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chartsheet+xml" PartName="/xl/chartsheets/sheet1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 Results" sheetId="1" r:id="rId4"/>
    <sheet state="visible" name="Tier Maker" sheetId="2" r:id="rId5"/>
    <sheet state="hidden" name="Chart Data (Overall)" sheetId="3" r:id="rId6"/>
    <sheet state="hidden" name="Chart Data (Wired))" sheetId="4" r:id="rId7"/>
    <sheet state="visible" name="Ranking (Overall)" sheetId="5" r:id="rId8"/>
    <sheet state="visible" name="Ranking (Wired)" sheetId="6" r:id="rId9"/>
    <sheet state="visible" name="Ranking (Wireless)" sheetId="7" r:id="rId10"/>
    <sheet state="visible" name="Ranking (Controllers)" sheetId="8" r:id="rId11"/>
    <sheet state="visible" name="Ranking (Controller Adapters)" sheetId="9" r:id="rId12"/>
    <sheet state="visible" name="Ranking (Joystick Encoders)" sheetId="10" r:id="rId13"/>
    <sheet state="visible" name="Brand Performance" sheetId="11" r:id="rId14"/>
    <sheet state="visible" name="Connection type performance" sheetId="12" r:id="rId15"/>
    <sheet state="visible" name="Wired Results" sheetId="13" r:id="rId16"/>
    <sheet state="visible" name="Latency vs St. Dev Chart" sheetId="14" r:id="rId17"/>
    <sheet state="visible" name="Joystick ID" sheetId="15" r:id="rId18"/>
    <sheet state="hidden" name="Chart Data (Wireless))" sheetId="16" r:id="rId19"/>
    <sheet state="visible" name="Procedure" sheetId="17" r:id="rId20"/>
    <sheet state="visible" name="Requests" sheetId="18" r:id="rId21"/>
    <sheet state="visible" name="Shipping Address" sheetId="19" r:id="rId22"/>
  </sheets>
  <definedNames>
    <definedName hidden="1" localSheetId="0" name="_xlnm._FilterDatabase">'Detailed Results'!$A$1:$AC$247</definedName>
    <definedName hidden="1" localSheetId="2" name="_xlnm._FilterDatabase">'Chart Data (Overall)'!$A$1:$X$1000</definedName>
    <definedName hidden="1" localSheetId="3" name="_xlnm._FilterDatabase">'Chart Data (Wired))'!$A$1:$X$1000</definedName>
    <definedName hidden="1" localSheetId="4" name="_xlnm._FilterDatabase">'Ranking (Overall)'!$A$1:$AB$2940</definedName>
    <definedName hidden="1" localSheetId="5" name="_xlnm._FilterDatabase">'Ranking (Wired)'!$A$1:$AG$1001</definedName>
    <definedName hidden="1" localSheetId="6" name="_xlnm._FilterDatabase">'Ranking (Wireless)'!$A$1:$AB$1001</definedName>
    <definedName hidden="1" localSheetId="7" name="_xlnm._FilterDatabase">'Ranking (Controllers)'!$A$1:$AC$1001</definedName>
    <definedName hidden="1" localSheetId="8" name="_xlnm._FilterDatabase">'Ranking (Controller Adapters)'!$A$1:$AC$1001</definedName>
    <definedName hidden="1" localSheetId="9" name="_xlnm._FilterDatabase">'Ranking (Joystick Encoders)'!$A$1:$AB$1001</definedName>
    <definedName hidden="1" localSheetId="15" name="_xlnm._FilterDatabase">'Chart Data (Wireless))'!$A$1:$X$1000</definedName>
  </definedNames>
  <calcPr/>
  <pivotCaches>
    <pivotCache cacheId="0" r:id="rId23"/>
    <pivotCache cacheId="1" r:id="rId24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122">
      <text>
        <t xml:space="preserve">Did this occur in both Switch and PC Modes?
	-Jonny Tenebrous
I only have the encoder board, not the full joystick. I'd have to dig around to figure out how to switch modes. Are you able to tell me which pins I need to jump to switch modes (assuming you own the joystick)?
	-MiSTer Addons
I opened up my HRAP V (Switch) case and took some photos to make a diagram of the mode switch circuits for you.  I'm not very well versed in electronic circuitry but this looks fairly straightforward (hopefully).  There's a panel of mode switches on the side of the HRAP which connect to a PCB inside the shell, and this in turn connects to the encoder board via a 6-wires harness.  This harness appears to contain one wire for each of 5 toggle states, and one shared ground.  The "Switch/PC" mode toggle appears to connect to the encoder board pins labelled "PC-X/PC-D" (and probably also ground).  Here is the photo - hopefully this provides the info needed: https://drive.google.com/file/d/14SCwo9DiUYlx1T5S0pqF6sTeOHDlOxsD/view?usp=sharing
	-Jonny Tenebrous
Thanks! Will test the other mode when I get a chance.
	-MiSTer Addons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3">
      <text>
        <t xml:space="preserve">This is an adapter to allow controllers from other consoles on the Nintendo Switch, but it has some functions that may make it useful to a MiSTer user. It also works as a wireless adapter and sometimes allows otherwise unsupported controllers to be used.
(Example: https://www.reddit.com/r/fpgagaming/comments/ffa73x/comment/fjxo1vh)
I'm not sure if this item is within the scope of the project, but I believe lag information may be useful to some MiSTer users, particularly those who already have one of these.
	-Anonymous</t>
      </text>
    </comment>
  </commentList>
</comments>
</file>

<file path=xl/sharedStrings.xml><?xml version="1.0" encoding="utf-8"?>
<sst xmlns="http://schemas.openxmlformats.org/spreadsheetml/2006/main" count="30654" uniqueCount="778">
  <si>
    <t>Make</t>
  </si>
  <si>
    <t>Model</t>
  </si>
  <si>
    <t>Device</t>
  </si>
  <si>
    <t>Mode</t>
  </si>
  <si>
    <t>Wired / Wireless</t>
  </si>
  <si>
    <t>Connection</t>
  </si>
  <si>
    <t>Wireless Connection</t>
  </si>
  <si>
    <t>Joystick Firmware Version (or PCB Version)</t>
  </si>
  <si>
    <t>Receiver / Adapter Firmware Version</t>
  </si>
  <si>
    <t>USB Polling Interval</t>
  </si>
  <si>
    <t>Home Button</t>
  </si>
  <si>
    <t>All Buttons Mappable?</t>
  </si>
  <si>
    <t>Tier</t>
  </si>
  <si>
    <t>Number of Samples</t>
  </si>
  <si>
    <t>Same Frame Probability</t>
  </si>
  <si>
    <t>Average Measured Latency (in ms)</t>
  </si>
  <si>
    <t>Max Measured Latency (in ms)</t>
  </si>
  <si>
    <t>Min Measured Latency (in ms)</t>
  </si>
  <si>
    <t>Standard Deviation of Measured Latency (in ms)</t>
  </si>
  <si>
    <t>Valid Results</t>
  </si>
  <si>
    <t>Joystick ID</t>
  </si>
  <si>
    <t>Notes</t>
  </si>
  <si>
    <t>Tester</t>
  </si>
  <si>
    <t>Date Added</t>
  </si>
  <si>
    <t>Category</t>
  </si>
  <si>
    <t>Face Buttons</t>
  </si>
  <si>
    <t>Weight (oz)</t>
  </si>
  <si>
    <t>"Feel" (0-10)</t>
  </si>
  <si>
    <t>Feel Notes</t>
  </si>
  <si>
    <t>2600-daptor</t>
  </si>
  <si>
    <t>D9</t>
  </si>
  <si>
    <t>Wired</t>
  </si>
  <si>
    <t>Wired USB</t>
  </si>
  <si>
    <t>-</t>
  </si>
  <si>
    <t>1 ms</t>
  </si>
  <si>
    <t>YES</t>
  </si>
  <si>
    <t>04d8:f6eb</t>
  </si>
  <si>
    <t>MiSter Addons</t>
  </si>
  <si>
    <t>Controller Adapter</t>
  </si>
  <si>
    <t>8BitDo</t>
  </si>
  <si>
    <t>Arcade Stick for Switch and Windows</t>
  </si>
  <si>
    <t>Wireless</t>
  </si>
  <si>
    <t>BT (CSR8510)</t>
  </si>
  <si>
    <t>Bluetooth</t>
  </si>
  <si>
    <t>@snackycakes</t>
  </si>
  <si>
    <t>Joystick</t>
  </si>
  <si>
    <t>2.4 GHz</t>
  </si>
  <si>
    <t>G Bros</t>
  </si>
  <si>
    <t>Nintendo Wii Classic Controller</t>
  </si>
  <si>
    <t>M30 (Bluetooth)</t>
  </si>
  <si>
    <t>Not Star</t>
  </si>
  <si>
    <t>054c:05c4</t>
  </si>
  <si>
    <t>Jorge_ (CGD)</t>
  </si>
  <si>
    <t>Controller</t>
  </si>
  <si>
    <t>High quality feel. Concerns over Dpad "creak" and wear. Small X, Y, and Z aren't ideal. Nice texture and heft.</t>
  </si>
  <si>
    <t>Newsdee (CGD)</t>
  </si>
  <si>
    <t>M30 (Genesis DE9)</t>
  </si>
  <si>
    <t>045e:028e</t>
  </si>
  <si>
    <t>MiSTer Addons</t>
  </si>
  <si>
    <t>2.4 GHz DE9 (DaemonBite)</t>
  </si>
  <si>
    <t>2341:8036</t>
  </si>
  <si>
    <t>MickGyver</t>
  </si>
  <si>
    <t>M30 (Genesis Mini &amp; Switch)</t>
  </si>
  <si>
    <t>2.4 GHz USB</t>
  </si>
  <si>
    <t>N30 2.4G NES Classic (Model 81BA)</t>
  </si>
  <si>
    <t>Raphnet</t>
  </si>
  <si>
    <t>2.2.2</t>
  </si>
  <si>
    <t>289b:0080</t>
  </si>
  <si>
    <t>N30 Arcade Stick</t>
  </si>
  <si>
    <t>D-Input</t>
  </si>
  <si>
    <t>Mini JOYSTICK V161222</t>
  </si>
  <si>
    <t>NO</t>
  </si>
  <si>
    <t>0c45:8101</t>
  </si>
  <si>
    <t>MacOS (A+Start)</t>
  </si>
  <si>
    <t>Mini JOYSTICK V161223</t>
  </si>
  <si>
    <t>05cc:05c4</t>
  </si>
  <si>
    <t>Switch (Y+Start)</t>
  </si>
  <si>
    <t>045e:02e0</t>
  </si>
  <si>
    <t>Windows (X+Start)</t>
  </si>
  <si>
    <t>X-Input</t>
  </si>
  <si>
    <t>NES30</t>
  </si>
  <si>
    <t>2dc8:ab12</t>
  </si>
  <si>
    <t>8Bitdo Wireless Bluetooth (D-Input / Select + Left)</t>
  </si>
  <si>
    <t>4.10</t>
  </si>
  <si>
    <t>2dc8:3100</t>
  </si>
  <si>
    <t>Not able to repeat these magical results, somehow. Thought the firmware was 1.31 but no record of it existing.</t>
  </si>
  <si>
    <t>8Bitdo Wireless Bluetooth (Switch Mode / Default)</t>
  </si>
  <si>
    <t>8Bitdo Wireless Bluetooth (X-Input / Select + Up)</t>
  </si>
  <si>
    <t>4.20</t>
  </si>
  <si>
    <t>1.30</t>
  </si>
  <si>
    <t>8Bitdo Wireless Bluetooth (MacOS / Default)</t>
  </si>
  <si>
    <t>1.32 firmware may have regressed performance. Interferes with cheap 2.4G keyboard+trackpad</t>
  </si>
  <si>
    <t>Pairs but buttons don't map</t>
  </si>
  <si>
    <t>Android (B+Start)</t>
  </si>
  <si>
    <t>PCE 2.4G Wireless Gamepad</t>
  </si>
  <si>
    <t>Not Turbo I and II</t>
  </si>
  <si>
    <t>8BitDo 2.4G USB Dongle</t>
  </si>
  <si>
    <t>0f0d:0138</t>
  </si>
  <si>
    <t>Pro 2</t>
  </si>
  <si>
    <t>Android</t>
  </si>
  <si>
    <t>Sofakng</t>
  </si>
  <si>
    <t>8Bitdo Wireless Bluetooth</t>
  </si>
  <si>
    <t>DInput</t>
  </si>
  <si>
    <t>Switch</t>
  </si>
  <si>
    <t>XInput</t>
  </si>
  <si>
    <t>SFC30 (1st Rev.)</t>
  </si>
  <si>
    <t>SN30 (Model 80BA)</t>
  </si>
  <si>
    <t>2dc8:ab20</t>
  </si>
  <si>
    <t>8Bitdo Wireless Bluetooth (MacOS / Select + Right)</t>
  </si>
  <si>
    <t>2dc8:2840</t>
  </si>
  <si>
    <t>SN30 2.4G SNES (Model 81AD)</t>
  </si>
  <si>
    <t>2.4 GHz SNES (DaemonBite)</t>
  </si>
  <si>
    <t>SN30 2.4G SNES Classic (Model 81AA)</t>
  </si>
  <si>
    <t>2.4 GHz Raphnet</t>
  </si>
  <si>
    <t>No Home Combo</t>
  </si>
  <si>
    <t>SN30 Model 80BA (Switch Mode / Y + Start)</t>
  </si>
  <si>
    <t>Pairs but doesn't map</t>
  </si>
  <si>
    <t>SN30 Pro USB</t>
  </si>
  <si>
    <t>V1.04 (UDISK NAME)</t>
  </si>
  <si>
    <t>SN30 Pro+</t>
  </si>
  <si>
    <t>4.01</t>
  </si>
  <si>
    <t>1.32</t>
  </si>
  <si>
    <t>D-Input (B+Start)</t>
  </si>
  <si>
    <t>2dc8:6102</t>
  </si>
  <si>
    <t>057e:2009</t>
  </si>
  <si>
    <t>X-Input (X+Start)</t>
  </si>
  <si>
    <t>SNES Conversion PCB</t>
  </si>
  <si>
    <t>2dc8:5103</t>
  </si>
  <si>
    <t>ASD</t>
  </si>
  <si>
    <t>JammASD</t>
  </si>
  <si>
    <t>04da:f3ad</t>
  </si>
  <si>
    <t>evidenceDJ</t>
  </si>
  <si>
    <t>Joystick Encoder</t>
  </si>
  <si>
    <t>BlissBox</t>
  </si>
  <si>
    <t>BlisSTer v2</t>
  </si>
  <si>
    <t>Non-LLAPI</t>
  </si>
  <si>
    <t>NES OEM via Bliss Adapter</t>
  </si>
  <si>
    <t>16d0:0d04</t>
  </si>
  <si>
    <t>bootsector</t>
  </si>
  <si>
    <t>LLOAD</t>
  </si>
  <si>
    <t>RetroPad32</t>
  </si>
  <si>
    <t>0810:1001</t>
  </si>
  <si>
    <t>Brook</t>
  </si>
  <si>
    <t>Universal Fighting Board</t>
  </si>
  <si>
    <t>PS3</t>
  </si>
  <si>
    <t>0F0D:0022</t>
  </si>
  <si>
    <t>PS4</t>
  </si>
  <si>
    <t>0c12:0c30</t>
  </si>
  <si>
    <t>Wii U</t>
  </si>
  <si>
    <t>0F0D:0092</t>
  </si>
  <si>
    <t>XBox 360</t>
  </si>
  <si>
    <t>Wireless Fighting Board</t>
  </si>
  <si>
    <t>BT</t>
  </si>
  <si>
    <t>Zero Pi Fighting Board</t>
  </si>
  <si>
    <t>0C12:0130</t>
  </si>
  <si>
    <t>Menny Drives</t>
  </si>
  <si>
    <t>Buffalo</t>
  </si>
  <si>
    <t>iBuffalo Classic</t>
  </si>
  <si>
    <t>Cyboris</t>
  </si>
  <si>
    <t>Switch Pro Controller</t>
  </si>
  <si>
    <t>???</t>
  </si>
  <si>
    <t>DaemonBite</t>
  </si>
  <si>
    <t>Arcade Controller</t>
  </si>
  <si>
    <t>Dual Genesis to USB Adapter</t>
  </si>
  <si>
    <t>Genesis 3 Button Controller</t>
  </si>
  <si>
    <t>6 Button Controller</t>
  </si>
  <si>
    <t>Genesis to USB Adapter</t>
  </si>
  <si>
    <t>PC Engine to USB Adapter</t>
  </si>
  <si>
    <t>NEC PI-PD6 2 button Controller</t>
  </si>
  <si>
    <t>Saturn to USB Adapter</t>
  </si>
  <si>
    <t>Saturn Japanese Controller (171-6830B)</t>
  </si>
  <si>
    <t>SNES / SFC to USB Adapter</t>
  </si>
  <si>
    <t>SNES Controller</t>
  </si>
  <si>
    <t>Elecom</t>
  </si>
  <si>
    <t>Wii Classic Gamepad Converter</t>
  </si>
  <si>
    <t>Wii Classic Controller</t>
  </si>
  <si>
    <t>Not Home</t>
  </si>
  <si>
    <t>056e:2007</t>
  </si>
  <si>
    <t>FreeJoy</t>
  </si>
  <si>
    <t>0483:5750</t>
  </si>
  <si>
    <t>1 button / 0 ms debounce / 1 ms encoder press time</t>
  </si>
  <si>
    <t>12 buttons / 0 ms debounce / 1 ms encoder press time</t>
  </si>
  <si>
    <t>24 buttons / 0 ms debounce / 1 ms encoder press time</t>
  </si>
  <si>
    <t>30 buttons / 0 ms debounce / 1 ms encoder press time</t>
  </si>
  <si>
    <t>30 buttons / 50 ms debounce / 1 ms encoder press time</t>
  </si>
  <si>
    <t>Generic</t>
  </si>
  <si>
    <t>1 Port SNES to USB (AliExpress)</t>
  </si>
  <si>
    <t>0925:8866</t>
  </si>
  <si>
    <t>2 Port Genesis to USB (Cable Style with 2 Blue Ports)</t>
  </si>
  <si>
    <t>1292:4745</t>
  </si>
  <si>
    <t>Gravis</t>
  </si>
  <si>
    <t>GamePad Pro</t>
  </si>
  <si>
    <t>0428:4001</t>
  </si>
  <si>
    <t>Hori</t>
  </si>
  <si>
    <t>Fighting Commander Octa (AB03-001)</t>
  </si>
  <si>
    <t>0f0d:0150</t>
  </si>
  <si>
    <t>Fighting Commander PS4 V2</t>
  </si>
  <si>
    <t>PC</t>
  </si>
  <si>
    <t>0f0d:0086</t>
  </si>
  <si>
    <t>0f0d:0085</t>
  </si>
  <si>
    <t>0f0d:0084</t>
  </si>
  <si>
    <t>Fighting Commander Wii Classic</t>
  </si>
  <si>
    <t>Wireless Wii Classic Receiver (via MayFlash Wii Classic USB)</t>
  </si>
  <si>
    <t>Wireless Wii Classic Receiver (via 8BitDo GC/Wii Classic to Xbox/Switch adapter)</t>
  </si>
  <si>
    <t>Fighting Commander Xbox One</t>
  </si>
  <si>
    <t>Xbox 360 / PC</t>
  </si>
  <si>
    <t>24c6:5510</t>
  </si>
  <si>
    <t>Xbox One</t>
  </si>
  <si>
    <t>0f05:00c5</t>
  </si>
  <si>
    <t>Fighting Stick Mini</t>
  </si>
  <si>
    <t>0f0d:0137</t>
  </si>
  <si>
    <t>Nintendo Switch HORIPAD</t>
  </si>
  <si>
    <t>0f0d:00c1</t>
  </si>
  <si>
    <t>Pro Pad Wired Controller - Pokken Tournament DX Edition</t>
  </si>
  <si>
    <t>Lessthan0tom</t>
  </si>
  <si>
    <t>Real Arcade Pro 4 Kai</t>
  </si>
  <si>
    <t>1885-10 Main OCB Ver 1.0</t>
  </si>
  <si>
    <t>0f0d:008c</t>
  </si>
  <si>
    <t>0f0d:008b</t>
  </si>
  <si>
    <t>0f0d:008a</t>
  </si>
  <si>
    <t>Real Arcade Pro N Hayabusa</t>
  </si>
  <si>
    <t>1950-21 MAIN PCB 2017-09-20</t>
  </si>
  <si>
    <t>0f0d:00ae</t>
  </si>
  <si>
    <t>Real Arcade Pro V Hayabusa Nintendo Switch</t>
  </si>
  <si>
    <t>?</t>
  </si>
  <si>
    <t>1947-42 MAIN PCB REV: 1.0</t>
  </si>
  <si>
    <t>0f0d:00d8</t>
  </si>
  <si>
    <t>0f0d:00aa</t>
  </si>
  <si>
    <t>TurboGrafx 16 Mini USB Controller</t>
  </si>
  <si>
    <t>Hyperkin</t>
  </si>
  <si>
    <t>GN6 Genesis USB Controller</t>
  </si>
  <si>
    <t>0810:e501</t>
  </si>
  <si>
    <t>iNNEXT</t>
  </si>
  <si>
    <t>SNES Retro USB</t>
  </si>
  <si>
    <t>Krikzz</t>
  </si>
  <si>
    <t>Joyzz</t>
  </si>
  <si>
    <t>Logitech</t>
  </si>
  <si>
    <t>Dual Action Gamepad USB</t>
  </si>
  <si>
    <t>046d:c216</t>
  </si>
  <si>
    <t>F310 USB Gamepad</t>
  </si>
  <si>
    <t>046d:c21d</t>
  </si>
  <si>
    <t>F710 Wireless Gamepad</t>
  </si>
  <si>
    <t>Wireless USB Adapter</t>
  </si>
  <si>
    <t>046d:c219</t>
  </si>
  <si>
    <t>Not Logitech</t>
  </si>
  <si>
    <t>046d:c21f</t>
  </si>
  <si>
    <t>MadCatz</t>
  </si>
  <si>
    <t>TE2</t>
  </si>
  <si>
    <t>0738:8481</t>
  </si>
  <si>
    <t>TE2+ Ryu SFV</t>
  </si>
  <si>
    <t>Mayflash</t>
  </si>
  <si>
    <t>2 Port SNES to USB</t>
  </si>
  <si>
    <t>oe8f:3013</t>
  </si>
  <si>
    <t>Arcade Stick F300 Rev 1.3</t>
  </si>
  <si>
    <t>F300-1 V0.2 16-04-27</t>
  </si>
  <si>
    <t>20bc:5500</t>
  </si>
  <si>
    <t>0079:181c</t>
  </si>
  <si>
    <t>0079:1832</t>
  </si>
  <si>
    <t>Arcade Stick F500 V2 (D-Input/PS3/SNK Mode)</t>
  </si>
  <si>
    <t>F500V2 Ver 0.1</t>
  </si>
  <si>
    <t>Won't map</t>
  </si>
  <si>
    <t>Arcade Stick F500 V2</t>
  </si>
  <si>
    <t>Not PS/Home</t>
  </si>
  <si>
    <t>054c:0cda</t>
  </si>
  <si>
    <t>Megadrive Controller Adapter PC USB</t>
  </si>
  <si>
    <t>0079:18ae</t>
  </si>
  <si>
    <t>0079:18af</t>
  </si>
  <si>
    <t>SS Controller Adapter</t>
  </si>
  <si>
    <t>Japanese Sega Saturn Controller 171-68308</t>
  </si>
  <si>
    <t>0079:187a</t>
  </si>
  <si>
    <t>0079:187b</t>
  </si>
  <si>
    <t>Wii Classic Controller Adapter For PC</t>
  </si>
  <si>
    <t>1d79:0301</t>
  </si>
  <si>
    <t>Wireless Wii U Pro Controller Adapter</t>
  </si>
  <si>
    <t>Wii U Pro Controller</t>
  </si>
  <si>
    <t>0079:1800</t>
  </si>
  <si>
    <t>Microsoft</t>
  </si>
  <si>
    <t>SideWinder Game Pad USB</t>
  </si>
  <si>
    <t>045e:0007</t>
  </si>
  <si>
    <t>Xbox 360</t>
  </si>
  <si>
    <t>Generic Receiver "HDE"</t>
  </si>
  <si>
    <t>045e:02a1</t>
  </si>
  <si>
    <t>Xbox Elite Series 2</t>
  </si>
  <si>
    <t>045e:0b00</t>
  </si>
  <si>
    <t>045e:0b05</t>
  </si>
  <si>
    <t>Xbox One Model 1708</t>
  </si>
  <si>
    <t>045e:02ea</t>
  </si>
  <si>
    <t>Microsoft Xbox One Wireless Adapter</t>
  </si>
  <si>
    <t>Xbox Wireless Controller</t>
  </si>
  <si>
    <t>045e:0b12</t>
  </si>
  <si>
    <t>Microsoft Xbox USB Adapter</t>
  </si>
  <si>
    <t>MisterAddons</t>
  </si>
  <si>
    <t>MiSTercade</t>
  </si>
  <si>
    <t>8888:8888</t>
  </si>
  <si>
    <t>Nintendo</t>
  </si>
  <si>
    <t>SNES Switch</t>
  </si>
  <si>
    <t>057e:2017</t>
  </si>
  <si>
    <t>Nice heft, thick plastic, long battery life, stiffer membranes than original SNES controller</t>
  </si>
  <si>
    <t>Causes interference with 2.4 GHz keyboard. Consider broken.</t>
  </si>
  <si>
    <t>Switch Pro</t>
  </si>
  <si>
    <t>Issues staying paired with 8BitDo dongle</t>
  </si>
  <si>
    <t>Wii Classic</t>
  </si>
  <si>
    <t>Mayflash Wii Classic USB Adapter</t>
  </si>
  <si>
    <t>8BitDo GBros</t>
  </si>
  <si>
    <t>Classic Controller to USB adapter - V3</t>
  </si>
  <si>
    <t>Wii Remote</t>
  </si>
  <si>
    <t>Wii U Pro</t>
  </si>
  <si>
    <t>057e:0330</t>
  </si>
  <si>
    <t>Buttons have too much travel. Controller feels hollow and cheap. Dpad is horrible. Avoid</t>
  </si>
  <si>
    <t>02dc8:3100</t>
  </si>
  <si>
    <t>Ortz Gaming</t>
  </si>
  <si>
    <t>SNES Wireless Turbo Classic Edition</t>
  </si>
  <si>
    <t>Wiimote / Classic Controller Wireless Adapter</t>
  </si>
  <si>
    <t>Paradise Arcade</t>
  </si>
  <si>
    <t>Lono</t>
  </si>
  <si>
    <t>a1ff:1a21</t>
  </si>
  <si>
    <t>PDP</t>
  </si>
  <si>
    <t>Xbox 360 Versus Controller (MS-3660)</t>
  </si>
  <si>
    <t>1bad:f904</t>
  </si>
  <si>
    <t>Microswitched stick like Neo-Geo CD. Works great for some games and not so well for others.</t>
  </si>
  <si>
    <t>PowerA</t>
  </si>
  <si>
    <t>Fusion Wired Fightpad for PS4</t>
  </si>
  <si>
    <t>20d6:792a</t>
  </si>
  <si>
    <t>Fusion Wired Fightpad for Switch</t>
  </si>
  <si>
    <t>20d6:a712</t>
  </si>
  <si>
    <t>Fusion Wired Fightpad for Xbox One</t>
  </si>
  <si>
    <t>24c6:791a</t>
  </si>
  <si>
    <t>Wired Controller for PS3</t>
  </si>
  <si>
    <t>20d6:ca6d</t>
  </si>
  <si>
    <t>Wired Controller for Switch</t>
  </si>
  <si>
    <t>20d6:a711</t>
  </si>
  <si>
    <t>Qanba</t>
  </si>
  <si>
    <t>Drone</t>
  </si>
  <si>
    <t>N2-A1 V1.1</t>
  </si>
  <si>
    <t>2c22:2003</t>
  </si>
  <si>
    <t>2c22:2000</t>
  </si>
  <si>
    <t>Obsidian</t>
  </si>
  <si>
    <t>Q3-A1 Ver 1.1</t>
  </si>
  <si>
    <t>Not Option or Share</t>
  </si>
  <si>
    <t>2c22:2303</t>
  </si>
  <si>
    <t>2c22:2302</t>
  </si>
  <si>
    <t>2c22:2300</t>
  </si>
  <si>
    <t>SNES Classic</t>
  </si>
  <si>
    <t>2.2.0</t>
  </si>
  <si>
    <t>PCEngine Controller to USB Adapter</t>
  </si>
  <si>
    <t>PC Engine NEC PI-PD6</t>
  </si>
  <si>
    <t>289b:0050</t>
  </si>
  <si>
    <t>SNES Controller to USB Adapter</t>
  </si>
  <si>
    <t>289b:0056</t>
  </si>
  <si>
    <t>Razer</t>
  </si>
  <si>
    <t>Panthera Evo</t>
  </si>
  <si>
    <t>1532:1008</t>
  </si>
  <si>
    <t>STICK IS KNOWN TO BE UNRELIABLE / FAILURE PRONE</t>
  </si>
  <si>
    <t>Buttons and stick feel good but body is cheap</t>
  </si>
  <si>
    <t>Retro-Bit</t>
  </si>
  <si>
    <t>6 Button USB</t>
  </si>
  <si>
    <t>0079:0011</t>
  </si>
  <si>
    <t>Genesis 2.4 GHz</t>
  </si>
  <si>
    <t>Wireless USB Dongle</t>
  </si>
  <si>
    <t>Results are so poor that they bear repeating, but I can't get the controller to sync again</t>
  </si>
  <si>
    <t>Genesis 8 Button USB</t>
  </si>
  <si>
    <t>USB Wired</t>
  </si>
  <si>
    <t>6</t>
  </si>
  <si>
    <t>NES to USB</t>
  </si>
  <si>
    <t>1292:4643</t>
  </si>
  <si>
    <t>Saturn 2.4 GHz</t>
  </si>
  <si>
    <t>1.00</t>
  </si>
  <si>
    <t>Not "Home"</t>
  </si>
  <si>
    <t>Saturn Bluetooth</t>
  </si>
  <si>
    <t>Amazon (A+Plug)</t>
  </si>
  <si>
    <t>v1.02</t>
  </si>
  <si>
    <t>8.78</t>
  </si>
  <si>
    <t>Android (A+Home)</t>
  </si>
  <si>
    <t>BT (BCM20702A0)</t>
  </si>
  <si>
    <t>48.868</t>
  </si>
  <si>
    <t>1949:0402</t>
  </si>
  <si>
    <t>8.652</t>
  </si>
  <si>
    <t>0079:0122</t>
  </si>
  <si>
    <t>Default</t>
  </si>
  <si>
    <t>8.98</t>
  </si>
  <si>
    <t>MacOS (X+Home)</t>
  </si>
  <si>
    <t>68.300</t>
  </si>
  <si>
    <t>Switch (Y+Home)</t>
  </si>
  <si>
    <t>48.772</t>
  </si>
  <si>
    <t>Saturn Wired</t>
  </si>
  <si>
    <t>Tribute 64 USB Controller</t>
  </si>
  <si>
    <t>2563:0575</t>
  </si>
  <si>
    <t>Retro-Link</t>
  </si>
  <si>
    <t>NES Dogbone</t>
  </si>
  <si>
    <t>Saturn Classic</t>
  </si>
  <si>
    <t>RetroFighters</t>
  </si>
  <si>
    <t>brawlerGEN USB</t>
  </si>
  <si>
    <t>Retroflag</t>
  </si>
  <si>
    <r>
      <rPr>
        <color rgb="FF1155CC"/>
        <u/>
      </rPr>
      <t>Classic</t>
    </r>
    <r>
      <rPr>
        <color rgb="FF000000"/>
        <u/>
      </rPr>
      <t xml:space="preserve"> (SNES Style)</t>
    </r>
  </si>
  <si>
    <t>0583:2060</t>
  </si>
  <si>
    <t>Genesis USB Controller</t>
  </si>
  <si>
    <t>Yes</t>
  </si>
  <si>
    <t>RetroUSB</t>
  </si>
  <si>
    <t>RetroKit Genesis</t>
  </si>
  <si>
    <t>f000:0008</t>
  </si>
  <si>
    <t>RetroKit NES</t>
  </si>
  <si>
    <t>f000:0003</t>
  </si>
  <si>
    <t>RetroKit SNES</t>
  </si>
  <si>
    <t>No (B, Y)</t>
  </si>
  <si>
    <t>Reyann</t>
  </si>
  <si>
    <t>Zero Delay Arcade USB Encoder</t>
  </si>
  <si>
    <t>0079:0006</t>
  </si>
  <si>
    <t>Sega</t>
  </si>
  <si>
    <t>Astro City Mini Controller (ACS-1002)</t>
  </si>
  <si>
    <t>0ca3:0027</t>
  </si>
  <si>
    <t>Astro City Mini Real Arcade Stick</t>
  </si>
  <si>
    <t>2 ms</t>
  </si>
  <si>
    <t>0ca3:0028</t>
  </si>
  <si>
    <t>Genesis Mini 3 Button USB (MK-16500)</t>
  </si>
  <si>
    <t>0ca3:0025</t>
  </si>
  <si>
    <t>SNK</t>
  </si>
  <si>
    <t>Neo-Geo Mini</t>
  </si>
  <si>
    <t>Neo-Geo X</t>
  </si>
  <si>
    <t>1292:4e47</t>
  </si>
  <si>
    <t>Sony</t>
  </si>
  <si>
    <t>DualSense</t>
  </si>
  <si>
    <t>054c:0ce6</t>
  </si>
  <si>
    <t>Wired to R3 button</t>
  </si>
  <si>
    <t>Wired to Options button</t>
  </si>
  <si>
    <t>DualShock 3</t>
  </si>
  <si>
    <t>054c:0268</t>
  </si>
  <si>
    <t>DualShock 4 (Rev2)</t>
  </si>
  <si>
    <t>054c:09cc</t>
  </si>
  <si>
    <t>Loic's testings indicates wireles is faster than wired- may be an issue with Linux drivers</t>
  </si>
  <si>
    <t>Sony DualShock 4 Official Wireless Adapter</t>
  </si>
  <si>
    <t>054c:0ba0</t>
  </si>
  <si>
    <t>Playstation Classic</t>
  </si>
  <si>
    <t>Tata</t>
  </si>
  <si>
    <t>Kiwitata</t>
  </si>
  <si>
    <t>Toodles</t>
  </si>
  <si>
    <t>MC Cthlulhu</t>
  </si>
  <si>
    <t>14d8:face</t>
  </si>
  <si>
    <t>Ultimarc</t>
  </si>
  <si>
    <t>I-PAC</t>
  </si>
  <si>
    <t>4 5 6   Y X L</t>
  </si>
  <si>
    <t>d209:0420</t>
  </si>
  <si>
    <t>Can't map menu</t>
  </si>
  <si>
    <t>I-PAC (2004)</t>
  </si>
  <si>
    <t>d208:0310</t>
  </si>
  <si>
    <t>I-PAC Ultimate</t>
  </si>
  <si>
    <t>1 2 3   B A R</t>
  </si>
  <si>
    <t>d209:0410</t>
  </si>
  <si>
    <t>J-PAC</t>
  </si>
  <si>
    <t>d209:0450</t>
  </si>
  <si>
    <t>Unbranded</t>
  </si>
  <si>
    <t>NES USB</t>
  </si>
  <si>
    <t>Vilrose</t>
  </si>
  <si>
    <t>Retro Gaming Genesis Controller</t>
  </si>
  <si>
    <t>Retro Gaming Weighted SNES Controller</t>
  </si>
  <si>
    <t>XinMoTek</t>
  </si>
  <si>
    <t>XM-08 USB Adapter</t>
  </si>
  <si>
    <t>16C0:05E1</t>
  </si>
  <si>
    <t>@NewsdeeGames</t>
  </si>
  <si>
    <t>YoK</t>
  </si>
  <si>
    <t>Playstation Classic Wireless Controller</t>
  </si>
  <si>
    <t>8BitDo - NES30</t>
  </si>
  <si>
    <t/>
  </si>
  <si>
    <t>8BitDo - SN30 Model 80BA (Switch Mode / Y + Start)</t>
  </si>
  <si>
    <t>MadCatz - TE2</t>
  </si>
  <si>
    <t>Mayflash - Arcade Stick F500 V2 (D-Input/PS3/SNK Mode)</t>
  </si>
  <si>
    <t>Mayflash - Wireless Wii U Pro Controller Adapter</t>
  </si>
  <si>
    <t>Nintendo - Wii Classic</t>
  </si>
  <si>
    <t>Retro-Bit - Genesis 8 Button USB [D-Input]</t>
  </si>
  <si>
    <t>Retro-Bit - Genesis 8 Button USB [X-Input]</t>
  </si>
  <si>
    <t>2600-daptor - D9</t>
  </si>
  <si>
    <t>A</t>
  </si>
  <si>
    <t>8BitDo - M30 (Genesis DE9)</t>
  </si>
  <si>
    <t>8BitDo - M30 (Genesis Mini &amp; Switch)</t>
  </si>
  <si>
    <t>8BitDo - N30 Arcade Stick [D-Input]</t>
  </si>
  <si>
    <t>8BitDo - N30 Arcade Stick [X-Input]</t>
  </si>
  <si>
    <t>8BitDo - PCE 2.4G Wireless Gamepad</t>
  </si>
  <si>
    <t>8BitDo - SN30 2.4G SNES (Model 81AD)</t>
  </si>
  <si>
    <t>8BitDo - SN30 Pro USB [Wired]</t>
  </si>
  <si>
    <t>BlissBox - BlisSTer v2 [Non-LLAPI]</t>
  </si>
  <si>
    <t>bootsector - LLOAD</t>
  </si>
  <si>
    <t>Brook - Zero Pi Fighting Board</t>
  </si>
  <si>
    <t>DaemonBite - Dual Genesis to USB Adapter</t>
  </si>
  <si>
    <t>DaemonBite - SNES / SFC to USB Adapter</t>
  </si>
  <si>
    <t>Generic - 1 Port SNES to USB (AliExpress)</t>
  </si>
  <si>
    <t>Hori - Fighting Commander Octa (AB03-001)</t>
  </si>
  <si>
    <t>Hori - Fighting Commander PS4 V2 [PC]</t>
  </si>
  <si>
    <t>Hori - Fighting Commander PS4 V2 [PS3]</t>
  </si>
  <si>
    <t>Hori - Fighting Commander PS4 V2 [PS4]</t>
  </si>
  <si>
    <t>Hori - Fighting Commander Xbox One [Xbox 360 / PC]</t>
  </si>
  <si>
    <t>Hori - Fighting Commander Xbox One [Xbox One]</t>
  </si>
  <si>
    <t>Hori - Fighting Stick Mini</t>
  </si>
  <si>
    <t>Hori - Nintendo Switch HORIPAD</t>
  </si>
  <si>
    <t>Hori - Real Arcade Pro 4 Kai [PC]</t>
  </si>
  <si>
    <t>Hori - Real Arcade Pro 4 Kai [PS3]</t>
  </si>
  <si>
    <t>Hori - Real Arcade Pro 4 Kai [PS4]</t>
  </si>
  <si>
    <t>Hori - Real Arcade Pro V Hayabusa Nintendo Switch [?]</t>
  </si>
  <si>
    <t>Hori - TurboGrafx 16 Mini USB Controller</t>
  </si>
  <si>
    <t>Krikzz - Joyzz</t>
  </si>
  <si>
    <t>Logitech - F310 USB Gamepad [D-Input]</t>
  </si>
  <si>
    <t>Logitech - F310 USB Gamepad [X-Input]</t>
  </si>
  <si>
    <t>MadCatz - TE2+ Ryu SFV</t>
  </si>
  <si>
    <t>Mayflash - 2 Port SNES to USB</t>
  </si>
  <si>
    <t>Mayflash - Megadrive Controller Adapter PC USB [X-Input]</t>
  </si>
  <si>
    <t>Mayflash - Wii Classic Controller Adapter For PC [-]</t>
  </si>
  <si>
    <t>Paradise Arcade - Lono</t>
  </si>
  <si>
    <t>PDP - Xbox 360 Versus Controller (MS-3660)</t>
  </si>
  <si>
    <t>PowerA - Fusion Wired Fightpad for PS4</t>
  </si>
  <si>
    <t>PowerA - Fusion Wired Fightpad for Switch</t>
  </si>
  <si>
    <t>Qanba - Drone [PS3]</t>
  </si>
  <si>
    <t>Qanba - Drone [PS4]</t>
  </si>
  <si>
    <t>Qanba - Obsidian [PC]</t>
  </si>
  <si>
    <t>Qanba - Obsidian [PS3]</t>
  </si>
  <si>
    <t>Qanba - Obsidian [PS4]</t>
  </si>
  <si>
    <t>Raphnet - Classic Controller to USB adapter - V3</t>
  </si>
  <si>
    <t>Raphnet - PCEngine Controller to USB Adapter</t>
  </si>
  <si>
    <t>Raphnet - SNES Controller to USB Adapter</t>
  </si>
  <si>
    <t>Razer - Panthera Evo</t>
  </si>
  <si>
    <t>Retro-Bit - Genesis 8 Button USB</t>
  </si>
  <si>
    <t>Retro-Bit - Saturn Wired [D-Input]</t>
  </si>
  <si>
    <t>Retro-Bit - Saturn Wired [X-Input]</t>
  </si>
  <si>
    <t>Classic (SNES Style)</t>
  </si>
  <si>
    <t>Retroflag - Classic (SNES Style)</t>
  </si>
  <si>
    <t>Retroflag - Genesis USB Controller</t>
  </si>
  <si>
    <t>RetroUSB - RetroKit Genesis</t>
  </si>
  <si>
    <t>RetroUSB - RetroKit NES</t>
  </si>
  <si>
    <t>RetroUSB - RetroKit SNES</t>
  </si>
  <si>
    <t>Sega - Genesis Mini 3 Button USB (MK-16500)</t>
  </si>
  <si>
    <t>SNK - Neo-Geo Mini</t>
  </si>
  <si>
    <t>Sony - DualSense</t>
  </si>
  <si>
    <t>Sony - DualShock 4 (Rev2)</t>
  </si>
  <si>
    <t>Sony - Playstation Classic</t>
  </si>
  <si>
    <t>Toodles - MC Cthlulhu</t>
  </si>
  <si>
    <t>Ultimarc - I-PAC</t>
  </si>
  <si>
    <t>Ultimarc - I-PAC (2004)</t>
  </si>
  <si>
    <t>Ultimarc - I-PAC Ultimate</t>
  </si>
  <si>
    <t>Ultimarc - J-PAC</t>
  </si>
  <si>
    <t>XinMoTek - XM-08 USB Adapter</t>
  </si>
  <si>
    <t>8BitDo - Arcade Stick for Switch and Windows</t>
  </si>
  <si>
    <t>B</t>
  </si>
  <si>
    <t>8BitDo - G Bros</t>
  </si>
  <si>
    <t>8BitDo - M30 (Bluetooth)</t>
  </si>
  <si>
    <t>8BitDo - N30 2.4G NES Classic (Model 81BA)</t>
  </si>
  <si>
    <t>8BitDo - N30 Arcade Stick [Windows (X+Start)]</t>
  </si>
  <si>
    <t>8BitDo - NES30 [MacOS (A+Start)]</t>
  </si>
  <si>
    <t>8BitDo - Pro 2 [Android]</t>
  </si>
  <si>
    <t>8BitDo - Pro 2 [DInput]</t>
  </si>
  <si>
    <t>8BitDo - Pro 2 [XInput]</t>
  </si>
  <si>
    <t>8BitDo - SN30 (Model 80BA) [MacOS (A+Start)]</t>
  </si>
  <si>
    <t>8BitDo - SN30 2.4G SNES Classic (Model 81AA)</t>
  </si>
  <si>
    <t>8BitDo - SN30 Pro+</t>
  </si>
  <si>
    <t>Brook - Wireless Fighting Board</t>
  </si>
  <si>
    <t>Cyboris - Switch Pro Controller</t>
  </si>
  <si>
    <t>Elecom - Wii Classic Gamepad Converter</t>
  </si>
  <si>
    <t>FreeJoy - FreeJoy</t>
  </si>
  <si>
    <t>Generic - 2 Port Genesis to USB (Cable Style with 2 Blue Ports)</t>
  </si>
  <si>
    <t>Hori - Pro Pad Wired Controller - Pokken Tournament DX Edition</t>
  </si>
  <si>
    <t>Hori - Real Arcade Pro N Hayabusa [PS3]</t>
  </si>
  <si>
    <t>Hori - Real Arcade Pro N Hayabusa [PS4]</t>
  </si>
  <si>
    <t>Logitech - F710 Wireless Gamepad [D-Input]</t>
  </si>
  <si>
    <t>Logitech - F710 Wireless Gamepad [X-Input]</t>
  </si>
  <si>
    <t>Mayflash - Megadrive Controller Adapter PC USB [D-Input]</t>
  </si>
  <si>
    <t>Mayflash - SS Controller Adapter [D-Input]</t>
  </si>
  <si>
    <t>Mayflash - SS Controller Adapter [X-Input]</t>
  </si>
  <si>
    <t>Microsoft - Xbox Elite Series 2</t>
  </si>
  <si>
    <t>Microsoft - Xbox One Model 1708</t>
  </si>
  <si>
    <t>Microsoft - Xbox Wireless Controller</t>
  </si>
  <si>
    <t>PowerA - Fusion Wired Fightpad for Xbox One</t>
  </si>
  <si>
    <t>PowerA - Wired Controller for PS3</t>
  </si>
  <si>
    <t>PowerA - Wired Controller for Switch</t>
  </si>
  <si>
    <t>Retro-Bit - 6 Button USB</t>
  </si>
  <si>
    <t>Retro-Bit - NES to USB</t>
  </si>
  <si>
    <t>Retro-Bit - Saturn Bluetooth [Amazon (A+Plug)]</t>
  </si>
  <si>
    <t>Retro-Bit - Saturn Bluetooth [D-Input]</t>
  </si>
  <si>
    <t>Retro-Bit - Saturn Bluetooth [Default]</t>
  </si>
  <si>
    <t>Retro-Bit - Tribute 64 USB Controller</t>
  </si>
  <si>
    <t>RetroFighters - brawlerGEN USB</t>
  </si>
  <si>
    <t>Sega - Astro City Mini Controller (ACS-1002)</t>
  </si>
  <si>
    <t>Sega - Astro City Mini Real Arcade Stick</t>
  </si>
  <si>
    <t>SNK - Neo-Geo X</t>
  </si>
  <si>
    <t>Sony - DualShock 3</t>
  </si>
  <si>
    <t>YoK - Playstation Classic Wireless Controller</t>
  </si>
  <si>
    <t>C</t>
  </si>
  <si>
    <t>8BitDo - NES30 [Switch (Y+Start)]</t>
  </si>
  <si>
    <t>8BitDo - SN30 (Model 80BA)</t>
  </si>
  <si>
    <t>8BitDo - SN30 Pro+ [MacOS (A+Start)]</t>
  </si>
  <si>
    <t>8BitDo - SNES Conversion PCB [MacOS (A+Start)]</t>
  </si>
  <si>
    <t>Gravis - GamePad Pro</t>
  </si>
  <si>
    <t>iNNEXT - SNES Retro USB</t>
  </si>
  <si>
    <t>Mayflash - Arcade Stick F300 Rev 1.3 [D-Input]</t>
  </si>
  <si>
    <t>Mayflash - Arcade Stick F300 Rev 1.3 [PC]</t>
  </si>
  <si>
    <t>Mayflash - Arcade Stick F300 Rev 1.3 [X-Input]</t>
  </si>
  <si>
    <t>Mayflash - Arcade Stick F500 V2 [PC]</t>
  </si>
  <si>
    <t>Mayflash - Arcade Stick F500 V2 [X-Input]</t>
  </si>
  <si>
    <t>Microsoft - Xbox 360</t>
  </si>
  <si>
    <t>Nintendo - Switch Pro</t>
  </si>
  <si>
    <t>Nintendo - Wii Remote</t>
  </si>
  <si>
    <t>Ortz Gaming - SNES Wireless Turbo Classic Edition</t>
  </si>
  <si>
    <t>Retro-Bit - Saturn Bluetooth [Switch (Y+Home)]</t>
  </si>
  <si>
    <t>Retro-Link - NES Dogbone</t>
  </si>
  <si>
    <t>Retro-Link - Saturn Classic</t>
  </si>
  <si>
    <t>Unbranded - NES USB</t>
  </si>
  <si>
    <t>Vilrose - Retro Gaming Genesis Controller</t>
  </si>
  <si>
    <t>Vilrose - Retro Gaming Weighted SNES Controller</t>
  </si>
  <si>
    <t>8BitDo - N30 Arcade Stick [MacOS (A+Start)]</t>
  </si>
  <si>
    <t>D</t>
  </si>
  <si>
    <t>8BitDo - N30 Arcade Stick [Switch (Y+Start)]</t>
  </si>
  <si>
    <t>8BitDo - NES30 [Android (B+Start)]</t>
  </si>
  <si>
    <t>8BitDo - NES30 [Windows (X+Start)]</t>
  </si>
  <si>
    <t>8BitDo - Pro 2 [Switch]</t>
  </si>
  <si>
    <t>8BitDo - SN30 (Model 80BA) [Android (B+Start)]</t>
  </si>
  <si>
    <t>8BitDo - SN30 (Model 80BA) [Windows (X+Start)]</t>
  </si>
  <si>
    <t>8BitDo - SN30 Pro+ [D-Input (B+Start)]</t>
  </si>
  <si>
    <t>8BitDo - SN30 Pro+ [Switch (Y+Start)]</t>
  </si>
  <si>
    <t>8BitDo - SN30 Pro+ [X-Input (X+Start)]</t>
  </si>
  <si>
    <t>8BitDo - SNES Conversion PCB [Android (B+Start)]</t>
  </si>
  <si>
    <t>8BitDo - SNES Conversion PCB [Switch (Y+Start)]</t>
  </si>
  <si>
    <t>8BitDo - SNES Conversion PCB [Windows (X+Start)]</t>
  </si>
  <si>
    <t>ASD - JammASD</t>
  </si>
  <si>
    <t>Hori - Fighting Commander Wii Classic</t>
  </si>
  <si>
    <t>Hyperkin - GN6 Genesis USB Controller</t>
  </si>
  <si>
    <t>Logitech - Dual Action Gamepad USB</t>
  </si>
  <si>
    <t>Microsoft - SideWinder Game Pad USB</t>
  </si>
  <si>
    <t>Nintendo - SNES Switch</t>
  </si>
  <si>
    <t>Nintendo - Wii U Pro</t>
  </si>
  <si>
    <t>Retro-Bit - Genesis 2.4 GHz [D-Input]</t>
  </si>
  <si>
    <t>Retro-Bit - Genesis 2.4 GHz [X-Input]</t>
  </si>
  <si>
    <t>Retro-Bit - Saturn 2.4 GHz</t>
  </si>
  <si>
    <t>Retro-Bit - Saturn 2.4 GHz [D-Input]</t>
  </si>
  <si>
    <t>Retro-Bit - Saturn 2.4 GHz [X-Input]</t>
  </si>
  <si>
    <t>Retro-Bit - Saturn Bluetooth [Android (A+Home)]</t>
  </si>
  <si>
    <t>Retro-Bit - Saturn Bluetooth [MacOS (X+Home)]</t>
  </si>
  <si>
    <t>Reyann - Zero Delay Arcade USB Encoder</t>
  </si>
  <si>
    <t>Tata - Kiwitata</t>
  </si>
  <si>
    <t>S</t>
  </si>
  <si>
    <t>8BitDo - SFC30 (1st Rev.)</t>
  </si>
  <si>
    <t>bootsector - RetroPad32</t>
  </si>
  <si>
    <t>Brook - Universal Fighting Board [PS3]</t>
  </si>
  <si>
    <t>Brook - Universal Fighting Board [PS4]</t>
  </si>
  <si>
    <t>Brook - Universal Fighting Board [Wii U]</t>
  </si>
  <si>
    <t>Brook - Universal Fighting Board [XBox 360]</t>
  </si>
  <si>
    <t>Buffalo - iBuffalo Classic</t>
  </si>
  <si>
    <t>DaemonBite - Arcade Controller</t>
  </si>
  <si>
    <t>DaemonBite - Genesis to USB Adapter</t>
  </si>
  <si>
    <t>DaemonBite - PC Engine to USB Adapter</t>
  </si>
  <si>
    <t>DaemonBite - Saturn to USB Adapter</t>
  </si>
  <si>
    <t>MisterAddons - MiSTercade</t>
  </si>
  <si>
    <t>Connection Type</t>
  </si>
  <si>
    <t># of Results</t>
  </si>
  <si>
    <t>Average Latency (in ms)</t>
  </si>
  <si>
    <t>Grand Total</t>
  </si>
  <si>
    <t>AVERAGE of Average Measured Latency (in ms)</t>
  </si>
  <si>
    <t>Neo-Geo X Total</t>
  </si>
  <si>
    <t>1. Get an Arduino Uno/Leonardo/Pro Micro (others will probably also work).</t>
  </si>
  <si>
    <t>2. Get the NES Lag Tester core: https://github.com/misteraddons/inputlatency/blob/main/test_core/NES_Lag_Tester.rbf</t>
  </si>
  <si>
    <r>
      <rPr>
        <rFont val="Arial"/>
        <color rgb="FF000000"/>
        <sz val="11.0"/>
      </rPr>
      <t xml:space="preserve">3. Get the Arduino lag test code by @jorge_ and @lemonici: </t>
    </r>
    <r>
      <rPr>
        <rFont val="Arial"/>
        <color rgb="FF1155CC"/>
        <sz val="11.0"/>
        <u/>
      </rPr>
      <t>https://github.com/misteraddons/inputlatency/blob/main/arduino/MiSTer_USB_Latency_Test_Lemonici/MiSTer_USB_Latency_Test_Lemonici.ino</t>
    </r>
    <r>
      <rPr>
        <rFont val="Arial"/>
        <color rgb="FF000000"/>
        <sz val="11.0"/>
      </rPr>
      <t xml:space="preserve"> and upload it to the Arduino. </t>
    </r>
  </si>
  <si>
    <t xml:space="preserve">4. Get Putty (or other telnet client): https://www.putty.org/ </t>
  </si>
  <si>
    <t>5. Enable 1ms polling on MiSTer by running fast_polling_on.sh</t>
  </si>
  <si>
    <t xml:space="preserve">6. Configure the controller you wish to test in the NES Lag Tester core, ensuring that the button you will wire up for testing is mapped. </t>
  </si>
  <si>
    <t xml:space="preserve">7. Solder a wire from a button on the controller to digital pin 5 of the Arduino, also solder a wire for GND between the controller and Arduino. </t>
  </si>
  <si>
    <t xml:space="preserve">8. Connect digital pin 2 of the Arduino to the User IO TX (D+) line on the IO board. You can do this using a USB2.0 cable that you cut off. The green wire is D+. Also connect GND between the Arduino and USER IO (black wire of the USB cable). </t>
  </si>
  <si>
    <t xml:space="preserve">9. Plug the controller into a free USB port on the MiSTer. </t>
  </si>
  <si>
    <t xml:space="preserve">10. Power on the MiSTer and start the NES core. Close the OSD. Press a button or an axis on the controller. </t>
  </si>
  <si>
    <t>11. Plug the Arduino to a USB port on your computer and start Putty. Start a serial connection to the COM port of the Arduino at speed 115200. The COM port of the Arduino can be found in device manager (on Windows). no</t>
  </si>
  <si>
    <t>12. If the connection was successful, you should now see test data in the Putty con</t>
  </si>
  <si>
    <t>Lent/Donated</t>
  </si>
  <si>
    <t>Complete</t>
  </si>
  <si>
    <t>Note</t>
  </si>
  <si>
    <t>Link</t>
  </si>
  <si>
    <t>8Bitdo</t>
  </si>
  <si>
    <t>Lent</t>
  </si>
  <si>
    <t>https://www.amazon.com/dp/B01ND166P6</t>
  </si>
  <si>
    <t>PCE/TG16 2.4G Wireless Gamepad</t>
  </si>
  <si>
    <t>Donated</t>
  </si>
  <si>
    <t>https://www.amazon.com/gp/product/B0872R3ZYF/</t>
  </si>
  <si>
    <t>8bitdo</t>
  </si>
  <si>
    <t>SN30 (via 8bitdo Brick)</t>
  </si>
  <si>
    <t>M30BT (via 8bitdo Brick)</t>
  </si>
  <si>
    <t>N30 Arcade Stick (BT/Wired/Via Brick)</t>
  </si>
  <si>
    <t>Being loaned</t>
  </si>
  <si>
    <t>Wired + BT</t>
  </si>
  <si>
    <t>Didn't test 8BitDo BT brick because it wouldn't pair</t>
  </si>
  <si>
    <t xml:space="preserve">n30 Pro2 Bluetooth gamepad </t>
  </si>
  <si>
    <t>https://www.amazon.com/gp/product/B07HDVZP84/</t>
  </si>
  <si>
    <t>Sega Saturn Controller DIY</t>
  </si>
  <si>
    <t>https://shop.8bitdo.com/products/8bitdo-mod-kit-for-original-sega-saturn-controller</t>
  </si>
  <si>
    <t>Wireless Fighting Board (Wired)</t>
  </si>
  <si>
    <t>https://www.brookaccessory.com/pro.php?m=d&amp;pid=41130595</t>
  </si>
  <si>
    <t>4-1 Board (UFB) in it's different modes (ps3, ps4, x360, x1, etc.) + updated firmware</t>
  </si>
  <si>
    <t>https://www.brookaccessory.com/detail/06960737/</t>
  </si>
  <si>
    <t>Mars Controller (PS3,PS4,PC and Switch)</t>
  </si>
  <si>
    <t>https://www.brookaccessory.com/detail/51117579/</t>
  </si>
  <si>
    <t>Zero-Pi Fighting Board</t>
  </si>
  <si>
    <t>https://www.brookaccessory.com/detail/53169470/</t>
  </si>
  <si>
    <t>general</t>
  </si>
  <si>
    <t>If possible, a check in delay for a button *release* as well please</t>
  </si>
  <si>
    <t>Yes, debounce for whichever action button you measure if feasible</t>
  </si>
  <si>
    <t>Hafner</t>
  </si>
  <si>
    <t xml:space="preserve">2600-daptor D9 </t>
  </si>
  <si>
    <t>http://2600-daptor.com/2600-daptor%20D9.htmm</t>
  </si>
  <si>
    <t>https://www.amazon.com/gp/B01NAUATSM</t>
  </si>
  <si>
    <t>Fighting Commander for Nintendo Switch</t>
  </si>
  <si>
    <t>Preorder up for this pad. Release 30/6 in japan</t>
  </si>
  <si>
    <t>https://www.amazon.co.jp/dp/B085DYT667/</t>
  </si>
  <si>
    <t>Hori Realistic arcade Pro.V3 SA (For PS3)</t>
  </si>
  <si>
    <t>https://www.amazon.com/Realistic-arcade-Pro-V3-SA-PS3/dp/B002YT9PSI</t>
  </si>
  <si>
    <t xml:space="preserve">Hyperkin </t>
  </si>
  <si>
    <t xml:space="preserve">Duke Wired Controller (red) </t>
  </si>
  <si>
    <t>https://www.amazon.com/Hyperkin-Duke-Wired-Controller-Windows-Limited/dp/B07L6CL2BG/ref=sr_1_3?dchild=1&amp;keywords=duke+wired+controller&amp;qid=1592708473&amp;sr=8-3</t>
  </si>
  <si>
    <t>F310 Gamepad</t>
  </si>
  <si>
    <t>https://www.amazon.com/dp/B003VAHYQY</t>
  </si>
  <si>
    <t>F710 wireless gamepad</t>
  </si>
  <si>
    <t>https://www.amazon.com/Logitech-940-000117-Gamepad-F710/dp/B0041RR0TW</t>
  </si>
  <si>
    <t>Wii Classic Controller Adapter for PC</t>
  </si>
  <si>
    <t>https://www.amazon.com/dp/B0089O4EB0</t>
  </si>
  <si>
    <t>Magic NS Adapter</t>
  </si>
  <si>
    <t>https://www.amazon.com/Mayflash-Magic-NS-Wireless-Controller-Nintendo/dp/B079B5KHWQ</t>
  </si>
  <si>
    <t>F300 Elite Fight Stick</t>
  </si>
  <si>
    <t>On order</t>
  </si>
  <si>
    <t>https://www.amazon.com/Elite-Arcade-Stick-Android-Switch/dp/B07CXJ77DT</t>
  </si>
  <si>
    <t>2 Port Genesis to USB</t>
  </si>
  <si>
    <t>https://www.amazon.com/Mayflash-Drive-Genesis-driver-adaptador/dp/B00QRZ1HVS/</t>
  </si>
  <si>
    <t xml:space="preserve">PowerA </t>
  </si>
  <si>
    <t>Wired controller for PS3 - Black</t>
  </si>
  <si>
    <t>Thank you!</t>
  </si>
  <si>
    <t>https://www.amazon.com/gp/product/B01LB4KGU2</t>
  </si>
  <si>
    <t>raphnet</t>
  </si>
  <si>
    <t>SNES Classic with Raphnet Wii Adapter (controller side set to 1-2ms with adapter manager, default is 5ms)</t>
  </si>
  <si>
    <t>Pretty sure the lowest latency mode was enabled</t>
  </si>
  <si>
    <t>https://www.raphnet-tech.com/products/adapter_manager/index.php</t>
  </si>
  <si>
    <t>SNES controller to USB adapter V2</t>
  </si>
  <si>
    <t>https://www.raphnet-tech.com/products/snes2usb_1player_adapter_v2/index.php</t>
  </si>
  <si>
    <t xml:space="preserve">PCEngine controller to USB adapter </t>
  </si>
  <si>
    <t>Retro Fighters</t>
  </si>
  <si>
    <t>BrawlerGen USB Gamepad</t>
  </si>
  <si>
    <t>Ordered</t>
  </si>
  <si>
    <t>https://retrofighters.com/our-collection/brawlergen-usb-genesis-mini-switch-mac-pc-controller/</t>
  </si>
  <si>
    <t>Sega Genesis 8-Button USB Controller</t>
  </si>
  <si>
    <t>https://www.amazon.com/dp/B07P37ZGTF/</t>
  </si>
  <si>
    <t>SEGA</t>
  </si>
  <si>
    <t>3 Button USB Genesis Mini Controller (pack-in controller)</t>
  </si>
  <si>
    <t xml:space="preserve"> </t>
  </si>
  <si>
    <t>MC Cthulhu Multi-console PCB by Toodles</t>
  </si>
  <si>
    <t>Official Wired Xbox 360 controller (no battery pack, just wired)</t>
  </si>
  <si>
    <t>Switch Pro (wired)</t>
  </si>
  <si>
    <t>F510</t>
  </si>
  <si>
    <t>Steam</t>
  </si>
  <si>
    <t>Steam Controller</t>
  </si>
  <si>
    <t>Didn't like the test</t>
  </si>
  <si>
    <t>Various</t>
  </si>
  <si>
    <t xml:space="preserve"> Wireless Pro game controller (SNES-like with two analogs, gyro, and vibration)</t>
  </si>
  <si>
    <r>
      <rPr/>
      <t xml:space="preserve">e.g. </t>
    </r>
    <r>
      <rPr>
        <color rgb="FF1155CC"/>
        <u/>
      </rPr>
      <t>https://www.amazon.com/Controller-PowerLead-Wireless-Nintendo-Joystick/dp/B07MCKZX57/</t>
    </r>
    <r>
      <rPr/>
      <t xml:space="preserve"> </t>
    </r>
  </si>
  <si>
    <t>According to these tests (https://hci.ur.de/projects/latency) Logitech Wingman Precision has low latency, there are also other gamepads from the Wingman series which might be worth checking out</t>
  </si>
  <si>
    <t>Is it theoretically possible that iBuffalo Classic could work with higher polling that 1000 Hz? There are people who overclock mice to 2000 Hz and higher</t>
  </si>
  <si>
    <t>Not with MiSTer</t>
  </si>
  <si>
    <t>Tribute 64</t>
  </si>
  <si>
    <t>https://www.amazon.com/Retro-Bit-Controller-Nintendo-RetroPie-Raspberry/dp/B07Q64Q5C7</t>
  </si>
  <si>
    <t>Brawler64</t>
  </si>
  <si>
    <t>https://www.amazon.com/Retro-Fighters-Brawler64-USB-Nintendo-Controller/dp/B082YVH88Q</t>
  </si>
  <si>
    <t xml:space="preserve">QAZSE </t>
  </si>
  <si>
    <t>PSX to USB adapter</t>
  </si>
  <si>
    <t>https://www.amazon.com/DUAL-CONTROLLER-ADAPTER-CONVERTER-80001/dp/B000SPA46M/ref=sr_1_2?dchild=1&amp;keywords=psx+to+usb+adapter&amp;qid=1592367477&amp;sr=8-2</t>
  </si>
  <si>
    <t>Kiwitatá</t>
  </si>
  <si>
    <t>Classic USB controller</t>
  </si>
  <si>
    <t>https://www.amazon.com/gp/product/B06XG7QM5Q/</t>
  </si>
  <si>
    <t>Wired controller for Nintendo Switch</t>
  </si>
  <si>
    <t>https://www.amazon.com/PowerA-Wired-Controller-Nintendo-Switch-Black/dp/B07PDJ45BT/ref=sr_1_1?dchild=1&amp;keywords=powera+switch+wired&amp;qid=1592708713&amp;sr=8-1</t>
  </si>
  <si>
    <t>EasySMX</t>
  </si>
  <si>
    <t>PC PC3 Wired Game Controller</t>
  </si>
  <si>
    <t>Didn't map in MiSTer</t>
  </si>
  <si>
    <t>https://www.amazon.com/gp/product/B074PLS2JW/ref=ppx_yo_dt_b_search_asin_title?ie=UTF8&amp;psc=1</t>
  </si>
  <si>
    <t>Want to send me something to test or to have? Great! Place an entry in the "Requests" sheet</t>
  </si>
  <si>
    <t>Please provide contact info inside the box. Could be Twitter username or Discord server username, and email address.</t>
  </si>
  <si>
    <t>Also, please indicate if this is a donation or just for me to borrow/test.</t>
  </si>
  <si>
    <t>I'll assume all new items shipped directly to me will be donations.</t>
  </si>
  <si>
    <t>Amazon doesn't send items with batteries to PO boxes, but there is a nearby pharmacy that allows for packages to</t>
  </si>
  <si>
    <t>be picked up.</t>
  </si>
  <si>
    <t>If in doubt, contact me on my site, or on Twitter. Thanks!</t>
  </si>
  <si>
    <t>NOT CURRENTLY TAKING CONTROLLERS FOR TESTING DUE TO TESTING BURNOUT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</si>
</sst>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"/>
    <numFmt numFmtId="165" formatCode="M/d/yyyy"/>
    <numFmt numFmtId="166" formatCode="0.000"/>
    <numFmt numFmtId="167" formatCode="m/d/yy"/>
    <numFmt numFmtId="168" formatCode="m/d/yyyy"/>
  </numFmts>
  <fonts count="22">
    <font>
      <sz val="10.0"/>
      <color rgb="FF000000"/>
      <name val="Arial"/>
    </font>
    <font>
      <color theme="1"/>
      <name val="Arial"/>
    </font>
    <font>
      <u/>
      <color rgb="FF1155CC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i/>
      <color theme="1"/>
      <name val="Arial"/>
    </font>
    <font>
      <b/>
      <i/>
      <color theme="1"/>
      <name val="Arial"/>
    </font>
    <font>
      <color rgb="FF000000"/>
      <name val="Arial"/>
    </font>
    <font>
      <color rgb="FFCCCCCC"/>
      <name val="Arial"/>
    </font>
    <font>
      <sz val="11.0"/>
      <color rgb="FFB9BBBE"/>
      <name val="Consolas"/>
    </font>
    <font>
      <sz val="11.0"/>
      <color rgb="FF000000"/>
      <name val="&quot;Courier New&quot;"/>
    </font>
    <font>
      <u/>
      <color rgb="FF0000FF"/>
    </font>
    <font>
      <sz val="11.0"/>
      <color rgb="FF000000"/>
      <name val="Inconsolata"/>
    </font>
    <font>
      <sz val="11.0"/>
      <color rgb="FF000000"/>
      <name val="Arial"/>
    </font>
    <font>
      <u/>
      <sz val="11.0"/>
      <color rgb="FF1155CC"/>
      <name val="Arial"/>
    </font>
    <font>
      <u/>
      <sz val="11.0"/>
      <color rgb="FF000000"/>
      <name val="Arial"/>
    </font>
    <font>
      <u/>
      <color rgb="FF0000FF"/>
    </font>
    <font>
      <sz val="10.0"/>
      <color rgb="FF3A3939"/>
      <name val="SegoeUILight"/>
    </font>
    <font>
      <color theme="1"/>
      <name val="&quot;Arial&quot;"/>
    </font>
    <font>
      <u/>
      <color rgb="FF1155CC"/>
      <name val="&quot;Arial&quot;"/>
    </font>
    <font>
      <u/>
      <color rgb="FF0000FF"/>
    </font>
  </fonts>
  <fills count="2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B918A"/>
        <bgColor rgb="FFEB918A"/>
      </patternFill>
    </fill>
    <fill>
      <patternFill patternType="solid">
        <fgColor rgb="FFE77E75"/>
        <bgColor rgb="FFE77E75"/>
      </patternFill>
    </fill>
    <fill>
      <patternFill patternType="solid">
        <fgColor rgb="FF8AD0AE"/>
        <bgColor rgb="FF8AD0AE"/>
      </patternFill>
    </fill>
    <fill>
      <patternFill patternType="solid">
        <fgColor rgb="FFE98981"/>
        <bgColor rgb="FFE98981"/>
      </patternFill>
    </fill>
    <fill>
      <patternFill patternType="solid">
        <fgColor rgb="FFF7D3D0"/>
        <bgColor rgb="FFF7D3D0"/>
      </patternFill>
    </fill>
    <fill>
      <patternFill patternType="solid">
        <fgColor rgb="FFEFA7A1"/>
        <bgColor rgb="FFEFA7A1"/>
      </patternFill>
    </fill>
    <fill>
      <patternFill patternType="solid">
        <fgColor rgb="FFFFFCFC"/>
        <bgColor rgb="FFFFFCFC"/>
      </patternFill>
    </fill>
    <fill>
      <patternFill patternType="solid">
        <fgColor rgb="FFEC9B94"/>
        <bgColor rgb="FFEC9B9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58BB8B"/>
        <bgColor rgb="FF58BB8B"/>
      </patternFill>
    </fill>
    <fill>
      <patternFill patternType="solid">
        <fgColor rgb="FF5CBD8E"/>
        <bgColor rgb="FF5CBD8E"/>
      </patternFill>
    </fill>
    <fill>
      <patternFill patternType="solid">
        <fgColor rgb="FF57BB8A"/>
        <bgColor rgb="FF57BB8A"/>
      </patternFill>
    </fill>
    <fill>
      <patternFill patternType="solid">
        <fgColor rgb="FF59BB8B"/>
        <bgColor rgb="FF59BB8B"/>
      </patternFill>
    </fill>
    <fill>
      <patternFill patternType="solid">
        <fgColor rgb="FF5DBD8E"/>
        <bgColor rgb="FF5DBD8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2" xfId="0" applyAlignment="1" applyFont="1" applyNumberFormat="1">
      <alignment horizontal="center"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quotePrefix="1"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164" xfId="0" applyFont="1" applyNumberFormat="1"/>
    <xf quotePrefix="1" borderId="0" fillId="0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quotePrefix="1" borderId="0" fillId="0" fontId="6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readingOrder="0" vertical="bottom"/>
    </xf>
    <xf quotePrefix="1"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165" xfId="0" applyAlignment="1" applyFont="1" applyNumberFormat="1">
      <alignment horizontal="center" readingOrder="0" vertical="bottom"/>
    </xf>
    <xf borderId="0" fillId="0" fontId="1" numFmtId="2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readingOrder="0" vertical="bottom"/>
    </xf>
    <xf quotePrefix="1"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quotePrefix="1" borderId="0" fillId="0" fontId="3" numFmtId="0" xfId="0" applyAlignment="1" applyFont="1">
      <alignment horizontal="center" readingOrder="0" vertical="bottom"/>
    </xf>
    <xf quotePrefix="1" borderId="0" fillId="0" fontId="1" numFmtId="0" xfId="0" applyAlignment="1" applyFont="1">
      <alignment horizontal="center" readingOrder="0"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horizontal="center" vertical="bottom"/>
    </xf>
    <xf quotePrefix="1"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3" fontId="1" numFmtId="164" xfId="0" applyAlignment="1" applyFill="1" applyFont="1" applyNumberFormat="1">
      <alignment horizontal="right" readingOrder="0" vertical="bottom"/>
    </xf>
    <xf borderId="0" fillId="4" fontId="1" numFmtId="164" xfId="0" applyAlignment="1" applyFill="1" applyFont="1" applyNumberFormat="1">
      <alignment horizontal="right" readingOrder="0" vertical="bottom"/>
    </xf>
    <xf borderId="0" fillId="5" fontId="1" numFmtId="164" xfId="0" applyAlignment="1" applyFill="1" applyFont="1" applyNumberFormat="1">
      <alignment horizontal="right" readingOrder="0" vertical="bottom"/>
    </xf>
    <xf borderId="0" fillId="6" fontId="1" numFmtId="164" xfId="0" applyAlignment="1" applyFill="1" applyFont="1" applyNumberFormat="1">
      <alignment horizontal="right" readingOrder="0" vertical="bottom"/>
    </xf>
    <xf quotePrefix="1" borderId="0" fillId="0" fontId="6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165" xfId="0" applyAlignment="1" applyFont="1" applyNumberForma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1" numFmtId="165" xfId="0" applyAlignment="1" applyFont="1" applyNumberFormat="1">
      <alignment vertical="bottom"/>
    </xf>
    <xf borderId="0" fillId="0" fontId="1" numFmtId="166" xfId="0" applyAlignment="1" applyFont="1" applyNumberFormat="1">
      <alignment readingOrder="0" vertical="bottom"/>
    </xf>
    <xf quotePrefix="1" borderId="0" fillId="0" fontId="1" numFmtId="0" xfId="0" applyAlignment="1" applyFont="1">
      <alignment readingOrder="0"/>
    </xf>
    <xf borderId="0" fillId="7" fontId="1" numFmtId="164" xfId="0" applyAlignment="1" applyFill="1" applyFont="1" applyNumberFormat="1">
      <alignment horizontal="right" vertical="bottom"/>
    </xf>
    <xf borderId="0" fillId="8" fontId="1" numFmtId="164" xfId="0" applyAlignment="1" applyFill="1" applyFont="1" applyNumberFormat="1">
      <alignment horizontal="right" vertical="bottom"/>
    </xf>
    <xf borderId="0" fillId="9" fontId="1" numFmtId="164" xfId="0" applyAlignment="1" applyFill="1" applyFont="1" applyNumberFormat="1">
      <alignment horizontal="right" vertical="bottom"/>
    </xf>
    <xf borderId="0" fillId="10" fontId="1" numFmtId="164" xfId="0" applyAlignment="1" applyFill="1" applyFont="1" applyNumberFormat="1">
      <alignment horizontal="right" vertical="bottom"/>
    </xf>
    <xf borderId="0" fillId="11" fontId="7" numFmtId="0" xfId="0" applyAlignment="1" applyFill="1" applyFont="1">
      <alignment horizontal="center" readingOrder="0"/>
    </xf>
    <xf quotePrefix="1" borderId="0" fillId="2" fontId="1" numFmtId="0" xfId="0" applyAlignment="1" applyFont="1">
      <alignment horizontal="center" readingOrder="0"/>
    </xf>
    <xf quotePrefix="1" borderId="0" fillId="2" fontId="3" numFmtId="0" xfId="0" applyAlignment="1" applyFont="1">
      <alignment horizontal="center" readingOrder="0"/>
    </xf>
    <xf borderId="0" fillId="0" fontId="1" numFmtId="166" xfId="0" applyAlignment="1" applyFont="1" applyNumberFormat="1">
      <alignment readingOrder="0"/>
    </xf>
    <xf quotePrefix="1" borderId="0" fillId="12" fontId="6" numFmtId="0" xfId="0" applyAlignment="1" applyFill="1" applyFont="1">
      <alignment horizontal="center" readingOrder="0"/>
    </xf>
    <xf quotePrefix="1" borderId="0" fillId="11" fontId="3" numFmtId="0" xfId="0" applyAlignment="1" applyFont="1">
      <alignment horizontal="center" readingOrder="0"/>
    </xf>
    <xf quotePrefix="1" borderId="0" fillId="11" fontId="7" numFmtId="0" xfId="0" applyAlignment="1" applyFont="1">
      <alignment horizontal="center"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0" fillId="0" fontId="1" numFmtId="167" xfId="0" applyAlignment="1" applyFont="1" applyNumberFormat="1">
      <alignment vertical="bottom"/>
    </xf>
    <xf borderId="0" fillId="13" fontId="1" numFmtId="164" xfId="0" applyAlignment="1" applyFill="1" applyFont="1" applyNumberFormat="1">
      <alignment horizontal="right" readingOrder="0" vertical="bottom"/>
    </xf>
    <xf borderId="0" fillId="14" fontId="1" numFmtId="164" xfId="0" applyAlignment="1" applyFill="1" applyFont="1" applyNumberFormat="1">
      <alignment horizontal="right" readingOrder="0" vertical="bottom"/>
    </xf>
    <xf borderId="0" fillId="15" fontId="1" numFmtId="164" xfId="0" applyAlignment="1" applyFill="1" applyFont="1" applyNumberFormat="1">
      <alignment horizontal="right" readingOrder="0" vertical="bottom"/>
    </xf>
    <xf quotePrefix="1" borderId="0" fillId="0" fontId="3" numFmtId="0" xfId="0" applyAlignment="1" applyFont="1">
      <alignment horizontal="center" vertical="bottom"/>
    </xf>
    <xf borderId="0" fillId="0" fontId="3" numFmtId="46" xfId="0" applyAlignment="1" applyFont="1" applyNumberFormat="1">
      <alignment horizontal="center" readingOrder="0" vertical="bottom"/>
    </xf>
    <xf borderId="0" fillId="0" fontId="1" numFmtId="167" xfId="0" applyAlignment="1" applyFont="1" applyNumberFormat="1">
      <alignment horizontal="center" readingOrder="0" vertical="bottom"/>
    </xf>
    <xf borderId="0" fillId="16" fontId="1" numFmtId="164" xfId="0" applyAlignment="1" applyFill="1" applyFont="1" applyNumberFormat="1">
      <alignment horizontal="right" readingOrder="0" vertical="bottom"/>
    </xf>
    <xf borderId="0" fillId="17" fontId="1" numFmtId="164" xfId="0" applyAlignment="1" applyFill="1" applyFont="1" applyNumberFormat="1">
      <alignment horizontal="right" readingOrder="0" vertical="bottom"/>
    </xf>
    <xf borderId="0" fillId="0" fontId="9" numFmtId="0" xfId="0" applyAlignment="1" applyFont="1">
      <alignment horizontal="center" readingOrder="0"/>
    </xf>
    <xf quotePrefix="1"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0" fillId="0" fontId="1" numFmtId="168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18" fontId="11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right" readingOrder="0"/>
    </xf>
    <xf quotePrefix="1" borderId="0" fillId="0" fontId="1" numFmtId="49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readingOrder="0" vertical="bottom"/>
    </xf>
    <xf borderId="0" fillId="19" fontId="1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quotePrefix="1"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1" numFmtId="0" xfId="0" applyFont="1"/>
    <xf borderId="0" fillId="0" fontId="12" numFmtId="0" xfId="0" applyFont="1"/>
    <xf borderId="0" fillId="0" fontId="1" numFmtId="10" xfId="0" applyFont="1" applyNumberFormat="1"/>
    <xf borderId="0" fillId="0" fontId="1" numFmtId="166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0" fontId="1" numFmtId="49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1" numFmtId="1" xfId="0" applyFont="1" applyNumberFormat="1"/>
    <xf borderId="0" fillId="0" fontId="1" numFmtId="46" xfId="0" applyFont="1" applyNumberFormat="1"/>
    <xf borderId="0" fillId="0" fontId="13" numFmtId="0" xfId="0" applyFont="1"/>
    <xf borderId="0" fillId="18" fontId="13" numFmtId="0" xfId="0" applyFont="1"/>
    <xf borderId="0" fillId="0" fontId="1" numFmtId="166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0" fillId="0" fontId="1" numFmtId="46" xfId="0" applyAlignment="1" applyFont="1" applyNumberFormat="1">
      <alignment horizontal="right"/>
    </xf>
    <xf borderId="0" fillId="0" fontId="1" numFmtId="49" xfId="0" applyAlignment="1" applyFont="1" applyNumberFormat="1">
      <alignment horizontal="right"/>
    </xf>
    <xf borderId="0" fillId="20" fontId="1" numFmtId="0" xfId="0" applyAlignment="1" applyFill="1" applyFont="1">
      <alignment horizontal="right"/>
    </xf>
    <xf borderId="0" fillId="18" fontId="14" numFmtId="0" xfId="0" applyAlignment="1" applyFont="1">
      <alignment readingOrder="0" shrinkToFit="0" wrapText="1"/>
    </xf>
    <xf borderId="0" fillId="18" fontId="15" numFmtId="0" xfId="0" applyAlignment="1" applyFont="1">
      <alignment readingOrder="0" shrinkToFit="0" wrapText="1"/>
    </xf>
    <xf borderId="0" fillId="18" fontId="16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8" numFmtId="0" xfId="0" applyAlignment="1" applyFont="1">
      <alignment readingOrder="0"/>
    </xf>
    <xf borderId="0" fillId="0" fontId="17" numFmtId="0" xfId="0" applyAlignment="1" applyFont="1">
      <alignment readingOrder="0"/>
    </xf>
    <xf borderId="0" fillId="18" fontId="0" numFmtId="0" xfId="0" applyAlignment="1" applyFont="1">
      <alignment readingOrder="0"/>
    </xf>
    <xf borderId="0" fillId="21" fontId="18" numFmtId="0" xfId="0" applyAlignment="1" applyFill="1" applyFont="1">
      <alignment readingOrder="0"/>
    </xf>
    <xf borderId="0" fillId="0" fontId="19" numFmtId="0" xfId="0" applyFont="1"/>
    <xf borderId="0" fillId="0" fontId="20" numFmtId="0" xfId="0" applyFont="1"/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6.xml"/><Relationship Id="rId22" Type="http://schemas.openxmlformats.org/officeDocument/2006/relationships/worksheet" Target="worksheets/sheet18.xml"/><Relationship Id="rId21" Type="http://schemas.openxmlformats.org/officeDocument/2006/relationships/worksheet" Target="worksheets/sheet17.xml"/><Relationship Id="rId24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chartsheet" Target="chartsheets/sheet1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5.xml"/><Relationship Id="rId18" Type="http://schemas.openxmlformats.org/officeDocument/2006/relationships/worksheet" Target="worksheets/sheet1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Standard Deviation of Measured Latency (in ms) vs. Average Measured Latency (in ms)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'Ranking (Overall)'!$O$1</c:f>
            </c:strRef>
          </c:tx>
          <c:cat>
            <c:strRef>
              <c:f>'Ranking (Overall)'!$O$2:$O$206</c:f>
            </c:strRef>
          </c:cat>
          <c:val>
            <c:numRef>
              <c:f>'Ranking (Overall)'!$O$2:$O$206</c:f>
              <c:numCache/>
            </c:numRef>
          </c:val>
        </c:ser>
        <c:ser>
          <c:idx val="1"/>
          <c:order val="1"/>
          <c:tx>
            <c:strRef>
              <c:f>'Ranking (Overall)'!$P$1</c:f>
            </c:strRef>
          </c:tx>
          <c:cat>
            <c:strRef>
              <c:f>'Ranking (Overall)'!$O$2:$O$206</c:f>
            </c:strRef>
          </c:cat>
          <c:val>
            <c:numRef>
              <c:f>'Ranking (Overall)'!$P$2:$P$206</c:f>
              <c:numCache/>
            </c:numRef>
          </c:val>
        </c:ser>
        <c:overlap val="100"/>
        <c:axId val="1272069098"/>
        <c:axId val="1577572631"/>
      </c:barChart>
      <c:catAx>
        <c:axId val="1272069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Measured Latency (in 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7572631"/>
      </c:catAx>
      <c:valAx>
        <c:axId val="157757263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2720690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C247" sheet="Detailed Results"/>
  </cacheSource>
  <cacheFields>
    <cacheField name="Make" numFmtId="0">
      <sharedItems>
        <s v="2600-daptor"/>
        <s v="8BitDo"/>
        <s v="ASD"/>
        <s v="BlissBox"/>
        <s v="bootsector"/>
        <s v="Brook"/>
        <s v="Buffalo"/>
        <s v="Cyboris"/>
        <s v="DaemonBite"/>
        <s v="Elecom"/>
        <s v="FreeJoy"/>
        <s v="Generic"/>
        <s v="Gravis"/>
        <s v="Hori"/>
        <s v="Hyperkin"/>
        <s v="iNNEXT"/>
        <s v="Krikzz"/>
        <s v="Logitech"/>
        <s v="MadCatz"/>
        <s v="Mayflash"/>
        <s v="Microsoft"/>
        <s v="MisterAddons"/>
        <s v="Nintendo"/>
        <s v="Ortz Gaming"/>
        <s v="Paradise Arcade"/>
        <s v="PDP"/>
        <s v="PowerA"/>
        <s v="Qanba"/>
        <s v="Raphnet"/>
        <s v="Razer"/>
        <s v="Retro-Bit"/>
        <s v="Retro-Link"/>
        <s v="RetroFighters"/>
        <s v="Retroflag"/>
        <s v="RetroUSB"/>
        <s v="Reyann"/>
        <s v="Sega"/>
        <s v="SNK"/>
        <s v="Sony"/>
        <s v="Tata"/>
        <s v="Toodles"/>
        <s v="Ultimarc"/>
        <s v="Unbranded"/>
        <s v="Vilrose"/>
        <s v="XinMoTek"/>
        <s v="YoK"/>
      </sharedItems>
    </cacheField>
    <cacheField name="Model" numFmtId="0">
      <sharedItems>
        <s v="D9"/>
        <s v="Arcade Stick for Switch and Windows"/>
        <s v="G Bros"/>
        <s v="M30 (Bluetooth)"/>
        <s v="M30 (Genesis DE9)"/>
        <s v="M30 (Genesis Mini &amp; Switch)"/>
        <s v="N30 2.4G NES Classic (Model 81BA)"/>
        <s v="N30 Arcade Stick"/>
        <s v="NES30"/>
        <s v="PCE 2.4G Wireless Gamepad"/>
        <s v="Pro 2"/>
        <s v="SFC30 (1st Rev.)"/>
        <s v="SN30 (Model 80BA)"/>
        <s v="SN30 2.4G SNES (Model 81AD)"/>
        <s v="SN30 2.4G SNES Classic (Model 81AA)"/>
        <s v="SN30 Model 80BA (Switch Mode / Y + Start)"/>
        <s v="SN30 Pro USB"/>
        <s v="SN30 Pro+"/>
        <s v="SNES Conversion PCB"/>
        <s v="JammASD"/>
        <s v="BlisSTer v2"/>
        <s v="LLOAD"/>
        <s v="RetroPad32"/>
        <s v="Universal Fighting Board"/>
        <s v="Wireless Fighting Board"/>
        <s v="Zero Pi Fighting Board"/>
        <s v="iBuffalo Classic"/>
        <s v="Switch Pro Controller"/>
        <s v="Arcade Controller"/>
        <s v="Dual Genesis to USB Adapter"/>
        <s v="Genesis to USB Adapter"/>
        <s v="PC Engine to USB Adapter"/>
        <s v="Saturn to USB Adapter"/>
        <s v="SNES / SFC to USB Adapter"/>
        <s v="Wii Classic Gamepad Converter"/>
        <s v="FreeJoy"/>
        <s v="1 Port SNES to USB (AliExpress)"/>
        <s v="2 Port Genesis to USB (Cable Style with 2 Blue Ports)"/>
        <s v="GamePad Pro"/>
        <s v="Fighting Commander Octa (AB03-001)"/>
        <s v="Fighting Commander PS4 V2"/>
        <s v="Fighting Commander Wii Classic"/>
        <s v="Fighting Commander Xbox One"/>
        <s v="Fighting Stick Mini"/>
        <s v="Nintendo Switch HORIPAD"/>
        <s v="Pro Pad Wired Controller - Pokken Tournament DX Edition"/>
        <s v="Real Arcade Pro 4 Kai"/>
        <s v="Real Arcade Pro N Hayabusa"/>
        <s v="Real Arcade Pro V Hayabusa Nintendo Switch"/>
        <s v="TurboGrafx 16 Mini USB Controller"/>
        <s v="GN6 Genesis USB Controller"/>
        <s v="SNES Retro USB"/>
        <s v="Joyzz"/>
        <s v="Dual Action Gamepad USB"/>
        <s v="F310 USB Gamepad"/>
        <s v="F710 Wireless Gamepad"/>
        <s v="TE2"/>
        <s v="TE2+ Ryu SFV"/>
        <s v="2 Port SNES to USB"/>
        <s v="Arcade Stick F300 Rev 1.3"/>
        <s v="Arcade Stick F500 V2 (D-Input/PS3/SNK Mode)"/>
        <s v="Arcade Stick F500 V2"/>
        <s v="Megadrive Controller Adapter PC USB"/>
        <s v="SS Controller Adapter"/>
        <s v="Wii Classic Controller Adapter For PC"/>
        <s v="Wireless Wii U Pro Controller Adapter"/>
        <s v="SideWinder Game Pad USB"/>
        <s v="Xbox 360"/>
        <s v="Xbox Elite Series 2"/>
        <s v="Xbox One Model 1708"/>
        <s v="Xbox Wireless Controller"/>
        <s v="MiSTercade"/>
        <s v="SNES Switch"/>
        <s v="Switch Pro"/>
        <s v="Wii Classic"/>
        <s v="Wii Remote"/>
        <s v="Wii U Pro"/>
        <s v="SNES Wireless Turbo Classic Edition"/>
        <s v="Lono"/>
        <s v="Xbox 360 Versus Controller (MS-3660)"/>
        <s v="Fusion Wired Fightpad for PS4"/>
        <s v="Fusion Wired Fightpad for Switch"/>
        <s v="Fusion Wired Fightpad for Xbox One"/>
        <s v="Wired Controller for PS3"/>
        <s v="Wired Controller for Switch"/>
        <s v="Drone"/>
        <s v="Obsidian"/>
        <s v="Classic Controller to USB adapter - V3"/>
        <s v="PCEngine Controller to USB Adapter"/>
        <s v="SNES Controller to USB Adapter"/>
        <s v="Panthera Evo"/>
        <s v="6 Button USB"/>
        <s v="Genesis 2.4 GHz"/>
        <s v="Genesis 8 Button USB"/>
        <s v="NES to USB"/>
        <s v="Saturn 2.4 GHz"/>
        <s v="Saturn Bluetooth"/>
        <s v="Saturn Wired"/>
        <s v="Tribute 64 USB Controller"/>
        <s v="NES Dogbone"/>
        <s v="Saturn Classic"/>
        <s v="brawlerGEN USB"/>
        <s v="Classic (SNES Style)"/>
        <s v="Genesis USB Controller"/>
        <s v="RetroKit Genesis"/>
        <s v="RetroKit NES"/>
        <s v="RetroKit SNES"/>
        <s v="Zero Delay Arcade USB Encoder"/>
        <s v="Astro City Mini Controller (ACS-1002)"/>
        <s v="Astro City Mini Real Arcade Stick"/>
        <s v="Genesis Mini 3 Button USB (MK-16500)"/>
        <s v="Neo-Geo Mini"/>
        <s v="Neo-Geo X"/>
        <s v="DualSense"/>
        <s v="DualShock 3"/>
        <s v="DualShock 4 (Rev2)"/>
        <s v="Playstation Classic"/>
        <s v="Kiwitata"/>
        <s v="MC Cthlulhu"/>
        <s v="I-PAC"/>
        <s v="I-PAC (2004)"/>
        <s v="I-PAC Ultimate"/>
        <s v="J-PAC"/>
        <s v="NES USB"/>
        <s v="Retro Gaming Genesis Controller"/>
        <s v="Retro Gaming Weighted SNES Controller"/>
        <s v="XM-08 USB Adapter"/>
        <s v="Playstation Classic Wireless Controller"/>
      </sharedItems>
    </cacheField>
    <cacheField name="Device" numFmtId="0">
      <sharedItems>
        <s v="2600-daptor - D9"/>
        <s v="8BitDo - Arcade Stick for Switch and Windows"/>
        <s v="8BitDo - G Bros"/>
        <s v="8BitDo - M30 (Bluetooth)"/>
        <s v="8BitDo - M30 (Genesis DE9)"/>
        <s v="8BitDo - M30 (Genesis Mini &amp; Switch)"/>
        <s v="8BitDo - N30 2.4G NES Classic (Model 81BA)"/>
        <s v="8BitDo - N30 Arcade Stick [D-Input]"/>
        <s v="8BitDo - N30 Arcade Stick [MacOS (A+Start)]"/>
        <s v="8BitDo - N30 Arcade Stick [Switch (Y+Start)]"/>
        <s v="8BitDo - N30 Arcade Stick [Windows (X+Start)]"/>
        <s v="8BitDo - N30 Arcade Stick [X-Input]"/>
        <s v="8BitDo - NES30"/>
        <s v="8BitDo - NES30 [Android (B+Start)]"/>
        <s v="8BitDo - NES30 [MacOS (A+Start)]"/>
        <s v="8BitDo - NES30 [Switch (Y+Start)]"/>
        <s v="8BitDo - NES30 [Windows (X+Start)]"/>
        <s v="8BitDo - PCE 2.4G Wireless Gamepad"/>
        <s v="8BitDo - Pro 2 [Android]"/>
        <s v="8BitDo - Pro 2 [DInput]"/>
        <s v="8BitDo - Pro 2 [Switch]"/>
        <s v="8BitDo - Pro 2 [XInput]"/>
        <s v="8BitDo - SFC30 (1st Rev.)"/>
        <s v="8BitDo - SN30 (Model 80BA)"/>
        <s v="8BitDo - SN30 (Model 80BA) [Android (B+Start)]"/>
        <s v="8BitDo - SN30 (Model 80BA) [MacOS (A+Start)]"/>
        <s v="8BitDo - SN30 (Model 80BA) [Windows (X+Start)]"/>
        <s v="8BitDo - SN30 2.4G SNES (Model 81AD)"/>
        <s v="8BitDo - SN30 2.4G SNES Classic (Model 81AA)"/>
        <s v="8BitDo - SN30 Model 80BA (Switch Mode / Y + Start)"/>
        <s v="8BitDo - SN30 Pro USB [Wired]"/>
        <s v="8BitDo - SN30 Pro+"/>
        <s v="8BitDo - SN30 Pro+ [D-Input (B+Start)]"/>
        <s v="8BitDo - SN30 Pro+ [MacOS (A+Start)]"/>
        <s v="8BitDo - SN30 Pro+ [Switch (Y+Start)]"/>
        <s v="8BitDo - SN30 Pro+ [X-Input (X+Start)]"/>
        <s v="8BitDo - SNES Conversion PCB [Android (B+Start)]"/>
        <s v="8BitDo - SNES Conversion PCB [MacOS (A+Start)]"/>
        <s v="8BitDo - SNES Conversion PCB [Switch (Y+Start)]"/>
        <s v="8BitDo - SNES Conversion PCB [Windows (X+Start)]"/>
        <s v="ASD - JammASD"/>
        <s v="BlissBox - BlisSTer v2 [Non-LLAPI]"/>
        <s v="bootsector - LLOAD"/>
        <s v="bootsector - RetroPad32"/>
        <s v="Brook - Universal Fighting Board [PS3]"/>
        <s v="Brook - Universal Fighting Board [PS4]"/>
        <s v="Brook - Universal Fighting Board [Wii U]"/>
        <s v="Brook - Universal Fighting Board [XBox 360]"/>
        <s v="Brook - Wireless Fighting Board"/>
        <s v="Brook - Zero Pi Fighting Board"/>
        <s v="Buffalo - iBuffalo Classic"/>
        <s v="Cyboris - Switch Pro Controller"/>
        <s v="DaemonBite - Arcade Controller"/>
        <s v="DaemonBite - Dual Genesis to USB Adapter"/>
        <s v="DaemonBite - Genesis to USB Adapter"/>
        <s v="DaemonBite - PC Engine to USB Adapter"/>
        <s v="DaemonBite - Saturn to USB Adapter"/>
        <s v="DaemonBite - SNES / SFC to USB Adapter"/>
        <s v="Elecom - Wii Classic Gamepad Converter"/>
        <s v="FreeJoy - FreeJoy"/>
        <s v="Generic - 1 Port SNES to USB (AliExpress)"/>
        <s v="Generic - 2 Port Genesis to USB (Cable Style with 2 Blue Ports)"/>
        <s v="Gravis - GamePad Pro"/>
        <s v="Hori - Fighting Commander Octa (AB03-001)"/>
        <s v="Hori - Fighting Commander PS4 V2 [PC]"/>
        <s v="Hori - Fighting Commander PS4 V2 [PS3]"/>
        <s v="Hori - Fighting Commander PS4 V2 [PS4]"/>
        <s v="Hori - Fighting Commander Wii Classic"/>
        <s v="Hori - Fighting Commander Xbox One [Xbox 360 / PC]"/>
        <s v="Hori - Fighting Commander Xbox One [Xbox One]"/>
        <s v="Hori - Fighting Stick Mini"/>
        <s v="Hori - Nintendo Switch HORIPAD"/>
        <s v="Hori - Pro Pad Wired Controller - Pokken Tournament DX Edition"/>
        <s v="Hori - Real Arcade Pro 4 Kai [PC]"/>
        <s v="Hori - Real Arcade Pro 4 Kai [PS3]"/>
        <s v="Hori - Real Arcade Pro 4 Kai [PS4]"/>
        <s v="Hori - Real Arcade Pro N Hayabusa [PS3]"/>
        <s v="Hori - Real Arcade Pro N Hayabusa [PS4]"/>
        <s v="Hori - Real Arcade Pro V Hayabusa Nintendo Switch [?]"/>
        <s v="Hori - TurboGrafx 16 Mini USB Controller"/>
        <s v="Hyperkin - GN6 Genesis USB Controller"/>
        <s v="iNNEXT - SNES Retro USB"/>
        <s v="Krikzz - Joyzz"/>
        <s v="Logitech - Dual Action Gamepad USB"/>
        <s v="Logitech - F310 USB Gamepad [D-Input]"/>
        <s v="Logitech - F310 USB Gamepad [X-Input]"/>
        <s v="Logitech - F710 Wireless Gamepad [D-Input]"/>
        <s v="Logitech - F710 Wireless Gamepad [X-Input]"/>
        <s v="MadCatz - TE2"/>
        <s v="MadCatz - TE2+ Ryu SFV"/>
        <s v="Mayflash - 2 Port SNES to USB"/>
        <s v="Mayflash - Arcade Stick F300 Rev 1.3 [D-Input]"/>
        <s v="Mayflash - Arcade Stick F300 Rev 1.3 [PC]"/>
        <s v="Mayflash - Arcade Stick F300 Rev 1.3 [X-Input]"/>
        <s v="Mayflash - Arcade Stick F500 V2 (D-Input/PS3/SNK Mode)"/>
        <s v="Mayflash - Arcade Stick F500 V2 [PC]"/>
        <s v="Mayflash - Arcade Stick F500 V2 [X-Input]"/>
        <s v="Mayflash - Megadrive Controller Adapter PC USB [D-Input]"/>
        <s v="Mayflash - Megadrive Controller Adapter PC USB [X-Input]"/>
        <s v="Mayflash - SS Controller Adapter [D-Input]"/>
        <s v="Mayflash - SS Controller Adapter [X-Input]"/>
        <s v="Mayflash - Wii Classic Controller Adapter For PC [-]"/>
        <s v="Mayflash - Wireless Wii U Pro Controller Adapter"/>
        <s v="Microsoft - SideWinder Game Pad USB"/>
        <s v="Microsoft - Xbox 360"/>
        <s v="Microsoft - Xbox Elite Series 2"/>
        <s v="Microsoft - Xbox One Model 1708"/>
        <s v="Microsoft - Xbox Wireless Controller"/>
        <s v="MisterAddons - MiSTercade"/>
        <s v="Nintendo - SNES Switch"/>
        <s v="Nintendo - Switch Pro"/>
        <s v="Nintendo - Wii Classic"/>
        <s v="Nintendo - Wii Remote"/>
        <s v="Nintendo - Wii U Pro"/>
        <s v="Ortz Gaming - SNES Wireless Turbo Classic Edition"/>
        <s v="Paradise Arcade - Lono"/>
        <s v="PDP - Xbox 360 Versus Controller (MS-3660)"/>
        <s v="PowerA - Fusion Wired Fightpad for PS4"/>
        <s v="PowerA - Fusion Wired Fightpad for Switch"/>
        <s v="PowerA - Fusion Wired Fightpad for Xbox One"/>
        <s v="PowerA - Wired Controller for PS3"/>
        <s v="PowerA - Wired Controller for Switch"/>
        <s v="Qanba - Drone [PS3]"/>
        <s v="Qanba - Drone [PS4]"/>
        <s v="Qanba - Obsidian [PC]"/>
        <s v="Qanba - Obsidian [PS3]"/>
        <s v="Qanba - Obsidian [PS4]"/>
        <s v="Raphnet - Classic Controller to USB adapter - V3"/>
        <s v="Raphnet - PCEngine Controller to USB Adapter"/>
        <s v="Raphnet - SNES Controller to USB Adapter"/>
        <s v="Razer - Panthera Evo"/>
        <s v="Retro-Bit - 6 Button USB"/>
        <s v="Retro-Bit - Genesis 2.4 GHz [D-Input]"/>
        <s v="Retro-Bit - Genesis 2.4 GHz [X-Input]"/>
        <s v="Retro-Bit - Genesis 8 Button USB"/>
        <s v="Retro-Bit - Genesis 8 Button USB [D-Input]"/>
        <s v="Retro-Bit - Genesis 8 Button USB [X-Input]"/>
        <s v="Retro-Bit - NES to USB"/>
        <s v="Retro-Bit - Saturn 2.4 GHz"/>
        <s v="Retro-Bit - Saturn 2.4 GHz [D-Input]"/>
        <s v="Retro-Bit - Saturn 2.4 GHz [X-Input]"/>
        <s v="Retro-Bit - Saturn Bluetooth [Amazon (A+Plug)]"/>
        <s v="Retro-Bit - Saturn Bluetooth [Android (A+Home)]"/>
        <s v="Retro-Bit - Saturn Bluetooth [D-Input]"/>
        <s v="Retro-Bit - Saturn Bluetooth [Default]"/>
        <s v="Retro-Bit - Saturn Bluetooth [MacOS (X+Home)]"/>
        <s v="Retro-Bit - Saturn Bluetooth [Switch (Y+Home)]"/>
        <s v="Retro-Bit - Saturn Wired [D-Input]"/>
        <s v="Retro-Bit - Saturn Wired [X-Input]"/>
        <s v="Retro-Bit - Tribute 64 USB Controller"/>
        <s v="Retro-Link - NES Dogbone"/>
        <s v="Retro-Link - Saturn Classic"/>
        <s v="RetroFighters - brawlerGEN USB"/>
        <s v="Retroflag - Classic (SNES Style)"/>
        <s v="Retroflag - Genesis USB Controller"/>
        <s v="RetroUSB - RetroKit Genesis"/>
        <s v="RetroUSB - RetroKit NES"/>
        <s v="RetroUSB - RetroKit SNES"/>
        <s v="Reyann - Zero Delay Arcade USB Encoder"/>
        <s v="Sega - Astro City Mini Controller (ACS-1002)"/>
        <s v="Sega - Astro City Mini Real Arcade Stick"/>
        <s v="Sega - Genesis Mini 3 Button USB (MK-16500)"/>
        <s v="SNK - Neo-Geo Mini"/>
        <s v="SNK - Neo-Geo X"/>
        <s v="Sony - DualSense"/>
        <s v="Sony - DualShock 3"/>
        <s v="Sony - DualShock 4 (Rev2)"/>
        <s v="Sony - Playstation Classic"/>
        <s v="Tata - Kiwitata"/>
        <s v="Toodles - MC Cthlulhu"/>
        <s v="Ultimarc - I-PAC"/>
        <s v="Ultimarc - I-PAC (2004)"/>
        <s v="Ultimarc - I-PAC Ultimate"/>
        <s v="Ultimarc - J-PAC"/>
        <s v="Unbranded - NES USB"/>
        <s v="Vilrose - Retro Gaming Genesis Controller"/>
        <s v="Vilrose - Retro Gaming Weighted SNES Controller"/>
        <s v="XinMoTek - XM-08 USB Adapter"/>
        <s v="YoK - Playstation Classic Wireless Controller"/>
      </sharedItems>
    </cacheField>
    <cacheField name="Mode" numFmtId="0">
      <sharedItems containsBlank="1">
        <m/>
        <s v="D-Input"/>
        <s v="MacOS (A+Start)"/>
        <s v="Switch (Y+Start)"/>
        <s v="Windows (X+Start)"/>
        <s v="X-Input"/>
        <s v="Android (B+Start)"/>
        <s v="Android"/>
        <s v="DInput"/>
        <s v="Switch"/>
        <s v="XInput"/>
        <s v="Wired"/>
        <s v="D-Input (B+Start)"/>
        <s v="X-Input (X+Start)"/>
        <s v="Non-LLAPI"/>
        <s v="PS3"/>
        <s v="PS4"/>
        <s v="Wii U"/>
        <s v="XBox 360"/>
        <s v="PC"/>
        <s v="Xbox 360 / PC"/>
        <s v="Xbox One"/>
        <s v="?"/>
        <s v="-"/>
        <s v="Amazon (A+Plug)"/>
        <s v="Android (A+Home)"/>
        <s v="Default"/>
        <s v="MacOS (X+Home)"/>
        <s v="Switch (Y+Home)"/>
      </sharedItems>
    </cacheField>
    <cacheField name="Wired / Wireless" numFmtId="0">
      <sharedItems>
        <s v="Wired"/>
        <s v="Wireless"/>
      </sharedItems>
    </cacheField>
    <cacheField name="Connection" numFmtId="0">
      <sharedItems containsBlank="1">
        <s v="Wired USB"/>
        <s v="BT (CSR8510)"/>
        <s v="2.4 GHz"/>
        <s v="Nintendo Wii Classic Controller"/>
        <s v="2.4 GHz DE9 (DaemonBite)"/>
        <s v="2.4 GHz USB"/>
        <s v="Raphnet"/>
        <s v="8Bitdo Wireless Bluetooth (D-Input / Select + Left)"/>
        <s v="8Bitdo Wireless Bluetooth (Switch Mode / Default)"/>
        <s v="8Bitdo Wireless Bluetooth (X-Input / Select + Up)"/>
        <s v="8Bitdo Wireless Bluetooth (MacOS / Default)"/>
        <s v="8BitDo 2.4G USB Dongle"/>
        <s v="8Bitdo Wireless Bluetooth"/>
        <s v="8Bitdo Wireless Bluetooth (MacOS / Select + Right)"/>
        <s v="2.4 GHz SNES (DaemonBite)"/>
        <s v="2.4 GHz Raphnet"/>
        <s v="NES OEM via Bliss Adapter"/>
        <s v="BT"/>
        <s v="Genesis 3 Button Controller"/>
        <s v="6 Button Controller"/>
        <s v="NEC PI-PD6 2 button Controller"/>
        <s v="Saturn Japanese Controller (171-6830B)"/>
        <s v="SNES Controller"/>
        <s v="Wii Classic Controller"/>
        <s v="Wireless Wii Classic Receiver (via MayFlash Wii Classic USB)"/>
        <s v="Wireless Wii Classic Receiver (via 8BitDo GC/Wii Classic to Xbox/Switch adapter)"/>
        <s v="Wireless USB Adapter"/>
        <s v="Japanese Sega Saturn Controller 171-68308"/>
        <s v="Wii U Pro Controller"/>
        <s v="Generic Receiver &quot;HDE&quot;"/>
        <s v="Microsoft Xbox One Wireless Adapter"/>
        <s v="Microsoft Xbox USB Adapter"/>
        <m/>
        <s v="Mayflash Wii Classic USB Adapter"/>
        <s v="8BitDo GBros"/>
        <s v="Classic Controller to USB adapter - V3"/>
        <s v="Wiimote / Classic Controller Wireless Adapter"/>
        <s v="SNES Classic"/>
        <s v="PC Engine NEC PI-PD6"/>
        <s v="Wireless USB Dongle"/>
        <s v="USB Wired"/>
        <s v="BT (BCM20702A0)"/>
        <s v="Sony DualShock 4 Official Wireless Adapter"/>
      </sharedItems>
    </cacheField>
    <cacheField name="Wireless Connection" numFmtId="0">
      <sharedItems>
        <s v="-"/>
        <s v="Bluetooth"/>
        <s v="2.4 GHz"/>
        <s v="Wired"/>
      </sharedItems>
    </cacheField>
    <cacheField name="Joystick Firmware Version (or PCB Version)">
      <sharedItems containsBlank="1" containsMixedTypes="1" containsNumber="1">
        <m/>
        <s v="Mini JOYSTICK V161222"/>
        <s v="Mini JOYSTICK V161223"/>
        <s v="4.10"/>
        <s v="4.20"/>
        <n v="2.14"/>
        <n v="2.15"/>
        <n v="4.1"/>
        <s v="V1.04 (UDISK NAME)"/>
        <n v="4.01"/>
        <s v="4.01"/>
        <n v="3.02"/>
        <s v="-"/>
        <s v="1885-10 Main OCB Ver 1.0"/>
        <s v="1950-21 MAIN PCB 2017-09-20"/>
        <s v="1947-42 MAIN PCB REV: 1.0"/>
        <s v="F300-1 V0.2 16-04-27"/>
        <s v="F500V2 Ver 0.1"/>
        <s v="N2-A1 V1.1"/>
        <s v="Q3-A1 Ver 1.1"/>
        <s v="v1.02"/>
        <s v="4 5 6   Y X L"/>
        <s v="1 2 3   B A R"/>
      </sharedItems>
    </cacheField>
    <cacheField name="Receiver / Adapter Firmware Version">
      <sharedItems containsDate="1" containsBlank="1" containsMixedTypes="1">
        <m/>
        <s v="-"/>
        <s v="2.2.2"/>
        <n v="1.31"/>
        <n v="1.32"/>
        <s v="1.30"/>
        <s v="1.32"/>
        <d v="2020-05-14T00:00:00Z"/>
        <d v="2020-06-02T00:00:00Z"/>
        <d v="2020-06-27T00:00:00Z"/>
        <s v="2.2.0"/>
        <n v="1.0"/>
        <n v="1.01"/>
        <s v="1.00"/>
      </sharedItems>
    </cacheField>
    <cacheField name="USB Polling Interval" numFmtId="0">
      <sharedItems containsBlank="1">
        <s v="1 ms"/>
        <m/>
        <s v="2 ms"/>
      </sharedItems>
    </cacheField>
    <cacheField name="Home Button" numFmtId="0">
      <sharedItems>
        <s v="-"/>
        <s v="YES"/>
        <s v="NO"/>
      </sharedItems>
    </cacheField>
    <cacheField name="All Buttons Mappable?" numFmtId="0">
      <sharedItems containsBlank="1">
        <m/>
        <s v="-"/>
        <s v="Not Star"/>
        <s v="Not Turbo I and II"/>
        <s v="No Home Combo"/>
        <s v="???"/>
        <s v="YES"/>
        <s v="Not Home"/>
        <s v="Not Logitech"/>
        <s v="Not PS/Home"/>
        <s v="Not Option or Share"/>
        <s v="Not &quot;Home&quot;"/>
        <s v="No (B, Y)"/>
      </sharedItems>
    </cacheField>
    <cacheField name="Tier" numFmtId="0">
      <sharedItems>
        <s v="A"/>
        <s v="B"/>
        <s v="C"/>
        <s v="D"/>
        <s v="S"/>
        <s v=""/>
      </sharedItems>
    </cacheField>
    <cacheField name="Number of Samples" numFmtId="0">
      <sharedItems containsString="0" containsBlank="1" containsNumber="1" containsInteger="1">
        <n v="2212.0"/>
        <n v="2010.0"/>
        <n v="2003.0"/>
        <n v="2011.0"/>
        <n v="3191.0"/>
        <m/>
        <n v="5808.0"/>
        <n v="2030.0"/>
        <n v="2348.0"/>
        <n v="2115.0"/>
        <n v="2001.0"/>
        <n v="2232.0"/>
        <n v="2403.0"/>
        <n v="2022.0"/>
        <n v="2061.0"/>
        <n v="2087.0"/>
        <n v="2528.0"/>
        <n v="2033.0"/>
        <n v="2104.0"/>
        <n v="9395.0"/>
        <n v="4737.0"/>
        <n v="2384.0"/>
        <n v="2094.0"/>
        <n v="26106.0"/>
        <n v="2055.0"/>
        <n v="3042.0"/>
        <n v="2996.0"/>
        <n v="2034.0"/>
        <n v="8314.0"/>
        <n v="2005.0"/>
        <n v="2041.0"/>
        <n v="2778.0"/>
        <n v="2049.0"/>
        <n v="2064.0"/>
        <n v="2564.0"/>
        <n v="2187.0"/>
        <n v="2324.0"/>
        <n v="2406.0"/>
        <n v="2126.0"/>
        <n v="2234.0"/>
        <n v="2421.0"/>
        <n v="2163.0"/>
        <n v="2020.0"/>
        <n v="6609.0"/>
        <n v="2092.0"/>
        <n v="2004.0"/>
        <n v="2214.0"/>
        <n v="5779.0"/>
        <n v="2642.0"/>
        <n v="2009.0"/>
        <n v="2504.0"/>
        <n v="5966.0"/>
        <n v="2741.0"/>
        <n v="3142.0"/>
        <n v="2089.0"/>
        <n v="2277.0"/>
        <n v="2733.0"/>
        <n v="2185.0"/>
        <n v="3003.0"/>
        <n v="2085.0"/>
        <n v="2082.0"/>
        <n v="2721.0"/>
        <n v="2591.0"/>
        <n v="2184.0"/>
        <n v="4825.0"/>
        <n v="3652.0"/>
        <n v="2142.0"/>
        <n v="3508.0"/>
        <n v="500.0"/>
        <n v="2834.0"/>
        <n v="2600.0"/>
        <n v="2002.0"/>
        <n v="2239.0"/>
        <n v="2719.0"/>
        <n v="2342.0"/>
        <n v="2138.0"/>
        <n v="2716.0"/>
        <n v="5681.0"/>
        <n v="15858.0"/>
        <n v="14926.0"/>
        <n v="2236.0"/>
        <n v="18397.0"/>
        <n v="3486.0"/>
        <n v="2561.0"/>
        <n v="4485.0"/>
        <n v="2043.0"/>
        <n v="2131.0"/>
        <n v="2351.0"/>
        <n v="2371.0"/>
        <n v="2148.0"/>
        <n v="5908.0"/>
        <n v="2980.0"/>
        <n v="7541.0"/>
        <n v="2244.0"/>
        <n v="2605.0"/>
        <n v="3079.0"/>
        <n v="2858.0"/>
        <n v="2231.0"/>
        <n v="8589.0"/>
        <n v="2019.0"/>
        <n v="2322.0"/>
        <n v="2045.0"/>
        <n v="2103.0"/>
        <n v="2195.0"/>
        <n v="2118.0"/>
        <n v="3716.0"/>
        <n v="3544.0"/>
        <n v="2454.0"/>
        <n v="2609.0"/>
        <n v="2024.0"/>
        <n v="2015.0"/>
        <n v="2120.0"/>
        <n v="2006.0"/>
        <n v="2125.0"/>
        <n v="2743.0"/>
        <n v="2378.0"/>
        <n v="2587.0"/>
        <n v="2048.0"/>
        <n v="2093.0"/>
        <n v="56664.0"/>
        <n v="4944.0"/>
        <n v="2137.0"/>
        <n v="2469.0"/>
        <n v="3099.0"/>
        <n v="5565.0"/>
        <n v="27170.0"/>
        <n v="2018.0"/>
        <n v="6460.0"/>
        <n v="10437.0"/>
        <n v="3167.0"/>
        <n v="2466.0"/>
        <n v="2032.0"/>
        <n v="2154.0"/>
        <n v="3058.0"/>
        <n v="5940.0"/>
        <n v="2249.0"/>
        <n v="2151.0"/>
        <n v="2000.0"/>
        <n v="3565.0"/>
        <n v="2063.0"/>
        <n v="3464.0"/>
        <n v="2377.0"/>
        <n v="2021.0"/>
        <n v="2017.0"/>
        <n v="2332.0"/>
        <n v="2156.0"/>
        <n v="2124.0"/>
        <n v="2090.0"/>
        <n v="2170.0"/>
        <n v="2912.0"/>
        <n v="5637.0"/>
        <n v="2701.0"/>
        <n v="2042.0"/>
        <n v="2014.0"/>
        <n v="2144.0"/>
        <n v="2039.0"/>
        <n v="2368.0"/>
        <n v="2028.0"/>
        <n v="2335.0"/>
        <n v="3168.0"/>
        <n v="3633.0"/>
        <n v="3044.0"/>
        <n v="3043.0"/>
        <n v="3111.0"/>
        <n v="2985.0"/>
        <n v="2500.0"/>
        <n v="2264.0"/>
        <n v="2969.0"/>
        <n v="2143.0"/>
        <n v="2060.0"/>
        <n v="2196.0"/>
        <n v="6666.0"/>
        <n v="5774.0"/>
        <n v="2007.0"/>
        <n v="2607.0"/>
        <n v="2813.0"/>
        <n v="7348.0"/>
        <n v="2026.0"/>
        <n v="25772.0"/>
        <n v="3658.0"/>
        <n v="2211.0"/>
        <n v="2173.0"/>
        <n v="2227.0"/>
        <n v="3175.0"/>
        <n v="2580.0"/>
        <n v="2171.0"/>
        <n v="2272.0"/>
        <n v="2023.0"/>
        <n v="2294.0"/>
        <n v="2110.0"/>
        <n v="2012.0"/>
        <n v="2311.0"/>
        <n v="3712.0"/>
        <n v="9237.0"/>
        <n v="3211.0"/>
      </sharedItems>
    </cacheField>
    <cacheField name="Same Frame Probability">
      <sharedItems containsBlank="1" containsMixedTypes="1" containsNumber="1">
        <n v="0.897736"/>
        <n v="0.558238"/>
        <n v="0.34824999999999984"/>
        <n v="0.333862"/>
        <n v="0.62389987462"/>
        <n v="0.6556"/>
        <n v="0.6539200000000001"/>
        <n v="0.3388"/>
        <n v="0.936118"/>
        <n v="0.7276"/>
        <n v="0.937"/>
        <n v="0.35199999999999987"/>
        <n v="0.41612800000000005"/>
        <n v="0.938506"/>
        <n v="0.09141999999999995"/>
        <n v="0.05400399999999994"/>
        <n v="0.621688"/>
        <n v="0.939988"/>
        <n v="0.947794"/>
        <n v="0.65974"/>
        <n v="0.6565540000000001"/>
        <n v="0.653374"/>
        <n v="0.36306399999999994"/>
        <n v="0.362086"/>
        <n v="0.36128799999999994"/>
        <n v="0.3608920000000001"/>
        <n v="0.35769400000000007"/>
        <n v="0.0"/>
        <s v=""/>
        <n v="0.08710600000000002"/>
        <n v="0.41432800000000003"/>
        <n v="0.10688799999999998"/>
        <n v="0.05132200000000009"/>
        <n v="0.93802"/>
        <n v="0.554584"/>
        <n v="0.545794"/>
        <n v="0.633802"/>
        <n v="0.630856"/>
        <n v="0.637642"/>
        <n v="0.9496"/>
        <n v="0.947602"/>
        <n v="0.36482799999999993"/>
        <n v="0.36361"/>
        <n v="0.08679400000000004"/>
        <n v="0.4105420000000001"/>
        <n v="0.939808"/>
        <n v="0.344932"/>
        <n v="0.48404800000000003"/>
        <n v="0.8053239999999999"/>
        <n v="0.6366160000000001"/>
        <n v="0.1381239999999999"/>
        <n v="0.044943999999999984"/>
        <n v="0.371146"/>
        <n v="0.753982"/>
        <n v="0.8998"/>
        <n v="0.957352"/>
        <n v="0.955954"/>
        <n v="0.951232"/>
        <n v="0.95092"/>
        <n v="0.953992"/>
        <n v="0.948562"/>
        <n v="0.6663399999999999"/>
        <n v="0.895852"/>
        <n v="0.9586"/>
        <n v="0.678628"/>
        <n v="0.954544"/>
        <n v="0.952996"/>
        <n v="0.903772"/>
        <n v="0.955"/>
        <n v="0.95314"/>
        <n v="0.952084"/>
        <n v="0.933322"/>
        <n v="0.621562"/>
        <n v="0.65215"/>
        <n v="0.5635540000000001"/>
        <n v="0.45999999999999996"/>
        <n v="0.36699399999999993"/>
        <n v="0.7780360000000001"/>
        <n v="0.45456399999999997"/>
        <n v="0.29121450820000006"/>
        <n v="0.82578179146"/>
        <n v="0.92008"/>
        <n v="0.868912"/>
        <n v="0.86764"/>
        <n v="0.810532"/>
        <n v="0.810238"/>
        <n v="0.810844"/>
        <n v="0.892888"/>
        <n v="0.716986"/>
        <n v="0.67576"/>
        <n v="0.740902"/>
        <n v="0.742384"/>
        <n v="0.7393000000000001"/>
        <n v="0.683866"/>
        <n v="0.68269"/>
        <n v="0.7163619999999999"/>
        <n v="0.713842"/>
        <n v="0.892714"/>
        <n v="0.31300000000000017"/>
        <n v="0.781492"/>
        <n v="0.734212"/>
        <n v="0.744286"/>
        <n v="0.42725199999999997"/>
        <n v="0.414316"/>
        <n v="0.770218"/>
        <n v="0.8250580000000001"/>
        <n v="0.1357299999999999"/>
        <n v="0.13906600000000002"/>
        <n v="0.13604199999999989"/>
        <n v="0.3680979999999999"/>
        <n v="0.383992"/>
        <n v="0.5876140000000001"/>
        <n v="0.773092"/>
        <n v="0.520108"/>
        <n v="0.519922"/>
        <n v="0.70887667306"/>
        <n v="0.38956599999999997"/>
        <n v="0.631156"/>
        <n v="0.38504800000000006"/>
        <n v="0.644266"/>
        <n v="0.636964"/>
        <n v="0.05882799999999999"/>
        <n v="0.66453842338"/>
        <n v="0.6344281467999999"/>
        <n v="0.955696"/>
        <n v="0.062266000000000044"/>
        <n v="0.16364200000000007"/>
        <m/>
        <n v="0.382792"/>
        <n v="0.13470399999999993"/>
        <n v="0.90901"/>
        <n v="0.831652"/>
        <n v="0.7860280000000001"/>
        <n v="0.707122"/>
        <n v="0.644368"/>
        <n v="0.592978"/>
        <n v="0.587134"/>
        <n v="0.805006"/>
        <n v="0.80413"/>
        <n v="0.803632"/>
        <n v="0.803254"/>
        <n v="0.818542"/>
        <n v="0.89176"/>
        <n v="0.88795"/>
        <n v="0.902074"/>
        <n v="0.90124"/>
        <n v="0.862222"/>
        <n v="0.633136"/>
        <n v="0.0037840000000000096"/>
        <n v="0.939412"/>
        <n v="0.4569099999999999"/>
        <n v="0.002817999999999876"/>
        <n v="0.681418"/>
        <n v="0.6863319999999999"/>
        <n v="0.664528"/>
        <n v="0.18102400000000007"/>
        <n v="0.937288"/>
        <n v="0.935764"/>
        <n v="0.484444"/>
        <n v="0.3099940000000001"/>
        <n v="0.3046000000000001"/>
        <n v="0.6211119999999999"/>
        <n v="0.895696"/>
        <n v="0.913798"/>
        <n v="0.7972360000000001"/>
        <n v="0.86215"/>
        <n v="0.864418"/>
        <n v="0.6977688896800001"/>
        <n v="0.6991978066"/>
        <n v="0.897184"/>
        <n v="0.89467"/>
        <n v="0.645352"/>
        <n v="0.8914671976"/>
        <n v="0.62065362964"/>
        <n v="0.44402200000000003"/>
        <n v="0.301246"/>
        <n v="0.7864"/>
        <n v="0.610294"/>
        <n v="0.877366"/>
        <n v="0.898222"/>
        <n v="0.897502"/>
        <n v="0.747424"/>
        <n v="0.789136"/>
        <n v="0.7395879999999999"/>
        <n v="0.795934"/>
        <n v="0.310546"/>
        <n v="0.30715000000000003"/>
        <n v="0.304192"/>
        <n v="0.894988"/>
        <n v="0.554782"/>
      </sharedItems>
    </cacheField>
    <cacheField name="Average Measured Latency (in ms)" numFmtId="164">
      <sharedItems containsString="0" containsBlank="1" containsNumber="1">
        <n v="1.7044"/>
        <n v="7.3627"/>
        <n v="10.8625"/>
        <n v="11.1023"/>
        <n v="6.268335423"/>
        <n v="5.74"/>
        <n v="5.768"/>
        <n v="11.02"/>
        <n v="1.0647"/>
        <n v="4.54"/>
        <n v="1.05"/>
        <n v="10.8"/>
        <n v="9.7312"/>
        <n v="1.0249"/>
        <n v="15.143"/>
        <n v="15.7666"/>
        <n v="6.3052"/>
        <n v="1.0002"/>
        <n v="0.8701"/>
        <n v="5.671"/>
        <n v="5.7241"/>
        <n v="5.7771"/>
        <n v="10.6156"/>
        <n v="10.6319"/>
        <n v="10.6452"/>
        <n v="10.6518"/>
        <n v="10.7051"/>
        <n v="122.8396"/>
        <n v="123.2623"/>
        <m/>
        <n v="15.2149"/>
        <n v="9.7612"/>
        <n v="14.8852"/>
        <n v="15.8113"/>
        <n v="1.033"/>
        <n v="7.4236"/>
        <n v="7.5701"/>
        <n v="6.1033"/>
        <n v="19.8239"/>
        <n v="22.4216"/>
        <n v="6.1524"/>
        <n v="18.3892"/>
        <n v="21.4846"/>
        <n v="6.0393"/>
        <n v="18.1188"/>
        <n v="0.84"/>
        <n v="0.8733"/>
        <n v="10.5862"/>
        <n v="10.6065"/>
        <n v="122.5905"/>
        <n v="15.2201"/>
        <n v="9.8243"/>
        <n v="1.0032"/>
        <n v="10.9178"/>
        <n v="8.5992"/>
        <n v="3.2446"/>
        <n v="6.0564"/>
        <n v="26.1299"/>
        <n v="26.2683"/>
        <n v="30.327"/>
        <n v="30.7713"/>
        <n v="137.1794"/>
        <n v="20.0812"/>
        <n v="14.3646"/>
        <n v="15.9176"/>
        <n v="20.1446"/>
        <n v="21.139"/>
        <n v="10.4809"/>
        <n v="19.9015"/>
        <n v="20.1759"/>
        <n v="25.3034"/>
        <n v="4.1003"/>
        <n v="1.67"/>
        <n v="0.7108"/>
        <n v="0.7341"/>
        <n v="0.8128"/>
        <n v="0.818"/>
        <n v="0.7668"/>
        <n v="0.8573"/>
        <n v="5.561"/>
        <n v="1.7358"/>
        <n v="0.69"/>
        <n v="5.3562"/>
        <n v="0.7576"/>
        <n v="0.7834"/>
        <n v="1.6038"/>
        <n v="0.75"/>
        <n v="0.781"/>
        <n v="0.7986"/>
        <n v="1.1113"/>
        <n v="6.3073"/>
        <n v="5.7975"/>
        <n v="7.2741"/>
        <n v="9.0"/>
        <n v="10.5501"/>
        <n v="60.1418"/>
        <n v="3.6994"/>
        <n v="9.0906"/>
        <n v="11.81309153"/>
        <n v="2.903636809"/>
        <n v="1.332"/>
        <n v="2.1848"/>
        <n v="2.206"/>
        <n v="34.11502979"/>
        <n v="36.07107173"/>
        <n v="3.1578"/>
        <n v="3.1627"/>
        <n v="3.1526"/>
        <n v="1.7852"/>
        <n v="4.7169"/>
        <n v="5.404"/>
        <n v="4.3183"/>
        <n v="4.2936"/>
        <n v="4.345"/>
        <n v="5.2689"/>
        <n v="5.2885"/>
        <n v="4.7273"/>
        <n v="4.7693"/>
        <n v="1.7881"/>
        <n v="21.1839"/>
        <n v="11.45"/>
        <n v="3.6418"/>
        <n v="32.1865"/>
        <n v="4.4298"/>
        <n v="4.2619"/>
        <n v="9.5458"/>
        <n v="9.7614"/>
        <n v="3.8297"/>
        <n v="2.9157"/>
        <n v="14.4045"/>
        <n v="14.3489"/>
        <n v="14.3993"/>
        <n v="10.5317"/>
        <n v="10.2668"/>
        <n v="6.8731"/>
        <n v="3.7818"/>
        <n v="7.9982"/>
        <n v="8.0013"/>
        <n v="4.852055449"/>
        <n v="40.70895348"/>
        <n v="10.1739"/>
        <n v="6.1474"/>
        <n v="10.2492"/>
        <n v="5.9289"/>
        <n v="6.0506"/>
        <n v="15.6862"/>
        <n v="5.591026277"/>
        <n v="6.09286422"/>
        <n v="0.7384"/>
        <n v="15.6289"/>
        <n v="18.5973"/>
        <n v="20.8923"/>
        <n v="130.5701"/>
        <n v="130.87"/>
        <n v="13.9393"/>
        <n v="18.355"/>
        <n v="19.881"/>
        <n v="20.7288"/>
        <n v="131.0807"/>
        <n v="10.2868"/>
        <n v="35.2763"/>
        <n v="35.6199"/>
        <n v="35.7825"/>
        <n v="145.1289"/>
        <n v="14.4216"/>
        <n v="1.5165"/>
        <n v="2.8058"/>
        <n v="3.5662"/>
        <n v="4.8813"/>
        <n v="5.9272"/>
        <n v="6.7837"/>
        <n v="6.8811"/>
        <n v="3.2499"/>
        <n v="3.2645"/>
        <n v="3.2728"/>
        <n v="3.2791"/>
        <n v="3.0243"/>
        <n v="1.804"/>
        <n v="1.8675"/>
        <n v="1.6321"/>
        <n v="1.646"/>
        <n v="2.2963"/>
        <n v="6.1144"/>
        <n v="16.6036"/>
        <n v="29.6667"/>
        <n v="17.008"/>
        <n v="1.0098"/>
        <n v="9.0515"/>
        <n v="16.6197"/>
        <n v="16.6765"/>
        <n v="16.8224"/>
        <n v="5.3097"/>
        <n v="17.9852"/>
        <n v="5.2278"/>
        <n v="5.5912"/>
        <n v="18.3473"/>
        <n v="13.6496"/>
        <n v="1.0452"/>
        <n v="1.0706"/>
        <n v="8.5926"/>
        <n v="11.5001"/>
        <n v="11.59"/>
        <n v="6.3148"/>
        <n v="1.7384"/>
        <n v="1.4367"/>
        <n v="3.3794"/>
        <n v="2.2975"/>
        <n v="2.2597"/>
        <n v="21.2637"/>
        <n v="5.037185172"/>
        <n v="5.01336989"/>
        <n v="1.7136"/>
        <n v="1.7555"/>
        <n v="5.9108"/>
        <n v="1.80888004"/>
        <n v="6.322439506"/>
        <n v="9.2663"/>
        <n v="11.6459"/>
        <n v="3.56"/>
        <n v="6.4951"/>
        <n v="32.8309"/>
        <n v="32.9295"/>
        <n v="2.0439"/>
        <n v="21.3481"/>
        <n v="1.6963"/>
        <n v="1.7083"/>
        <n v="4.2096"/>
        <n v="3.5144"/>
        <n v="4.3402"/>
        <n v="3.4011"/>
        <n v="11.4909"/>
        <n v="11.5475"/>
        <n v="11.5968"/>
        <n v="1.7502"/>
        <n v="7.4203"/>
      </sharedItems>
    </cacheField>
    <cacheField name="Max Measured Latency (in ms)">
      <sharedItems containsBlank="1" containsMixedTypes="1" containsNumber="1">
        <n v="2.244"/>
        <n v="18.8"/>
        <n v="21.244"/>
        <n v="16.512"/>
        <n v="11.7"/>
        <n v="11.1"/>
        <n v="12.136"/>
        <n v="16.21"/>
        <n v="1.792"/>
        <n v="8.05"/>
        <n v="1.62"/>
        <n v="20.08"/>
        <n v="42.052"/>
        <n v="1.56"/>
        <n v="44.848"/>
        <n v="45.128"/>
        <n v="17.88"/>
        <n v="1.54"/>
        <n v="1.38"/>
        <n v="17.612"/>
        <n v="21.024"/>
        <n v="22.324"/>
        <n v="20.068"/>
        <n v="32.176"/>
        <n v="30.82"/>
        <n v="19.928"/>
        <n v="28.412"/>
        <n v="197.728"/>
        <n v="197.224"/>
        <m/>
        <n v="43.212"/>
        <n v="31.96"/>
        <n v="44.584"/>
        <n v="44.528"/>
        <n v="8.008"/>
        <n v="1.728"/>
        <n v="23.196"/>
        <n v="19.4"/>
        <n v="12.98"/>
        <n v="42.704"/>
        <n v="44.064"/>
        <n v="11.54"/>
        <n v="32.908"/>
        <n v="152.596"/>
        <n v="11.552"/>
        <n v="36.24"/>
        <n v="1.34"/>
        <n v="1.388"/>
        <n v="23.836"/>
        <n v="20.56"/>
        <n v="195.464"/>
        <n v="48.976"/>
        <n v="30.368"/>
        <n v="1.684"/>
        <n v="19.112"/>
        <n v="31.272"/>
        <n v="5.112"/>
        <n v="13.056"/>
        <n v="56.876"/>
        <n v="57.256"/>
        <n v="190.78"/>
        <n v="185.52"/>
        <n v="198.32"/>
        <n v="64.136"/>
        <n v="43.348"/>
        <n v="61.416"/>
        <n v="62.588"/>
        <n v="53.584"/>
        <n v="23.508"/>
        <n v="47.416"/>
        <n v="40.388"/>
        <n v="35.164"/>
        <n v="5.16"/>
        <n v="2.18"/>
        <n v="1.248"/>
        <n v="0.7341"/>
        <n v="1.332"/>
        <n v="1.376"/>
        <n v="2.196"/>
        <n v="2.296"/>
        <n v="16.272"/>
        <n v="3.688"/>
        <n v="1.19"/>
        <n v="8.244"/>
        <n v="1.264"/>
        <n v="1.312"/>
        <n v="2.904"/>
        <n v="1.28"/>
        <n v="1.592"/>
        <n v="1.752"/>
        <n v="11.78"/>
        <n v="9.716"/>
        <n v="10.752"/>
        <n v="13.2"/>
        <n v="14.38"/>
        <n v="63.908"/>
        <n v="5.212"/>
        <n v="17.62"/>
        <n v="22.44"/>
        <n v="5.35"/>
        <n v="2.304"/>
        <n v="3.16"/>
        <n v="7.528"/>
        <n v="103.67"/>
        <n v="91.67"/>
        <n v="5.204"/>
        <n v="5.176"/>
        <n v="2.444"/>
        <n v="7.616"/>
        <n v="6.444"/>
        <n v="7.148"/>
        <n v="7.196"/>
        <n v="7.248"/>
        <n v="9.196"/>
        <n v="9.036"/>
        <n v="7.636"/>
        <n v="11.688"/>
        <n v="2.372"/>
        <n v="42.044"/>
        <n v="22.71"/>
        <n v="4.332"/>
        <n v="43.084"/>
        <n v="6.368"/>
        <n v="6.084"/>
        <n v="14.788"/>
        <n v="14.888"/>
        <n v="3.936"/>
        <n v="17.176"/>
        <n v="17.172"/>
        <n v="17.096"/>
        <n v="13.12"/>
        <n v="12.908"/>
        <n v="12.272"/>
        <n v="6.228"/>
        <n v="10.576"/>
        <n v="10.56"/>
        <n v="9.31"/>
        <n v="43.26"/>
        <n v="22.352"/>
        <n v="10.452"/>
        <n v="25.008"/>
        <n v="10.332"/>
        <n v="17.588"/>
        <n v="34.28"/>
        <n v="9.94"/>
        <n v="23.49"/>
        <n v="1.272"/>
        <n v="47.272"/>
        <n v="47.068"/>
        <n v="33.532"/>
        <n v="199.512"/>
        <n v="197.956"/>
        <n v="36.676"/>
        <n v="39.724"/>
        <n v="183.956"/>
        <n v="72.24"/>
        <n v="197.404"/>
        <n v="21.952"/>
        <n v="49.328"/>
        <n v="48.02"/>
        <n v="45.776"/>
        <n v="199.668"/>
        <n v="49.044"/>
        <n v="2.316"/>
        <n v="5.688"/>
        <n v="6.068"/>
        <n v="9.12"/>
        <n v="11.196"/>
        <n v="11.18"/>
        <n v="11.272"/>
        <n v="5.24"/>
        <n v="5.232"/>
        <n v="5.196"/>
        <n v="5.252"/>
        <n v="5.028"/>
        <n v="2.78"/>
        <n v="2.868"/>
        <n v="2.64"/>
        <n v="2.624"/>
        <n v="3.2963"/>
        <n v="11.676"/>
        <n v="30.168"/>
        <n v="142.932"/>
        <n v="63.828"/>
        <n v="3.336"/>
        <n v="17.564"/>
        <n v="28.532"/>
        <n v="29.056"/>
        <n v="59.524"/>
        <s v="8.78"/>
        <s v="48.868"/>
        <s v="8.652"/>
        <s v="8.98"/>
        <s v="68.300"/>
        <s v="48.772"/>
        <n v="3.816"/>
        <n v="4.096"/>
        <n v="13.956"/>
        <n v="22.784"/>
        <n v="22.68"/>
        <n v="2.3"/>
        <n v="8.476"/>
        <n v="6.408"/>
        <n v="3.324"/>
        <n v="3.284"/>
        <n v="42.22"/>
        <n v="9.17"/>
        <n v="9.07"/>
        <n v="2.26"/>
        <n v="2.352"/>
        <n v="11.136"/>
        <n v="2.48"/>
        <n v="18.4"/>
        <n v="14.688"/>
        <n v="26.94"/>
        <n v="4.08"/>
        <n v="19.264"/>
        <n v="52.812"/>
        <n v="55.432"/>
        <n v="3.092"/>
        <n v="4.236"/>
        <n v="3.748"/>
        <n v="2.24"/>
        <n v="6.64"/>
        <n v="5.708"/>
        <n v="6.684"/>
        <n v="5.628"/>
        <n v="22.916"/>
        <n v="22.848"/>
        <n v="22.876"/>
        <n v="2.328"/>
        <n v="18.684"/>
      </sharedItems>
    </cacheField>
    <cacheField name="Min Measured Latency (in ms)" numFmtId="164">
      <sharedItems containsString="0" containsBlank="1" containsNumber="1">
        <n v="1.18"/>
        <n v="2.284"/>
        <n v="0.788"/>
        <n v="5.788"/>
        <n v="0.86"/>
        <n v="0.32"/>
        <n v="0.384"/>
        <n v="4.28"/>
        <n v="0.34"/>
        <n v="2.22"/>
        <n v="0.47"/>
        <n v="2.96"/>
        <n v="3.048"/>
        <n v="0.5"/>
        <n v="3.664"/>
        <n v="4.072"/>
        <n v="4.144"/>
        <n v="0.484"/>
        <n v="0.356"/>
        <n v="3.848"/>
        <n v="3.828"/>
        <n v="3.852"/>
        <n v="4.096"/>
        <n v="4.108"/>
        <n v="4.024"/>
        <n v="4.008"/>
        <n v="0.404"/>
        <n v="0.808"/>
        <m/>
        <n v="3.308"/>
        <n v="3.328"/>
        <n v="3.412"/>
        <n v="0.38"/>
        <n v="0.348"/>
        <n v="0.436"/>
        <n v="2.252"/>
        <n v="0.764"/>
        <n v="3.12"/>
        <n v="7.62"/>
        <n v="0.652"/>
        <n v="6.676"/>
        <n v="0.612"/>
        <n v="3.58"/>
        <n v="4.184"/>
        <n v="4.512"/>
        <n v="6.744"/>
        <n v="3.448"/>
        <n v="3.452"/>
        <n v="0.328"/>
        <n v="4.832"/>
        <n v="2.676"/>
        <n v="1.688"/>
        <n v="0.608"/>
        <n v="11.34"/>
        <n v="9.8"/>
        <n v="5.016"/>
        <n v="6.868"/>
        <n v="0.628"/>
        <n v="3.468"/>
        <n v="2.496"/>
        <n v="2.748"/>
        <n v="3.688"/>
        <n v="3.616"/>
        <n v="4.564"/>
        <n v="4.552"/>
        <n v="17.532"/>
        <n v="3.096"/>
        <n v="0.2"/>
        <n v="0.7341"/>
        <n v="0.304"/>
        <n v="0.312"/>
        <n v="0.236"/>
        <n v="0.228"/>
        <n v="2.3"/>
        <n v="1.224"/>
        <n v="0.19"/>
        <n v="2.272"/>
        <n v="0.244"/>
        <n v="0.3"/>
        <n v="0.24"/>
        <n v="0.252"/>
        <n v="0.512"/>
        <n v="0.732"/>
        <n v="2.02"/>
        <n v="3.748"/>
        <n v="5.784"/>
        <n v="6.692"/>
        <n v="56.284"/>
        <n v="2.188"/>
        <n v="0.616"/>
        <n v="1.28"/>
        <n v="0.45"/>
        <n v="0.372"/>
        <n v="1.176"/>
        <n v="1.216"/>
        <n v="6.06"/>
        <n v="7.29"/>
        <n v="1.124"/>
        <n v="1.116"/>
        <n v="1.12"/>
        <n v="1.14"/>
        <n v="1.692"/>
        <n v="4.36"/>
        <n v="1.36"/>
        <n v="1.42"/>
        <n v="1.284"/>
        <n v="1.332"/>
        <n v="1.671"/>
        <n v="1.696"/>
        <n v="1.168"/>
        <n v="0.432"/>
        <n v="3.06"/>
        <n v="21.284"/>
        <n v="2.608"/>
        <n v="2.516"/>
        <n v="7.084"/>
        <n v="7.372"/>
        <n v="1.904"/>
        <n v="12.356"/>
        <n v="12.284"/>
        <n v="12.4"/>
        <n v="7.708"/>
        <n v="7.472"/>
        <n v="1.304"/>
        <n v="1.336"/>
        <n v="5.52"/>
        <n v="5.56"/>
        <n v="0.48"/>
        <n v="38.18"/>
        <n v="6.124"/>
        <n v="1.532"/>
        <n v="3.66"/>
        <n v="1.348"/>
        <n v="1.912"/>
        <n v="4.584"/>
        <n v="1.55"/>
        <n v="1.96"/>
        <n v="0.216"/>
        <n v="6.46"/>
        <n v="7.152"/>
        <n v="5.956"/>
        <n v="0.972"/>
        <n v="3.596"/>
        <n v="5.168"/>
        <n v="5.132"/>
        <n v="7.22"/>
        <n v="5.808"/>
        <n v="1.952"/>
        <n v="27.584"/>
        <n v="26.576"/>
        <n v="26.668"/>
        <n v="0.168"/>
        <n v="7.748"/>
        <n v="0.624"/>
        <n v="0.28"/>
        <n v="1.104"/>
        <n v="0.396"/>
        <n v="2.36"/>
        <n v="2.408"/>
        <n v="1.296"/>
        <n v="1.344"/>
        <n v="1.324"/>
        <n v="1.02"/>
        <n v="0.804"/>
        <n v="0.872"/>
        <n v="0.656"/>
        <n v="1.32"/>
        <n v="0.828"/>
        <n v="6.488"/>
        <n v="15.072"/>
        <n v="6.188"/>
        <n v="0.264"/>
        <n v="6.384"/>
        <n v="6.156"/>
        <n v="6.396"/>
        <n v="1.72"/>
        <n v="3.812"/>
        <n v="1.596"/>
        <n v="2.008"/>
        <n v="4.656"/>
        <n v="5.64"/>
        <n v="3.132"/>
        <n v="0.36"/>
        <n v="0.52"/>
        <n v="0.776"/>
        <n v="1.164"/>
        <n v="0.884"/>
        <n v="1.292"/>
        <n v="1.272"/>
        <n v="0.196"/>
        <n v="0.92"/>
        <n v="0.96"/>
        <n v="1.184"/>
        <n v="0.308"/>
        <n v="3.5"/>
        <n v="3.764"/>
        <n v="4.52"/>
        <n v="3.03"/>
        <n v="2.456"/>
        <n v="14.708"/>
        <n v="13.972"/>
        <n v="1.032"/>
        <n v="1.196"/>
        <n v="1.9"/>
        <n v="1.208"/>
        <n v="1.976"/>
        <n v="1.172"/>
        <n v="0.292"/>
        <n v="0.268"/>
        <n v="1.192"/>
        <n v="2.988"/>
      </sharedItems>
    </cacheField>
    <cacheField name="Standard Deviation of Measured Latency (in ms)" numFmtId="164">
      <sharedItems containsString="0" containsBlank="1" containsNumber="1">
        <n v="0.29"/>
        <n v="2.017"/>
        <n v="4.357"/>
        <n v="2.863"/>
        <n v="2.91506525"/>
        <m/>
        <n v="2.589"/>
        <n v="0.314"/>
        <n v="1.31"/>
        <n v="4.74"/>
        <n v="0.289"/>
        <n v="6.213"/>
        <n v="6.328"/>
        <n v="1.129"/>
        <n v="0.899"/>
        <n v="1.117"/>
        <n v="1.084"/>
        <n v="2.995"/>
        <n v="3.011"/>
        <n v="3.05"/>
        <n v="3.058"/>
        <n v="3.139"/>
        <n v="25.267"/>
        <n v="25.642"/>
        <n v="6.228"/>
        <n v="3.497"/>
        <n v="6.177"/>
        <n v="6.221"/>
        <n v="0.345"/>
        <n v="0.309"/>
        <n v="3.147"/>
        <n v="3.018"/>
        <n v="2.902"/>
        <n v="6.975"/>
        <n v="6.589"/>
        <n v="2.897"/>
        <n v="6.284"/>
        <n v="9.27"/>
        <n v="2.901"/>
        <n v="6.282"/>
        <n v="2.976"/>
        <n v="2.974"/>
        <n v="25.12"/>
        <n v="6.531"/>
        <n v="3.515"/>
        <n v="0.311"/>
        <n v="3.035"/>
        <n v="0.962"/>
        <n v="2.883"/>
        <n v="8.398"/>
        <n v="8.305"/>
        <n v="19.278"/>
        <n v="19.1"/>
        <n v="27.538"/>
        <n v="8.092"/>
        <n v="6.572"/>
        <n v="6.987"/>
        <n v="8.185"/>
        <n v="7.393"/>
        <n v="3.045"/>
        <n v="6.754"/>
        <n v="6.742"/>
        <n v="2.601"/>
        <n v="0.577"/>
        <n v="0.297"/>
        <n v="0.424"/>
        <n v="1.527"/>
        <n v="0.291"/>
        <n v="1.532"/>
        <n v="0.557"/>
        <n v="0.298"/>
        <n v="3.015"/>
        <n v="1.511"/>
        <n v="1.499"/>
        <n v="1.587"/>
        <n v="1.589"/>
        <n v="1.595"/>
        <n v="0.865"/>
        <n v="4.802"/>
        <n v="5.854229335"/>
        <n v="1.186681741"/>
        <n v="0.411"/>
        <n v="0.418"/>
        <n v="0.429"/>
        <n v="21.34277322"/>
        <n v="21.15712657"/>
        <n v="1.158"/>
        <n v="1.16"/>
        <n v="0.3"/>
        <n v="1.471"/>
        <n v="0.407"/>
        <n v="1.293"/>
        <n v="1.286"/>
        <n v="1.3"/>
        <n v="1.647"/>
        <n v="1.616"/>
        <n v="1.47"/>
        <n v="1.46"/>
        <n v="0.296"/>
        <n v="11.844"/>
        <n v="6.274"/>
        <n v="6.102"/>
        <n v="0.77"/>
        <n v="0.756"/>
        <n v="1.184"/>
        <n v="1.171"/>
        <n v="1.202"/>
        <n v="0.58"/>
        <n v="1.003"/>
        <n v="0.987"/>
        <n v="1.002"/>
        <n v="1.427"/>
        <n v="1.424"/>
        <n v="2.862"/>
        <n v="1.192"/>
        <n v="1.247"/>
        <n v="1.248"/>
        <n v="2.293291045"/>
        <n v="1.216740063"/>
        <n v="1.927"/>
        <n v="2.336"/>
        <n v="3.079"/>
        <n v="2.321"/>
        <n v="2.387"/>
        <n v="2.645"/>
        <n v="2.31768357"/>
        <n v="2.346405315"/>
        <n v="4.601"/>
        <n v="4.497"/>
        <n v="4.772"/>
        <n v="25.986"/>
        <n v="25.225"/>
        <n v="4.543"/>
        <n v="5.104"/>
        <n v="6.858"/>
        <n v="6.15"/>
        <n v="25.095"/>
        <n v="3.549"/>
        <n v="2.909"/>
        <n v="3.419"/>
        <n v="3.373"/>
        <n v="28.104"/>
        <n v="3.737"/>
        <n v="1.206"/>
        <n v="2.323"/>
        <n v="2.87"/>
        <n v="2.32"/>
        <n v="2.324"/>
        <n v="0.812"/>
        <n v="0.824"/>
        <n v="0.814"/>
        <n v="0.818"/>
        <n v="1.163"/>
        <n v="0.413"/>
        <n v="0.414"/>
        <n v="0.403"/>
        <n v="2.867"/>
        <n v="4.702"/>
        <n v="7.818"/>
        <n v="5.551"/>
        <n v="0.46"/>
        <n v="4.732"/>
        <n v="4.814"/>
        <n v="4.798"/>
        <n v="4.979"/>
        <n v="1.552"/>
        <n v="6.298"/>
        <n v="1.542"/>
        <n v="1.541"/>
        <n v="6.668"/>
        <n v="3.801"/>
        <n v="0.505"/>
        <n v="0.54"/>
        <n v="2.855"/>
        <n v="6.268"/>
        <n v="2.893"/>
        <n v="0.292"/>
        <n v="0.328"/>
        <n v="1.489"/>
        <n v="0.434"/>
        <n v="0.422"/>
        <n v="11.888"/>
        <n v="2.304809397"/>
        <n v="2.319306675"/>
        <n v="0.293"/>
        <n v="2.866"/>
        <n v="0.2959393008"/>
        <n v="1.406251139"/>
        <n v="3.407"/>
        <n v="1.795"/>
        <n v="7.076"/>
        <n v="7.298"/>
        <n v="11.879"/>
        <n v="1.185"/>
        <n v="1.167"/>
        <n v="1.18"/>
        <n v="1.169"/>
        <n v="6.262"/>
        <n v="6.273"/>
        <n v="2.374"/>
      </sharedItems>
    </cacheField>
    <cacheField name="Valid Results" numFmtId="0">
      <sharedItems containsBlank="1">
        <s v="YES"/>
        <s v="NO"/>
        <m/>
      </sharedItems>
    </cacheField>
    <cacheField name="Joystick ID">
      <sharedItems containsDate="1" containsBlank="1" containsMixedTypes="1">
        <s v="04d8:f6eb"/>
        <m/>
        <s v="054c:05c4"/>
        <s v="045e:028e"/>
        <s v="2341:8036"/>
        <s v="289b:0080"/>
        <s v="0c45:8101"/>
        <s v="05cc:05c4"/>
        <s v="045e:02e0"/>
        <s v="2dc8:ab12"/>
        <s v="2dc8:3100"/>
        <s v="0f0d:0138"/>
        <s v="2dc8:ab20"/>
        <s v="2dc8:2840"/>
        <s v="2dc8:6102"/>
        <s v="057e:2009"/>
        <s v="2dc8:5103"/>
        <s v="04da:f3ad"/>
        <s v="16d0:0d04"/>
        <s v="0810:1001"/>
        <s v="0F0D:0022"/>
        <s v="0c12:0c30"/>
        <s v="0F0D:0092"/>
        <s v="0C12:0130"/>
        <d v="1900-04-12T02:56:00Z"/>
        <s v="056e:2007"/>
        <s v="0483:5750"/>
        <s v="0925:8866"/>
        <s v="1292:4745"/>
        <s v="0428:4001"/>
        <s v="0f0d:0150"/>
        <s v="0f0d:0086"/>
        <s v="0f0d:0085"/>
        <s v="0f0d:0084"/>
        <s v="-"/>
        <s v="24c6:5510"/>
        <s v="0f05:00c5"/>
        <s v="0f0d:0137"/>
        <s v="0f0d:00c1"/>
        <s v="0f0d:008c"/>
        <s v="0f0d:008b"/>
        <s v="0f0d:008a"/>
        <s v="0f0d:00ae"/>
        <s v="0f0d:00d8"/>
        <s v="0f0d:00aa"/>
        <s v="0810:e501"/>
        <s v="046d:c216"/>
        <s v="046d:c21d"/>
        <s v="046d:c219"/>
        <s v="046d:c21f"/>
        <s v="0738:8481"/>
        <s v="oe8f:3013"/>
        <s v="20bc:5500"/>
        <s v="0079:181c"/>
        <s v="0079:1832"/>
        <s v="054c:0cda"/>
        <s v="0079:18ae"/>
        <s v="0079:18af"/>
        <s v="0079:187a"/>
        <s v="0079:187b"/>
        <s v="1d79:0301"/>
        <s v="0079:1800"/>
        <s v="045e:0007"/>
        <s v="045e:02a1"/>
        <s v="045e:0b00"/>
        <s v="045e:0b05"/>
        <s v="045e:02ea"/>
        <s v="045e:0b12"/>
        <s v="8888:8888"/>
        <s v="057e:2017"/>
        <s v="057e:0330"/>
        <s v="02dc8:3100"/>
        <s v="a1ff:1a21"/>
        <s v="1bad:f904"/>
        <s v="20d6:792a"/>
        <s v="20d6:a712"/>
        <s v="24c6:791a"/>
        <s v="20d6:ca6d"/>
        <s v="20d6:a711"/>
        <s v="2c22:2003"/>
        <s v="2c22:2000"/>
        <s v="2c22:2303"/>
        <s v="2c22:2302"/>
        <s v="2c22:2300"/>
        <s v="289b:0050"/>
        <s v="289b:0056"/>
        <s v="1532:1008"/>
        <s v="0079:0011"/>
        <s v="1292:4643"/>
        <s v="1949:0402"/>
        <s v="0079:0122"/>
        <s v="2563:0575"/>
        <s v="0583:2060"/>
        <s v="f000:0008"/>
        <s v="f000:0003"/>
        <s v="0079:0006"/>
        <s v="0ca3:0027"/>
        <s v="0ca3:0028"/>
        <s v="0ca3:0025"/>
        <s v="1292:4e47"/>
        <s v="054c:0ce6"/>
        <s v="054c:0268"/>
        <s v="054c:09cc"/>
        <s v="054c:0ba0"/>
        <s v="14d8:face"/>
        <s v="d209:0420"/>
        <s v="d208:0310"/>
        <s v="d209:0410"/>
        <s v="d209:0450"/>
        <s v="16C0:05E1"/>
      </sharedItems>
    </cacheField>
    <cacheField name="Notes" numFmtId="0">
      <sharedItems containsBlank="1">
        <m/>
        <s v="Not able to repeat these magical results, somehow. Thought the firmware was 1.31 but no record of it existing."/>
        <s v="1.32 firmware may have regressed performance. Interferes with cheap 2.4G keyboard+trackpad"/>
        <s v="Pairs but buttons don't map"/>
        <s v="Pairs but doesn't map"/>
        <s v="1 button / 0 ms debounce / 1 ms encoder press time"/>
        <s v="12 buttons / 0 ms debounce / 1 ms encoder press time"/>
        <s v="24 buttons / 0 ms debounce / 1 ms encoder press time"/>
        <s v="30 buttons / 0 ms debounce / 1 ms encoder press time"/>
        <s v="30 buttons / 50 ms debounce / 1 ms encoder press time"/>
        <s v="Won't map"/>
        <s v="Causes interference with 2.4 GHz keyboard. Consider broken."/>
        <s v="Issues staying paired with 8BitDo dongle"/>
        <s v="STICK IS KNOWN TO BE UNRELIABLE / FAILURE PRONE"/>
        <s v="Results are so poor that they bear repeating, but I can't get the controller to sync again"/>
        <s v="Wired to R3 button"/>
        <s v="Wired to Options button"/>
        <s v="Loic's testings indicates wireles is faster than wired- may be an issue with Linux drivers"/>
        <s v="Can't map menu"/>
      </sharedItems>
    </cacheField>
    <cacheField name="Tester" numFmtId="0">
      <sharedItems containsBlank="1">
        <s v="MiSter Addons"/>
        <s v="@snackycakes"/>
        <s v="Jorge_ (CGD)"/>
        <s v="Newsdee (CGD)"/>
        <s v="MickGyver"/>
        <s v="Sofakng"/>
        <s v="evidenceDJ"/>
        <s v="Menny Drives"/>
        <s v="Lessthan0tom"/>
        <m/>
        <s v="@NewsdeeGames"/>
      </sharedItems>
    </cacheField>
    <cacheField name="Date Added" numFmtId="165">
      <sharedItems containsDate="1" containsString="0" containsBlank="1">
        <d v="2020-06-06T00:00:00Z"/>
        <d v="2020-11-27T00:00:00Z"/>
        <d v="2021-08-08T00:00:00Z"/>
        <d v="2020-05-25T00:00:00Z"/>
        <d v="2020-06-09T00:00:00Z"/>
        <d v="2020-05-30T00:00:00Z"/>
        <d v="2020-06-29T00:00:00Z"/>
        <d v="2020-05-27T00:00:00Z"/>
        <d v="2021-04-23T00:00:00Z"/>
        <d v="2020-07-20T00:00:00Z"/>
        <d v="2020-06-07T00:00:00Z"/>
        <d v="2020-05-26T00:00:00Z"/>
        <d v="2020-06-10T00:00:00Z"/>
        <d v="2020-06-16T00:00:00Z"/>
        <d v="2020-09-19T00:00:00Z"/>
        <d v="2020-08-22T00:00:00Z"/>
        <d v="2020-09-12T00:00:00Z"/>
        <d v="2020-08-14T00:00:00Z"/>
        <d v="2020-06-02T00:00:00Z"/>
        <d v="2020-07-02T00:00:00Z"/>
        <d v="2020-08-27T00:00:00Z"/>
        <d v="2020-08-28T00:00:00Z"/>
        <d v="2020-08-29T00:00:00Z"/>
        <d v="2020-08-30T00:00:00Z"/>
        <d v="2020-08-19T00:00:00Z"/>
        <d v="2020-06-01T00:00:00Z"/>
        <d v="2020-06-30T00:00:00Z"/>
        <d v="2020-06-11T00:00:00Z"/>
        <m/>
        <d v="2020-10-13T00:00:00Z"/>
        <d v="2020-06-13T00:00:00Z"/>
        <d v="2020-09-27T00:00:00Z"/>
        <d v="2020-06-12T00:00:00Z"/>
        <d v="2021-08-21T00:00:00Z"/>
        <d v="2020-07-07T00:00:00Z"/>
        <d v="2021-06-13T00:00:00Z"/>
      </sharedItems>
    </cacheField>
    <cacheField name="Category" numFmtId="0">
      <sharedItems>
        <s v="Controller Adapter"/>
        <s v="Joystick"/>
        <s v="Controller"/>
        <s v="Joystick Encoder"/>
      </sharedItems>
    </cacheField>
    <cacheField name="Face Buttons">
      <sharedItems containsBlank="1" containsMixedTypes="1" containsNumber="1" containsInteger="1">
        <s v="-"/>
        <n v="8.0"/>
        <n v="6.0"/>
        <n v="2.0"/>
        <n v="4.0"/>
        <s v="6"/>
        <n v="3.0"/>
        <m/>
      </sharedItems>
    </cacheField>
    <cacheField name="Weight (oz)">
      <sharedItems containsBlank="1" containsMixedTypes="1" containsNumber="1">
        <s v="-"/>
        <m/>
        <n v="4.0"/>
        <n v="3.25"/>
        <n v="2.7"/>
        <n v="3.4"/>
        <n v="3.15"/>
        <n v="3.8"/>
        <n v="3.2"/>
        <n v="6.2"/>
        <n v="5.35"/>
        <n v="4.9"/>
        <n v="4.95"/>
        <n v="6.45"/>
        <n v="83.65"/>
        <n v="112.5"/>
        <n v="2.95"/>
        <n v="2.35"/>
        <n v="3.9"/>
        <n v="6.05"/>
        <n v="9.7"/>
        <n v="52.8"/>
        <n v="85.95"/>
        <n v="5.3"/>
        <n v="12.05"/>
        <n v="9.75"/>
        <n v="10.2"/>
        <n v="8.7"/>
        <n v="7.25"/>
        <n v="6.3"/>
        <n v="5.95"/>
        <n v="73.85"/>
        <n v="3.55"/>
        <n v="3.75"/>
        <n v="3.05"/>
        <n v="5.0"/>
        <n v="1.95"/>
        <n v="5.75"/>
        <n v="3.6"/>
        <n v="4.2"/>
        <n v="4.6"/>
        <n v="9.8"/>
        <n v="4.85"/>
        <n v="7.45"/>
        <n v="3.65"/>
        <n v="3.35"/>
        <n v="3.3"/>
      </sharedItems>
    </cacheField>
    <cacheField name="&quot;Feel&quot; (0-10)">
      <sharedItems containsBlank="1" containsMixedTypes="1" containsNumber="1" containsInteger="1">
        <s v="-"/>
        <m/>
        <n v="9.0"/>
        <n v="0.0"/>
        <n v="7.0"/>
        <n v="4.0"/>
      </sharedItems>
    </cacheField>
    <cacheField name="Feel Notes" numFmtId="0">
      <sharedItems containsBlank="1">
        <s v="-"/>
        <m/>
        <s v="High quality feel. Concerns over Dpad &quot;creak&quot; and wear. Small X, Y, and Z aren't ideal. Nice texture and heft."/>
        <s v="Nice heft, thick plastic, long battery life, stiffer membranes than original SNES controller"/>
        <s v="Buttons have too much travel. Controller feels hollow and cheap. Dpad is horrible. Avoid"/>
        <s v="Microswitched stick like Neo-Geo CD. Works great for some games and not so well for others."/>
        <s v="Buttons and stick feel good but body is cheap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C245" sheet="Detailed Results"/>
  </cacheSource>
  <cacheFields>
    <cacheField name="Make" numFmtId="0">
      <sharedItems>
        <s v="2600-daptor"/>
        <s v="8BitDo"/>
        <s v="ASD"/>
        <s v="BlissBox"/>
        <s v="bootsector"/>
        <s v="Brook"/>
        <s v="Buffalo"/>
        <s v="Cyboris"/>
        <s v="DaemonBite"/>
        <s v="Elecom"/>
        <s v="FreeJoy"/>
        <s v="Generic"/>
        <s v="Gravis"/>
        <s v="Hori"/>
        <s v="Hyperkin"/>
        <s v="iNNEXT"/>
        <s v="Krikzz"/>
        <s v="Logitech"/>
        <s v="MadCatz"/>
        <s v="Mayflash"/>
        <s v="Microsoft"/>
        <s v="MisterAddons"/>
        <s v="Nintendo"/>
        <s v="Ortz Gaming"/>
        <s v="Paradise Arcade"/>
        <s v="PDP"/>
        <s v="PowerA"/>
        <s v="Qanba"/>
        <s v="Raphnet"/>
        <s v="Razer"/>
        <s v="Retro-Bit"/>
        <s v="Retro-Link"/>
        <s v="RetroFighters"/>
        <s v="Retroflag"/>
        <s v="RetroUSB"/>
        <s v="Reyann"/>
        <s v="Sega"/>
        <s v="SNK"/>
        <s v="Sony"/>
        <s v="Tata"/>
        <s v="Toodles"/>
        <s v="Ultimarc"/>
        <s v="Unbranded"/>
        <s v="Vilrose"/>
      </sharedItems>
    </cacheField>
    <cacheField name="Model" numFmtId="0">
      <sharedItems>
        <s v="D9"/>
        <s v="Arcade Stick for Switch and Windows"/>
        <s v="G Bros"/>
        <s v="M30 (Bluetooth)"/>
        <s v="M30 (Genesis DE9)"/>
        <s v="M30 (Genesis Mini &amp; Switch)"/>
        <s v="N30 2.4G NES Classic (Model 81BA)"/>
        <s v="N30 Arcade Stick"/>
        <s v="NES30"/>
        <s v="PCE 2.4G Wireless Gamepad"/>
        <s v="Pro 2"/>
        <s v="SFC30 (1st Rev.)"/>
        <s v="SN30 (Model 80BA)"/>
        <s v="SN30 2.4G SNES (Model 81AD)"/>
        <s v="SN30 2.4G SNES Classic (Model 81AA)"/>
        <s v="SN30 Model 80BA (Switch Mode / Y + Start)"/>
        <s v="SN30 Pro USB"/>
        <s v="SN30 Pro+"/>
        <s v="SNES Conversion PCB"/>
        <s v="JammASD"/>
        <s v="BlisSTer v2"/>
        <s v="LLOAD"/>
        <s v="RetroPad32"/>
        <s v="Universal Fighting Board"/>
        <s v="Wireless Fighting Board"/>
        <s v="Zero Pi Fighting Board"/>
        <s v="iBuffalo Classic"/>
        <s v="Switch Pro Controller"/>
        <s v="Arcade Controller"/>
        <s v="Dual Genesis to USB Adapter"/>
        <s v="Genesis to USB Adapter"/>
        <s v="PC Engine to USB Adapter"/>
        <s v="Saturn to USB Adapter"/>
        <s v="SNES / SFC to USB Adapter"/>
        <s v="Wii Classic Gamepad Converter"/>
        <s v="FreeJoy"/>
        <s v="1 Port SNES to USB (AliExpress)"/>
        <s v="2 Port Genesis to USB (Cable Style with 2 Blue Ports)"/>
        <s v="GamePad Pro"/>
        <s v="Fighting Commander Octa (AB03-001)"/>
        <s v="Fighting Commander PS4 V2"/>
        <s v="Fighting Commander Wii Classic"/>
        <s v="Fighting Commander Xbox One"/>
        <s v="Fighting Stick Mini"/>
        <s v="Nintendo Switch HORIPAD"/>
        <s v="Pro Pad Wired Controller - Pokken Tournament DX Edition"/>
        <s v="Real Arcade Pro 4 Kai"/>
        <s v="Real Arcade Pro N Hayabusa"/>
        <s v="Real Arcade Pro V Hayabusa Nintendo Switch"/>
        <s v="TurboGrafx 16 Mini USB Controller"/>
        <s v="GN6 Genesis USB Controller"/>
        <s v="SNES Retro USB"/>
        <s v="Joyzz"/>
        <s v="Dual Action Gamepad USB"/>
        <s v="F310 USB Gamepad"/>
        <s v="F710 Wireless Gamepad"/>
        <s v="TE2"/>
        <s v="TE2+ Ryu SFV"/>
        <s v="2 Port SNES to USB"/>
        <s v="Arcade Stick F300 Rev 1.3"/>
        <s v="Arcade Stick F500 V2 (D-Input/PS3/SNK Mode)"/>
        <s v="Arcade Stick F500 V2"/>
        <s v="Megadrive Controller Adapter PC USB"/>
        <s v="SS Controller Adapter"/>
        <s v="Wii Classic Controller Adapter For PC"/>
        <s v="Wireless Wii U Pro Controller Adapter"/>
        <s v="SideWinder Game Pad USB"/>
        <s v="Xbox 360"/>
        <s v="Xbox Elite Series 2"/>
        <s v="Xbox One Model 1708"/>
        <s v="Xbox Wireless Controller"/>
        <s v="MiSTercade"/>
        <s v="SNES Switch"/>
        <s v="Switch Pro"/>
        <s v="Wii Classic"/>
        <s v="Wii Remote"/>
        <s v="Wii U Pro"/>
        <s v="SNES Wireless Turbo Classic Edition"/>
        <s v="Lono"/>
        <s v="Xbox 360 Versus Controller (MS-3660)"/>
        <s v="Fusion Wired Fightpad for PS4"/>
        <s v="Fusion Wired Fightpad for Switch"/>
        <s v="Fusion Wired Fightpad for Xbox One"/>
        <s v="Wired Controller for PS3"/>
        <s v="Wired Controller for Switch"/>
        <s v="Drone"/>
        <s v="Obsidian"/>
        <s v="Classic Controller to USB adapter - V3"/>
        <s v="PCEngine Controller to USB Adapter"/>
        <s v="SNES Controller to USB Adapter"/>
        <s v="Panthera Evo"/>
        <s v="6 Button USB"/>
        <s v="Genesis 2.4 GHz"/>
        <s v="Genesis 8 Button USB"/>
        <s v="NES to USB"/>
        <s v="Saturn 2.4 GHz"/>
        <s v="Saturn Bluetooth"/>
        <s v="Saturn Wired"/>
        <s v="Tribute 64 USB Controller"/>
        <s v="NES Dogbone"/>
        <s v="Saturn Classic"/>
        <s v="brawlerGEN USB"/>
        <s v="Classic (SNES Style)"/>
        <s v="Genesis USB Controller"/>
        <s v="RetroKit Genesis"/>
        <s v="RetroKit NES"/>
        <s v="RetroKit SNES"/>
        <s v="Zero Delay Arcade USB Encoder"/>
        <s v="Astro City Mini Controller (ACS-1002)"/>
        <s v="Astro City Mini Real Arcade Stick"/>
        <s v="Genesis Mini 3 Button USB (MK-16500)"/>
        <s v="Neo-Geo Mini"/>
        <s v="Neo-Geo X"/>
        <s v="DualSense"/>
        <s v="DualShock 3"/>
        <s v="DualShock 4 (Rev2)"/>
        <s v="Playstation Classic"/>
        <s v="Kiwitata"/>
        <s v="MC Cthlulhu"/>
        <s v="I-PAC"/>
        <s v="I-PAC (2004)"/>
        <s v="I-PAC Ultimate"/>
        <s v="J-PAC"/>
        <s v="NES USB"/>
        <s v="Retro Gaming Genesis Controller"/>
        <s v="Retro Gaming Weighted SNES Controller"/>
      </sharedItems>
    </cacheField>
    <cacheField name="Device" numFmtId="0">
      <sharedItems>
        <s v="2600-daptor - D9"/>
        <s v="8BitDo - Arcade Stick for Switch and Windows"/>
        <s v="8BitDo - G Bros"/>
        <s v="8BitDo - M30 (Bluetooth)"/>
        <s v="8BitDo - M30 (Genesis DE9)"/>
        <s v="8BitDo - M30 (Genesis Mini &amp; Switch)"/>
        <s v="8BitDo - N30 2.4G NES Classic (Model 81BA)"/>
        <s v="8BitDo - N30 Arcade Stick [D-Input]"/>
        <s v="8BitDo - N30 Arcade Stick [MacOS (A+Start)]"/>
        <s v="8BitDo - N30 Arcade Stick [Switch (Y+Start)]"/>
        <s v="8BitDo - N30 Arcade Stick [Windows (X+Start)]"/>
        <s v="8BitDo - N30 Arcade Stick [X-Input]"/>
        <s v="8BitDo - NES30"/>
        <s v="8BitDo - NES30 [Android (B+Start)]"/>
        <s v="8BitDo - NES30 [MacOS (A+Start)]"/>
        <s v="8BitDo - NES30 [Switch (Y+Start)]"/>
        <s v="8BitDo - NES30 [Windows (X+Start)]"/>
        <s v="8BitDo - PCE 2.4G Wireless Gamepad"/>
        <s v="8BitDo - Pro 2 [Android]"/>
        <s v="8BitDo - Pro 2 [DInput]"/>
        <s v="8BitDo - Pro 2 [Switch]"/>
        <s v="8BitDo - Pro 2 [XInput]"/>
        <s v="8BitDo - SFC30 (1st Rev.)"/>
        <s v="8BitDo - SN30 (Model 80BA)"/>
        <s v="8BitDo - SN30 (Model 80BA) [Android (B+Start)]"/>
        <s v="8BitDo - SN30 (Model 80BA) [MacOS (A+Start)]"/>
        <s v="8BitDo - SN30 (Model 80BA) [Windows (X+Start)]"/>
        <s v="8BitDo - SN30 2.4G SNES (Model 81AD)"/>
        <s v="8BitDo - SN30 2.4G SNES Classic (Model 81AA)"/>
        <s v="8BitDo - SN30 Model 80BA (Switch Mode / Y + Start)"/>
        <s v="8BitDo - SN30 Pro USB [Wired]"/>
        <s v="8BitDo - SN30 Pro+"/>
        <s v="8BitDo - SN30 Pro+ [D-Input (B+Start)]"/>
        <s v="8BitDo - SN30 Pro+ [MacOS (A+Start)]"/>
        <s v="8BitDo - SN30 Pro+ [Switch (Y+Start)]"/>
        <s v="8BitDo - SN30 Pro+ [X-Input (X+Start)]"/>
        <s v="8BitDo - SNES Conversion PCB [Android (B+Start)]"/>
        <s v="8BitDo - SNES Conversion PCB [MacOS (A+Start)]"/>
        <s v="8BitDo - SNES Conversion PCB [Switch (Y+Start)]"/>
        <s v="8BitDo - SNES Conversion PCB [Windows (X+Start)]"/>
        <s v="ASD - JammASD"/>
        <s v="BlissBox - BlisSTer v2 [Non-LLAPI]"/>
        <s v="bootsector - LLOAD"/>
        <s v="bootsector - RetroPad32"/>
        <s v="Brook - Universal Fighting Board [PS3]"/>
        <s v="Brook - Universal Fighting Board [PS4]"/>
        <s v="Brook - Universal Fighting Board [Wii U]"/>
        <s v="Brook - Universal Fighting Board [XBox 360]"/>
        <s v="Brook - Wireless Fighting Board"/>
        <s v="Brook - Zero Pi Fighting Board"/>
        <s v="Buffalo - iBuffalo Classic"/>
        <s v="Cyboris - Switch Pro Controller"/>
        <s v="DaemonBite - Arcade Controller"/>
        <s v="DaemonBite - Dual Genesis to USB Adapter"/>
        <s v="DaemonBite - Genesis to USB Adapter"/>
        <s v="DaemonBite - PC Engine to USB Adapter"/>
        <s v="DaemonBite - Saturn to USB Adapter"/>
        <s v="DaemonBite - SNES / SFC to USB Adapter"/>
        <s v="Elecom - Wii Classic Gamepad Converter"/>
        <s v="FreeJoy - FreeJoy"/>
        <s v="Generic - 1 Port SNES to USB (AliExpress)"/>
        <s v="Generic - 2 Port Genesis to USB (Cable Style with 2 Blue Ports)"/>
        <s v="Gravis - GamePad Pro"/>
        <s v="Hori - Fighting Commander Octa (AB03-001)"/>
        <s v="Hori - Fighting Commander PS4 V2 [PC]"/>
        <s v="Hori - Fighting Commander PS4 V2 [PS3]"/>
        <s v="Hori - Fighting Commander PS4 V2 [PS4]"/>
        <s v="Hori - Fighting Commander Wii Classic"/>
        <s v="Hori - Fighting Commander Xbox One [Xbox 360 / PC]"/>
        <s v="Hori - Fighting Commander Xbox One [Xbox One]"/>
        <s v="Hori - Fighting Stick Mini"/>
        <s v="Hori - Nintendo Switch HORIPAD"/>
        <s v="Hori - Pro Pad Wired Controller - Pokken Tournament DX Edition"/>
        <s v="Hori - Real Arcade Pro 4 Kai [PC]"/>
        <s v="Hori - Real Arcade Pro 4 Kai [PS3]"/>
        <s v="Hori - Real Arcade Pro 4 Kai [PS4]"/>
        <s v="Hori - Real Arcade Pro N Hayabusa [PS3]"/>
        <s v="Hori - Real Arcade Pro N Hayabusa [PS4]"/>
        <s v="Hori - Real Arcade Pro V Hayabusa Nintendo Switch [?]"/>
        <s v="Hori - TurboGrafx 16 Mini USB Controller"/>
        <s v="Hyperkin - GN6 Genesis USB Controller"/>
        <s v="iNNEXT - SNES Retro USB"/>
        <s v="Krikzz - Joyzz"/>
        <s v="Logitech - Dual Action Gamepad USB"/>
        <s v="Logitech - F310 USB Gamepad [D-Input]"/>
        <s v="Logitech - F310 USB Gamepad [X-Input]"/>
        <s v="Logitech - F710 Wireless Gamepad [D-Input]"/>
        <s v="Logitech - F710 Wireless Gamepad [X-Input]"/>
        <s v="MadCatz - TE2"/>
        <s v="MadCatz - TE2+ Ryu SFV"/>
        <s v="Mayflash - 2 Port SNES to USB"/>
        <s v="Mayflash - Arcade Stick F300 Rev 1.3 [D-Input]"/>
        <s v="Mayflash - Arcade Stick F300 Rev 1.3 [PC]"/>
        <s v="Mayflash - Arcade Stick F300 Rev 1.3 [X-Input]"/>
        <s v="Mayflash - Arcade Stick F500 V2 (D-Input/PS3/SNK Mode)"/>
        <s v="Mayflash - Arcade Stick F500 V2 [PC]"/>
        <s v="Mayflash - Arcade Stick F500 V2 [X-Input]"/>
        <s v="Mayflash - Megadrive Controller Adapter PC USB [D-Input]"/>
        <s v="Mayflash - Megadrive Controller Adapter PC USB [X-Input]"/>
        <s v="Mayflash - SS Controller Adapter [D-Input]"/>
        <s v="Mayflash - SS Controller Adapter [X-Input]"/>
        <s v="Mayflash - Wii Classic Controller Adapter For PC [-]"/>
        <s v="Mayflash - Wireless Wii U Pro Controller Adapter"/>
        <s v="Microsoft - SideWinder Game Pad USB"/>
        <s v="Microsoft - Xbox 360"/>
        <s v="Microsoft - Xbox Elite Series 2"/>
        <s v="Microsoft - Xbox One Model 1708"/>
        <s v="Microsoft - Xbox Wireless Controller"/>
        <s v="MisterAddons - MiSTercade"/>
        <s v="Nintendo - SNES Switch"/>
        <s v="Nintendo - Switch Pro"/>
        <s v="Nintendo - Wii Classic"/>
        <s v="Nintendo - Wii Remote"/>
        <s v="Nintendo - Wii U Pro"/>
        <s v="Ortz Gaming - SNES Wireless Turbo Classic Edition"/>
        <s v="Paradise Arcade - Lono"/>
        <s v="PDP - Xbox 360 Versus Controller (MS-3660)"/>
        <s v="PowerA - Fusion Wired Fightpad for PS4"/>
        <s v="PowerA - Fusion Wired Fightpad for Switch"/>
        <s v="PowerA - Fusion Wired Fightpad for Xbox One"/>
        <s v="PowerA - Wired Controller for PS3"/>
        <s v="PowerA - Wired Controller for Switch"/>
        <s v="Qanba - Drone [PS3]"/>
        <s v="Qanba - Drone [PS4]"/>
        <s v="Qanba - Obsidian [PC]"/>
        <s v="Qanba - Obsidian [PS3]"/>
        <s v="Qanba - Obsidian [PS4]"/>
        <s v="Raphnet - Classic Controller to USB adapter - V3"/>
        <s v="Raphnet - PCEngine Controller to USB Adapter"/>
        <s v="Raphnet - SNES Controller to USB Adapter"/>
        <s v="Razer - Panthera Evo"/>
        <s v="Retro-Bit - 6 Button USB"/>
        <s v="Retro-Bit - Genesis 2.4 GHz [D-Input]"/>
        <s v="Retro-Bit - Genesis 2.4 GHz [X-Input]"/>
        <s v="Retro-Bit - Genesis 8 Button USB"/>
        <s v="Retro-Bit - Genesis 8 Button USB [D-Input]"/>
        <s v="Retro-Bit - Genesis 8 Button USB [X-Input]"/>
        <s v="Retro-Bit - NES to USB"/>
        <s v="Retro-Bit - Saturn 2.4 GHz"/>
        <s v="Retro-Bit - Saturn 2.4 GHz [D-Input]"/>
        <s v="Retro-Bit - Saturn 2.4 GHz [X-Input]"/>
        <s v="Retro-Bit - Saturn Bluetooth [Amazon (A+Plug)]"/>
        <s v="Retro-Bit - Saturn Bluetooth [Android (A+Home)]"/>
        <s v="Retro-Bit - Saturn Bluetooth [D-Input]"/>
        <s v="Retro-Bit - Saturn Bluetooth [Default]"/>
        <s v="Retro-Bit - Saturn Bluetooth [MacOS (X+Home)]"/>
        <s v="Retro-Bit - Saturn Bluetooth [Switch (Y+Home)]"/>
        <s v="Retro-Bit - Saturn Wired [D-Input]"/>
        <s v="Retro-Bit - Saturn Wired [X-Input]"/>
        <s v="Retro-Bit - Tribute 64 USB Controller"/>
        <s v="Retro-Link - NES Dogbone"/>
        <s v="Retro-Link - Saturn Classic"/>
        <s v="RetroFighters - brawlerGEN USB"/>
        <s v="Retroflag - Classic (SNES Style)"/>
        <s v="Retroflag - Genesis USB Controller"/>
        <s v="RetroUSB - RetroKit Genesis"/>
        <s v="RetroUSB - RetroKit NES"/>
        <s v="RetroUSB - RetroKit SNES"/>
        <s v="Reyann - Zero Delay Arcade USB Encoder"/>
        <s v="Sega - Astro City Mini Controller (ACS-1002)"/>
        <s v="Sega - Astro City Mini Real Arcade Stick"/>
        <s v="Sega - Genesis Mini 3 Button USB (MK-16500)"/>
        <s v="SNK - Neo-Geo Mini"/>
        <s v="SNK - Neo-Geo X"/>
        <s v="Sony - DualSense"/>
        <s v="Sony - DualShock 3"/>
        <s v="Sony - DualShock 4 (Rev2)"/>
        <s v="Sony - Playstation Classic"/>
        <s v="Tata - Kiwitata"/>
        <s v="Toodles - MC Cthlulhu"/>
        <s v="Ultimarc - I-PAC"/>
        <s v="Ultimarc - I-PAC (2004)"/>
        <s v="Ultimarc - I-PAC Ultimate"/>
        <s v="Ultimarc - J-PAC"/>
        <s v="Unbranded - NES USB"/>
        <s v="Vilrose - Retro Gaming Genesis Controller"/>
        <s v="Vilrose - Retro Gaming Weighted SNES Controller"/>
      </sharedItems>
    </cacheField>
    <cacheField name="Mode" numFmtId="0">
      <sharedItems containsBlank="1">
        <m/>
        <s v="D-Input"/>
        <s v="MacOS (A+Start)"/>
        <s v="Switch (Y+Start)"/>
        <s v="Windows (X+Start)"/>
        <s v="X-Input"/>
        <s v="Android (B+Start)"/>
        <s v="Android"/>
        <s v="DInput"/>
        <s v="Switch"/>
        <s v="XInput"/>
        <s v="Wired"/>
        <s v="D-Input (B+Start)"/>
        <s v="X-Input (X+Start)"/>
        <s v="Non-LLAPI"/>
        <s v="PS3"/>
        <s v="PS4"/>
        <s v="Wii U"/>
        <s v="XBox 360"/>
        <s v="PC"/>
        <s v="Xbox 360 / PC"/>
        <s v="Xbox One"/>
        <s v="?"/>
        <s v="-"/>
        <s v="Amazon (A+Plug)"/>
        <s v="Android (A+Home)"/>
        <s v="Default"/>
        <s v="MacOS (X+Home)"/>
        <s v="Switch (Y+Home)"/>
      </sharedItems>
    </cacheField>
    <cacheField name="Wired / Wireless" numFmtId="0">
      <sharedItems>
        <s v="Wired"/>
        <s v="Wireless"/>
      </sharedItems>
    </cacheField>
    <cacheField name="Connection" numFmtId="0">
      <sharedItems containsBlank="1">
        <s v="Wired USB"/>
        <s v="BT (CSR8510)"/>
        <s v="2.4 GHz"/>
        <s v="Nintendo Wii Classic Controller"/>
        <s v="2.4 GHz DE9 (DaemonBite)"/>
        <s v="2.4 GHz USB"/>
        <s v="Raphnet"/>
        <s v="8Bitdo Wireless Bluetooth (D-Input / Select + Left)"/>
        <s v="8Bitdo Wireless Bluetooth (Switch Mode / Default)"/>
        <s v="8Bitdo Wireless Bluetooth (X-Input / Select + Up)"/>
        <s v="8Bitdo Wireless Bluetooth (MacOS / Default)"/>
        <s v="8BitDo 2.4G USB Dongle"/>
        <s v="8Bitdo Wireless Bluetooth"/>
        <s v="8Bitdo Wireless Bluetooth (MacOS / Select + Right)"/>
        <s v="2.4 GHz SNES (DaemonBite)"/>
        <s v="2.4 GHz Raphnet"/>
        <s v="NES OEM via Bliss Adapter"/>
        <s v="BT"/>
        <s v="Genesis 3 Button Controller"/>
        <s v="6 Button Controller"/>
        <s v="NEC PI-PD6 2 button Controller"/>
        <s v="Saturn Japanese Controller (171-6830B)"/>
        <s v="SNES Controller"/>
        <s v="Wii Classic Controller"/>
        <s v="Wireless Wii Classic Receiver (via MayFlash Wii Classic USB)"/>
        <s v="Wireless Wii Classic Receiver (via 8BitDo GC/Wii Classic to Xbox/Switch adapter)"/>
        <s v="Wireless USB Adapter"/>
        <s v="Japanese Sega Saturn Controller 171-68308"/>
        <s v="Wii U Pro Controller"/>
        <s v="Generic Receiver &quot;HDE&quot;"/>
        <s v="Microsoft Xbox One Wireless Adapter"/>
        <s v="Microsoft Xbox USB Adapter"/>
        <m/>
        <s v="Mayflash Wii Classic USB Adapter"/>
        <s v="8BitDo GBros"/>
        <s v="Classic Controller to USB adapter - V3"/>
        <s v="Wiimote / Classic Controller Wireless Adapter"/>
        <s v="SNES Classic"/>
        <s v="PC Engine NEC PI-PD6"/>
        <s v="Wireless USB Dongle"/>
        <s v="USB Wired"/>
        <s v="BT (BCM20702A0)"/>
        <s v="Sony DualShock 4 Official Wireless Adapter"/>
      </sharedItems>
    </cacheField>
    <cacheField name="Wireless Connection" numFmtId="0">
      <sharedItems>
        <s v="-"/>
        <s v="Bluetooth"/>
        <s v="2.4 GHz"/>
        <s v="Wired"/>
      </sharedItems>
    </cacheField>
    <cacheField name="Joystick Firmware Version (or PCB Version)">
      <sharedItems containsBlank="1" containsMixedTypes="1" containsNumber="1">
        <m/>
        <s v="Mini JOYSTICK V161222"/>
        <s v="Mini JOYSTICK V161223"/>
        <s v="4.10"/>
        <s v="4.20"/>
        <n v="2.14"/>
        <n v="2.15"/>
        <n v="4.1"/>
        <s v="V1.04 (UDISK NAME)"/>
        <n v="4.01"/>
        <s v="4.01"/>
        <n v="3.02"/>
        <s v="-"/>
        <s v="1885-10 Main OCB Ver 1.0"/>
        <s v="1950-21 MAIN PCB 2017-09-20"/>
        <s v="1947-42 MAIN PCB REV: 1.0"/>
        <s v="F300-1 V0.2 16-04-27"/>
        <s v="F500V2 Ver 0.1"/>
        <s v="N2-A1 V1.1"/>
        <s v="Q3-A1 Ver 1.1"/>
        <s v="v1.02"/>
        <s v="4 5 6   Y X L"/>
        <s v="1 2 3   B A R"/>
      </sharedItems>
    </cacheField>
    <cacheField name="Receiver / Adapter Firmware Version">
      <sharedItems containsDate="1" containsBlank="1" containsMixedTypes="1">
        <m/>
        <s v="-"/>
        <s v="2.2.2"/>
        <n v="1.31"/>
        <n v="1.32"/>
        <s v="1.30"/>
        <s v="1.32"/>
        <d v="2020-05-14T00:00:00Z"/>
        <d v="2020-06-02T00:00:00Z"/>
        <d v="2020-06-27T00:00:00Z"/>
        <s v="2.2.0"/>
        <n v="1.0"/>
        <n v="1.01"/>
        <s v="1.00"/>
      </sharedItems>
    </cacheField>
    <cacheField name="USB Polling Interval" numFmtId="0">
      <sharedItems containsBlank="1">
        <s v="1 ms"/>
        <m/>
        <s v="2 ms"/>
      </sharedItems>
    </cacheField>
    <cacheField name="Home Button" numFmtId="0">
      <sharedItems>
        <s v="-"/>
        <s v="YES"/>
        <s v="NO"/>
      </sharedItems>
    </cacheField>
    <cacheField name="All Buttons Mappable?" numFmtId="0">
      <sharedItems containsBlank="1">
        <m/>
        <s v="-"/>
        <s v="Not Star"/>
        <s v="Not Turbo I and II"/>
        <s v="No Home Combo"/>
        <s v="???"/>
        <s v="YES"/>
        <s v="Not Home"/>
        <s v="Not Logitech"/>
        <s v="Not PS/Home"/>
        <s v="Not Option or Share"/>
        <s v="Not &quot;Home&quot;"/>
        <s v="No (B, Y)"/>
      </sharedItems>
    </cacheField>
    <cacheField name="Tier" numFmtId="0">
      <sharedItems>
        <s v="A"/>
        <s v="B"/>
        <s v="C"/>
        <s v="D"/>
        <s v="S"/>
        <s v=""/>
      </sharedItems>
    </cacheField>
    <cacheField name="Number of Samples" numFmtId="0">
      <sharedItems containsString="0" containsBlank="1" containsNumber="1" containsInteger="1">
        <n v="2212.0"/>
        <n v="2010.0"/>
        <n v="2003.0"/>
        <n v="2011.0"/>
        <n v="3191.0"/>
        <m/>
        <n v="5808.0"/>
        <n v="2030.0"/>
        <n v="2348.0"/>
        <n v="2115.0"/>
        <n v="2001.0"/>
        <n v="2232.0"/>
        <n v="2403.0"/>
        <n v="2022.0"/>
        <n v="2061.0"/>
        <n v="2087.0"/>
        <n v="2528.0"/>
        <n v="2033.0"/>
        <n v="2104.0"/>
        <n v="9395.0"/>
        <n v="4737.0"/>
        <n v="2384.0"/>
        <n v="2094.0"/>
        <n v="26106.0"/>
        <n v="2055.0"/>
        <n v="3042.0"/>
        <n v="2996.0"/>
        <n v="2034.0"/>
        <n v="8314.0"/>
        <n v="2005.0"/>
        <n v="2041.0"/>
        <n v="2778.0"/>
        <n v="2049.0"/>
        <n v="2064.0"/>
        <n v="2564.0"/>
        <n v="2187.0"/>
        <n v="2324.0"/>
        <n v="2406.0"/>
        <n v="2126.0"/>
        <n v="2234.0"/>
        <n v="2421.0"/>
        <n v="2163.0"/>
        <n v="2020.0"/>
        <n v="6609.0"/>
        <n v="2092.0"/>
        <n v="2004.0"/>
        <n v="2214.0"/>
        <n v="5779.0"/>
        <n v="2642.0"/>
        <n v="2009.0"/>
        <n v="2504.0"/>
        <n v="5966.0"/>
        <n v="2741.0"/>
        <n v="3142.0"/>
        <n v="2089.0"/>
        <n v="2277.0"/>
        <n v="2733.0"/>
        <n v="2185.0"/>
        <n v="3003.0"/>
        <n v="2085.0"/>
        <n v="2082.0"/>
        <n v="2721.0"/>
        <n v="2591.0"/>
        <n v="2184.0"/>
        <n v="4825.0"/>
        <n v="3652.0"/>
        <n v="2142.0"/>
        <n v="3508.0"/>
        <n v="500.0"/>
        <n v="2834.0"/>
        <n v="2600.0"/>
        <n v="2002.0"/>
        <n v="2239.0"/>
        <n v="2719.0"/>
        <n v="2342.0"/>
        <n v="2138.0"/>
        <n v="2716.0"/>
        <n v="5681.0"/>
        <n v="15858.0"/>
        <n v="14926.0"/>
        <n v="2236.0"/>
        <n v="18397.0"/>
        <n v="3486.0"/>
        <n v="2561.0"/>
        <n v="4485.0"/>
        <n v="2043.0"/>
        <n v="2131.0"/>
        <n v="2351.0"/>
        <n v="2371.0"/>
        <n v="2148.0"/>
        <n v="5908.0"/>
        <n v="2980.0"/>
        <n v="7541.0"/>
        <n v="2244.0"/>
        <n v="2605.0"/>
        <n v="3079.0"/>
        <n v="2858.0"/>
        <n v="2231.0"/>
        <n v="8589.0"/>
        <n v="2019.0"/>
        <n v="2322.0"/>
        <n v="2045.0"/>
        <n v="2103.0"/>
        <n v="2195.0"/>
        <n v="2118.0"/>
        <n v="3716.0"/>
        <n v="3544.0"/>
        <n v="2454.0"/>
        <n v="2609.0"/>
        <n v="2024.0"/>
        <n v="2015.0"/>
        <n v="2120.0"/>
        <n v="2006.0"/>
        <n v="2125.0"/>
        <n v="2743.0"/>
        <n v="2378.0"/>
        <n v="2587.0"/>
        <n v="2048.0"/>
        <n v="2093.0"/>
        <n v="56664.0"/>
        <n v="4944.0"/>
        <n v="2137.0"/>
        <n v="2469.0"/>
        <n v="3099.0"/>
        <n v="5565.0"/>
        <n v="27170.0"/>
        <n v="2018.0"/>
        <n v="6460.0"/>
        <n v="10437.0"/>
        <n v="3167.0"/>
        <n v="2466.0"/>
        <n v="2032.0"/>
        <n v="2154.0"/>
        <n v="3058.0"/>
        <n v="5940.0"/>
        <n v="2249.0"/>
        <n v="2151.0"/>
        <n v="2000.0"/>
        <n v="3565.0"/>
        <n v="2063.0"/>
        <n v="3464.0"/>
        <n v="2377.0"/>
        <n v="2021.0"/>
        <n v="2017.0"/>
        <n v="2332.0"/>
        <n v="2156.0"/>
        <n v="2124.0"/>
        <n v="2090.0"/>
        <n v="2170.0"/>
        <n v="2912.0"/>
        <n v="5637.0"/>
        <n v="2701.0"/>
        <n v="2042.0"/>
        <n v="2014.0"/>
        <n v="2144.0"/>
        <n v="2039.0"/>
        <n v="2368.0"/>
        <n v="2028.0"/>
        <n v="2335.0"/>
        <n v="3168.0"/>
        <n v="3633.0"/>
        <n v="3044.0"/>
        <n v="3043.0"/>
        <n v="3111.0"/>
        <n v="2985.0"/>
        <n v="2500.0"/>
        <n v="2264.0"/>
        <n v="2969.0"/>
        <n v="2143.0"/>
        <n v="2060.0"/>
        <n v="2196.0"/>
        <n v="6666.0"/>
        <n v="5774.0"/>
        <n v="2007.0"/>
        <n v="2607.0"/>
        <n v="2813.0"/>
        <n v="7348.0"/>
        <n v="2026.0"/>
        <n v="25772.0"/>
        <n v="3658.0"/>
        <n v="2211.0"/>
        <n v="2173.0"/>
        <n v="2227.0"/>
        <n v="3175.0"/>
        <n v="2580.0"/>
        <n v="2171.0"/>
        <n v="2272.0"/>
        <n v="2023.0"/>
        <n v="2294.0"/>
        <n v="2110.0"/>
        <n v="2012.0"/>
        <n v="2311.0"/>
        <n v="3712.0"/>
      </sharedItems>
    </cacheField>
    <cacheField name="Same Frame Probability">
      <sharedItems containsBlank="1" containsMixedTypes="1" containsNumber="1">
        <n v="0.897736"/>
        <n v="0.558238"/>
        <n v="0.34824999999999984"/>
        <n v="0.333862"/>
        <n v="0.62389987462"/>
        <n v="0.6556"/>
        <n v="0.6539200000000001"/>
        <n v="0.3388"/>
        <n v="0.936118"/>
        <n v="0.7276"/>
        <n v="0.937"/>
        <n v="0.35199999999999987"/>
        <n v="0.41612800000000005"/>
        <n v="0.938506"/>
        <n v="0.09141999999999995"/>
        <n v="0.05400399999999994"/>
        <n v="0.621688"/>
        <n v="0.939988"/>
        <n v="0.947794"/>
        <n v="0.65974"/>
        <n v="0.6565540000000001"/>
        <n v="0.653374"/>
        <n v="0.36306399999999994"/>
        <n v="0.362086"/>
        <n v="0.36128799999999994"/>
        <n v="0.3608920000000001"/>
        <n v="0.35769400000000007"/>
        <n v="0.0"/>
        <s v=""/>
        <n v="0.08710600000000002"/>
        <n v="0.41432800000000003"/>
        <n v="0.10688799999999998"/>
        <n v="0.05132200000000009"/>
        <n v="0.93802"/>
        <n v="0.554584"/>
        <n v="0.545794"/>
        <n v="0.633802"/>
        <n v="0.630856"/>
        <n v="0.637642"/>
        <n v="0.9496"/>
        <n v="0.947602"/>
        <n v="0.36482799999999993"/>
        <n v="0.36361"/>
        <n v="0.08679400000000004"/>
        <n v="0.4105420000000001"/>
        <n v="0.939808"/>
        <n v="0.344932"/>
        <n v="0.48404800000000003"/>
        <n v="0.8053239999999999"/>
        <n v="0.6366160000000001"/>
        <n v="0.1381239999999999"/>
        <n v="0.044943999999999984"/>
        <n v="0.371146"/>
        <n v="0.753982"/>
        <n v="0.8998"/>
        <n v="0.957352"/>
        <n v="0.955954"/>
        <n v="0.951232"/>
        <n v="0.95092"/>
        <n v="0.953992"/>
        <n v="0.948562"/>
        <n v="0.6663399999999999"/>
        <n v="0.895852"/>
        <n v="0.9586"/>
        <n v="0.678628"/>
        <n v="0.954544"/>
        <n v="0.952996"/>
        <n v="0.903772"/>
        <n v="0.955"/>
        <n v="0.95314"/>
        <n v="0.952084"/>
        <n v="0.933322"/>
        <n v="0.621562"/>
        <n v="0.65215"/>
        <n v="0.5635540000000001"/>
        <n v="0.45999999999999996"/>
        <n v="0.36699399999999993"/>
        <n v="0.7780360000000001"/>
        <n v="0.45456399999999997"/>
        <n v="0.29121450820000006"/>
        <n v="0.82578179146"/>
        <n v="0.92008"/>
        <n v="0.868912"/>
        <n v="0.86764"/>
        <n v="0.810532"/>
        <n v="0.810238"/>
        <n v="0.810844"/>
        <n v="0.892888"/>
        <n v="0.716986"/>
        <n v="0.67576"/>
        <n v="0.740902"/>
        <n v="0.742384"/>
        <n v="0.7393000000000001"/>
        <n v="0.683866"/>
        <n v="0.68269"/>
        <n v="0.7163619999999999"/>
        <n v="0.713842"/>
        <n v="0.892714"/>
        <n v="0.31300000000000017"/>
        <n v="0.781492"/>
        <n v="0.734212"/>
        <n v="0.744286"/>
        <n v="0.42725199999999997"/>
        <n v="0.414316"/>
        <n v="0.770218"/>
        <n v="0.8250580000000001"/>
        <n v="0.1357299999999999"/>
        <n v="0.13906600000000002"/>
        <n v="0.13604199999999989"/>
        <n v="0.3680979999999999"/>
        <n v="0.383992"/>
        <n v="0.5876140000000001"/>
        <n v="0.773092"/>
        <n v="0.520108"/>
        <n v="0.519922"/>
        <n v="0.70887667306"/>
        <n v="0.38956599999999997"/>
        <n v="0.631156"/>
        <n v="0.38504800000000006"/>
        <n v="0.644266"/>
        <n v="0.636964"/>
        <n v="0.05882799999999999"/>
        <n v="0.66453842338"/>
        <n v="0.6344281467999999"/>
        <n v="0.955696"/>
        <n v="0.062266000000000044"/>
        <n v="0.16364200000000007"/>
        <m/>
        <n v="0.382792"/>
        <n v="0.13470399999999993"/>
        <n v="0.90901"/>
        <n v="0.831652"/>
        <n v="0.7860280000000001"/>
        <n v="0.707122"/>
        <n v="0.644368"/>
        <n v="0.592978"/>
        <n v="0.587134"/>
        <n v="0.805006"/>
        <n v="0.80413"/>
        <n v="0.803632"/>
        <n v="0.803254"/>
        <n v="0.818542"/>
        <n v="0.89176"/>
        <n v="0.88795"/>
        <n v="0.902074"/>
        <n v="0.90124"/>
        <n v="0.862222"/>
        <n v="0.633136"/>
        <n v="0.0037840000000000096"/>
        <n v="0.939412"/>
        <n v="0.4569099999999999"/>
        <n v="0.002817999999999876"/>
        <n v="0.681418"/>
        <n v="0.6863319999999999"/>
        <n v="0.664528"/>
        <n v="0.18102400000000007"/>
        <n v="0.937288"/>
        <n v="0.935764"/>
        <n v="0.484444"/>
        <n v="0.3099940000000001"/>
        <n v="0.3046000000000001"/>
        <n v="0.6211119999999999"/>
        <n v="0.895696"/>
        <n v="0.913798"/>
        <n v="0.7972360000000001"/>
        <n v="0.86215"/>
        <n v="0.864418"/>
        <n v="0.6977688896800001"/>
        <n v="0.6991978066"/>
        <n v="0.897184"/>
        <n v="0.89467"/>
        <n v="0.645352"/>
        <n v="0.8914671976"/>
        <n v="0.62065362964"/>
        <n v="0.44402200000000003"/>
        <n v="0.301246"/>
        <n v="0.7864"/>
        <n v="0.610294"/>
        <n v="0.877366"/>
        <n v="0.898222"/>
        <n v="0.897502"/>
        <n v="0.747424"/>
        <n v="0.789136"/>
        <n v="0.7395879999999999"/>
        <n v="0.795934"/>
        <n v="0.310546"/>
        <n v="0.30715000000000003"/>
        <n v="0.304192"/>
      </sharedItems>
    </cacheField>
    <cacheField name="Average Measured Latency (in ms)" numFmtId="164">
      <sharedItems containsString="0" containsBlank="1" containsNumber="1">
        <n v="1.7044"/>
        <n v="7.3627"/>
        <n v="10.8625"/>
        <n v="11.1023"/>
        <n v="6.268335423"/>
        <n v="5.74"/>
        <n v="5.768"/>
        <n v="11.02"/>
        <n v="1.0647"/>
        <n v="4.54"/>
        <n v="1.05"/>
        <n v="10.8"/>
        <n v="9.7312"/>
        <n v="1.0249"/>
        <n v="15.143"/>
        <n v="15.7666"/>
        <n v="6.3052"/>
        <n v="1.0002"/>
        <n v="0.8701"/>
        <n v="5.671"/>
        <n v="5.7241"/>
        <n v="5.7771"/>
        <n v="10.6156"/>
        <n v="10.6319"/>
        <n v="10.6452"/>
        <n v="10.6518"/>
        <n v="10.7051"/>
        <n v="122.8396"/>
        <n v="123.2623"/>
        <m/>
        <n v="15.2149"/>
        <n v="9.7612"/>
        <n v="14.8852"/>
        <n v="15.8113"/>
        <n v="1.033"/>
        <n v="7.4236"/>
        <n v="7.5701"/>
        <n v="6.1033"/>
        <n v="19.8239"/>
        <n v="22.4216"/>
        <n v="6.1524"/>
        <n v="18.3892"/>
        <n v="21.4846"/>
        <n v="6.0393"/>
        <n v="18.1188"/>
        <n v="0.84"/>
        <n v="0.8733"/>
        <n v="10.5862"/>
        <n v="10.6065"/>
        <n v="122.5905"/>
        <n v="15.2201"/>
        <n v="9.8243"/>
        <n v="1.0032"/>
        <n v="10.9178"/>
        <n v="8.5992"/>
        <n v="3.2446"/>
        <n v="6.0564"/>
        <n v="26.1299"/>
        <n v="26.2683"/>
        <n v="30.327"/>
        <n v="30.7713"/>
        <n v="137.1794"/>
        <n v="20.0812"/>
        <n v="14.3646"/>
        <n v="15.9176"/>
        <n v="20.1446"/>
        <n v="21.139"/>
        <n v="10.4809"/>
        <n v="19.9015"/>
        <n v="20.1759"/>
        <n v="25.3034"/>
        <n v="4.1003"/>
        <n v="1.67"/>
        <n v="0.7108"/>
        <n v="0.7341"/>
        <n v="0.8128"/>
        <n v="0.818"/>
        <n v="0.7668"/>
        <n v="0.8573"/>
        <n v="5.561"/>
        <n v="1.7358"/>
        <n v="0.69"/>
        <n v="5.3562"/>
        <n v="0.7576"/>
        <n v="0.7834"/>
        <n v="1.6038"/>
        <n v="0.75"/>
        <n v="0.781"/>
        <n v="0.7986"/>
        <n v="1.1113"/>
        <n v="6.3073"/>
        <n v="5.7975"/>
        <n v="7.2741"/>
        <n v="9.0"/>
        <n v="10.5501"/>
        <n v="60.1418"/>
        <n v="3.6994"/>
        <n v="9.0906"/>
        <n v="11.81309153"/>
        <n v="2.903636809"/>
        <n v="1.332"/>
        <n v="2.1848"/>
        <n v="2.206"/>
        <n v="34.11502979"/>
        <n v="36.07107173"/>
        <n v="3.1578"/>
        <n v="3.1627"/>
        <n v="3.1526"/>
        <n v="1.7852"/>
        <n v="4.7169"/>
        <n v="5.404"/>
        <n v="4.3183"/>
        <n v="4.2936"/>
        <n v="4.345"/>
        <n v="5.2689"/>
        <n v="5.2885"/>
        <n v="4.7273"/>
        <n v="4.7693"/>
        <n v="1.7881"/>
        <n v="21.1839"/>
        <n v="11.45"/>
        <n v="3.6418"/>
        <n v="32.1865"/>
        <n v="4.4298"/>
        <n v="4.2619"/>
        <n v="9.5458"/>
        <n v="9.7614"/>
        <n v="3.8297"/>
        <n v="2.9157"/>
        <n v="14.4045"/>
        <n v="14.3489"/>
        <n v="14.3993"/>
        <n v="10.5317"/>
        <n v="10.2668"/>
        <n v="6.8731"/>
        <n v="3.7818"/>
        <n v="7.9982"/>
        <n v="8.0013"/>
        <n v="4.852055449"/>
        <n v="40.70895348"/>
        <n v="10.1739"/>
        <n v="6.1474"/>
        <n v="10.2492"/>
        <n v="5.9289"/>
        <n v="6.0506"/>
        <n v="15.6862"/>
        <n v="5.591026277"/>
        <n v="6.09286422"/>
        <n v="0.7384"/>
        <n v="15.6289"/>
        <n v="18.5973"/>
        <n v="20.8923"/>
        <n v="130.5701"/>
        <n v="130.87"/>
        <n v="13.9393"/>
        <n v="18.355"/>
        <n v="19.881"/>
        <n v="20.7288"/>
        <n v="131.0807"/>
        <n v="10.2868"/>
        <n v="35.2763"/>
        <n v="35.6199"/>
        <n v="35.7825"/>
        <n v="145.1289"/>
        <n v="14.4216"/>
        <n v="1.5165"/>
        <n v="2.8058"/>
        <n v="3.5662"/>
        <n v="4.8813"/>
        <n v="5.9272"/>
        <n v="6.7837"/>
        <n v="6.8811"/>
        <n v="3.2499"/>
        <n v="3.2645"/>
        <n v="3.2728"/>
        <n v="3.2791"/>
        <n v="3.0243"/>
        <n v="1.804"/>
        <n v="1.8675"/>
        <n v="1.6321"/>
        <n v="1.646"/>
        <n v="2.2963"/>
        <n v="6.1144"/>
        <n v="16.6036"/>
        <n v="29.6667"/>
        <n v="17.008"/>
        <n v="1.0098"/>
        <n v="9.0515"/>
        <n v="16.6197"/>
        <n v="16.6765"/>
        <n v="16.8224"/>
        <n v="5.3097"/>
        <n v="17.9852"/>
        <n v="5.2278"/>
        <n v="5.5912"/>
        <n v="18.3473"/>
        <n v="13.6496"/>
        <n v="1.0452"/>
        <n v="1.0706"/>
        <n v="8.5926"/>
        <n v="11.5001"/>
        <n v="11.59"/>
        <n v="6.3148"/>
        <n v="1.7384"/>
        <n v="1.4367"/>
        <n v="3.3794"/>
        <n v="2.2975"/>
        <n v="2.2597"/>
        <n v="21.2637"/>
        <n v="5.037185172"/>
        <n v="5.01336989"/>
        <n v="1.7136"/>
        <n v="1.7555"/>
        <n v="5.9108"/>
        <n v="1.80888004"/>
        <n v="6.322439506"/>
        <n v="9.2663"/>
        <n v="11.6459"/>
        <n v="3.56"/>
        <n v="6.4951"/>
        <n v="32.8309"/>
        <n v="32.9295"/>
        <n v="2.0439"/>
        <n v="21.3481"/>
        <n v="1.6963"/>
        <n v="1.7083"/>
        <n v="4.2096"/>
        <n v="3.5144"/>
        <n v="4.3402"/>
        <n v="3.4011"/>
        <n v="11.4909"/>
        <n v="11.5475"/>
        <n v="11.5968"/>
      </sharedItems>
    </cacheField>
    <cacheField name="Max Measured Latency (in ms)">
      <sharedItems containsBlank="1" containsMixedTypes="1" containsNumber="1">
        <n v="2.244"/>
        <n v="18.8"/>
        <n v="21.244"/>
        <n v="16.512"/>
        <n v="11.7"/>
        <n v="11.1"/>
        <n v="12.136"/>
        <n v="16.21"/>
        <n v="1.792"/>
        <n v="8.05"/>
        <n v="1.62"/>
        <n v="20.08"/>
        <n v="42.052"/>
        <n v="1.56"/>
        <n v="44.848"/>
        <n v="45.128"/>
        <n v="17.88"/>
        <n v="1.54"/>
        <n v="1.38"/>
        <n v="17.612"/>
        <n v="21.024"/>
        <n v="22.324"/>
        <n v="20.068"/>
        <n v="32.176"/>
        <n v="30.82"/>
        <n v="19.928"/>
        <n v="28.412"/>
        <n v="197.728"/>
        <n v="197.224"/>
        <m/>
        <n v="43.212"/>
        <n v="31.96"/>
        <n v="44.584"/>
        <n v="44.528"/>
        <n v="8.008"/>
        <n v="1.728"/>
        <n v="23.196"/>
        <n v="19.4"/>
        <n v="12.98"/>
        <n v="42.704"/>
        <n v="44.064"/>
        <n v="11.54"/>
        <n v="32.908"/>
        <n v="152.596"/>
        <n v="11.552"/>
        <n v="36.24"/>
        <n v="1.34"/>
        <n v="1.388"/>
        <n v="23.836"/>
        <n v="20.56"/>
        <n v="195.464"/>
        <n v="48.976"/>
        <n v="30.368"/>
        <n v="1.684"/>
        <n v="19.112"/>
        <n v="31.272"/>
        <n v="5.112"/>
        <n v="13.056"/>
        <n v="56.876"/>
        <n v="57.256"/>
        <n v="190.78"/>
        <n v="185.52"/>
        <n v="198.32"/>
        <n v="64.136"/>
        <n v="43.348"/>
        <n v="61.416"/>
        <n v="62.588"/>
        <n v="53.584"/>
        <n v="23.508"/>
        <n v="47.416"/>
        <n v="40.388"/>
        <n v="35.164"/>
        <n v="5.16"/>
        <n v="2.18"/>
        <n v="1.248"/>
        <n v="0.7341"/>
        <n v="1.332"/>
        <n v="1.376"/>
        <n v="2.196"/>
        <n v="2.296"/>
        <n v="16.272"/>
        <n v="3.688"/>
        <n v="1.19"/>
        <n v="8.244"/>
        <n v="1.264"/>
        <n v="1.312"/>
        <n v="2.904"/>
        <n v="1.28"/>
        <n v="1.592"/>
        <n v="1.752"/>
        <n v="11.78"/>
        <n v="9.716"/>
        <n v="10.752"/>
        <n v="13.2"/>
        <n v="14.38"/>
        <n v="63.908"/>
        <n v="5.212"/>
        <n v="17.62"/>
        <n v="22.44"/>
        <n v="5.35"/>
        <n v="2.304"/>
        <n v="3.16"/>
        <n v="7.528"/>
        <n v="103.67"/>
        <n v="91.67"/>
        <n v="5.204"/>
        <n v="5.176"/>
        <n v="2.444"/>
        <n v="7.616"/>
        <n v="6.444"/>
        <n v="7.148"/>
        <n v="7.196"/>
        <n v="7.248"/>
        <n v="9.196"/>
        <n v="9.036"/>
        <n v="7.636"/>
        <n v="11.688"/>
        <n v="2.372"/>
        <n v="42.044"/>
        <n v="22.71"/>
        <n v="4.332"/>
        <n v="43.084"/>
        <n v="6.368"/>
        <n v="6.084"/>
        <n v="14.788"/>
        <n v="14.888"/>
        <n v="3.936"/>
        <n v="17.176"/>
        <n v="17.172"/>
        <n v="17.096"/>
        <n v="13.12"/>
        <n v="12.908"/>
        <n v="12.272"/>
        <n v="6.228"/>
        <n v="10.576"/>
        <n v="10.56"/>
        <n v="9.31"/>
        <n v="43.26"/>
        <n v="22.352"/>
        <n v="10.452"/>
        <n v="25.008"/>
        <n v="10.332"/>
        <n v="17.588"/>
        <n v="34.28"/>
        <n v="9.94"/>
        <n v="23.49"/>
        <n v="1.272"/>
        <n v="47.272"/>
        <n v="47.068"/>
        <n v="33.532"/>
        <n v="199.512"/>
        <n v="197.956"/>
        <n v="36.676"/>
        <n v="39.724"/>
        <n v="183.956"/>
        <n v="72.24"/>
        <n v="197.404"/>
        <n v="21.952"/>
        <n v="49.328"/>
        <n v="48.02"/>
        <n v="45.776"/>
        <n v="199.668"/>
        <n v="49.044"/>
        <n v="2.316"/>
        <n v="5.688"/>
        <n v="6.068"/>
        <n v="9.12"/>
        <n v="11.196"/>
        <n v="11.18"/>
        <n v="11.272"/>
        <n v="5.24"/>
        <n v="5.232"/>
        <n v="5.196"/>
        <n v="5.252"/>
        <n v="5.028"/>
        <n v="2.78"/>
        <n v="2.868"/>
        <n v="2.64"/>
        <n v="2.624"/>
        <n v="3.2963"/>
        <n v="11.676"/>
        <n v="30.168"/>
        <n v="142.932"/>
        <n v="63.828"/>
        <n v="3.336"/>
        <n v="17.564"/>
        <n v="28.532"/>
        <n v="29.056"/>
        <n v="59.524"/>
        <s v="8.78"/>
        <s v="48.868"/>
        <s v="8.652"/>
        <s v="8.98"/>
        <s v="68.300"/>
        <s v="48.772"/>
        <n v="3.816"/>
        <n v="4.096"/>
        <n v="13.956"/>
        <n v="22.784"/>
        <n v="22.68"/>
        <n v="2.3"/>
        <n v="8.476"/>
        <n v="6.408"/>
        <n v="3.324"/>
        <n v="3.284"/>
        <n v="42.22"/>
        <n v="9.17"/>
        <n v="9.07"/>
        <n v="2.26"/>
        <n v="2.352"/>
        <n v="11.136"/>
        <n v="2.48"/>
        <n v="18.4"/>
        <n v="14.688"/>
        <n v="26.94"/>
        <n v="4.08"/>
        <n v="19.264"/>
        <n v="52.812"/>
        <n v="55.432"/>
        <n v="3.092"/>
        <n v="4.236"/>
        <n v="3.748"/>
        <n v="2.24"/>
        <n v="6.64"/>
        <n v="5.708"/>
        <n v="6.684"/>
        <n v="5.628"/>
        <n v="22.916"/>
        <n v="22.848"/>
        <n v="22.876"/>
      </sharedItems>
    </cacheField>
    <cacheField name="Min Measured Latency (in ms)" numFmtId="164">
      <sharedItems containsString="0" containsBlank="1" containsNumber="1">
        <n v="1.18"/>
        <n v="2.284"/>
        <n v="0.788"/>
        <n v="5.788"/>
        <n v="0.86"/>
        <n v="0.32"/>
        <n v="0.384"/>
        <n v="4.28"/>
        <n v="0.34"/>
        <n v="2.22"/>
        <n v="0.47"/>
        <n v="2.96"/>
        <n v="3.048"/>
        <n v="0.5"/>
        <n v="3.664"/>
        <n v="4.072"/>
        <n v="4.144"/>
        <n v="0.484"/>
        <n v="0.356"/>
        <n v="3.848"/>
        <n v="3.828"/>
        <n v="3.852"/>
        <n v="4.096"/>
        <n v="4.108"/>
        <n v="4.024"/>
        <n v="4.008"/>
        <n v="0.404"/>
        <n v="0.808"/>
        <m/>
        <n v="3.308"/>
        <n v="3.328"/>
        <n v="3.412"/>
        <n v="0.38"/>
        <n v="0.348"/>
        <n v="0.436"/>
        <n v="2.252"/>
        <n v="0.764"/>
        <n v="3.12"/>
        <n v="7.62"/>
        <n v="0.652"/>
        <n v="6.676"/>
        <n v="0.612"/>
        <n v="3.58"/>
        <n v="4.184"/>
        <n v="4.512"/>
        <n v="6.744"/>
        <n v="3.448"/>
        <n v="3.452"/>
        <n v="0.328"/>
        <n v="4.832"/>
        <n v="2.676"/>
        <n v="1.688"/>
        <n v="0.608"/>
        <n v="11.34"/>
        <n v="9.8"/>
        <n v="5.016"/>
        <n v="6.868"/>
        <n v="0.628"/>
        <n v="3.468"/>
        <n v="2.496"/>
        <n v="2.748"/>
        <n v="3.688"/>
        <n v="3.616"/>
        <n v="4.564"/>
        <n v="4.552"/>
        <n v="17.532"/>
        <n v="3.096"/>
        <n v="0.2"/>
        <n v="0.7341"/>
        <n v="0.304"/>
        <n v="0.312"/>
        <n v="0.236"/>
        <n v="0.228"/>
        <n v="2.3"/>
        <n v="1.224"/>
        <n v="0.19"/>
        <n v="2.272"/>
        <n v="0.244"/>
        <n v="0.3"/>
        <n v="0.24"/>
        <n v="0.252"/>
        <n v="0.512"/>
        <n v="0.732"/>
        <n v="2.02"/>
        <n v="3.748"/>
        <n v="5.784"/>
        <n v="6.692"/>
        <n v="56.284"/>
        <n v="2.188"/>
        <n v="0.616"/>
        <n v="1.28"/>
        <n v="0.45"/>
        <n v="0.372"/>
        <n v="1.176"/>
        <n v="1.216"/>
        <n v="6.06"/>
        <n v="7.29"/>
        <n v="1.124"/>
        <n v="1.116"/>
        <n v="1.12"/>
        <n v="1.14"/>
        <n v="1.692"/>
        <n v="4.36"/>
        <n v="1.36"/>
        <n v="1.42"/>
        <n v="1.284"/>
        <n v="1.332"/>
        <n v="1.671"/>
        <n v="1.696"/>
        <n v="1.168"/>
        <n v="0.432"/>
        <n v="3.06"/>
        <n v="21.284"/>
        <n v="2.608"/>
        <n v="2.516"/>
        <n v="7.084"/>
        <n v="7.372"/>
        <n v="1.904"/>
        <n v="12.356"/>
        <n v="12.284"/>
        <n v="12.4"/>
        <n v="7.708"/>
        <n v="7.472"/>
        <n v="1.304"/>
        <n v="1.336"/>
        <n v="5.52"/>
        <n v="5.56"/>
        <n v="0.48"/>
        <n v="38.18"/>
        <n v="6.124"/>
        <n v="1.532"/>
        <n v="3.66"/>
        <n v="1.348"/>
        <n v="1.912"/>
        <n v="4.584"/>
        <n v="1.55"/>
        <n v="1.96"/>
        <n v="0.216"/>
        <n v="6.46"/>
        <n v="7.152"/>
        <n v="5.956"/>
        <n v="0.972"/>
        <n v="3.596"/>
        <n v="5.168"/>
        <n v="5.132"/>
        <n v="7.22"/>
        <n v="5.808"/>
        <n v="1.952"/>
        <n v="27.584"/>
        <n v="26.576"/>
        <n v="26.668"/>
        <n v="0.168"/>
        <n v="7.748"/>
        <n v="0.624"/>
        <n v="0.28"/>
        <n v="1.104"/>
        <n v="0.396"/>
        <n v="2.36"/>
        <n v="2.408"/>
        <n v="1.296"/>
        <n v="1.344"/>
        <n v="1.324"/>
        <n v="1.02"/>
        <n v="0.804"/>
        <n v="0.872"/>
        <n v="0.656"/>
        <n v="1.32"/>
        <n v="0.828"/>
        <n v="6.488"/>
        <n v="15.072"/>
        <n v="6.188"/>
        <n v="0.264"/>
        <n v="6.384"/>
        <n v="6.156"/>
        <n v="6.396"/>
        <n v="1.72"/>
        <n v="3.812"/>
        <n v="1.596"/>
        <n v="2.008"/>
        <n v="4.656"/>
        <n v="5.64"/>
        <n v="3.132"/>
        <n v="0.36"/>
        <n v="0.52"/>
        <n v="0.776"/>
        <n v="1.164"/>
        <n v="0.884"/>
        <n v="1.292"/>
        <n v="1.272"/>
        <n v="0.196"/>
        <n v="0.92"/>
        <n v="0.96"/>
        <n v="1.184"/>
        <n v="0.308"/>
        <n v="3.5"/>
        <n v="3.764"/>
        <n v="4.52"/>
        <n v="3.03"/>
        <n v="2.456"/>
        <n v="14.708"/>
        <n v="13.972"/>
        <n v="1.032"/>
        <n v="1.196"/>
        <n v="1.9"/>
        <n v="1.208"/>
        <n v="1.976"/>
        <n v="1.172"/>
        <n v="0.292"/>
        <n v="0.268"/>
      </sharedItems>
    </cacheField>
    <cacheField name="Standard Deviation of Measured Latency (in ms)" numFmtId="164">
      <sharedItems containsString="0" containsBlank="1" containsNumber="1">
        <n v="0.29"/>
        <n v="2.017"/>
        <n v="4.357"/>
        <n v="2.863"/>
        <n v="2.91506525"/>
        <m/>
        <n v="2.589"/>
        <n v="0.314"/>
        <n v="1.31"/>
        <n v="4.74"/>
        <n v="0.289"/>
        <n v="6.213"/>
        <n v="6.328"/>
        <n v="1.129"/>
        <n v="0.899"/>
        <n v="1.117"/>
        <n v="1.084"/>
        <n v="2.995"/>
        <n v="3.011"/>
        <n v="3.05"/>
        <n v="3.058"/>
        <n v="3.139"/>
        <n v="25.267"/>
        <n v="25.642"/>
        <n v="6.228"/>
        <n v="3.497"/>
        <n v="6.177"/>
        <n v="6.221"/>
        <n v="0.345"/>
        <n v="0.309"/>
        <n v="3.147"/>
        <n v="3.018"/>
        <n v="2.902"/>
        <n v="6.975"/>
        <n v="6.589"/>
        <n v="2.897"/>
        <n v="6.284"/>
        <n v="9.27"/>
        <n v="2.901"/>
        <n v="6.282"/>
        <n v="2.976"/>
        <n v="2.974"/>
        <n v="25.12"/>
        <n v="6.531"/>
        <n v="3.515"/>
        <n v="0.311"/>
        <n v="3.035"/>
        <n v="0.962"/>
        <n v="2.883"/>
        <n v="8.398"/>
        <n v="8.305"/>
        <n v="19.278"/>
        <n v="19.1"/>
        <n v="27.538"/>
        <n v="8.092"/>
        <n v="6.572"/>
        <n v="6.987"/>
        <n v="8.185"/>
        <n v="7.393"/>
        <n v="3.045"/>
        <n v="6.754"/>
        <n v="6.742"/>
        <n v="2.601"/>
        <n v="0.577"/>
        <n v="0.297"/>
        <n v="0.424"/>
        <n v="1.527"/>
        <n v="0.291"/>
        <n v="1.532"/>
        <n v="0.557"/>
        <n v="0.298"/>
        <n v="3.015"/>
        <n v="1.511"/>
        <n v="1.499"/>
        <n v="1.587"/>
        <n v="1.589"/>
        <n v="1.595"/>
        <n v="0.865"/>
        <n v="4.802"/>
        <n v="5.854229335"/>
        <n v="1.186681741"/>
        <n v="0.411"/>
        <n v="0.418"/>
        <n v="0.429"/>
        <n v="21.34277322"/>
        <n v="21.15712657"/>
        <n v="1.158"/>
        <n v="1.16"/>
        <n v="0.3"/>
        <n v="1.471"/>
        <n v="0.407"/>
        <n v="1.293"/>
        <n v="1.286"/>
        <n v="1.3"/>
        <n v="1.647"/>
        <n v="1.616"/>
        <n v="1.47"/>
        <n v="1.46"/>
        <n v="0.296"/>
        <n v="11.844"/>
        <n v="6.274"/>
        <n v="6.102"/>
        <n v="0.77"/>
        <n v="0.756"/>
        <n v="1.184"/>
        <n v="1.171"/>
        <n v="1.202"/>
        <n v="0.58"/>
        <n v="1.003"/>
        <n v="0.987"/>
        <n v="1.002"/>
        <n v="1.427"/>
        <n v="1.424"/>
        <n v="2.862"/>
        <n v="1.192"/>
        <n v="1.247"/>
        <n v="1.248"/>
        <n v="2.293291045"/>
        <n v="1.216740063"/>
        <n v="1.927"/>
        <n v="2.336"/>
        <n v="3.079"/>
        <n v="2.321"/>
        <n v="2.387"/>
        <n v="2.645"/>
        <n v="2.31768357"/>
        <n v="2.346405315"/>
        <n v="4.601"/>
        <n v="4.497"/>
        <n v="4.772"/>
        <n v="25.986"/>
        <n v="25.225"/>
        <n v="4.543"/>
        <n v="5.104"/>
        <n v="6.858"/>
        <n v="6.15"/>
        <n v="25.095"/>
        <n v="3.549"/>
        <n v="2.909"/>
        <n v="3.419"/>
        <n v="3.373"/>
        <n v="28.104"/>
        <n v="3.737"/>
        <n v="1.206"/>
        <n v="2.323"/>
        <n v="2.87"/>
        <n v="2.32"/>
        <n v="2.324"/>
        <n v="0.812"/>
        <n v="0.824"/>
        <n v="0.814"/>
        <n v="0.818"/>
        <n v="1.163"/>
        <n v="0.413"/>
        <n v="0.414"/>
        <n v="0.403"/>
        <n v="2.867"/>
        <n v="4.702"/>
        <n v="7.818"/>
        <n v="5.551"/>
        <n v="0.46"/>
        <n v="4.732"/>
        <n v="4.814"/>
        <n v="4.798"/>
        <n v="4.979"/>
        <n v="1.552"/>
        <n v="6.298"/>
        <n v="1.542"/>
        <n v="1.541"/>
        <n v="6.668"/>
        <n v="3.801"/>
        <n v="0.505"/>
        <n v="0.54"/>
        <n v="2.855"/>
        <n v="6.268"/>
        <n v="2.893"/>
        <n v="0.292"/>
        <n v="0.328"/>
        <n v="1.489"/>
        <n v="0.434"/>
        <n v="0.422"/>
        <n v="11.888"/>
        <n v="2.304809397"/>
        <n v="2.319306675"/>
        <n v="0.293"/>
        <n v="2.866"/>
        <n v="0.2959393008"/>
        <n v="1.406251139"/>
        <n v="3.407"/>
        <n v="1.795"/>
        <n v="7.076"/>
        <n v="7.298"/>
        <n v="11.879"/>
        <n v="1.185"/>
        <n v="1.167"/>
        <n v="1.18"/>
        <n v="1.169"/>
        <n v="6.262"/>
        <n v="6.273"/>
      </sharedItems>
    </cacheField>
    <cacheField name="Valid Results" numFmtId="0">
      <sharedItems containsBlank="1">
        <s v="YES"/>
        <s v="NO"/>
        <m/>
      </sharedItems>
    </cacheField>
    <cacheField name="Joystick ID">
      <sharedItems containsDate="1" containsBlank="1" containsMixedTypes="1">
        <s v="04d8:f6eb"/>
        <m/>
        <s v="054c:05c4"/>
        <s v="045e:028e"/>
        <s v="2341:8036"/>
        <s v="289b:0080"/>
        <s v="0c45:8101"/>
        <s v="05cc:05c4"/>
        <s v="045e:02e0"/>
        <s v="2dc8:ab12"/>
        <s v="2dc8:3100"/>
        <s v="0f0d:0138"/>
        <s v="2dc8:ab20"/>
        <s v="2dc8:2840"/>
        <s v="2dc8:6102"/>
        <s v="057e:2009"/>
        <s v="2dc8:5103"/>
        <s v="04da:f3ad"/>
        <s v="16d0:0d04"/>
        <s v="0810:1001"/>
        <s v="0F0D:0022"/>
        <s v="0c12:0c30"/>
        <s v="0F0D:0092"/>
        <s v="0C12:0130"/>
        <d v="1900-04-12T02:56:00Z"/>
        <s v="056e:2007"/>
        <s v="0483:5750"/>
        <s v="0925:8866"/>
        <s v="1292:4745"/>
        <s v="0428:4001"/>
        <s v="0f0d:0150"/>
        <s v="0f0d:0086"/>
        <s v="0f0d:0085"/>
        <s v="0f0d:0084"/>
        <s v="-"/>
        <s v="24c6:5510"/>
        <s v="0f05:00c5"/>
        <s v="0f0d:0137"/>
        <s v="0f0d:00c1"/>
        <s v="0f0d:008c"/>
        <s v="0f0d:008b"/>
        <s v="0f0d:008a"/>
        <s v="0f0d:00ae"/>
        <s v="0f0d:00d8"/>
        <s v="0f0d:00aa"/>
        <s v="0810:e501"/>
        <s v="046d:c216"/>
        <s v="046d:c21d"/>
        <s v="046d:c219"/>
        <s v="046d:c21f"/>
        <s v="0738:8481"/>
        <s v="oe8f:3013"/>
        <s v="20bc:5500"/>
        <s v="0079:181c"/>
        <s v="0079:1832"/>
        <s v="054c:0cda"/>
        <s v="0079:18ae"/>
        <s v="0079:18af"/>
        <s v="0079:187a"/>
        <s v="0079:187b"/>
        <s v="1d79:0301"/>
        <s v="0079:1800"/>
        <s v="045e:0007"/>
        <s v="045e:02a1"/>
        <s v="045e:0b00"/>
        <s v="045e:0b05"/>
        <s v="045e:02ea"/>
        <s v="045e:0b12"/>
        <s v="8888:8888"/>
        <s v="057e:2017"/>
        <s v="057e:0330"/>
        <s v="02dc8:3100"/>
        <s v="a1ff:1a21"/>
        <s v="1bad:f904"/>
        <s v="20d6:792a"/>
        <s v="20d6:a712"/>
        <s v="24c6:791a"/>
        <s v="20d6:ca6d"/>
        <s v="20d6:a711"/>
        <s v="2c22:2003"/>
        <s v="2c22:2000"/>
        <s v="2c22:2303"/>
        <s v="2c22:2302"/>
        <s v="2c22:2300"/>
        <s v="289b:0050"/>
        <s v="289b:0056"/>
        <s v="1532:1008"/>
        <s v="0079:0011"/>
        <s v="1292:4643"/>
        <s v="1949:0402"/>
        <s v="0079:0122"/>
        <s v="2563:0575"/>
        <s v="0583:2060"/>
        <s v="f000:0008"/>
        <s v="f000:0003"/>
        <s v="0079:0006"/>
        <s v="0ca3:0027"/>
        <s v="0ca3:0028"/>
        <s v="0ca3:0025"/>
        <s v="1292:4e47"/>
        <s v="054c:0ce6"/>
        <s v="054c:0268"/>
        <s v="054c:09cc"/>
        <s v="054c:0ba0"/>
        <s v="14d8:face"/>
        <s v="d209:0420"/>
        <s v="d208:0310"/>
        <s v="d209:0410"/>
        <s v="d209:0450"/>
      </sharedItems>
    </cacheField>
    <cacheField name="Notes" numFmtId="0">
      <sharedItems containsBlank="1">
        <m/>
        <s v="Not able to repeat these magical results, somehow. Thought the firmware was 1.31 but no record of it existing."/>
        <s v="1.32 firmware may have regressed performance. Interferes with cheap 2.4G keyboard+trackpad"/>
        <s v="Pairs but buttons don't map"/>
        <s v="Pairs but doesn't map"/>
        <s v="1 button / 0 ms debounce / 1 ms encoder press time"/>
        <s v="12 buttons / 0 ms debounce / 1 ms encoder press time"/>
        <s v="24 buttons / 0 ms debounce / 1 ms encoder press time"/>
        <s v="30 buttons / 0 ms debounce / 1 ms encoder press time"/>
        <s v="30 buttons / 50 ms debounce / 1 ms encoder press time"/>
        <s v="Won't map"/>
        <s v="Causes interference with 2.4 GHz keyboard. Consider broken."/>
        <s v="Issues staying paired with 8BitDo dongle"/>
        <s v="STICK IS KNOWN TO BE UNRELIABLE / FAILURE PRONE"/>
        <s v="Results are so poor that they bear repeating, but I can't get the controller to sync again"/>
        <s v="Wired to R3 button"/>
        <s v="Wired to Options button"/>
        <s v="Loic's testings indicates wireles is faster than wired- may be an issue with Linux drivers"/>
        <s v="Can't map menu"/>
      </sharedItems>
    </cacheField>
    <cacheField name="Tester" numFmtId="0">
      <sharedItems containsBlank="1">
        <s v="MiSter Addons"/>
        <s v="@snackycakes"/>
        <s v="Jorge_ (CGD)"/>
        <s v="Newsdee (CGD)"/>
        <s v="MickGyver"/>
        <s v="Sofakng"/>
        <s v="evidenceDJ"/>
        <s v="Menny Drives"/>
        <s v="Lessthan0tom"/>
        <m/>
      </sharedItems>
    </cacheField>
    <cacheField name="Date Added" numFmtId="165">
      <sharedItems containsDate="1" containsString="0" containsBlank="1">
        <d v="2020-06-06T00:00:00Z"/>
        <d v="2020-11-27T00:00:00Z"/>
        <d v="2021-08-08T00:00:00Z"/>
        <d v="2020-05-25T00:00:00Z"/>
        <d v="2020-06-09T00:00:00Z"/>
        <d v="2020-05-30T00:00:00Z"/>
        <d v="2020-06-29T00:00:00Z"/>
        <d v="2020-05-27T00:00:00Z"/>
        <d v="2021-04-23T00:00:00Z"/>
        <d v="2020-07-20T00:00:00Z"/>
        <d v="2020-06-07T00:00:00Z"/>
        <d v="2020-05-26T00:00:00Z"/>
        <d v="2020-06-10T00:00:00Z"/>
        <d v="2020-06-16T00:00:00Z"/>
        <d v="2020-09-19T00:00:00Z"/>
        <d v="2020-08-22T00:00:00Z"/>
        <d v="2020-09-12T00:00:00Z"/>
        <d v="2020-08-14T00:00:00Z"/>
        <d v="2020-06-02T00:00:00Z"/>
        <d v="2020-07-02T00:00:00Z"/>
        <d v="2020-08-27T00:00:00Z"/>
        <d v="2020-08-28T00:00:00Z"/>
        <d v="2020-08-29T00:00:00Z"/>
        <d v="2020-08-30T00:00:00Z"/>
        <d v="2020-08-19T00:00:00Z"/>
        <d v="2020-06-01T00:00:00Z"/>
        <d v="2020-06-30T00:00:00Z"/>
        <d v="2020-06-11T00:00:00Z"/>
        <m/>
        <d v="2020-10-13T00:00:00Z"/>
        <d v="2020-06-13T00:00:00Z"/>
        <d v="2020-09-27T00:00:00Z"/>
        <d v="2020-06-12T00:00:00Z"/>
        <d v="2021-08-21T00:00:00Z"/>
        <d v="2020-07-07T00:00:00Z"/>
      </sharedItems>
    </cacheField>
    <cacheField name="Category" numFmtId="0">
      <sharedItems>
        <s v="Controller Adapter"/>
        <s v="Joystick"/>
        <s v="Controller"/>
        <s v="Joystick Encoder"/>
      </sharedItems>
    </cacheField>
    <cacheField name="Face Buttons">
      <sharedItems containsMixedTypes="1" containsNumber="1" containsInteger="1">
        <s v="-"/>
        <n v="8.0"/>
        <n v="6.0"/>
        <n v="2.0"/>
        <n v="4.0"/>
        <s v="6"/>
        <n v="3.0"/>
      </sharedItems>
    </cacheField>
    <cacheField name="Weight (oz)">
      <sharedItems containsBlank="1" containsMixedTypes="1" containsNumber="1">
        <s v="-"/>
        <m/>
        <n v="4.0"/>
        <n v="3.25"/>
        <n v="2.7"/>
        <n v="3.4"/>
        <n v="3.15"/>
        <n v="3.8"/>
        <n v="3.2"/>
        <n v="6.2"/>
        <n v="5.35"/>
        <n v="4.9"/>
        <n v="4.95"/>
        <n v="6.45"/>
        <n v="83.65"/>
        <n v="112.5"/>
        <n v="2.95"/>
        <n v="2.35"/>
        <n v="3.9"/>
        <n v="6.05"/>
        <n v="9.7"/>
        <n v="52.8"/>
        <n v="85.95"/>
        <n v="5.3"/>
        <n v="12.05"/>
        <n v="9.75"/>
        <n v="10.2"/>
        <n v="8.7"/>
        <n v="7.25"/>
        <n v="6.3"/>
        <n v="5.95"/>
        <n v="73.85"/>
        <n v="3.55"/>
        <n v="3.75"/>
        <n v="3.05"/>
        <n v="5.0"/>
        <n v="1.95"/>
        <n v="5.75"/>
        <n v="3.6"/>
        <n v="4.2"/>
        <n v="4.6"/>
        <n v="9.8"/>
        <n v="4.85"/>
        <n v="7.45"/>
        <n v="3.65"/>
        <n v="3.35"/>
        <n v="3.3"/>
      </sharedItems>
    </cacheField>
    <cacheField name="&quot;Feel&quot; (0-10)">
      <sharedItems containsBlank="1" containsMixedTypes="1" containsNumber="1" containsInteger="1">
        <s v="-"/>
        <m/>
        <n v="9.0"/>
        <n v="0.0"/>
        <n v="7.0"/>
        <n v="4.0"/>
      </sharedItems>
    </cacheField>
    <cacheField name="Feel Notes" numFmtId="0">
      <sharedItems containsBlank="1">
        <s v="-"/>
        <m/>
        <s v="High quality feel. Concerns over Dpad &quot;creak&quot; and wear. Small X, Y, and Z aren't ideal. Nice texture and heft."/>
        <s v="Nice heft, thick plastic, long battery life, stiffer membranes than original SNES controller"/>
        <s v="Buttons have too much travel. Controller feels hollow and cheap. Dpad is horrible. Avoid"/>
        <s v="Microswitched stick like Neo-Geo CD. Works great for some games and not so well for others."/>
        <s v="Buttons and stick feel good but body is cheap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Brand Performance" cacheId="0" dataCaption="" compact="0" compactData="0">
  <location ref="A1:E55" firstHeaderRow="0" firstDataRow="4" firstDataCol="0"/>
  <pivotFields>
    <pivotField name="Make" axis="axisRow" dataField="1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name="Dev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M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Connection Type" axis="axisRow" compact="0" outline="0" multipleItemSelectionAllowed="1" showAll="0" sortType="ascending">
      <items>
        <item x="0"/>
        <item x="1"/>
        <item t="default"/>
      </items>
    </pivotField>
    <pivotField name="Connec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Wireless Connection" compact="0" outline="0" multipleItemSelectionAllowed="1" showAll="0">
      <items>
        <item x="0"/>
        <item x="1"/>
        <item x="2"/>
        <item x="3"/>
        <item t="default"/>
      </items>
    </pivotField>
    <pivotField name="Joystick Firmware Version (or PCB Versio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Receiver / Adapter Firmware Ver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SB Polling Interval" compact="0" outline="0" multipleItemSelectionAllowed="1" showAll="0">
      <items>
        <item x="0"/>
        <item x="1"/>
        <item x="2"/>
        <item t="default"/>
      </items>
    </pivotField>
    <pivotField name="Home Button" compact="0" outline="0" multipleItemSelectionAllowed="1" showAll="0">
      <items>
        <item x="0"/>
        <item x="1"/>
        <item x="2"/>
        <item t="default"/>
      </items>
    </pivotField>
    <pivotField name="All Buttons Mappable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i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ber of Samp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name="Same Frame Probabi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t="default"/>
      </items>
    </pivotField>
    <pivotField name="Average Measured Latency (in ms)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</pivotField>
    <pivotField name="Max Measured Latency (in m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Min Measured Latency (in ms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t="default"/>
      </items>
    </pivotField>
    <pivotField name="Standard Deviation of Measured Latency (in ms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Valid Results" axis="axisRow" compact="0" outline="0" multipleItemSelectionAllowed="1" showAll="0" sortType="ascending" defaultSubtotal="0">
      <items>
        <item h="1" x="2"/>
        <item h="1" x="1"/>
        <item x="0"/>
      </items>
    </pivotField>
    <pivotField name="Joystick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es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te Add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Face Button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ight (oz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&quot;Feel&quot; (0-10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eel Note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0"/>
    <field x="19"/>
    <field x="4"/>
  </rowFields>
  <colFields>
    <field x="-2"/>
  </colFields>
  <dataFields>
    <dataField name="# of Results" fld="0" subtotal="count" baseField="0"/>
    <dataField name="Average Latency (in ms)" fld="15" subtotal="average" baseField="0"/>
  </dataFields>
</pivotTableDefinition>
</file>

<file path=xl/pivotTables/pivotTable2.xml><?xml version="1.0" encoding="utf-8"?>
<pivotTableDefinition xmlns="http://schemas.openxmlformats.org/spreadsheetml/2006/main" name="Connection type performance" cacheId="0" dataCaption="" compact="0" compactData="0">
  <location ref="A3:B6" firstHeaderRow="0" firstDataRow="1" firstDataCol="0" rowPageCount="1" colPageCount="1"/>
  <pivotFields>
    <pivotField name="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name="Dev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M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Wired / Wireless" axis="axisRow" compact="0" outline="0" multipleItemSelectionAllowed="1" showAll="0" sortType="ascending">
      <items>
        <item x="0"/>
        <item x="1"/>
        <item t="default"/>
      </items>
    </pivotField>
    <pivotField name="Connec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Wireless Connection" compact="0" outline="0" multipleItemSelectionAllowed="1" showAll="0">
      <items>
        <item x="0"/>
        <item x="1"/>
        <item x="2"/>
        <item x="3"/>
        <item t="default"/>
      </items>
    </pivotField>
    <pivotField name="Joystick Firmware Version (or PCB Versio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Receiver / Adapter Firmware Ver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SB Polling Interval" compact="0" outline="0" multipleItemSelectionAllowed="1" showAll="0">
      <items>
        <item x="0"/>
        <item x="1"/>
        <item x="2"/>
        <item t="default"/>
      </items>
    </pivotField>
    <pivotField name="Home Button" compact="0" outline="0" multipleItemSelectionAllowed="1" showAll="0">
      <items>
        <item x="0"/>
        <item x="1"/>
        <item x="2"/>
        <item t="default"/>
      </items>
    </pivotField>
    <pivotField name="All Buttons Mappable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i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ber of Samp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name="Same Frame Probabi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t="default"/>
      </items>
    </pivotField>
    <pivotField name="Average Measured Latency (in ms)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</pivotField>
    <pivotField name="Max Measured Latency (in m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Min Measured Latency (in ms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t="default"/>
      </items>
    </pivotField>
    <pivotField name="Standard Deviation of Measured Latency (in ms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Valid Results" axis="axisPage" compact="0" outline="0" multipleItemSelectionAllowed="1" showAll="0">
      <items>
        <item x="0"/>
        <item h="1" x="1"/>
        <item h="1" x="2"/>
        <item t="default"/>
      </items>
    </pivotField>
    <pivotField name="Joystick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es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te Add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Face Button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ight (oz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&quot;Feel&quot; (0-10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eel Note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4"/>
  </rowFields>
  <pageFields>
    <pageField fld="19"/>
  </pageFields>
  <dataFields>
    <dataField name="AVERAGE of Average Measured Latency (in ms)" fld="15" subtotal="average" baseField="0"/>
  </dataFields>
</pivotTableDefinition>
</file>

<file path=xl/pivotTables/pivotTable3.xml><?xml version="1.0" encoding="utf-8"?>
<pivotTableDefinition xmlns="http://schemas.openxmlformats.org/spreadsheetml/2006/main" name="Wired Results" cacheId="0" dataCaption="" rowGrandTotals="0" compact="0" compactData="0">
  <location ref="A3:E231" firstHeaderRow="0" firstDataRow="4" firstDataCol="0" rowPageCount="1" colPageCount="1"/>
  <pivotFields>
    <pivotField name="Make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name="Model" axis="axisRow" compact="0" outline="0" multipleItemSelectionAllowed="1" showAll="0" sortType="ascending" defaultSubtotal="0">
      <items>
        <item x="36"/>
        <item x="37"/>
        <item x="58"/>
        <item x="91"/>
        <item x="28"/>
        <item x="59"/>
        <item x="61"/>
        <item x="60"/>
        <item x="1"/>
        <item x="108"/>
        <item x="109"/>
        <item x="20"/>
        <item x="101"/>
        <item x="102"/>
        <item x="87"/>
        <item x="0"/>
        <item x="85"/>
        <item x="53"/>
        <item x="29"/>
        <item x="113"/>
        <item x="114"/>
        <item x="115"/>
        <item x="54"/>
        <item x="55"/>
        <item x="39"/>
        <item x="40"/>
        <item x="41"/>
        <item x="42"/>
        <item x="43"/>
        <item x="35"/>
        <item x="80"/>
        <item x="81"/>
        <item x="82"/>
        <item x="2"/>
        <item x="38"/>
        <item x="92"/>
        <item x="93"/>
        <item x="110"/>
        <item x="30"/>
        <item x="103"/>
        <item x="50"/>
        <item x="119"/>
        <item x="120"/>
        <item x="121"/>
        <item x="26"/>
        <item x="122"/>
        <item x="19"/>
        <item x="52"/>
        <item x="117"/>
        <item x="21"/>
        <item x="78"/>
        <item x="3"/>
        <item x="4"/>
        <item x="5"/>
        <item x="118"/>
        <item x="62"/>
        <item x="71"/>
        <item x="6"/>
        <item x="7"/>
        <item x="111"/>
        <item sd="0" x="112"/>
        <item x="99"/>
        <item x="94"/>
        <item x="123"/>
        <item x="8"/>
        <item x="44"/>
        <item x="86"/>
        <item x="90"/>
        <item x="31"/>
        <item x="9"/>
        <item x="88"/>
        <item x="116"/>
        <item x="127"/>
        <item x="10"/>
        <item x="45"/>
        <item x="46"/>
        <item x="47"/>
        <item x="48"/>
        <item x="124"/>
        <item x="125"/>
        <item x="104"/>
        <item x="105"/>
        <item x="106"/>
        <item x="22"/>
        <item x="95"/>
        <item x="96"/>
        <item x="100"/>
        <item x="32"/>
        <item x="97"/>
        <item x="11"/>
        <item x="66"/>
        <item x="12"/>
        <item x="13"/>
        <item x="14"/>
        <item x="15"/>
        <item x="16"/>
        <item x="17"/>
        <item x="33"/>
        <item x="89"/>
        <item x="18"/>
        <item x="51"/>
        <item x="72"/>
        <item x="77"/>
        <item x="63"/>
        <item x="73"/>
        <item x="27"/>
        <item x="56"/>
        <item x="57"/>
        <item x="98"/>
        <item x="49"/>
        <item x="23"/>
        <item x="74"/>
        <item x="64"/>
        <item x="34"/>
        <item x="75"/>
        <item x="76"/>
        <item x="83"/>
        <item x="84"/>
        <item x="24"/>
        <item x="65"/>
        <item x="67"/>
        <item x="79"/>
        <item x="68"/>
        <item x="69"/>
        <item x="70"/>
        <item x="126"/>
        <item x="107"/>
        <item x="25"/>
      </items>
    </pivotField>
    <pivotField name="Dev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M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Connection Type" axis="axisRow" compact="0" outline="0" multipleItemSelectionAllowed="1" showAll="0" sortType="ascending" defaultSubtotal="0">
      <items>
        <item x="0"/>
        <item x="1"/>
      </items>
    </pivotField>
    <pivotField name="Connec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Wireless Connection" compact="0" outline="0" multipleItemSelectionAllowed="1" showAll="0">
      <items>
        <item x="0"/>
        <item x="1"/>
        <item x="2"/>
        <item x="3"/>
        <item t="default"/>
      </items>
    </pivotField>
    <pivotField name="Joystick Firmware Version (or PCB Versio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Receiver / Adapter Firmware Ver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SB Polling Interval" compact="0" outline="0" multipleItemSelectionAllowed="1" showAll="0">
      <items>
        <item x="0"/>
        <item x="1"/>
        <item x="2"/>
        <item t="default"/>
      </items>
    </pivotField>
    <pivotField name="Home Button" compact="0" outline="0" multipleItemSelectionAllowed="1" showAll="0">
      <items>
        <item x="0"/>
        <item x="1"/>
        <item x="2"/>
        <item t="default"/>
      </items>
    </pivotField>
    <pivotField name="All Buttons Mappable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i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ber of Samp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name="Same Frame Probabi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t="default"/>
      </items>
    </pivotField>
    <pivotField name="Average Measured Latency (in ms)" axis="axisRow" compact="0" numFmtId="164" outline="0" multipleItemSelectionAllowed="1" showAll="0" sortType="ascending">
      <items>
        <item x="29"/>
        <item x="81"/>
        <item x="73"/>
        <item x="74"/>
        <item x="148"/>
        <item x="86"/>
        <item x="83"/>
        <item x="77"/>
        <item x="87"/>
        <item x="84"/>
        <item x="88"/>
        <item x="75"/>
        <item x="76"/>
        <item x="45"/>
        <item x="78"/>
        <item x="18"/>
        <item x="46"/>
        <item x="17"/>
        <item x="52"/>
        <item x="186"/>
        <item x="13"/>
        <item x="34"/>
        <item x="197"/>
        <item x="10"/>
        <item x="8"/>
        <item x="198"/>
        <item x="89"/>
        <item x="100"/>
        <item x="204"/>
        <item x="165"/>
        <item x="85"/>
        <item x="179"/>
        <item x="180"/>
        <item x="72"/>
        <item x="224"/>
        <item x="0"/>
        <item x="225"/>
        <item x="211"/>
        <item x="80"/>
        <item x="203"/>
        <item x="233"/>
        <item x="212"/>
        <item x="108"/>
        <item x="118"/>
        <item x="177"/>
        <item x="214"/>
        <item x="178"/>
        <item x="222"/>
        <item x="101"/>
        <item x="102"/>
        <item x="207"/>
        <item x="181"/>
        <item x="206"/>
        <item x="166"/>
        <item x="99"/>
        <item x="128"/>
        <item x="176"/>
        <item x="107"/>
        <item x="105"/>
        <item x="106"/>
        <item x="55"/>
        <item x="172"/>
        <item x="173"/>
        <item x="174"/>
        <item x="175"/>
        <item x="205"/>
        <item x="229"/>
        <item x="227"/>
        <item x="218"/>
        <item x="167"/>
        <item x="121"/>
        <item x="96"/>
        <item x="135"/>
        <item x="127"/>
        <item x="71"/>
        <item x="226"/>
        <item x="124"/>
        <item x="112"/>
        <item x="111"/>
        <item x="228"/>
        <item x="113"/>
        <item x="123"/>
        <item x="9"/>
        <item x="109"/>
        <item x="116"/>
        <item x="117"/>
        <item x="138"/>
        <item x="168"/>
        <item x="210"/>
        <item x="209"/>
        <item x="193"/>
        <item x="114"/>
        <item x="115"/>
        <item x="191"/>
        <item x="82"/>
        <item x="110"/>
        <item x="79"/>
        <item x="146"/>
        <item x="194"/>
        <item x="19"/>
        <item x="20"/>
        <item x="5"/>
        <item x="6"/>
        <item x="21"/>
        <item x="91"/>
        <item x="213"/>
        <item x="169"/>
        <item x="143"/>
        <item x="43"/>
        <item x="144"/>
        <item x="56"/>
        <item x="147"/>
        <item x="37"/>
        <item x="182"/>
        <item x="141"/>
        <item x="40"/>
        <item x="4"/>
        <item x="16"/>
        <item x="90"/>
        <item x="202"/>
        <item x="215"/>
        <item x="219"/>
        <item x="170"/>
        <item x="134"/>
        <item x="171"/>
        <item x="92"/>
        <item x="1"/>
        <item x="234"/>
        <item x="35"/>
        <item x="36"/>
        <item x="136"/>
        <item x="137"/>
        <item x="199"/>
        <item x="54"/>
        <item x="93"/>
        <item x="187"/>
        <item x="97"/>
        <item x="216"/>
        <item x="125"/>
        <item x="12"/>
        <item x="31"/>
        <item x="126"/>
        <item x="51"/>
        <item x="140"/>
        <item x="142"/>
        <item x="133"/>
        <item x="159"/>
        <item x="67"/>
        <item x="132"/>
        <item x="94"/>
        <item x="47"/>
        <item x="48"/>
        <item x="22"/>
        <item x="23"/>
        <item x="24"/>
        <item x="25"/>
        <item x="26"/>
        <item x="11"/>
        <item x="2"/>
        <item x="53"/>
        <item x="7"/>
        <item x="3"/>
        <item x="120"/>
        <item x="230"/>
        <item x="200"/>
        <item x="231"/>
        <item x="201"/>
        <item x="232"/>
        <item x="217"/>
        <item x="98"/>
        <item x="196"/>
        <item x="154"/>
        <item x="130"/>
        <item x="63"/>
        <item x="131"/>
        <item x="129"/>
        <item x="164"/>
        <item x="32"/>
        <item x="14"/>
        <item x="30"/>
        <item x="50"/>
        <item x="149"/>
        <item x="145"/>
        <item x="15"/>
        <item x="33"/>
        <item x="64"/>
        <item x="183"/>
        <item x="188"/>
        <item x="189"/>
        <item x="190"/>
        <item x="185"/>
        <item x="192"/>
        <item x="44"/>
        <item x="195"/>
        <item x="155"/>
        <item x="41"/>
        <item x="150"/>
        <item x="38"/>
        <item x="156"/>
        <item x="68"/>
        <item x="62"/>
        <item x="65"/>
        <item x="69"/>
        <item x="157"/>
        <item x="151"/>
        <item x="66"/>
        <item x="119"/>
        <item x="208"/>
        <item x="223"/>
        <item x="42"/>
        <item x="39"/>
        <item x="70"/>
        <item x="57"/>
        <item x="58"/>
        <item x="184"/>
        <item x="59"/>
        <item x="60"/>
        <item x="122"/>
        <item x="220"/>
        <item x="221"/>
        <item x="103"/>
        <item x="160"/>
        <item x="161"/>
        <item x="162"/>
        <item x="104"/>
        <item x="139"/>
        <item x="95"/>
        <item x="49"/>
        <item x="27"/>
        <item x="28"/>
        <item x="152"/>
        <item x="153"/>
        <item x="158"/>
        <item x="61"/>
        <item x="163"/>
        <item t="default"/>
      </items>
    </pivotField>
    <pivotField name="Max Measured Latency (in m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Min Measured Latency (in ms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t="default"/>
      </items>
    </pivotField>
    <pivotField name="Standard Deviation of Measured Latency (in ms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Valid Results" axis="axisPage" compact="0" outline="0" multipleItemSelectionAllowed="1" showAll="0">
      <items>
        <item x="0"/>
        <item h="1" x="1"/>
        <item h="1" x="2"/>
        <item t="default"/>
      </items>
    </pivotField>
    <pivotField name="Joystick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es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te Add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Face Button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ight (oz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&quot;Feel&quot; (0-10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eel Note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0"/>
    <field x="1"/>
    <field x="4"/>
    <field x="15"/>
  </rowFields>
  <pageFields>
    <pageField fld="19"/>
  </pageFields>
</pivotTableDefinition>
</file>

<file path=xl/pivotTables/pivotTable4.xml><?xml version="1.0" encoding="utf-8"?>
<pivotTableDefinition xmlns="http://schemas.openxmlformats.org/spreadsheetml/2006/main" name="Joystick ID" cacheId="1" dataCaption="" rowGrandTotals="0" compact="0" compactData="0">
  <location ref="A1:E215" firstHeaderRow="0" firstDataRow="4" firstDataCol="0"/>
  <pivotFields>
    <pivotField name="Make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name="Model" axis="axisRow" compact="0" outline="0" multipleItemSelectionAllowed="1" showAll="0" sortType="ascending" defaultSubtotal="0">
      <items>
        <item x="36"/>
        <item x="37"/>
        <item x="58"/>
        <item x="91"/>
        <item x="28"/>
        <item x="59"/>
        <item x="61"/>
        <item x="60"/>
        <item x="1"/>
        <item x="108"/>
        <item x="109"/>
        <item x="20"/>
        <item x="101"/>
        <item x="102"/>
        <item x="87"/>
        <item x="0"/>
        <item x="85"/>
        <item x="53"/>
        <item x="29"/>
        <item x="113"/>
        <item x="114"/>
        <item x="115"/>
        <item x="54"/>
        <item x="55"/>
        <item x="39"/>
        <item x="40"/>
        <item x="41"/>
        <item x="42"/>
        <item x="43"/>
        <item x="35"/>
        <item x="80"/>
        <item x="81"/>
        <item x="82"/>
        <item x="2"/>
        <item x="38"/>
        <item x="92"/>
        <item x="93"/>
        <item x="110"/>
        <item x="30"/>
        <item x="103"/>
        <item x="50"/>
        <item x="119"/>
        <item x="120"/>
        <item x="121"/>
        <item x="26"/>
        <item x="122"/>
        <item x="19"/>
        <item x="52"/>
        <item x="117"/>
        <item x="21"/>
        <item x="78"/>
        <item x="3"/>
        <item x="4"/>
        <item x="5"/>
        <item x="118"/>
        <item x="62"/>
        <item x="71"/>
        <item x="6"/>
        <item x="7"/>
        <item x="111"/>
        <item x="112"/>
        <item x="99"/>
        <item x="94"/>
        <item x="123"/>
        <item x="8"/>
        <item x="44"/>
        <item x="86"/>
        <item x="90"/>
        <item x="31"/>
        <item x="9"/>
        <item x="88"/>
        <item x="116"/>
        <item x="10"/>
        <item x="45"/>
        <item x="46"/>
        <item x="47"/>
        <item x="48"/>
        <item x="124"/>
        <item x="125"/>
        <item x="104"/>
        <item x="105"/>
        <item x="106"/>
        <item x="22"/>
        <item x="95"/>
        <item x="96"/>
        <item x="100"/>
        <item x="32"/>
        <item x="97"/>
        <item x="11"/>
        <item x="66"/>
        <item x="12"/>
        <item x="13"/>
        <item x="14"/>
        <item x="15"/>
        <item x="16"/>
        <item x="17"/>
        <item x="33"/>
        <item x="89"/>
        <item x="18"/>
        <item x="51"/>
        <item x="72"/>
        <item x="77"/>
        <item x="63"/>
        <item x="73"/>
        <item x="27"/>
        <item x="56"/>
        <item x="57"/>
        <item x="98"/>
        <item x="49"/>
        <item x="23"/>
        <item x="74"/>
        <item x="64"/>
        <item x="34"/>
        <item x="75"/>
        <item x="76"/>
        <item x="83"/>
        <item x="84"/>
        <item x="24"/>
        <item x="65"/>
        <item x="67"/>
        <item x="79"/>
        <item x="68"/>
        <item x="69"/>
        <item x="70"/>
        <item x="107"/>
        <item x="25"/>
      </items>
    </pivotField>
    <pivotField name="Dev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name="M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Wired / Wireless" compact="0" outline="0" multipleItemSelectionAllowed="1" showAll="0">
      <items>
        <item x="0"/>
        <item x="1"/>
        <item t="default"/>
      </items>
    </pivotField>
    <pivotField name="Connection" axis="axisRow" compact="0" outline="0" multipleItemSelectionAllowed="1" showAll="0" sortType="ascending">
      <items>
        <item x="32"/>
        <item x="2"/>
        <item x="4"/>
        <item x="15"/>
        <item x="14"/>
        <item x="5"/>
        <item x="19"/>
        <item x="11"/>
        <item x="34"/>
        <item x="12"/>
        <item x="7"/>
        <item x="10"/>
        <item x="13"/>
        <item x="8"/>
        <item x="9"/>
        <item x="17"/>
        <item x="41"/>
        <item x="1"/>
        <item x="35"/>
        <item x="29"/>
        <item x="18"/>
        <item x="27"/>
        <item x="33"/>
        <item x="30"/>
        <item x="31"/>
        <item x="20"/>
        <item x="16"/>
        <item x="3"/>
        <item x="38"/>
        <item x="6"/>
        <item x="21"/>
        <item x="37"/>
        <item x="22"/>
        <item x="42"/>
        <item x="40"/>
        <item x="23"/>
        <item x="28"/>
        <item x="36"/>
        <item x="0"/>
        <item x="26"/>
        <item x="39"/>
        <item x="25"/>
        <item x="24"/>
        <item t="default"/>
      </items>
    </pivotField>
    <pivotField name="Wireless Connection" compact="0" outline="0" multipleItemSelectionAllowed="1" showAll="0">
      <items>
        <item x="0"/>
        <item x="1"/>
        <item x="2"/>
        <item x="3"/>
        <item t="default"/>
      </items>
    </pivotField>
    <pivotField name="Joystick Firmware Version (or PCB Versio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Receiver / Adapter Firmware Ver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SB Polling Interval" compact="0" outline="0" multipleItemSelectionAllowed="1" showAll="0">
      <items>
        <item x="0"/>
        <item x="1"/>
        <item x="2"/>
        <item t="default"/>
      </items>
    </pivotField>
    <pivotField name="Home Button" compact="0" outline="0" multipleItemSelectionAllowed="1" showAll="0">
      <items>
        <item x="0"/>
        <item x="1"/>
        <item x="2"/>
        <item t="default"/>
      </items>
    </pivotField>
    <pivotField name="All Buttons Mappable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i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Number of Samp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Same Frame Probabi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Average Measured Latency (in ms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t="default"/>
      </items>
    </pivotField>
    <pivotField name="Max Measured Latency (in m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name="Min Measured Latency (in ms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  <pivotField name="Standard Deviation of Measured Latency (in ms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Valid Results" compact="0" outline="0" multipleItemSelectionAllowed="1" showAll="0">
      <items>
        <item x="0"/>
        <item x="1"/>
        <item x="2"/>
        <item t="default"/>
      </items>
    </pivotField>
    <pivotField name="Joystick ID" axis="axisRow" compact="0" outline="0" multipleItemSelectionAllowed="1" showAll="0" sortType="ascending" defaultSubtotal="0">
      <items>
        <item x="1"/>
        <item x="24"/>
        <item x="34"/>
        <item x="95"/>
        <item x="87"/>
        <item x="90"/>
        <item x="61"/>
        <item x="53"/>
        <item x="54"/>
        <item x="58"/>
        <item x="59"/>
        <item x="56"/>
        <item x="57"/>
        <item x="71"/>
        <item x="29"/>
        <item x="62"/>
        <item x="3"/>
        <item x="63"/>
        <item x="8"/>
        <item x="66"/>
        <item x="64"/>
        <item x="65"/>
        <item x="67"/>
        <item x="46"/>
        <item x="48"/>
        <item x="47"/>
        <item x="49"/>
        <item x="26"/>
        <item x="0"/>
        <item x="17"/>
        <item x="101"/>
        <item x="2"/>
        <item x="102"/>
        <item x="103"/>
        <item x="55"/>
        <item x="100"/>
        <item x="25"/>
        <item x="70"/>
        <item x="15"/>
        <item x="69"/>
        <item x="92"/>
        <item x="7"/>
        <item x="50"/>
        <item x="19"/>
        <item x="45"/>
        <item x="27"/>
        <item x="23"/>
        <item x="21"/>
        <item x="6"/>
        <item x="98"/>
        <item x="96"/>
        <item x="97"/>
        <item x="36"/>
        <item x="20"/>
        <item x="33"/>
        <item x="32"/>
        <item x="31"/>
        <item x="41"/>
        <item x="40"/>
        <item x="39"/>
        <item x="22"/>
        <item x="44"/>
        <item x="42"/>
        <item x="38"/>
        <item x="43"/>
        <item x="37"/>
        <item x="11"/>
        <item x="30"/>
        <item x="88"/>
        <item x="28"/>
        <item x="99"/>
        <item x="104"/>
        <item x="86"/>
        <item x="18"/>
        <item x="89"/>
        <item x="73"/>
        <item x="60"/>
        <item x="52"/>
        <item x="74"/>
        <item x="78"/>
        <item x="75"/>
        <item x="77"/>
        <item x="4"/>
        <item x="35"/>
        <item x="76"/>
        <item x="91"/>
        <item x="84"/>
        <item x="85"/>
        <item x="5"/>
        <item x="80"/>
        <item x="79"/>
        <item x="83"/>
        <item x="82"/>
        <item x="81"/>
        <item x="13"/>
        <item x="10"/>
        <item x="16"/>
        <item x="14"/>
        <item x="9"/>
        <item x="12"/>
        <item x="68"/>
        <item x="72"/>
        <item x="106"/>
        <item x="107"/>
        <item x="105"/>
        <item x="108"/>
        <item x="94"/>
        <item x="93"/>
        <item x="51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es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Date Add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Face Button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ight (oz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&quot;Feel&quot; (0-10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eel Note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20"/>
    <field x="0"/>
    <field x="1"/>
    <field x="5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mzn.to/300KdYm" TargetMode="External"/><Relationship Id="rId190" Type="http://schemas.openxmlformats.org/officeDocument/2006/relationships/hyperlink" Target="https://store.nintendo.com/super-nintendo-entertainment-system-controller.html" TargetMode="External"/><Relationship Id="rId42" Type="http://schemas.openxmlformats.org/officeDocument/2006/relationships/hyperlink" Target="https://amzn.to/36S6CZe" TargetMode="External"/><Relationship Id="rId41" Type="http://schemas.openxmlformats.org/officeDocument/2006/relationships/hyperlink" Target="https://amzn.to/300KdYm" TargetMode="External"/><Relationship Id="rId44" Type="http://schemas.openxmlformats.org/officeDocument/2006/relationships/hyperlink" Target="https://amzn.to/36S6CZe" TargetMode="External"/><Relationship Id="rId194" Type="http://schemas.openxmlformats.org/officeDocument/2006/relationships/hyperlink" Target="https://amzn.to/2zlcONl" TargetMode="External"/><Relationship Id="rId43" Type="http://schemas.openxmlformats.org/officeDocument/2006/relationships/hyperlink" Target="https://amzn.to/36S6CZe" TargetMode="External"/><Relationship Id="rId193" Type="http://schemas.openxmlformats.org/officeDocument/2006/relationships/hyperlink" Target="https://amzn.to/2XlQ8p6" TargetMode="External"/><Relationship Id="rId46" Type="http://schemas.openxmlformats.org/officeDocument/2006/relationships/hyperlink" Target="https://amzn.to/3av4hXp" TargetMode="External"/><Relationship Id="rId192" Type="http://schemas.openxmlformats.org/officeDocument/2006/relationships/hyperlink" Target="https://store.nintendo.com/super-nintendo-entertainment-system-controller.html" TargetMode="External"/><Relationship Id="rId45" Type="http://schemas.openxmlformats.org/officeDocument/2006/relationships/hyperlink" Target="https://amzn.to/36S6CZe" TargetMode="External"/><Relationship Id="rId191" Type="http://schemas.openxmlformats.org/officeDocument/2006/relationships/hyperlink" Target="https://shop.8bitdo.com/products/8bitdo-wireless-bluetooth-adapter-for-nintendo-switch-windows-mac-raspberry-pi" TargetMode="External"/><Relationship Id="rId48" Type="http://schemas.openxmlformats.org/officeDocument/2006/relationships/hyperlink" Target="https://amzn.to/3av4hXp" TargetMode="External"/><Relationship Id="rId187" Type="http://schemas.openxmlformats.org/officeDocument/2006/relationships/hyperlink" Target="https://amzn.to/2XlQ8p6" TargetMode="External"/><Relationship Id="rId47" Type="http://schemas.openxmlformats.org/officeDocument/2006/relationships/hyperlink" Target="http://twitter.com/sofakng" TargetMode="External"/><Relationship Id="rId186" Type="http://schemas.openxmlformats.org/officeDocument/2006/relationships/hyperlink" Target="https://store.nintendo.com/super-nintendo-entertainment-system-controller.html" TargetMode="External"/><Relationship Id="rId185" Type="http://schemas.openxmlformats.org/officeDocument/2006/relationships/hyperlink" Target="https://amzn.to/300KdYm" TargetMode="External"/><Relationship Id="rId49" Type="http://schemas.openxmlformats.org/officeDocument/2006/relationships/hyperlink" Target="https://amzn.to/300KdYm" TargetMode="External"/><Relationship Id="rId184" Type="http://schemas.openxmlformats.org/officeDocument/2006/relationships/hyperlink" Target="https://store.nintendo.com/super-nintendo-entertainment-system-controller.html" TargetMode="External"/><Relationship Id="rId189" Type="http://schemas.openxmlformats.org/officeDocument/2006/relationships/hyperlink" Target="https://amzn.to/2XlQ8p6" TargetMode="External"/><Relationship Id="rId188" Type="http://schemas.openxmlformats.org/officeDocument/2006/relationships/hyperlink" Target="https://store.nintendo.com/super-nintendo-entertainment-system-controller.html" TargetMode="External"/><Relationship Id="rId31" Type="http://schemas.openxmlformats.org/officeDocument/2006/relationships/hyperlink" Target="https://amzn.to/2XlQ8p6" TargetMode="External"/><Relationship Id="rId30" Type="http://schemas.openxmlformats.org/officeDocument/2006/relationships/hyperlink" Target="https://amzn.to/2XlQ8p6" TargetMode="External"/><Relationship Id="rId33" Type="http://schemas.openxmlformats.org/officeDocument/2006/relationships/hyperlink" Target="https://amzn.to/2XlQ8p6" TargetMode="External"/><Relationship Id="rId183" Type="http://schemas.openxmlformats.org/officeDocument/2006/relationships/hyperlink" Target="https://amzn.to/3hL61j6" TargetMode="External"/><Relationship Id="rId32" Type="http://schemas.openxmlformats.org/officeDocument/2006/relationships/hyperlink" Target="https://amzn.to/2XlQ8p6" TargetMode="External"/><Relationship Id="rId182" Type="http://schemas.openxmlformats.org/officeDocument/2006/relationships/hyperlink" Target="https://amzn.to/3hL61j6" TargetMode="External"/><Relationship Id="rId35" Type="http://schemas.openxmlformats.org/officeDocument/2006/relationships/hyperlink" Target="https://amzn.to/2XlQ8p6" TargetMode="External"/><Relationship Id="rId181" Type="http://schemas.openxmlformats.org/officeDocument/2006/relationships/hyperlink" Target="https://amzn.to/300KdYm" TargetMode="External"/><Relationship Id="rId34" Type="http://schemas.openxmlformats.org/officeDocument/2006/relationships/hyperlink" Target="https://amzn.to/2XlQ8p6" TargetMode="External"/><Relationship Id="rId180" Type="http://schemas.openxmlformats.org/officeDocument/2006/relationships/hyperlink" Target="https://amzn.to/3d4iHga" TargetMode="External"/><Relationship Id="rId37" Type="http://schemas.openxmlformats.org/officeDocument/2006/relationships/hyperlink" Target="https://amzn.to/2XlQ8p6" TargetMode="External"/><Relationship Id="rId176" Type="http://schemas.openxmlformats.org/officeDocument/2006/relationships/hyperlink" Target="https://amzn.to/3d4iHga" TargetMode="External"/><Relationship Id="rId36" Type="http://schemas.openxmlformats.org/officeDocument/2006/relationships/hyperlink" Target="https://amzn.to/2XlQ8p6" TargetMode="External"/><Relationship Id="rId175" Type="http://schemas.openxmlformats.org/officeDocument/2006/relationships/hyperlink" Target="https://amzn.to/300KdYm" TargetMode="External"/><Relationship Id="rId39" Type="http://schemas.openxmlformats.org/officeDocument/2006/relationships/hyperlink" Target="https://amzn.to/300KdYm" TargetMode="External"/><Relationship Id="rId174" Type="http://schemas.openxmlformats.org/officeDocument/2006/relationships/hyperlink" Target="https://amzn.to/30UKrQP" TargetMode="External"/><Relationship Id="rId38" Type="http://schemas.openxmlformats.org/officeDocument/2006/relationships/hyperlink" Target="https://amzn.to/300KdYm" TargetMode="External"/><Relationship Id="rId173" Type="http://schemas.openxmlformats.org/officeDocument/2006/relationships/hyperlink" Target="https://amzn.to/30UKrQP" TargetMode="External"/><Relationship Id="rId179" Type="http://schemas.openxmlformats.org/officeDocument/2006/relationships/hyperlink" Target="http://twitter.com/sofakng" TargetMode="External"/><Relationship Id="rId178" Type="http://schemas.openxmlformats.org/officeDocument/2006/relationships/hyperlink" Target="https://amzn.to/2H0fDGU" TargetMode="External"/><Relationship Id="rId177" Type="http://schemas.openxmlformats.org/officeDocument/2006/relationships/hyperlink" Target="https://amzn.to/3d4iHga" TargetMode="External"/><Relationship Id="rId20" Type="http://schemas.openxmlformats.org/officeDocument/2006/relationships/hyperlink" Target="https://amzn.to/2ZiAPNX" TargetMode="External"/><Relationship Id="rId22" Type="http://schemas.openxmlformats.org/officeDocument/2006/relationships/hyperlink" Target="https://amzn.to/2ZiAPNX" TargetMode="External"/><Relationship Id="rId21" Type="http://schemas.openxmlformats.org/officeDocument/2006/relationships/hyperlink" Target="https://amzn.to/300KdYm" TargetMode="External"/><Relationship Id="rId24" Type="http://schemas.openxmlformats.org/officeDocument/2006/relationships/hyperlink" Target="https://amzn.to/2ZiAPNX" TargetMode="External"/><Relationship Id="rId23" Type="http://schemas.openxmlformats.org/officeDocument/2006/relationships/hyperlink" Target="https://amzn.to/300KdYm" TargetMode="External"/><Relationship Id="rId26" Type="http://schemas.openxmlformats.org/officeDocument/2006/relationships/hyperlink" Target="https://amzn.to/2ZiAPNX" TargetMode="External"/><Relationship Id="rId25" Type="http://schemas.openxmlformats.org/officeDocument/2006/relationships/hyperlink" Target="https://amzn.to/300KdYm" TargetMode="External"/><Relationship Id="rId28" Type="http://schemas.openxmlformats.org/officeDocument/2006/relationships/hyperlink" Target="https://amzn.to/2XlQ8p6" TargetMode="External"/><Relationship Id="rId27" Type="http://schemas.openxmlformats.org/officeDocument/2006/relationships/hyperlink" Target="https://amzn.to/2XlQ8p6" TargetMode="External"/><Relationship Id="rId29" Type="http://schemas.openxmlformats.org/officeDocument/2006/relationships/hyperlink" Target="https://amzn.to/2XlQ8p6" TargetMode="External"/><Relationship Id="rId11" Type="http://schemas.openxmlformats.org/officeDocument/2006/relationships/hyperlink" Target="https://amzn.to/2XsQZDs" TargetMode="External"/><Relationship Id="rId10" Type="http://schemas.openxmlformats.org/officeDocument/2006/relationships/hyperlink" Target="https://amzn.to/2XsQZDs" TargetMode="External"/><Relationship Id="rId13" Type="http://schemas.openxmlformats.org/officeDocument/2006/relationships/hyperlink" Target="https://amzn.to/300KdYm" TargetMode="External"/><Relationship Id="rId12" Type="http://schemas.openxmlformats.org/officeDocument/2006/relationships/hyperlink" Target="https://amzn.to/2XsQZDs" TargetMode="External"/><Relationship Id="rId15" Type="http://schemas.openxmlformats.org/officeDocument/2006/relationships/hyperlink" Target="https://amzn.to/2X5KZBL" TargetMode="External"/><Relationship Id="rId198" Type="http://schemas.openxmlformats.org/officeDocument/2006/relationships/hyperlink" Target="https://amzn.to/2XlQ8p6" TargetMode="External"/><Relationship Id="rId14" Type="http://schemas.openxmlformats.org/officeDocument/2006/relationships/hyperlink" Target="https://amzn.to/2X5KZBL" TargetMode="External"/><Relationship Id="rId197" Type="http://schemas.openxmlformats.org/officeDocument/2006/relationships/hyperlink" Target="https://amzn.to/2zlcONl" TargetMode="External"/><Relationship Id="rId17" Type="http://schemas.openxmlformats.org/officeDocument/2006/relationships/hyperlink" Target="https://amzn.to/3gjUswB" TargetMode="External"/><Relationship Id="rId196" Type="http://schemas.openxmlformats.org/officeDocument/2006/relationships/hyperlink" Target="https://amzn.to/2zlcONl" TargetMode="External"/><Relationship Id="rId16" Type="http://schemas.openxmlformats.org/officeDocument/2006/relationships/hyperlink" Target="https://amzn.to/3gjUswB" TargetMode="External"/><Relationship Id="rId195" Type="http://schemas.openxmlformats.org/officeDocument/2006/relationships/hyperlink" Target="https://amzn.to/300KdYm" TargetMode="External"/><Relationship Id="rId19" Type="http://schemas.openxmlformats.org/officeDocument/2006/relationships/hyperlink" Target="https://amzn.to/2ZiAPNX" TargetMode="External"/><Relationship Id="rId18" Type="http://schemas.openxmlformats.org/officeDocument/2006/relationships/hyperlink" Target="https://amzn.to/34OwKF0" TargetMode="External"/><Relationship Id="rId199" Type="http://schemas.openxmlformats.org/officeDocument/2006/relationships/hyperlink" Target="https://amzn.to/2zlcONl" TargetMode="External"/><Relationship Id="rId84" Type="http://schemas.openxmlformats.org/officeDocument/2006/relationships/hyperlink" Target="https://amzn.to/3hiyU4b" TargetMode="External"/><Relationship Id="rId83" Type="http://schemas.openxmlformats.org/officeDocument/2006/relationships/hyperlink" Target="https://amzn.to/2XlQ8p6" TargetMode="External"/><Relationship Id="rId86" Type="http://schemas.openxmlformats.org/officeDocument/2006/relationships/hyperlink" Target="https://amzn.to/3hiyU4b" TargetMode="External"/><Relationship Id="rId85" Type="http://schemas.openxmlformats.org/officeDocument/2006/relationships/hyperlink" Target="https://amzn.to/2XlQ8p6" TargetMode="External"/><Relationship Id="rId88" Type="http://schemas.openxmlformats.org/officeDocument/2006/relationships/hyperlink" Target="https://amzn.to/3hiyU4b" TargetMode="External"/><Relationship Id="rId150" Type="http://schemas.openxmlformats.org/officeDocument/2006/relationships/hyperlink" Target="https://amzn.to/2TXWSYr" TargetMode="External"/><Relationship Id="rId271" Type="http://schemas.openxmlformats.org/officeDocument/2006/relationships/hyperlink" Target="https://amzn.to/2WZrydI" TargetMode="External"/><Relationship Id="rId87" Type="http://schemas.openxmlformats.org/officeDocument/2006/relationships/hyperlink" Target="https://amzn.to/2XlQ8p6" TargetMode="External"/><Relationship Id="rId270" Type="http://schemas.openxmlformats.org/officeDocument/2006/relationships/hyperlink" Target="https://amzn.to/300KdYm" TargetMode="External"/><Relationship Id="rId89" Type="http://schemas.openxmlformats.org/officeDocument/2006/relationships/hyperlink" Target="https://shop.8bitdo.com/products/8bitdo-wireless-bluetooth-adapter-for-nintendo-switch-windows-mac-raspberry-pi" TargetMode="External"/><Relationship Id="rId80" Type="http://schemas.openxmlformats.org/officeDocument/2006/relationships/hyperlink" Target="https://amzn.to/3hiyU4b" TargetMode="External"/><Relationship Id="rId82" Type="http://schemas.openxmlformats.org/officeDocument/2006/relationships/hyperlink" Target="https://amzn.to/3hiyU4b" TargetMode="External"/><Relationship Id="rId81" Type="http://schemas.openxmlformats.org/officeDocument/2006/relationships/hyperlink" Target="https://amzn.to/2XlQ8p6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2600-daptor.com/2600-daptor%20D9.htm" TargetMode="External"/><Relationship Id="rId3" Type="http://schemas.openxmlformats.org/officeDocument/2006/relationships/hyperlink" Target="https://amzn.to/3o5oCHd" TargetMode="External"/><Relationship Id="rId149" Type="http://schemas.openxmlformats.org/officeDocument/2006/relationships/hyperlink" Target="https://amzn.to/2YhdATS" TargetMode="External"/><Relationship Id="rId4" Type="http://schemas.openxmlformats.org/officeDocument/2006/relationships/hyperlink" Target="https://amzn.to/300KdYm" TargetMode="External"/><Relationship Id="rId148" Type="http://schemas.openxmlformats.org/officeDocument/2006/relationships/hyperlink" Target="https://amzn.to/2YhdATS" TargetMode="External"/><Relationship Id="rId269" Type="http://schemas.openxmlformats.org/officeDocument/2006/relationships/hyperlink" Target="https://amzn.to/3wMBy8N" TargetMode="External"/><Relationship Id="rId9" Type="http://schemas.openxmlformats.org/officeDocument/2006/relationships/hyperlink" Target="https://twitter.com/snackycakes" TargetMode="External"/><Relationship Id="rId143" Type="http://schemas.openxmlformats.org/officeDocument/2006/relationships/hyperlink" Target="https://amzn.to/2AgmzwJ" TargetMode="External"/><Relationship Id="rId264" Type="http://schemas.openxmlformats.org/officeDocument/2006/relationships/hyperlink" Target="https://amzn.to/3gn7Qld" TargetMode="External"/><Relationship Id="rId142" Type="http://schemas.openxmlformats.org/officeDocument/2006/relationships/hyperlink" Target="https://amzn.to/3d6HWyE" TargetMode="External"/><Relationship Id="rId263" Type="http://schemas.openxmlformats.org/officeDocument/2006/relationships/hyperlink" Target="https://www.amazon.com/dp/B00UUROWWK" TargetMode="External"/><Relationship Id="rId141" Type="http://schemas.openxmlformats.org/officeDocument/2006/relationships/hyperlink" Target="https://amzn.to/3igug76" TargetMode="External"/><Relationship Id="rId262" Type="http://schemas.openxmlformats.org/officeDocument/2006/relationships/hyperlink" Target="https://amzn.to/30ZGuKZ" TargetMode="External"/><Relationship Id="rId140" Type="http://schemas.openxmlformats.org/officeDocument/2006/relationships/hyperlink" Target="https://amzn.to/3dSXHJU" TargetMode="External"/><Relationship Id="rId261" Type="http://schemas.openxmlformats.org/officeDocument/2006/relationships/hyperlink" Target="https://amzn.to/2zQZmkq" TargetMode="External"/><Relationship Id="rId5" Type="http://schemas.openxmlformats.org/officeDocument/2006/relationships/hyperlink" Target="https://twitter.com/snackycakes" TargetMode="External"/><Relationship Id="rId147" Type="http://schemas.openxmlformats.org/officeDocument/2006/relationships/hyperlink" Target="https://amzn.to/37octWN" TargetMode="External"/><Relationship Id="rId268" Type="http://schemas.openxmlformats.org/officeDocument/2006/relationships/hyperlink" Target="https://amzn.to/3wMBy8N" TargetMode="External"/><Relationship Id="rId6" Type="http://schemas.openxmlformats.org/officeDocument/2006/relationships/hyperlink" Target="https://amzn.to/3o5oCHd" TargetMode="External"/><Relationship Id="rId146" Type="http://schemas.openxmlformats.org/officeDocument/2006/relationships/hyperlink" Target="https://amzn.to/37octWN" TargetMode="External"/><Relationship Id="rId267" Type="http://schemas.openxmlformats.org/officeDocument/2006/relationships/hyperlink" Target="https://amzn.to/30uw98e" TargetMode="External"/><Relationship Id="rId7" Type="http://schemas.openxmlformats.org/officeDocument/2006/relationships/hyperlink" Target="https://twitter.com/snackycakes" TargetMode="External"/><Relationship Id="rId145" Type="http://schemas.openxmlformats.org/officeDocument/2006/relationships/hyperlink" Target="https://amzn.to/2AgmzwJ" TargetMode="External"/><Relationship Id="rId266" Type="http://schemas.openxmlformats.org/officeDocument/2006/relationships/hyperlink" Target="https://amzn.to/2ZD8y6C" TargetMode="External"/><Relationship Id="rId8" Type="http://schemas.openxmlformats.org/officeDocument/2006/relationships/hyperlink" Target="https://amzn.to/3o5oCHd" TargetMode="External"/><Relationship Id="rId144" Type="http://schemas.openxmlformats.org/officeDocument/2006/relationships/hyperlink" Target="https://amzn.to/2AgmzwJ" TargetMode="External"/><Relationship Id="rId265" Type="http://schemas.openxmlformats.org/officeDocument/2006/relationships/hyperlink" Target="https://amzn.to/3imovVI" TargetMode="External"/><Relationship Id="rId73" Type="http://schemas.openxmlformats.org/officeDocument/2006/relationships/hyperlink" Target="https://amzn.to/2OK3hTO" TargetMode="External"/><Relationship Id="rId72" Type="http://schemas.openxmlformats.org/officeDocument/2006/relationships/hyperlink" Target="https://amzn.to/300KdYm" TargetMode="External"/><Relationship Id="rId75" Type="http://schemas.openxmlformats.org/officeDocument/2006/relationships/hyperlink" Target="https://amzn.to/2CMLQPO" TargetMode="External"/><Relationship Id="rId74" Type="http://schemas.openxmlformats.org/officeDocument/2006/relationships/hyperlink" Target="https://amzn.to/2OK3hTO" TargetMode="External"/><Relationship Id="rId77" Type="http://schemas.openxmlformats.org/officeDocument/2006/relationships/hyperlink" Target="https://amzn.to/300KdYm" TargetMode="External"/><Relationship Id="rId260" Type="http://schemas.openxmlformats.org/officeDocument/2006/relationships/hyperlink" Target="https://amzn.to/3e0OMpY" TargetMode="External"/><Relationship Id="rId76" Type="http://schemas.openxmlformats.org/officeDocument/2006/relationships/hyperlink" Target="https://shop.8bitdo.com/products/mod-kit-for-snes-controller" TargetMode="External"/><Relationship Id="rId79" Type="http://schemas.openxmlformats.org/officeDocument/2006/relationships/hyperlink" Target="https://amzn.to/3hiyU4b" TargetMode="External"/><Relationship Id="rId78" Type="http://schemas.openxmlformats.org/officeDocument/2006/relationships/hyperlink" Target="https://amzn.to/30tlKuZ" TargetMode="External"/><Relationship Id="rId71" Type="http://schemas.openxmlformats.org/officeDocument/2006/relationships/hyperlink" Target="https://amzn.to/300KdYm" TargetMode="External"/><Relationship Id="rId70" Type="http://schemas.openxmlformats.org/officeDocument/2006/relationships/hyperlink" Target="https://amzn.to/300KdYm" TargetMode="External"/><Relationship Id="rId139" Type="http://schemas.openxmlformats.org/officeDocument/2006/relationships/hyperlink" Target="https://amzn.to/2TWJROv" TargetMode="External"/><Relationship Id="rId138" Type="http://schemas.openxmlformats.org/officeDocument/2006/relationships/hyperlink" Target="https://amzn.to/2TWJROv" TargetMode="External"/><Relationship Id="rId259" Type="http://schemas.openxmlformats.org/officeDocument/2006/relationships/hyperlink" Target="https://amzn.to/2TAxabZ" TargetMode="External"/><Relationship Id="rId137" Type="http://schemas.openxmlformats.org/officeDocument/2006/relationships/hyperlink" Target="https://amzn.to/2TWJROv" TargetMode="External"/><Relationship Id="rId258" Type="http://schemas.openxmlformats.org/officeDocument/2006/relationships/hyperlink" Target="https://amzn.to/31wuiSh" TargetMode="External"/><Relationship Id="rId132" Type="http://schemas.openxmlformats.org/officeDocument/2006/relationships/hyperlink" Target="https://amzn.to/2OGtzpY" TargetMode="External"/><Relationship Id="rId253" Type="http://schemas.openxmlformats.org/officeDocument/2006/relationships/hyperlink" Target="https://twitter.com/MukiEX57" TargetMode="External"/><Relationship Id="rId131" Type="http://schemas.openxmlformats.org/officeDocument/2006/relationships/hyperlink" Target="https://www.daemonbite.com/product/snes-controller-to-usb-adapter/" TargetMode="External"/><Relationship Id="rId252" Type="http://schemas.openxmlformats.org/officeDocument/2006/relationships/hyperlink" Target="https://amzn.to/2S5AZVw" TargetMode="External"/><Relationship Id="rId130" Type="http://schemas.openxmlformats.org/officeDocument/2006/relationships/hyperlink" Target="https://github.com/MickGyver/DaemonBite-Retro-Controllers-USB/tree/master/SegaTwoControllersUSB" TargetMode="External"/><Relationship Id="rId251" Type="http://schemas.openxmlformats.org/officeDocument/2006/relationships/hyperlink" Target="https://twitter.com/MukiEX57" TargetMode="External"/><Relationship Id="rId250" Type="http://schemas.openxmlformats.org/officeDocument/2006/relationships/hyperlink" Target="https://amzn.to/2S5AZVw" TargetMode="External"/><Relationship Id="rId136" Type="http://schemas.openxmlformats.org/officeDocument/2006/relationships/hyperlink" Target="https://amzn.to/2AbyZFO" TargetMode="External"/><Relationship Id="rId257" Type="http://schemas.openxmlformats.org/officeDocument/2006/relationships/hyperlink" Target="https://amzn.to/3er6EtL" TargetMode="External"/><Relationship Id="rId135" Type="http://schemas.openxmlformats.org/officeDocument/2006/relationships/hyperlink" Target="https://amzn.to/2AbyZFO" TargetMode="External"/><Relationship Id="rId256" Type="http://schemas.openxmlformats.org/officeDocument/2006/relationships/hyperlink" Target="https://amzn.to/3er6EtL" TargetMode="External"/><Relationship Id="rId134" Type="http://schemas.openxmlformats.org/officeDocument/2006/relationships/hyperlink" Target="https://amzn.to/2AbyZFO" TargetMode="External"/><Relationship Id="rId255" Type="http://schemas.openxmlformats.org/officeDocument/2006/relationships/hyperlink" Target="https://twitter.com/MukiEX57" TargetMode="External"/><Relationship Id="rId133" Type="http://schemas.openxmlformats.org/officeDocument/2006/relationships/hyperlink" Target="https://amzn.to/3rlpzOu" TargetMode="External"/><Relationship Id="rId254" Type="http://schemas.openxmlformats.org/officeDocument/2006/relationships/hyperlink" Target="https://amzn.to/2S5AZVw" TargetMode="External"/><Relationship Id="rId62" Type="http://schemas.openxmlformats.org/officeDocument/2006/relationships/hyperlink" Target="https://amzn.to/3av4hXp" TargetMode="External"/><Relationship Id="rId61" Type="http://schemas.openxmlformats.org/officeDocument/2006/relationships/hyperlink" Target="http://twitter.com/sofakng" TargetMode="External"/><Relationship Id="rId64" Type="http://schemas.openxmlformats.org/officeDocument/2006/relationships/hyperlink" Target="https://amzn.to/3av4hXp" TargetMode="External"/><Relationship Id="rId63" Type="http://schemas.openxmlformats.org/officeDocument/2006/relationships/hyperlink" Target="http://twitter.com/sofakng" TargetMode="External"/><Relationship Id="rId66" Type="http://schemas.openxmlformats.org/officeDocument/2006/relationships/hyperlink" Target="http://twitter.com/sofakng" TargetMode="External"/><Relationship Id="rId172" Type="http://schemas.openxmlformats.org/officeDocument/2006/relationships/hyperlink" Target="https://amzn.to/2ywxwcu" TargetMode="External"/><Relationship Id="rId65" Type="http://schemas.openxmlformats.org/officeDocument/2006/relationships/hyperlink" Target="https://amzn.to/300KdYm" TargetMode="External"/><Relationship Id="rId171" Type="http://schemas.openxmlformats.org/officeDocument/2006/relationships/hyperlink" Target="https://amzn.to/31Q6cAv" TargetMode="External"/><Relationship Id="rId68" Type="http://schemas.openxmlformats.org/officeDocument/2006/relationships/hyperlink" Target="https://amzn.to/2XlQ8p6" TargetMode="External"/><Relationship Id="rId170" Type="http://schemas.openxmlformats.org/officeDocument/2006/relationships/hyperlink" Target="https://amzn.to/2UpkV5V" TargetMode="External"/><Relationship Id="rId67" Type="http://schemas.openxmlformats.org/officeDocument/2006/relationships/hyperlink" Target="https://amzn.to/2XlQ8p6" TargetMode="External"/><Relationship Id="rId60" Type="http://schemas.openxmlformats.org/officeDocument/2006/relationships/hyperlink" Target="https://amzn.to/2XlQ8p6" TargetMode="External"/><Relationship Id="rId165" Type="http://schemas.openxmlformats.org/officeDocument/2006/relationships/hyperlink" Target="https://amzn.to/2XMwcMB" TargetMode="External"/><Relationship Id="rId286" Type="http://schemas.openxmlformats.org/officeDocument/2006/relationships/hyperlink" Target="https://www.gamestop.com/video-games/retro-gaming/playstation/accessories/products/classic-wireless-controller-for-playstation/10170894.html?rt=productDetailsRedesign&amp;utm_source=rakutenls&amp;utm_medium=affiliate&amp;utm_content=Slickdeals%20LLC&amp;utm_campaign=10&amp;utm_kxconfid=tebx5rmj3&amp;cid=afl_10000087&amp;affID=77777&amp;sourceID=lw9MynSeamY-weFX1GM5I5kVKuYmmjQcBw&amp;utm_expid=.NSPMidnXTnq3SZuG7NmL6A.1&amp;utm_referrer=https%3A%2F%2Fslickdeals.net%2F" TargetMode="External"/><Relationship Id="rId69" Type="http://schemas.openxmlformats.org/officeDocument/2006/relationships/hyperlink" Target="https://shop.8bitdo.com/products/8bitdo-wireless-bluetooth-adapter-for-nintendo-switch-windows-mac-raspberry-pi" TargetMode="External"/><Relationship Id="rId164" Type="http://schemas.openxmlformats.org/officeDocument/2006/relationships/hyperlink" Target="https://amzn.to/2XMwcMB" TargetMode="External"/><Relationship Id="rId285" Type="http://schemas.openxmlformats.org/officeDocument/2006/relationships/hyperlink" Target="https://amzn.to/3ffHwXW" TargetMode="External"/><Relationship Id="rId163" Type="http://schemas.openxmlformats.org/officeDocument/2006/relationships/hyperlink" Target="https://amzn.to/2XMwcMB" TargetMode="External"/><Relationship Id="rId284" Type="http://schemas.openxmlformats.org/officeDocument/2006/relationships/hyperlink" Target="https://amzn.to/2VXxDq3" TargetMode="External"/><Relationship Id="rId162" Type="http://schemas.openxmlformats.org/officeDocument/2006/relationships/hyperlink" Target="https://amzn.to/2XMwcMB" TargetMode="External"/><Relationship Id="rId283" Type="http://schemas.openxmlformats.org/officeDocument/2006/relationships/hyperlink" Target="https://twitter.com/dfense1980" TargetMode="External"/><Relationship Id="rId169" Type="http://schemas.openxmlformats.org/officeDocument/2006/relationships/hyperlink" Target="https://amzn.to/2LXQyeW" TargetMode="External"/><Relationship Id="rId168" Type="http://schemas.openxmlformats.org/officeDocument/2006/relationships/hyperlink" Target="https://amzn.to/2LXQyeW" TargetMode="External"/><Relationship Id="rId167" Type="http://schemas.openxmlformats.org/officeDocument/2006/relationships/hyperlink" Target="https://amzn.to/3dMzOn5" TargetMode="External"/><Relationship Id="rId288" Type="http://schemas.openxmlformats.org/officeDocument/2006/relationships/vmlDrawing" Target="../drawings/vmlDrawing1.vml"/><Relationship Id="rId166" Type="http://schemas.openxmlformats.org/officeDocument/2006/relationships/hyperlink" Target="https://amzn.to/3dMzOn5" TargetMode="External"/><Relationship Id="rId287" Type="http://schemas.openxmlformats.org/officeDocument/2006/relationships/drawing" Target="../drawings/drawing1.xml"/><Relationship Id="rId51" Type="http://schemas.openxmlformats.org/officeDocument/2006/relationships/hyperlink" Target="https://amzn.to/3av4hXp" TargetMode="External"/><Relationship Id="rId50" Type="http://schemas.openxmlformats.org/officeDocument/2006/relationships/hyperlink" Target="http://twitter.com/sofakng" TargetMode="External"/><Relationship Id="rId53" Type="http://schemas.openxmlformats.org/officeDocument/2006/relationships/hyperlink" Target="http://twitter.com/sofakng" TargetMode="External"/><Relationship Id="rId52" Type="http://schemas.openxmlformats.org/officeDocument/2006/relationships/hyperlink" Target="https://amzn.to/2XlQ8p6" TargetMode="External"/><Relationship Id="rId55" Type="http://schemas.openxmlformats.org/officeDocument/2006/relationships/hyperlink" Target="http://twitter.com/sofakng" TargetMode="External"/><Relationship Id="rId161" Type="http://schemas.openxmlformats.org/officeDocument/2006/relationships/hyperlink" Target="https://amzn.to/2LVVnoX" TargetMode="External"/><Relationship Id="rId282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54" Type="http://schemas.openxmlformats.org/officeDocument/2006/relationships/hyperlink" Target="https://amzn.to/3av4hXp" TargetMode="External"/><Relationship Id="rId160" Type="http://schemas.openxmlformats.org/officeDocument/2006/relationships/hyperlink" Target="https://amzn.to/3fcCquZ" TargetMode="External"/><Relationship Id="rId281" Type="http://schemas.openxmlformats.org/officeDocument/2006/relationships/hyperlink" Target="https://twitter.com/dfense1980" TargetMode="External"/><Relationship Id="rId57" Type="http://schemas.openxmlformats.org/officeDocument/2006/relationships/hyperlink" Target="https://amzn.to/300KdYm" TargetMode="External"/><Relationship Id="rId280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56" Type="http://schemas.openxmlformats.org/officeDocument/2006/relationships/hyperlink" Target="https://amzn.to/3av4hXp" TargetMode="External"/><Relationship Id="rId159" Type="http://schemas.openxmlformats.org/officeDocument/2006/relationships/hyperlink" Target="https://amzn.to/3fcCquZ" TargetMode="External"/><Relationship Id="rId59" Type="http://schemas.openxmlformats.org/officeDocument/2006/relationships/hyperlink" Target="https://amzn.to/3av4hXp" TargetMode="External"/><Relationship Id="rId154" Type="http://schemas.openxmlformats.org/officeDocument/2006/relationships/hyperlink" Target="https://amzn.to/2C2s5n7" TargetMode="External"/><Relationship Id="rId275" Type="http://schemas.openxmlformats.org/officeDocument/2006/relationships/hyperlink" Target="https://amzn.to/3d5QANG" TargetMode="External"/><Relationship Id="rId58" Type="http://schemas.openxmlformats.org/officeDocument/2006/relationships/hyperlink" Target="http://twitter.com/sofakng" TargetMode="External"/><Relationship Id="rId153" Type="http://schemas.openxmlformats.org/officeDocument/2006/relationships/hyperlink" Target="https://amzn.to/2A82yrA" TargetMode="External"/><Relationship Id="rId274" Type="http://schemas.openxmlformats.org/officeDocument/2006/relationships/hyperlink" Target="https://amzn.to/3d5QANG" TargetMode="External"/><Relationship Id="rId152" Type="http://schemas.openxmlformats.org/officeDocument/2006/relationships/hyperlink" Target="https://amzn.to/2X2UCRi" TargetMode="External"/><Relationship Id="rId273" Type="http://schemas.openxmlformats.org/officeDocument/2006/relationships/hyperlink" Target="https://amzn.to/300KdYm" TargetMode="External"/><Relationship Id="rId151" Type="http://schemas.openxmlformats.org/officeDocument/2006/relationships/hyperlink" Target="https://amzn.to/33ZI8y4" TargetMode="External"/><Relationship Id="rId272" Type="http://schemas.openxmlformats.org/officeDocument/2006/relationships/hyperlink" Target="https://amzn.to/2WZrydI" TargetMode="External"/><Relationship Id="rId158" Type="http://schemas.openxmlformats.org/officeDocument/2006/relationships/hyperlink" Target="https://amzn.to/2DMklqG" TargetMode="External"/><Relationship Id="rId279" Type="http://schemas.openxmlformats.org/officeDocument/2006/relationships/hyperlink" Target="https://amzn.to/3dLmLSk" TargetMode="External"/><Relationship Id="rId157" Type="http://schemas.openxmlformats.org/officeDocument/2006/relationships/hyperlink" Target="https://amzn.to/2DMklqG" TargetMode="External"/><Relationship Id="rId278" Type="http://schemas.openxmlformats.org/officeDocument/2006/relationships/hyperlink" Target="https://amzn.to/3d5QANG" TargetMode="External"/><Relationship Id="rId156" Type="http://schemas.openxmlformats.org/officeDocument/2006/relationships/hyperlink" Target="https://www.amazon.com/Logitech-940-000110-Gamepad-F310/dp/B003VAHYQY" TargetMode="External"/><Relationship Id="rId277" Type="http://schemas.openxmlformats.org/officeDocument/2006/relationships/hyperlink" Target="https://amzn.to/3d5QANG" TargetMode="External"/><Relationship Id="rId155" Type="http://schemas.openxmlformats.org/officeDocument/2006/relationships/hyperlink" Target="https://www.amazon.com/Logitech-940-000110-Gamepad-F310/dp/B003VAHYQY" TargetMode="External"/><Relationship Id="rId276" Type="http://schemas.openxmlformats.org/officeDocument/2006/relationships/hyperlink" Target="https://amzn.to/300KdYm" TargetMode="External"/><Relationship Id="rId107" Type="http://schemas.openxmlformats.org/officeDocument/2006/relationships/hyperlink" Target="https://twitter.com/dfense1980" TargetMode="External"/><Relationship Id="rId228" Type="http://schemas.openxmlformats.org/officeDocument/2006/relationships/hyperlink" Target="https://www.nintendo.com/super-nes-classic/" TargetMode="External"/><Relationship Id="rId106" Type="http://schemas.openxmlformats.org/officeDocument/2006/relationships/hyperlink" Target="http://www.arcadeshop.de/product_info.php?products_id=829&amp;language=en" TargetMode="External"/><Relationship Id="rId227" Type="http://schemas.openxmlformats.org/officeDocument/2006/relationships/hyperlink" Target="https://www.raphnet-tech.com/products/wusbmote_1player_adapter_v3/index.php" TargetMode="External"/><Relationship Id="rId105" Type="http://schemas.openxmlformats.org/officeDocument/2006/relationships/hyperlink" Target="https://amzn.to/300KdYm" TargetMode="External"/><Relationship Id="rId226" Type="http://schemas.openxmlformats.org/officeDocument/2006/relationships/hyperlink" Target="https://www.nintendo.com/super-nes-classic/" TargetMode="External"/><Relationship Id="rId104" Type="http://schemas.openxmlformats.org/officeDocument/2006/relationships/hyperlink" Target="https://shop.8bitdo.com/products/mod-kit-for-snes-controller" TargetMode="External"/><Relationship Id="rId225" Type="http://schemas.openxmlformats.org/officeDocument/2006/relationships/hyperlink" Target="https://www.raphnet-tech.com/products/wusbmote_1player_adapter_v3/index.php" TargetMode="External"/><Relationship Id="rId109" Type="http://schemas.openxmlformats.org/officeDocument/2006/relationships/hyperlink" Target="http://www.brunofreitas.com/node/84" TargetMode="External"/><Relationship Id="rId108" Type="http://schemas.openxmlformats.org/officeDocument/2006/relationships/hyperlink" Target="https://github.com/bootsector/LLOAD" TargetMode="External"/><Relationship Id="rId229" Type="http://schemas.openxmlformats.org/officeDocument/2006/relationships/hyperlink" Target="https://www.raphnet-tech.com/products/pc_engine_to_usb_adapter/index.php" TargetMode="External"/><Relationship Id="rId220" Type="http://schemas.openxmlformats.org/officeDocument/2006/relationships/hyperlink" Target="https://amzn.to/2CpcG0A" TargetMode="External"/><Relationship Id="rId103" Type="http://schemas.openxmlformats.org/officeDocument/2006/relationships/hyperlink" Target="https://amzn.to/300KdYm" TargetMode="External"/><Relationship Id="rId224" Type="http://schemas.openxmlformats.org/officeDocument/2006/relationships/hyperlink" Target="https://amzn.to/31NtRBG" TargetMode="External"/><Relationship Id="rId102" Type="http://schemas.openxmlformats.org/officeDocument/2006/relationships/hyperlink" Target="https://shop.8bitdo.com/products/mod-kit-for-snes-controller" TargetMode="External"/><Relationship Id="rId223" Type="http://schemas.openxmlformats.org/officeDocument/2006/relationships/hyperlink" Target="https://amzn.to/31NtRBG" TargetMode="External"/><Relationship Id="rId101" Type="http://schemas.openxmlformats.org/officeDocument/2006/relationships/hyperlink" Target="https://amzn.to/300KdYm" TargetMode="External"/><Relationship Id="rId222" Type="http://schemas.openxmlformats.org/officeDocument/2006/relationships/hyperlink" Target="https://amzn.to/31NtRBG" TargetMode="External"/><Relationship Id="rId100" Type="http://schemas.openxmlformats.org/officeDocument/2006/relationships/hyperlink" Target="https://shop.8bitdo.com/products/mod-kit-for-snes-controller" TargetMode="External"/><Relationship Id="rId221" Type="http://schemas.openxmlformats.org/officeDocument/2006/relationships/hyperlink" Target="https://amzn.to/2CpcG0A" TargetMode="External"/><Relationship Id="rId217" Type="http://schemas.openxmlformats.org/officeDocument/2006/relationships/hyperlink" Target="https://amzn.to/3g4BFE5" TargetMode="External"/><Relationship Id="rId216" Type="http://schemas.openxmlformats.org/officeDocument/2006/relationships/hyperlink" Target="https://amzn.to/3iKEUCx" TargetMode="External"/><Relationship Id="rId215" Type="http://schemas.openxmlformats.org/officeDocument/2006/relationships/hyperlink" Target="https://amzn.to/2M1Bopb" TargetMode="External"/><Relationship Id="rId214" Type="http://schemas.openxmlformats.org/officeDocument/2006/relationships/hyperlink" Target="https://amzn.to/2ZCrEti" TargetMode="External"/><Relationship Id="rId219" Type="http://schemas.openxmlformats.org/officeDocument/2006/relationships/hyperlink" Target="https://amzn.to/2YMKYDp" TargetMode="External"/><Relationship Id="rId218" Type="http://schemas.openxmlformats.org/officeDocument/2006/relationships/hyperlink" Target="https://amzn.to/3ifnezq" TargetMode="External"/><Relationship Id="rId213" Type="http://schemas.openxmlformats.org/officeDocument/2006/relationships/hyperlink" Target="https://amzn.to/2XlQ8p6" TargetMode="External"/><Relationship Id="rId212" Type="http://schemas.openxmlformats.org/officeDocument/2006/relationships/hyperlink" Target="https://amzn.to/2WZcH2N" TargetMode="External"/><Relationship Id="rId211" Type="http://schemas.openxmlformats.org/officeDocument/2006/relationships/hyperlink" Target="https://amzn.to/2XlQ8p6" TargetMode="External"/><Relationship Id="rId210" Type="http://schemas.openxmlformats.org/officeDocument/2006/relationships/hyperlink" Target="https://amzn.to/2WZcH2N" TargetMode="External"/><Relationship Id="rId129" Type="http://schemas.openxmlformats.org/officeDocument/2006/relationships/hyperlink" Target="https://github.com/MickGyver/DaemonBite-Retro-Controllers-USB/tree/master/SegaTwoControllersUSB" TargetMode="External"/><Relationship Id="rId128" Type="http://schemas.openxmlformats.org/officeDocument/2006/relationships/hyperlink" Target="https://github.com/MickGyver/DaemonBite-Retro-Controllers-USB/tree/master/SegaTwoControllersUSB" TargetMode="External"/><Relationship Id="rId249" Type="http://schemas.openxmlformats.org/officeDocument/2006/relationships/hyperlink" Target="https://twitter.com/MukiEX57" TargetMode="External"/><Relationship Id="rId127" Type="http://schemas.openxmlformats.org/officeDocument/2006/relationships/hyperlink" Target="https://www.daemonbite.com/product/sega-genesis-mega-drive-controller-to-usb-adapter/" TargetMode="External"/><Relationship Id="rId248" Type="http://schemas.openxmlformats.org/officeDocument/2006/relationships/hyperlink" Target="https://amzn.to/2S5AZVw" TargetMode="External"/><Relationship Id="rId126" Type="http://schemas.openxmlformats.org/officeDocument/2006/relationships/hyperlink" Target="https://github.com/MickGyver/DaemonBite-Retro-Controllers-USB/tree/master/SegaTwoControllersUSB" TargetMode="External"/><Relationship Id="rId247" Type="http://schemas.openxmlformats.org/officeDocument/2006/relationships/hyperlink" Target="https://twitter.com/MukiEX57" TargetMode="External"/><Relationship Id="rId121" Type="http://schemas.openxmlformats.org/officeDocument/2006/relationships/hyperlink" Target="https://github.com/MickGyver/DaemonBite-Arcade-Encoder" TargetMode="External"/><Relationship Id="rId242" Type="http://schemas.openxmlformats.org/officeDocument/2006/relationships/hyperlink" Target="https://amzn.to/3edV3hq" TargetMode="External"/><Relationship Id="rId120" Type="http://schemas.openxmlformats.org/officeDocument/2006/relationships/hyperlink" Target="https://github.com/MickGyver/DaemonBite-Arcade-Encoder" TargetMode="External"/><Relationship Id="rId241" Type="http://schemas.openxmlformats.org/officeDocument/2006/relationships/hyperlink" Target="https://amzn.to/3edV3hq" TargetMode="External"/><Relationship Id="rId240" Type="http://schemas.openxmlformats.org/officeDocument/2006/relationships/hyperlink" Target="https://twitter.com/MukiEX57" TargetMode="External"/><Relationship Id="rId125" Type="http://schemas.openxmlformats.org/officeDocument/2006/relationships/hyperlink" Target="https://www.daemonbite.com/product/sega-genesis-mega-drive-controller-to-usb-adapter/" TargetMode="External"/><Relationship Id="rId246" Type="http://schemas.openxmlformats.org/officeDocument/2006/relationships/hyperlink" Target="https://amzn.to/2S5AZVw" TargetMode="External"/><Relationship Id="rId124" Type="http://schemas.openxmlformats.org/officeDocument/2006/relationships/hyperlink" Target="https://github.com/MickGyver/DaemonBite-Retro-Controllers-USB/tree/master/SegaTwoControllersUSB" TargetMode="External"/><Relationship Id="rId245" Type="http://schemas.openxmlformats.org/officeDocument/2006/relationships/hyperlink" Target="https://twitter.com/MukiEX57" TargetMode="External"/><Relationship Id="rId123" Type="http://schemas.openxmlformats.org/officeDocument/2006/relationships/hyperlink" Target="https://www.daemonbite.com/product/sega-genesis-mega-drive-controller-to-usb-adapter/" TargetMode="External"/><Relationship Id="rId244" Type="http://schemas.openxmlformats.org/officeDocument/2006/relationships/hyperlink" Target="https://amzn.to/2S5AZVw" TargetMode="External"/><Relationship Id="rId122" Type="http://schemas.openxmlformats.org/officeDocument/2006/relationships/hyperlink" Target="https://github.com/MickGyver/DaemonBite-Retro-Controllers-USB/tree/master/SegaTwoControllersUSB" TargetMode="External"/><Relationship Id="rId243" Type="http://schemas.openxmlformats.org/officeDocument/2006/relationships/hyperlink" Target="https://amzn.to/3edV3hq" TargetMode="External"/><Relationship Id="rId95" Type="http://schemas.openxmlformats.org/officeDocument/2006/relationships/hyperlink" Target="https://amzn.to/300KdYm" TargetMode="External"/><Relationship Id="rId94" Type="http://schemas.openxmlformats.org/officeDocument/2006/relationships/hyperlink" Target="https://amzn.to/3hiyU4b" TargetMode="External"/><Relationship Id="rId97" Type="http://schemas.openxmlformats.org/officeDocument/2006/relationships/hyperlink" Target="https://amzn.to/300KdYm" TargetMode="External"/><Relationship Id="rId96" Type="http://schemas.openxmlformats.org/officeDocument/2006/relationships/hyperlink" Target="https://amzn.to/3hiyU4b" TargetMode="External"/><Relationship Id="rId99" Type="http://schemas.openxmlformats.org/officeDocument/2006/relationships/hyperlink" Target="https://amzn.to/300KdYm" TargetMode="External"/><Relationship Id="rId98" Type="http://schemas.openxmlformats.org/officeDocument/2006/relationships/hyperlink" Target="https://shop.8bitdo.com/products/mod-kit-for-snes-controller" TargetMode="External"/><Relationship Id="rId91" Type="http://schemas.openxmlformats.org/officeDocument/2006/relationships/hyperlink" Target="https://amzn.to/300KdYm" TargetMode="External"/><Relationship Id="rId90" Type="http://schemas.openxmlformats.org/officeDocument/2006/relationships/hyperlink" Target="https://amzn.to/3hiyU4b" TargetMode="External"/><Relationship Id="rId93" Type="http://schemas.openxmlformats.org/officeDocument/2006/relationships/hyperlink" Target="https://amzn.to/300KdYm" TargetMode="External"/><Relationship Id="rId92" Type="http://schemas.openxmlformats.org/officeDocument/2006/relationships/hyperlink" Target="https://amzn.to/3hiyU4b" TargetMode="External"/><Relationship Id="rId118" Type="http://schemas.openxmlformats.org/officeDocument/2006/relationships/hyperlink" Target="https://amzn.to/2X1pUrV" TargetMode="External"/><Relationship Id="rId239" Type="http://schemas.openxmlformats.org/officeDocument/2006/relationships/hyperlink" Target="https://amzn.to/38iAajm" TargetMode="External"/><Relationship Id="rId117" Type="http://schemas.openxmlformats.org/officeDocument/2006/relationships/hyperlink" Target="https://twitter.com/MukiEX57" TargetMode="External"/><Relationship Id="rId238" Type="http://schemas.openxmlformats.org/officeDocument/2006/relationships/hyperlink" Target="https://twitter.com/MukiEX57" TargetMode="External"/><Relationship Id="rId116" Type="http://schemas.openxmlformats.org/officeDocument/2006/relationships/hyperlink" Target="https://focusattack.com/brook-zero-pi-fighting-board-pi-ps3-ps2-psx-pc/" TargetMode="External"/><Relationship Id="rId237" Type="http://schemas.openxmlformats.org/officeDocument/2006/relationships/hyperlink" Target="https://amzn.to/38iAajm" TargetMode="External"/><Relationship Id="rId115" Type="http://schemas.openxmlformats.org/officeDocument/2006/relationships/hyperlink" Target="https://www.brookaccessory.com/pro.php?m=d&amp;pid=41130595" TargetMode="External"/><Relationship Id="rId236" Type="http://schemas.openxmlformats.org/officeDocument/2006/relationships/hyperlink" Target="https://amzn.to/38iAajm" TargetMode="External"/><Relationship Id="rId119" Type="http://schemas.openxmlformats.org/officeDocument/2006/relationships/hyperlink" Target="https://www.amazon.ca/CYBORIS-Controller-Nintendo-Bluetooth-Compatible/dp/B07S9JBR11" TargetMode="External"/><Relationship Id="rId110" Type="http://schemas.openxmlformats.org/officeDocument/2006/relationships/hyperlink" Target="http://www.brunofreitas.com/node/84" TargetMode="External"/><Relationship Id="rId231" Type="http://schemas.openxmlformats.org/officeDocument/2006/relationships/hyperlink" Target="https://amzn.to/30fE0aS" TargetMode="External"/><Relationship Id="rId230" Type="http://schemas.openxmlformats.org/officeDocument/2006/relationships/hyperlink" Target="https://www.raphnet-tech.com/products/snes_to_usb_cable/index.php" TargetMode="External"/><Relationship Id="rId114" Type="http://schemas.openxmlformats.org/officeDocument/2006/relationships/hyperlink" Target="https://www.brookaccessory.com/pro.php?m=d&amp;pid=06960737" TargetMode="External"/><Relationship Id="rId235" Type="http://schemas.openxmlformats.org/officeDocument/2006/relationships/hyperlink" Target="https://amzn.to/36rUDBE" TargetMode="External"/><Relationship Id="rId113" Type="http://schemas.openxmlformats.org/officeDocument/2006/relationships/hyperlink" Target="https://www.brookaccessory.com/pro.php?m=d&amp;pid=06960737" TargetMode="External"/><Relationship Id="rId234" Type="http://schemas.openxmlformats.org/officeDocument/2006/relationships/hyperlink" Target="https://amzn.to/36rUDBE" TargetMode="External"/><Relationship Id="rId112" Type="http://schemas.openxmlformats.org/officeDocument/2006/relationships/hyperlink" Target="https://www.brookaccessory.com/pro.php?m=d&amp;pid=06960737" TargetMode="External"/><Relationship Id="rId233" Type="http://schemas.openxmlformats.org/officeDocument/2006/relationships/hyperlink" Target="https://amzn.to/36rUDBE" TargetMode="External"/><Relationship Id="rId111" Type="http://schemas.openxmlformats.org/officeDocument/2006/relationships/hyperlink" Target="https://www.brookaccessory.com/pro.php?m=d&amp;pid=06960737" TargetMode="External"/><Relationship Id="rId232" Type="http://schemas.openxmlformats.org/officeDocument/2006/relationships/hyperlink" Target="https://amzn.to/2XVAVLq" TargetMode="External"/><Relationship Id="rId206" Type="http://schemas.openxmlformats.org/officeDocument/2006/relationships/hyperlink" Target="https://amzn.to/2WZcH2N" TargetMode="External"/><Relationship Id="rId205" Type="http://schemas.openxmlformats.org/officeDocument/2006/relationships/hyperlink" Target="https://amzn.to/300KdYm" TargetMode="External"/><Relationship Id="rId204" Type="http://schemas.openxmlformats.org/officeDocument/2006/relationships/hyperlink" Target="https://amzn.to/2yy8xFR" TargetMode="External"/><Relationship Id="rId203" Type="http://schemas.openxmlformats.org/officeDocument/2006/relationships/hyperlink" Target="https://www.raphnet-tech.com/products/wusbmote_1player_adapter_v3/index.php" TargetMode="External"/><Relationship Id="rId209" Type="http://schemas.openxmlformats.org/officeDocument/2006/relationships/hyperlink" Target="https://amzn.to/2XlQ8p6" TargetMode="External"/><Relationship Id="rId208" Type="http://schemas.openxmlformats.org/officeDocument/2006/relationships/hyperlink" Target="https://amzn.to/2WZcH2N" TargetMode="External"/><Relationship Id="rId207" Type="http://schemas.openxmlformats.org/officeDocument/2006/relationships/hyperlink" Target="https://amzn.to/300KdYm" TargetMode="External"/><Relationship Id="rId202" Type="http://schemas.openxmlformats.org/officeDocument/2006/relationships/hyperlink" Target="https://amzn.to/2XlQ8p6" TargetMode="External"/><Relationship Id="rId201" Type="http://schemas.openxmlformats.org/officeDocument/2006/relationships/hyperlink" Target="https://amzn.to/2zlcONl" TargetMode="External"/><Relationship Id="rId200" Type="http://schemas.openxmlformats.org/officeDocument/2006/relationships/hyperlink" Target="https://shop.8bitdo.com/products/8bitdo-wireless-bluetooth-adapter-for-nintendo-switch-windows-mac-raspberry-pi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mzn.to/2AgmzwJ" TargetMode="External"/><Relationship Id="rId190" Type="http://schemas.openxmlformats.org/officeDocument/2006/relationships/hyperlink" Target="http://twitter.com/sofakng" TargetMode="External"/><Relationship Id="rId42" Type="http://schemas.openxmlformats.org/officeDocument/2006/relationships/hyperlink" Target="https://amzn.to/2YhdATS" TargetMode="External"/><Relationship Id="rId41" Type="http://schemas.openxmlformats.org/officeDocument/2006/relationships/hyperlink" Target="https://amzn.to/2YhdATS" TargetMode="External"/><Relationship Id="rId44" Type="http://schemas.openxmlformats.org/officeDocument/2006/relationships/hyperlink" Target="https://amzn.to/2A82yrA" TargetMode="External"/><Relationship Id="rId194" Type="http://schemas.openxmlformats.org/officeDocument/2006/relationships/hyperlink" Target="https://amzn.to/3av4hXp" TargetMode="External"/><Relationship Id="rId43" Type="http://schemas.openxmlformats.org/officeDocument/2006/relationships/hyperlink" Target="https://amzn.to/2TXWSYr" TargetMode="External"/><Relationship Id="rId193" Type="http://schemas.openxmlformats.org/officeDocument/2006/relationships/hyperlink" Target="http://twitter.com/sofakng" TargetMode="External"/><Relationship Id="rId46" Type="http://schemas.openxmlformats.org/officeDocument/2006/relationships/hyperlink" Target="https://www.amazon.com/Logitech-940-000110-Gamepad-F310/dp/B003VAHYQY" TargetMode="External"/><Relationship Id="rId192" Type="http://schemas.openxmlformats.org/officeDocument/2006/relationships/hyperlink" Target="https://amzn.to/300KdYm" TargetMode="External"/><Relationship Id="rId45" Type="http://schemas.openxmlformats.org/officeDocument/2006/relationships/hyperlink" Target="https://www.amazon.com/Logitech-940-000110-Gamepad-F310/dp/B003VAHYQY" TargetMode="External"/><Relationship Id="rId191" Type="http://schemas.openxmlformats.org/officeDocument/2006/relationships/hyperlink" Target="https://amzn.to/3av4hXp" TargetMode="External"/><Relationship Id="rId48" Type="http://schemas.openxmlformats.org/officeDocument/2006/relationships/hyperlink" Target="https://amzn.to/2LVVnoX" TargetMode="External"/><Relationship Id="rId187" Type="http://schemas.openxmlformats.org/officeDocument/2006/relationships/hyperlink" Target="http://twitter.com/sofakng" TargetMode="External"/><Relationship Id="rId47" Type="http://schemas.openxmlformats.org/officeDocument/2006/relationships/hyperlink" Target="https://amzn.to/3fcCquZ" TargetMode="External"/><Relationship Id="rId186" Type="http://schemas.openxmlformats.org/officeDocument/2006/relationships/hyperlink" Target="https://amzn.to/300KdYm" TargetMode="External"/><Relationship Id="rId185" Type="http://schemas.openxmlformats.org/officeDocument/2006/relationships/hyperlink" Target="https://amzn.to/3av4hXp" TargetMode="External"/><Relationship Id="rId49" Type="http://schemas.openxmlformats.org/officeDocument/2006/relationships/hyperlink" Target="https://amzn.to/2UpkV5V" TargetMode="External"/><Relationship Id="rId184" Type="http://schemas.openxmlformats.org/officeDocument/2006/relationships/hyperlink" Target="https://amzn.to/300KdYm" TargetMode="External"/><Relationship Id="rId189" Type="http://schemas.openxmlformats.org/officeDocument/2006/relationships/hyperlink" Target="https://amzn.to/2XlQ8p6" TargetMode="External"/><Relationship Id="rId188" Type="http://schemas.openxmlformats.org/officeDocument/2006/relationships/hyperlink" Target="https://amzn.to/3av4hXp" TargetMode="External"/><Relationship Id="rId31" Type="http://schemas.openxmlformats.org/officeDocument/2006/relationships/hyperlink" Target="https://amzn.to/2AbyZFO" TargetMode="External"/><Relationship Id="rId30" Type="http://schemas.openxmlformats.org/officeDocument/2006/relationships/hyperlink" Target="https://amzn.to/2AbyZFO" TargetMode="External"/><Relationship Id="rId33" Type="http://schemas.openxmlformats.org/officeDocument/2006/relationships/hyperlink" Target="https://amzn.to/2TWJROv" TargetMode="External"/><Relationship Id="rId183" Type="http://schemas.openxmlformats.org/officeDocument/2006/relationships/hyperlink" Target="https://amzn.to/300KdYm" TargetMode="External"/><Relationship Id="rId32" Type="http://schemas.openxmlformats.org/officeDocument/2006/relationships/hyperlink" Target="https://amzn.to/2AbyZFO" TargetMode="External"/><Relationship Id="rId182" Type="http://schemas.openxmlformats.org/officeDocument/2006/relationships/hyperlink" Target="https://amzn.to/2XlQ8p6" TargetMode="External"/><Relationship Id="rId35" Type="http://schemas.openxmlformats.org/officeDocument/2006/relationships/hyperlink" Target="https://amzn.to/2TWJROv" TargetMode="External"/><Relationship Id="rId181" Type="http://schemas.openxmlformats.org/officeDocument/2006/relationships/hyperlink" Target="https://amzn.to/2XlQ8p6" TargetMode="External"/><Relationship Id="rId34" Type="http://schemas.openxmlformats.org/officeDocument/2006/relationships/hyperlink" Target="https://amzn.to/2TWJROv" TargetMode="External"/><Relationship Id="rId180" Type="http://schemas.openxmlformats.org/officeDocument/2006/relationships/hyperlink" Target="https://amzn.to/300KdYm" TargetMode="External"/><Relationship Id="rId37" Type="http://schemas.openxmlformats.org/officeDocument/2006/relationships/hyperlink" Target="https://amzn.to/3igug76" TargetMode="External"/><Relationship Id="rId176" Type="http://schemas.openxmlformats.org/officeDocument/2006/relationships/hyperlink" Target="https://amzn.to/3ffHwXW" TargetMode="External"/><Relationship Id="rId36" Type="http://schemas.openxmlformats.org/officeDocument/2006/relationships/hyperlink" Target="https://amzn.to/3dSXHJU" TargetMode="External"/><Relationship Id="rId175" Type="http://schemas.openxmlformats.org/officeDocument/2006/relationships/hyperlink" Target="https://amzn.to/2VXxDq3" TargetMode="External"/><Relationship Id="rId39" Type="http://schemas.openxmlformats.org/officeDocument/2006/relationships/hyperlink" Target="https://amzn.to/2AgmzwJ" TargetMode="External"/><Relationship Id="rId174" Type="http://schemas.openxmlformats.org/officeDocument/2006/relationships/hyperlink" Target="https://amzn.to/300KdYm" TargetMode="External"/><Relationship Id="rId38" Type="http://schemas.openxmlformats.org/officeDocument/2006/relationships/hyperlink" Target="https://amzn.to/2AgmzwJ" TargetMode="External"/><Relationship Id="rId173" Type="http://schemas.openxmlformats.org/officeDocument/2006/relationships/hyperlink" Target="https://amzn.to/2WZrydI" TargetMode="External"/><Relationship Id="rId179" Type="http://schemas.openxmlformats.org/officeDocument/2006/relationships/hyperlink" Target="https://amzn.to/2ZiAPNX" TargetMode="External"/><Relationship Id="rId178" Type="http://schemas.openxmlformats.org/officeDocument/2006/relationships/hyperlink" Target="https://amzn.to/300KdYm" TargetMode="External"/><Relationship Id="rId177" Type="http://schemas.openxmlformats.org/officeDocument/2006/relationships/hyperlink" Target="https://amzn.to/2ZiAPNX" TargetMode="External"/><Relationship Id="rId20" Type="http://schemas.openxmlformats.org/officeDocument/2006/relationships/hyperlink" Target="https://amzn.to/2OK3hTO" TargetMode="External"/><Relationship Id="rId22" Type="http://schemas.openxmlformats.org/officeDocument/2006/relationships/hyperlink" Target="https://github.com/bootsector/LLOAD" TargetMode="External"/><Relationship Id="rId21" Type="http://schemas.openxmlformats.org/officeDocument/2006/relationships/hyperlink" Target="https://amzn.to/30tlKuZ" TargetMode="External"/><Relationship Id="rId24" Type="http://schemas.openxmlformats.org/officeDocument/2006/relationships/hyperlink" Target="https://twitter.com/MukiEX57" TargetMode="External"/><Relationship Id="rId23" Type="http://schemas.openxmlformats.org/officeDocument/2006/relationships/hyperlink" Target="https://focusattack.com/brook-zero-pi-fighting-board-pi-ps3-ps2-psx-pc/" TargetMode="External"/><Relationship Id="rId26" Type="http://schemas.openxmlformats.org/officeDocument/2006/relationships/hyperlink" Target="https://www.daemonbite.com/product/sega-genesis-mega-drive-controller-to-usb-adapter/" TargetMode="External"/><Relationship Id="rId25" Type="http://schemas.openxmlformats.org/officeDocument/2006/relationships/hyperlink" Target="https://github.com/MickGyver/DaemonBite-Retro-Controllers-USB/tree/master/SegaTwoControllersUSB" TargetMode="External"/><Relationship Id="rId28" Type="http://schemas.openxmlformats.org/officeDocument/2006/relationships/hyperlink" Target="https://www.daemonbite.com/product/snes-controller-to-usb-adapter/" TargetMode="External"/><Relationship Id="rId27" Type="http://schemas.openxmlformats.org/officeDocument/2006/relationships/hyperlink" Target="https://github.com/MickGyver/DaemonBite-Retro-Controllers-USB/tree/master/SegaTwoControllersUSB" TargetMode="External"/><Relationship Id="rId29" Type="http://schemas.openxmlformats.org/officeDocument/2006/relationships/hyperlink" Target="https://amzn.to/3rlpzOu" TargetMode="External"/><Relationship Id="rId11" Type="http://schemas.openxmlformats.org/officeDocument/2006/relationships/hyperlink" Target="https://twitter.com/MukiEX57" TargetMode="External"/><Relationship Id="rId10" Type="http://schemas.openxmlformats.org/officeDocument/2006/relationships/hyperlink" Target="https://amzn.to/38iAajm" TargetMode="External"/><Relationship Id="rId13" Type="http://schemas.openxmlformats.org/officeDocument/2006/relationships/hyperlink" Target="https://amzn.to/2X5KZBL" TargetMode="External"/><Relationship Id="rId12" Type="http://schemas.openxmlformats.org/officeDocument/2006/relationships/hyperlink" Target="http://2600-daptor.com/2600-daptor%20D9.htm" TargetMode="External"/><Relationship Id="rId15" Type="http://schemas.openxmlformats.org/officeDocument/2006/relationships/hyperlink" Target="https://amzn.to/3gjUswB" TargetMode="External"/><Relationship Id="rId198" Type="http://schemas.openxmlformats.org/officeDocument/2006/relationships/hyperlink" Target="https://amzn.to/300KdYm" TargetMode="External"/><Relationship Id="rId14" Type="http://schemas.openxmlformats.org/officeDocument/2006/relationships/hyperlink" Target="https://amzn.to/2X5KZBL" TargetMode="External"/><Relationship Id="rId197" Type="http://schemas.openxmlformats.org/officeDocument/2006/relationships/hyperlink" Target="https://amzn.to/3av4hXp" TargetMode="External"/><Relationship Id="rId17" Type="http://schemas.openxmlformats.org/officeDocument/2006/relationships/hyperlink" Target="https://amzn.to/2ZiAPNX" TargetMode="External"/><Relationship Id="rId196" Type="http://schemas.openxmlformats.org/officeDocument/2006/relationships/hyperlink" Target="http://twitter.com/sofakng" TargetMode="External"/><Relationship Id="rId16" Type="http://schemas.openxmlformats.org/officeDocument/2006/relationships/hyperlink" Target="https://amzn.to/2ZiAPNX" TargetMode="External"/><Relationship Id="rId195" Type="http://schemas.openxmlformats.org/officeDocument/2006/relationships/hyperlink" Target="https://amzn.to/2XlQ8p6" TargetMode="External"/><Relationship Id="rId19" Type="http://schemas.openxmlformats.org/officeDocument/2006/relationships/hyperlink" Target="https://amzn.to/36S6CZe" TargetMode="External"/><Relationship Id="rId18" Type="http://schemas.openxmlformats.org/officeDocument/2006/relationships/hyperlink" Target="https://amzn.to/36S6CZe" TargetMode="External"/><Relationship Id="rId199" Type="http://schemas.openxmlformats.org/officeDocument/2006/relationships/hyperlink" Target="http://twitter.com/sofakng" TargetMode="External"/><Relationship Id="rId84" Type="http://schemas.openxmlformats.org/officeDocument/2006/relationships/hyperlink" Target="https://amzn.to/300KdYm" TargetMode="External"/><Relationship Id="rId83" Type="http://schemas.openxmlformats.org/officeDocument/2006/relationships/hyperlink" Target="https://amzn.to/2ZiAPNX" TargetMode="External"/><Relationship Id="rId86" Type="http://schemas.openxmlformats.org/officeDocument/2006/relationships/hyperlink" Target="https://amzn.to/2XlQ8p6" TargetMode="External"/><Relationship Id="rId85" Type="http://schemas.openxmlformats.org/officeDocument/2006/relationships/hyperlink" Target="https://amzn.to/2XlQ8p6" TargetMode="External"/><Relationship Id="rId88" Type="http://schemas.openxmlformats.org/officeDocument/2006/relationships/hyperlink" Target="https://amzn.to/300KdYm" TargetMode="External"/><Relationship Id="rId150" Type="http://schemas.openxmlformats.org/officeDocument/2006/relationships/hyperlink" Target="https://amzn.to/2XlQ8p6" TargetMode="External"/><Relationship Id="rId271" Type="http://schemas.openxmlformats.org/officeDocument/2006/relationships/hyperlink" Target="http://www.brunofreitas.com/node/84" TargetMode="External"/><Relationship Id="rId87" Type="http://schemas.openxmlformats.org/officeDocument/2006/relationships/hyperlink" Target="https://amzn.to/2XlQ8p6" TargetMode="External"/><Relationship Id="rId270" Type="http://schemas.openxmlformats.org/officeDocument/2006/relationships/hyperlink" Target="http://www.brunofreitas.com/node/84" TargetMode="External"/><Relationship Id="rId89" Type="http://schemas.openxmlformats.org/officeDocument/2006/relationships/hyperlink" Target="https://amzn.to/36S6CZe" TargetMode="External"/><Relationship Id="rId80" Type="http://schemas.openxmlformats.org/officeDocument/2006/relationships/hyperlink" Target="https://amzn.to/2XsQZDs" TargetMode="External"/><Relationship Id="rId82" Type="http://schemas.openxmlformats.org/officeDocument/2006/relationships/hyperlink" Target="https://amzn.to/34OwKF0" TargetMode="External"/><Relationship Id="rId81" Type="http://schemas.openxmlformats.org/officeDocument/2006/relationships/hyperlink" Target="https://amzn.to/2XsQZDs" TargetMode="External"/><Relationship Id="rId1" Type="http://schemas.openxmlformats.org/officeDocument/2006/relationships/hyperlink" Target="https://amzn.to/2XlQ8p6" TargetMode="External"/><Relationship Id="rId2" Type="http://schemas.openxmlformats.org/officeDocument/2006/relationships/hyperlink" Target="https://shop.8bitdo.com/products/mod-kit-for-snes-controller" TargetMode="External"/><Relationship Id="rId3" Type="http://schemas.openxmlformats.org/officeDocument/2006/relationships/hyperlink" Target="https://amzn.to/300KdYm" TargetMode="External"/><Relationship Id="rId149" Type="http://schemas.openxmlformats.org/officeDocument/2006/relationships/hyperlink" Target="https://amzn.to/300KdYm" TargetMode="External"/><Relationship Id="rId4" Type="http://schemas.openxmlformats.org/officeDocument/2006/relationships/hyperlink" Target="https://amzn.to/3fcCquZ" TargetMode="External"/><Relationship Id="rId148" Type="http://schemas.openxmlformats.org/officeDocument/2006/relationships/hyperlink" Target="https://amzn.to/2XlQ8p6" TargetMode="External"/><Relationship Id="rId269" Type="http://schemas.openxmlformats.org/officeDocument/2006/relationships/hyperlink" Target="https://amzn.to/3dLmLSk" TargetMode="External"/><Relationship Id="rId9" Type="http://schemas.openxmlformats.org/officeDocument/2006/relationships/hyperlink" Target="https://twitter.com/MukiEX57" TargetMode="External"/><Relationship Id="rId143" Type="http://schemas.openxmlformats.org/officeDocument/2006/relationships/hyperlink" Target="https://amzn.to/3gjUswB" TargetMode="External"/><Relationship Id="rId264" Type="http://schemas.openxmlformats.org/officeDocument/2006/relationships/hyperlink" Target="https://amzn.to/2S5AZVw" TargetMode="External"/><Relationship Id="rId142" Type="http://schemas.openxmlformats.org/officeDocument/2006/relationships/hyperlink" Target="https://amzn.to/300KdYm" TargetMode="External"/><Relationship Id="rId263" Type="http://schemas.openxmlformats.org/officeDocument/2006/relationships/hyperlink" Target="https://twitter.com/MukiEX57" TargetMode="External"/><Relationship Id="rId141" Type="http://schemas.openxmlformats.org/officeDocument/2006/relationships/hyperlink" Target="https://amzn.to/2XsQZDs" TargetMode="External"/><Relationship Id="rId262" Type="http://schemas.openxmlformats.org/officeDocument/2006/relationships/hyperlink" Target="https://amzn.to/2S5AZVw" TargetMode="External"/><Relationship Id="rId140" Type="http://schemas.openxmlformats.org/officeDocument/2006/relationships/hyperlink" Target="https://twitter.com/snackycakes" TargetMode="External"/><Relationship Id="rId261" Type="http://schemas.openxmlformats.org/officeDocument/2006/relationships/hyperlink" Target="https://amzn.to/3edV3hq" TargetMode="External"/><Relationship Id="rId5" Type="http://schemas.openxmlformats.org/officeDocument/2006/relationships/hyperlink" Target="https://amzn.to/2XMwcMB" TargetMode="External"/><Relationship Id="rId147" Type="http://schemas.openxmlformats.org/officeDocument/2006/relationships/hyperlink" Target="https://amzn.to/2XlQ8p6" TargetMode="External"/><Relationship Id="rId268" Type="http://schemas.openxmlformats.org/officeDocument/2006/relationships/hyperlink" Target="https://amzn.to/3d5QANG" TargetMode="External"/><Relationship Id="rId6" Type="http://schemas.openxmlformats.org/officeDocument/2006/relationships/hyperlink" Target="https://amzn.to/31Q6cAv" TargetMode="External"/><Relationship Id="rId146" Type="http://schemas.openxmlformats.org/officeDocument/2006/relationships/hyperlink" Target="https://amzn.to/2XlQ8p6" TargetMode="External"/><Relationship Id="rId267" Type="http://schemas.openxmlformats.org/officeDocument/2006/relationships/hyperlink" Target="https://amzn.to/3d5QANG" TargetMode="External"/><Relationship Id="rId7" Type="http://schemas.openxmlformats.org/officeDocument/2006/relationships/hyperlink" Target="https://www.raphnet-tech.com/products/wusbmote_1player_adapter_v3/index.php" TargetMode="External"/><Relationship Id="rId145" Type="http://schemas.openxmlformats.org/officeDocument/2006/relationships/hyperlink" Target="https://amzn.to/2XlQ8p6" TargetMode="External"/><Relationship Id="rId266" Type="http://schemas.openxmlformats.org/officeDocument/2006/relationships/hyperlink" Target="https://www.amazon.com/dp/B00UUROWWK" TargetMode="External"/><Relationship Id="rId8" Type="http://schemas.openxmlformats.org/officeDocument/2006/relationships/hyperlink" Target="https://amzn.to/38iAajm" TargetMode="External"/><Relationship Id="rId144" Type="http://schemas.openxmlformats.org/officeDocument/2006/relationships/hyperlink" Target="https://amzn.to/2XlQ8p6" TargetMode="External"/><Relationship Id="rId265" Type="http://schemas.openxmlformats.org/officeDocument/2006/relationships/hyperlink" Target="https://twitter.com/MukiEX57" TargetMode="External"/><Relationship Id="rId73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72" Type="http://schemas.openxmlformats.org/officeDocument/2006/relationships/hyperlink" Target="https://amzn.to/3d5QANG" TargetMode="External"/><Relationship Id="rId75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74" Type="http://schemas.openxmlformats.org/officeDocument/2006/relationships/hyperlink" Target="https://twitter.com/dfense1980" TargetMode="External"/><Relationship Id="rId77" Type="http://schemas.openxmlformats.org/officeDocument/2006/relationships/hyperlink" Target="https://amzn.to/3o5oCHd" TargetMode="External"/><Relationship Id="rId260" Type="http://schemas.openxmlformats.org/officeDocument/2006/relationships/hyperlink" Target="https://amzn.to/3edV3hq" TargetMode="External"/><Relationship Id="rId76" Type="http://schemas.openxmlformats.org/officeDocument/2006/relationships/hyperlink" Target="https://twitter.com/dfense1980" TargetMode="External"/><Relationship Id="rId79" Type="http://schemas.openxmlformats.org/officeDocument/2006/relationships/hyperlink" Target="https://twitter.com/snackycakes" TargetMode="External"/><Relationship Id="rId78" Type="http://schemas.openxmlformats.org/officeDocument/2006/relationships/hyperlink" Target="https://amzn.to/300KdYm" TargetMode="External"/><Relationship Id="rId71" Type="http://schemas.openxmlformats.org/officeDocument/2006/relationships/hyperlink" Target="https://amzn.to/3wMBy8N" TargetMode="External"/><Relationship Id="rId70" Type="http://schemas.openxmlformats.org/officeDocument/2006/relationships/hyperlink" Target="https://amzn.to/2ZD8y6C" TargetMode="External"/><Relationship Id="rId139" Type="http://schemas.openxmlformats.org/officeDocument/2006/relationships/hyperlink" Target="https://amzn.to/3o5oCHd" TargetMode="External"/><Relationship Id="rId138" Type="http://schemas.openxmlformats.org/officeDocument/2006/relationships/hyperlink" Target="https://twitter.com/snackycakes" TargetMode="External"/><Relationship Id="rId259" Type="http://schemas.openxmlformats.org/officeDocument/2006/relationships/hyperlink" Target="https://amzn.to/3edV3hq" TargetMode="External"/><Relationship Id="rId137" Type="http://schemas.openxmlformats.org/officeDocument/2006/relationships/hyperlink" Target="https://amzn.to/3o5oCHd" TargetMode="External"/><Relationship Id="rId258" Type="http://schemas.openxmlformats.org/officeDocument/2006/relationships/hyperlink" Target="https://amzn.to/36rUDBE" TargetMode="External"/><Relationship Id="rId132" Type="http://schemas.openxmlformats.org/officeDocument/2006/relationships/hyperlink" Target="https://amzn.to/300KdYm" TargetMode="External"/><Relationship Id="rId253" Type="http://schemas.openxmlformats.org/officeDocument/2006/relationships/hyperlink" Target="https://amzn.to/2XlQ8p6" TargetMode="External"/><Relationship Id="rId131" Type="http://schemas.openxmlformats.org/officeDocument/2006/relationships/hyperlink" Target="https://amzn.to/3wMBy8N" TargetMode="External"/><Relationship Id="rId252" Type="http://schemas.openxmlformats.org/officeDocument/2006/relationships/hyperlink" Target="https://amzn.to/2WZcH2N" TargetMode="External"/><Relationship Id="rId130" Type="http://schemas.openxmlformats.org/officeDocument/2006/relationships/hyperlink" Target="https://amzn.to/30uw98e" TargetMode="External"/><Relationship Id="rId251" Type="http://schemas.openxmlformats.org/officeDocument/2006/relationships/hyperlink" Target="https://amzn.to/2XlQ8p6" TargetMode="External"/><Relationship Id="rId250" Type="http://schemas.openxmlformats.org/officeDocument/2006/relationships/hyperlink" Target="https://amzn.to/2WZcH2N" TargetMode="External"/><Relationship Id="rId136" Type="http://schemas.openxmlformats.org/officeDocument/2006/relationships/hyperlink" Target="https://www.gamestop.com/video-games/retro-gaming/playstation/accessories/products/classic-wireless-controller-for-playstation/10170894.html?rt=productDetailsRedesign&amp;utm_source=rakutenls&amp;utm_medium=affiliate&amp;utm_content=Slickdeals%20LLC&amp;utm_campaign=10&amp;utm_kxconfid=tebx5rmj3&amp;cid=afl_10000087&amp;affID=77777&amp;sourceID=lw9MynSeamY-weFX1GM5I5kVKuYmmjQcBw&amp;utm_expid=.NSPMidnXTnq3SZuG7NmL6A.1&amp;utm_referrer=https%3A%2F%2Fslickdeals.net%2F" TargetMode="External"/><Relationship Id="rId257" Type="http://schemas.openxmlformats.org/officeDocument/2006/relationships/hyperlink" Target="https://amzn.to/36rUDBE" TargetMode="External"/><Relationship Id="rId135" Type="http://schemas.openxmlformats.org/officeDocument/2006/relationships/hyperlink" Target="https://amzn.to/300KdYm" TargetMode="External"/><Relationship Id="rId256" Type="http://schemas.openxmlformats.org/officeDocument/2006/relationships/hyperlink" Target="https://amzn.to/36rUDBE" TargetMode="External"/><Relationship Id="rId134" Type="http://schemas.openxmlformats.org/officeDocument/2006/relationships/hyperlink" Target="https://amzn.to/3d5QANG" TargetMode="External"/><Relationship Id="rId255" Type="http://schemas.openxmlformats.org/officeDocument/2006/relationships/hyperlink" Target="https://amzn.to/2XlQ8p6" TargetMode="External"/><Relationship Id="rId133" Type="http://schemas.openxmlformats.org/officeDocument/2006/relationships/hyperlink" Target="https://amzn.to/2WZrydI" TargetMode="External"/><Relationship Id="rId254" Type="http://schemas.openxmlformats.org/officeDocument/2006/relationships/hyperlink" Target="https://amzn.to/2WZcH2N" TargetMode="External"/><Relationship Id="rId62" Type="http://schemas.openxmlformats.org/officeDocument/2006/relationships/hyperlink" Target="https://www.raphnet-tech.com/products/pc_engine_to_usb_adapter/index.php" TargetMode="External"/><Relationship Id="rId61" Type="http://schemas.openxmlformats.org/officeDocument/2006/relationships/hyperlink" Target="https://www.nintendo.com/super-nes-classic/" TargetMode="External"/><Relationship Id="rId64" Type="http://schemas.openxmlformats.org/officeDocument/2006/relationships/hyperlink" Target="https://amzn.to/30fE0aS" TargetMode="External"/><Relationship Id="rId63" Type="http://schemas.openxmlformats.org/officeDocument/2006/relationships/hyperlink" Target="https://www.raphnet-tech.com/products/snes_to_usb_cable/index.php" TargetMode="External"/><Relationship Id="rId66" Type="http://schemas.openxmlformats.org/officeDocument/2006/relationships/hyperlink" Target="https://amzn.to/3er6EtL" TargetMode="External"/><Relationship Id="rId172" Type="http://schemas.openxmlformats.org/officeDocument/2006/relationships/hyperlink" Target="https://amzn.to/2TAxabZ" TargetMode="External"/><Relationship Id="rId65" Type="http://schemas.openxmlformats.org/officeDocument/2006/relationships/hyperlink" Target="https://amzn.to/38iAajm" TargetMode="External"/><Relationship Id="rId171" Type="http://schemas.openxmlformats.org/officeDocument/2006/relationships/hyperlink" Target="https://twitter.com/MukiEX57" TargetMode="External"/><Relationship Id="rId68" Type="http://schemas.openxmlformats.org/officeDocument/2006/relationships/hyperlink" Target="https://amzn.to/30ZGuKZ" TargetMode="External"/><Relationship Id="rId170" Type="http://schemas.openxmlformats.org/officeDocument/2006/relationships/hyperlink" Target="https://amzn.to/2S5AZVw" TargetMode="External"/><Relationship Id="rId67" Type="http://schemas.openxmlformats.org/officeDocument/2006/relationships/hyperlink" Target="https://amzn.to/3er6EtL" TargetMode="External"/><Relationship Id="rId60" Type="http://schemas.openxmlformats.org/officeDocument/2006/relationships/hyperlink" Target="https://www.raphnet-tech.com/products/wusbmote_1player_adapter_v3/index.php" TargetMode="External"/><Relationship Id="rId165" Type="http://schemas.openxmlformats.org/officeDocument/2006/relationships/hyperlink" Target="https://amzn.to/300KdYm" TargetMode="External"/><Relationship Id="rId69" Type="http://schemas.openxmlformats.org/officeDocument/2006/relationships/hyperlink" Target="https://amzn.to/3imovVI" TargetMode="External"/><Relationship Id="rId164" Type="http://schemas.openxmlformats.org/officeDocument/2006/relationships/hyperlink" Target="https://amzn.to/30UKrQP" TargetMode="External"/><Relationship Id="rId285" Type="http://schemas.openxmlformats.org/officeDocument/2006/relationships/drawing" Target="../drawings/drawing2.xml"/><Relationship Id="rId163" Type="http://schemas.openxmlformats.org/officeDocument/2006/relationships/hyperlink" Target="https://amzn.to/2ywxwcu" TargetMode="External"/><Relationship Id="rId284" Type="http://schemas.openxmlformats.org/officeDocument/2006/relationships/hyperlink" Target="https://github.com/MickGyver/DaemonBite-Retro-Controllers-USB/tree/master/SegaTwoControllersUSB" TargetMode="External"/><Relationship Id="rId162" Type="http://schemas.openxmlformats.org/officeDocument/2006/relationships/hyperlink" Target="https://amzn.to/3dMzOn5" TargetMode="External"/><Relationship Id="rId283" Type="http://schemas.openxmlformats.org/officeDocument/2006/relationships/hyperlink" Target="https://github.com/MickGyver/DaemonBite-Retro-Controllers-USB/tree/master/SegaTwoControllersUSB" TargetMode="External"/><Relationship Id="rId169" Type="http://schemas.openxmlformats.org/officeDocument/2006/relationships/hyperlink" Target="https://amzn.to/300KdYm" TargetMode="External"/><Relationship Id="rId168" Type="http://schemas.openxmlformats.org/officeDocument/2006/relationships/hyperlink" Target="https://amzn.to/2yy8xFR" TargetMode="External"/><Relationship Id="rId167" Type="http://schemas.openxmlformats.org/officeDocument/2006/relationships/hyperlink" Target="https://amzn.to/300KdYm" TargetMode="External"/><Relationship Id="rId166" Type="http://schemas.openxmlformats.org/officeDocument/2006/relationships/hyperlink" Target="https://amzn.to/2zlcONl" TargetMode="External"/><Relationship Id="rId51" Type="http://schemas.openxmlformats.org/officeDocument/2006/relationships/hyperlink" Target="https://amzn.to/2M1Bopb" TargetMode="External"/><Relationship Id="rId50" Type="http://schemas.openxmlformats.org/officeDocument/2006/relationships/hyperlink" Target="https://amzn.to/2ZCrEti" TargetMode="External"/><Relationship Id="rId53" Type="http://schemas.openxmlformats.org/officeDocument/2006/relationships/hyperlink" Target="https://amzn.to/2CpcG0A" TargetMode="External"/><Relationship Id="rId52" Type="http://schemas.openxmlformats.org/officeDocument/2006/relationships/hyperlink" Target="https://amzn.to/3iKEUCx" TargetMode="External"/><Relationship Id="rId55" Type="http://schemas.openxmlformats.org/officeDocument/2006/relationships/hyperlink" Target="https://amzn.to/31NtRBG" TargetMode="External"/><Relationship Id="rId161" Type="http://schemas.openxmlformats.org/officeDocument/2006/relationships/hyperlink" Target="https://amzn.to/3dMzOn5" TargetMode="External"/><Relationship Id="rId282" Type="http://schemas.openxmlformats.org/officeDocument/2006/relationships/hyperlink" Target="https://www.daemonbite.com/product/sega-genesis-mega-drive-controller-to-usb-adapter/" TargetMode="External"/><Relationship Id="rId54" Type="http://schemas.openxmlformats.org/officeDocument/2006/relationships/hyperlink" Target="https://amzn.to/2CpcG0A" TargetMode="External"/><Relationship Id="rId160" Type="http://schemas.openxmlformats.org/officeDocument/2006/relationships/hyperlink" Target="https://amzn.to/2XMwcMB" TargetMode="External"/><Relationship Id="rId281" Type="http://schemas.openxmlformats.org/officeDocument/2006/relationships/hyperlink" Target="https://github.com/MickGyver/DaemonBite-Retro-Controllers-USB/tree/master/SegaTwoControllersUSB" TargetMode="External"/><Relationship Id="rId57" Type="http://schemas.openxmlformats.org/officeDocument/2006/relationships/hyperlink" Target="https://amzn.to/31NtRBG" TargetMode="External"/><Relationship Id="rId280" Type="http://schemas.openxmlformats.org/officeDocument/2006/relationships/hyperlink" Target="https://www.daemonbite.com/product/sega-genesis-mega-drive-controller-to-usb-adapter/" TargetMode="External"/><Relationship Id="rId56" Type="http://schemas.openxmlformats.org/officeDocument/2006/relationships/hyperlink" Target="https://amzn.to/31NtRBG" TargetMode="External"/><Relationship Id="rId159" Type="http://schemas.openxmlformats.org/officeDocument/2006/relationships/hyperlink" Target="https://amzn.to/2XMwcMB" TargetMode="External"/><Relationship Id="rId59" Type="http://schemas.openxmlformats.org/officeDocument/2006/relationships/hyperlink" Target="https://www.nintendo.com/super-nes-classic/" TargetMode="External"/><Relationship Id="rId154" Type="http://schemas.openxmlformats.org/officeDocument/2006/relationships/hyperlink" Target="https://amzn.to/300KdYm" TargetMode="External"/><Relationship Id="rId275" Type="http://schemas.openxmlformats.org/officeDocument/2006/relationships/hyperlink" Target="https://www.brookaccessory.com/pro.php?m=d&amp;pid=06960737" TargetMode="External"/><Relationship Id="rId58" Type="http://schemas.openxmlformats.org/officeDocument/2006/relationships/hyperlink" Target="https://www.raphnet-tech.com/products/wusbmote_1player_adapter_v3/index.php" TargetMode="External"/><Relationship Id="rId153" Type="http://schemas.openxmlformats.org/officeDocument/2006/relationships/hyperlink" Target="https://amzn.to/3hiyU4b" TargetMode="External"/><Relationship Id="rId274" Type="http://schemas.openxmlformats.org/officeDocument/2006/relationships/hyperlink" Target="https://www.brookaccessory.com/pro.php?m=d&amp;pid=06960737" TargetMode="External"/><Relationship Id="rId152" Type="http://schemas.openxmlformats.org/officeDocument/2006/relationships/hyperlink" Target="https://amzn.to/2OK3hTO" TargetMode="External"/><Relationship Id="rId273" Type="http://schemas.openxmlformats.org/officeDocument/2006/relationships/hyperlink" Target="https://www.brookaccessory.com/pro.php?m=d&amp;pid=06960737" TargetMode="External"/><Relationship Id="rId151" Type="http://schemas.openxmlformats.org/officeDocument/2006/relationships/hyperlink" Target="https://amzn.to/2XlQ8p6" TargetMode="External"/><Relationship Id="rId272" Type="http://schemas.openxmlformats.org/officeDocument/2006/relationships/hyperlink" Target="https://www.brookaccessory.com/pro.php?m=d&amp;pid=06960737" TargetMode="External"/><Relationship Id="rId158" Type="http://schemas.openxmlformats.org/officeDocument/2006/relationships/hyperlink" Target="https://amzn.to/2XMwcMB" TargetMode="External"/><Relationship Id="rId279" Type="http://schemas.openxmlformats.org/officeDocument/2006/relationships/hyperlink" Target="https://github.com/MickGyver/DaemonBite-Retro-Controllers-USB/tree/master/SegaTwoControllersUSB" TargetMode="External"/><Relationship Id="rId157" Type="http://schemas.openxmlformats.org/officeDocument/2006/relationships/hyperlink" Target="https://amzn.to/2X2UCRi" TargetMode="External"/><Relationship Id="rId278" Type="http://schemas.openxmlformats.org/officeDocument/2006/relationships/hyperlink" Target="https://github.com/MickGyver/DaemonBite-Arcade-Encoder" TargetMode="External"/><Relationship Id="rId156" Type="http://schemas.openxmlformats.org/officeDocument/2006/relationships/hyperlink" Target="https://amzn.to/300KdYm" TargetMode="External"/><Relationship Id="rId277" Type="http://schemas.openxmlformats.org/officeDocument/2006/relationships/hyperlink" Target="https://github.com/MickGyver/DaemonBite-Arcade-Encoder" TargetMode="External"/><Relationship Id="rId155" Type="http://schemas.openxmlformats.org/officeDocument/2006/relationships/hyperlink" Target="https://shop.8bitdo.com/products/mod-kit-for-snes-controller" TargetMode="External"/><Relationship Id="rId276" Type="http://schemas.openxmlformats.org/officeDocument/2006/relationships/hyperlink" Target="https://amzn.to/2X1pUrV" TargetMode="External"/><Relationship Id="rId107" Type="http://schemas.openxmlformats.org/officeDocument/2006/relationships/hyperlink" Target="https://amzn.to/2DMklqG" TargetMode="External"/><Relationship Id="rId228" Type="http://schemas.openxmlformats.org/officeDocument/2006/relationships/hyperlink" Target="https://amzn.to/2C2s5n7" TargetMode="External"/><Relationship Id="rId106" Type="http://schemas.openxmlformats.org/officeDocument/2006/relationships/hyperlink" Target="https://amzn.to/2DMklqG" TargetMode="External"/><Relationship Id="rId227" Type="http://schemas.openxmlformats.org/officeDocument/2006/relationships/hyperlink" Target="https://amzn.to/33ZI8y4" TargetMode="External"/><Relationship Id="rId105" Type="http://schemas.openxmlformats.org/officeDocument/2006/relationships/hyperlink" Target="https://amzn.to/37octWN" TargetMode="External"/><Relationship Id="rId226" Type="http://schemas.openxmlformats.org/officeDocument/2006/relationships/hyperlink" Target="https://twitter.com/dfense1980" TargetMode="External"/><Relationship Id="rId104" Type="http://schemas.openxmlformats.org/officeDocument/2006/relationships/hyperlink" Target="https://amzn.to/37octWN" TargetMode="External"/><Relationship Id="rId225" Type="http://schemas.openxmlformats.org/officeDocument/2006/relationships/hyperlink" Target="http://www.arcadeshop.de/product_info.php?products_id=829&amp;language=en" TargetMode="External"/><Relationship Id="rId109" Type="http://schemas.openxmlformats.org/officeDocument/2006/relationships/hyperlink" Target="https://amzn.to/2LXQyeW" TargetMode="External"/><Relationship Id="rId108" Type="http://schemas.openxmlformats.org/officeDocument/2006/relationships/hyperlink" Target="https://amzn.to/2LXQyeW" TargetMode="External"/><Relationship Id="rId229" Type="http://schemas.openxmlformats.org/officeDocument/2006/relationships/hyperlink" Target="https://amzn.to/3d4iHga" TargetMode="External"/><Relationship Id="rId220" Type="http://schemas.openxmlformats.org/officeDocument/2006/relationships/hyperlink" Target="https://amzn.to/300KdYm" TargetMode="External"/><Relationship Id="rId103" Type="http://schemas.openxmlformats.org/officeDocument/2006/relationships/hyperlink" Target="https://amzn.to/3d6HWyE" TargetMode="External"/><Relationship Id="rId224" Type="http://schemas.openxmlformats.org/officeDocument/2006/relationships/hyperlink" Target="https://amzn.to/300KdYm" TargetMode="External"/><Relationship Id="rId102" Type="http://schemas.openxmlformats.org/officeDocument/2006/relationships/hyperlink" Target="https://amzn.to/2OGtzpY" TargetMode="External"/><Relationship Id="rId223" Type="http://schemas.openxmlformats.org/officeDocument/2006/relationships/hyperlink" Target="https://shop.8bitdo.com/products/mod-kit-for-snes-controller" TargetMode="External"/><Relationship Id="rId101" Type="http://schemas.openxmlformats.org/officeDocument/2006/relationships/hyperlink" Target="https://www.amazon.ca/CYBORIS-Controller-Nintendo-Bluetooth-Compatible/dp/B07S9JBR11" TargetMode="External"/><Relationship Id="rId222" Type="http://schemas.openxmlformats.org/officeDocument/2006/relationships/hyperlink" Target="https://amzn.to/300KdYm" TargetMode="External"/><Relationship Id="rId100" Type="http://schemas.openxmlformats.org/officeDocument/2006/relationships/hyperlink" Target="https://www.brookaccessory.com/pro.php?m=d&amp;pid=41130595" TargetMode="External"/><Relationship Id="rId221" Type="http://schemas.openxmlformats.org/officeDocument/2006/relationships/hyperlink" Target="https://shop.8bitdo.com/products/mod-kit-for-snes-controller" TargetMode="External"/><Relationship Id="rId217" Type="http://schemas.openxmlformats.org/officeDocument/2006/relationships/hyperlink" Target="https://amzn.to/3hiyU4b" TargetMode="External"/><Relationship Id="rId216" Type="http://schemas.openxmlformats.org/officeDocument/2006/relationships/hyperlink" Target="https://amzn.to/300KdYm" TargetMode="External"/><Relationship Id="rId215" Type="http://schemas.openxmlformats.org/officeDocument/2006/relationships/hyperlink" Target="https://amzn.to/3hiyU4b" TargetMode="External"/><Relationship Id="rId214" Type="http://schemas.openxmlformats.org/officeDocument/2006/relationships/hyperlink" Target="https://amzn.to/300KdYm" TargetMode="External"/><Relationship Id="rId219" Type="http://schemas.openxmlformats.org/officeDocument/2006/relationships/hyperlink" Target="https://shop.8bitdo.com/products/mod-kit-for-snes-controller" TargetMode="External"/><Relationship Id="rId218" Type="http://schemas.openxmlformats.org/officeDocument/2006/relationships/hyperlink" Target="https://amzn.to/300KdYm" TargetMode="External"/><Relationship Id="rId213" Type="http://schemas.openxmlformats.org/officeDocument/2006/relationships/hyperlink" Target="https://amzn.to/3hiyU4b" TargetMode="External"/><Relationship Id="rId212" Type="http://schemas.openxmlformats.org/officeDocument/2006/relationships/hyperlink" Target="https://shop.8bitdo.com/products/8bitdo-wireless-bluetooth-adapter-for-nintendo-switch-windows-mac-raspberry-pi" TargetMode="External"/><Relationship Id="rId211" Type="http://schemas.openxmlformats.org/officeDocument/2006/relationships/hyperlink" Target="https://amzn.to/3hiyU4b" TargetMode="External"/><Relationship Id="rId210" Type="http://schemas.openxmlformats.org/officeDocument/2006/relationships/hyperlink" Target="https://amzn.to/2XlQ8p6" TargetMode="External"/><Relationship Id="rId129" Type="http://schemas.openxmlformats.org/officeDocument/2006/relationships/hyperlink" Target="https://amzn.to/3gn7Qld" TargetMode="External"/><Relationship Id="rId128" Type="http://schemas.openxmlformats.org/officeDocument/2006/relationships/hyperlink" Target="https://amzn.to/3e0OMpY" TargetMode="External"/><Relationship Id="rId249" Type="http://schemas.openxmlformats.org/officeDocument/2006/relationships/hyperlink" Target="https://amzn.to/300KdYm" TargetMode="External"/><Relationship Id="rId127" Type="http://schemas.openxmlformats.org/officeDocument/2006/relationships/hyperlink" Target="https://amzn.to/31wuiSh" TargetMode="External"/><Relationship Id="rId248" Type="http://schemas.openxmlformats.org/officeDocument/2006/relationships/hyperlink" Target="https://amzn.to/2WZcH2N" TargetMode="External"/><Relationship Id="rId126" Type="http://schemas.openxmlformats.org/officeDocument/2006/relationships/hyperlink" Target="https://twitter.com/MukiEX57" TargetMode="External"/><Relationship Id="rId247" Type="http://schemas.openxmlformats.org/officeDocument/2006/relationships/hyperlink" Target="https://amzn.to/2XlQ8p6" TargetMode="External"/><Relationship Id="rId121" Type="http://schemas.openxmlformats.org/officeDocument/2006/relationships/hyperlink" Target="https://amzn.to/2S5AZVw" TargetMode="External"/><Relationship Id="rId242" Type="http://schemas.openxmlformats.org/officeDocument/2006/relationships/hyperlink" Target="https://amzn.to/2zlcONl" TargetMode="External"/><Relationship Id="rId120" Type="http://schemas.openxmlformats.org/officeDocument/2006/relationships/hyperlink" Target="https://amzn.to/2XVAVLq" TargetMode="External"/><Relationship Id="rId241" Type="http://schemas.openxmlformats.org/officeDocument/2006/relationships/hyperlink" Target="https://amzn.to/2zlcONl" TargetMode="External"/><Relationship Id="rId240" Type="http://schemas.openxmlformats.org/officeDocument/2006/relationships/hyperlink" Target="https://amzn.to/2XlQ8p6" TargetMode="External"/><Relationship Id="rId125" Type="http://schemas.openxmlformats.org/officeDocument/2006/relationships/hyperlink" Target="https://amzn.to/2S5AZVw" TargetMode="External"/><Relationship Id="rId246" Type="http://schemas.openxmlformats.org/officeDocument/2006/relationships/hyperlink" Target="https://amzn.to/2zlcONl" TargetMode="External"/><Relationship Id="rId124" Type="http://schemas.openxmlformats.org/officeDocument/2006/relationships/hyperlink" Target="https://twitter.com/MukiEX57" TargetMode="External"/><Relationship Id="rId245" Type="http://schemas.openxmlformats.org/officeDocument/2006/relationships/hyperlink" Target="https://shop.8bitdo.com/products/8bitdo-wireless-bluetooth-adapter-for-nintendo-switch-windows-mac-raspberry-pi" TargetMode="External"/><Relationship Id="rId123" Type="http://schemas.openxmlformats.org/officeDocument/2006/relationships/hyperlink" Target="https://amzn.to/2S5AZVw" TargetMode="External"/><Relationship Id="rId244" Type="http://schemas.openxmlformats.org/officeDocument/2006/relationships/hyperlink" Target="https://amzn.to/2zlcONl" TargetMode="External"/><Relationship Id="rId122" Type="http://schemas.openxmlformats.org/officeDocument/2006/relationships/hyperlink" Target="https://twitter.com/MukiEX57" TargetMode="External"/><Relationship Id="rId243" Type="http://schemas.openxmlformats.org/officeDocument/2006/relationships/hyperlink" Target="https://amzn.to/2XlQ8p6" TargetMode="External"/><Relationship Id="rId95" Type="http://schemas.openxmlformats.org/officeDocument/2006/relationships/hyperlink" Target="https://amzn.to/3av4hXp" TargetMode="External"/><Relationship Id="rId94" Type="http://schemas.openxmlformats.org/officeDocument/2006/relationships/hyperlink" Target="http://twitter.com/sofakng" TargetMode="External"/><Relationship Id="rId97" Type="http://schemas.openxmlformats.org/officeDocument/2006/relationships/hyperlink" Target="https://amzn.to/300KdYm" TargetMode="External"/><Relationship Id="rId96" Type="http://schemas.openxmlformats.org/officeDocument/2006/relationships/hyperlink" Target="http://twitter.com/sofakng" TargetMode="External"/><Relationship Id="rId99" Type="http://schemas.openxmlformats.org/officeDocument/2006/relationships/hyperlink" Target="https://amzn.to/3hiyU4b" TargetMode="External"/><Relationship Id="rId98" Type="http://schemas.openxmlformats.org/officeDocument/2006/relationships/hyperlink" Target="https://amzn.to/2CMLQPO" TargetMode="External"/><Relationship Id="rId91" Type="http://schemas.openxmlformats.org/officeDocument/2006/relationships/hyperlink" Target="https://amzn.to/3av4hXp" TargetMode="External"/><Relationship Id="rId90" Type="http://schemas.openxmlformats.org/officeDocument/2006/relationships/hyperlink" Target="https://amzn.to/36S6CZe" TargetMode="External"/><Relationship Id="rId93" Type="http://schemas.openxmlformats.org/officeDocument/2006/relationships/hyperlink" Target="https://amzn.to/3av4hXp" TargetMode="External"/><Relationship Id="rId92" Type="http://schemas.openxmlformats.org/officeDocument/2006/relationships/hyperlink" Target="http://twitter.com/sofakng" TargetMode="External"/><Relationship Id="rId118" Type="http://schemas.openxmlformats.org/officeDocument/2006/relationships/hyperlink" Target="https://amzn.to/3ifnezq" TargetMode="External"/><Relationship Id="rId239" Type="http://schemas.openxmlformats.org/officeDocument/2006/relationships/hyperlink" Target="https://store.nintendo.com/super-nintendo-entertainment-system-controller.html" TargetMode="External"/><Relationship Id="rId117" Type="http://schemas.openxmlformats.org/officeDocument/2006/relationships/hyperlink" Target="https://amzn.to/3g4BFE5" TargetMode="External"/><Relationship Id="rId238" Type="http://schemas.openxmlformats.org/officeDocument/2006/relationships/hyperlink" Target="https://shop.8bitdo.com/products/8bitdo-wireless-bluetooth-adapter-for-nintendo-switch-windows-mac-raspberry-pi" TargetMode="External"/><Relationship Id="rId116" Type="http://schemas.openxmlformats.org/officeDocument/2006/relationships/hyperlink" Target="https://amzn.to/3hL61j6" TargetMode="External"/><Relationship Id="rId237" Type="http://schemas.openxmlformats.org/officeDocument/2006/relationships/hyperlink" Target="https://store.nintendo.com/super-nintendo-entertainment-system-controller.html" TargetMode="External"/><Relationship Id="rId115" Type="http://schemas.openxmlformats.org/officeDocument/2006/relationships/hyperlink" Target="https://amzn.to/3hL61j6" TargetMode="External"/><Relationship Id="rId236" Type="http://schemas.openxmlformats.org/officeDocument/2006/relationships/hyperlink" Target="https://amzn.to/2XlQ8p6" TargetMode="External"/><Relationship Id="rId119" Type="http://schemas.openxmlformats.org/officeDocument/2006/relationships/hyperlink" Target="https://amzn.to/2YMKYDp" TargetMode="External"/><Relationship Id="rId110" Type="http://schemas.openxmlformats.org/officeDocument/2006/relationships/hyperlink" Target="https://amzn.to/30UKrQP" TargetMode="External"/><Relationship Id="rId231" Type="http://schemas.openxmlformats.org/officeDocument/2006/relationships/hyperlink" Target="https://store.nintendo.com/super-nintendo-entertainment-system-controller.html" TargetMode="External"/><Relationship Id="rId230" Type="http://schemas.openxmlformats.org/officeDocument/2006/relationships/hyperlink" Target="https://amzn.to/300KdYm" TargetMode="External"/><Relationship Id="rId114" Type="http://schemas.openxmlformats.org/officeDocument/2006/relationships/hyperlink" Target="http://twitter.com/sofakng" TargetMode="External"/><Relationship Id="rId235" Type="http://schemas.openxmlformats.org/officeDocument/2006/relationships/hyperlink" Target="https://store.nintendo.com/super-nintendo-entertainment-system-controller.html" TargetMode="External"/><Relationship Id="rId113" Type="http://schemas.openxmlformats.org/officeDocument/2006/relationships/hyperlink" Target="https://amzn.to/2H0fDGU" TargetMode="External"/><Relationship Id="rId234" Type="http://schemas.openxmlformats.org/officeDocument/2006/relationships/hyperlink" Target="https://amzn.to/2XlQ8p6" TargetMode="External"/><Relationship Id="rId112" Type="http://schemas.openxmlformats.org/officeDocument/2006/relationships/hyperlink" Target="https://amzn.to/3d4iHga" TargetMode="External"/><Relationship Id="rId233" Type="http://schemas.openxmlformats.org/officeDocument/2006/relationships/hyperlink" Target="https://store.nintendo.com/super-nintendo-entertainment-system-controller.html" TargetMode="External"/><Relationship Id="rId111" Type="http://schemas.openxmlformats.org/officeDocument/2006/relationships/hyperlink" Target="https://amzn.to/3d4iHga" TargetMode="External"/><Relationship Id="rId232" Type="http://schemas.openxmlformats.org/officeDocument/2006/relationships/hyperlink" Target="https://amzn.to/300KdYm" TargetMode="External"/><Relationship Id="rId206" Type="http://schemas.openxmlformats.org/officeDocument/2006/relationships/hyperlink" Target="https://amzn.to/2XlQ8p6" TargetMode="External"/><Relationship Id="rId205" Type="http://schemas.openxmlformats.org/officeDocument/2006/relationships/hyperlink" Target="https://amzn.to/3hiyU4b" TargetMode="External"/><Relationship Id="rId204" Type="http://schemas.openxmlformats.org/officeDocument/2006/relationships/hyperlink" Target="https://amzn.to/2XlQ8p6" TargetMode="External"/><Relationship Id="rId203" Type="http://schemas.openxmlformats.org/officeDocument/2006/relationships/hyperlink" Target="https://amzn.to/3hiyU4b" TargetMode="External"/><Relationship Id="rId209" Type="http://schemas.openxmlformats.org/officeDocument/2006/relationships/hyperlink" Target="https://amzn.to/3hiyU4b" TargetMode="External"/><Relationship Id="rId208" Type="http://schemas.openxmlformats.org/officeDocument/2006/relationships/hyperlink" Target="https://amzn.to/2XlQ8p6" TargetMode="External"/><Relationship Id="rId207" Type="http://schemas.openxmlformats.org/officeDocument/2006/relationships/hyperlink" Target="https://amzn.to/3hiyU4b" TargetMode="External"/><Relationship Id="rId202" Type="http://schemas.openxmlformats.org/officeDocument/2006/relationships/hyperlink" Target="https://amzn.to/300KdYm" TargetMode="External"/><Relationship Id="rId201" Type="http://schemas.openxmlformats.org/officeDocument/2006/relationships/hyperlink" Target="https://amzn.to/300KdYm" TargetMode="External"/><Relationship Id="rId200" Type="http://schemas.openxmlformats.org/officeDocument/2006/relationships/hyperlink" Target="https://shop.8bitdo.com/products/8bitdo-wireless-bluetooth-adapter-for-nintendo-switch-windows-mac-raspberry-pi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dfense1980" TargetMode="External"/><Relationship Id="rId190" Type="http://schemas.openxmlformats.org/officeDocument/2006/relationships/hyperlink" Target="https://amzn.to/37octWN" TargetMode="External"/><Relationship Id="rId42" Type="http://schemas.openxmlformats.org/officeDocument/2006/relationships/hyperlink" Target="https://amzn.to/2C2s5n7" TargetMode="External"/><Relationship Id="rId41" Type="http://schemas.openxmlformats.org/officeDocument/2006/relationships/hyperlink" Target="https://amzn.to/33ZI8y4" TargetMode="External"/><Relationship Id="rId44" Type="http://schemas.openxmlformats.org/officeDocument/2006/relationships/hyperlink" Target="https://amzn.to/2XlQ8p6" TargetMode="External"/><Relationship Id="rId194" Type="http://schemas.openxmlformats.org/officeDocument/2006/relationships/hyperlink" Target="https://amzn.to/3iKEUCx" TargetMode="External"/><Relationship Id="rId43" Type="http://schemas.openxmlformats.org/officeDocument/2006/relationships/hyperlink" Target="https://store.nintendo.com/super-nintendo-entertainment-system-controller.html" TargetMode="External"/><Relationship Id="rId193" Type="http://schemas.openxmlformats.org/officeDocument/2006/relationships/hyperlink" Target="https://amzn.to/3gn7Qld" TargetMode="External"/><Relationship Id="rId46" Type="http://schemas.openxmlformats.org/officeDocument/2006/relationships/hyperlink" Target="https://amzn.to/2XlQ8p6" TargetMode="External"/><Relationship Id="rId192" Type="http://schemas.openxmlformats.org/officeDocument/2006/relationships/hyperlink" Target="https://twitter.com/MukiEX57" TargetMode="External"/><Relationship Id="rId45" Type="http://schemas.openxmlformats.org/officeDocument/2006/relationships/hyperlink" Target="https://store.nintendo.com/super-nintendo-entertainment-system-controller.html" TargetMode="External"/><Relationship Id="rId191" Type="http://schemas.openxmlformats.org/officeDocument/2006/relationships/hyperlink" Target="https://amzn.to/2S5AZVw" TargetMode="External"/><Relationship Id="rId48" Type="http://schemas.openxmlformats.org/officeDocument/2006/relationships/hyperlink" Target="https://shop.8bitdo.com/products/8bitdo-wireless-bluetooth-adapter-for-nintendo-switch-windows-mac-raspberry-pi" TargetMode="External"/><Relationship Id="rId187" Type="http://schemas.openxmlformats.org/officeDocument/2006/relationships/hyperlink" Target="https://amzn.to/2S5AZVw" TargetMode="External"/><Relationship Id="rId47" Type="http://schemas.openxmlformats.org/officeDocument/2006/relationships/hyperlink" Target="https://store.nintendo.com/super-nintendo-entertainment-system-controller.html" TargetMode="External"/><Relationship Id="rId186" Type="http://schemas.openxmlformats.org/officeDocument/2006/relationships/hyperlink" Target="https://www.amazon.ca/CYBORIS-Controller-Nintendo-Bluetooth-Compatible/dp/B07S9JBR11" TargetMode="External"/><Relationship Id="rId185" Type="http://schemas.openxmlformats.org/officeDocument/2006/relationships/hyperlink" Target="https://amzn.to/3d6HWyE" TargetMode="External"/><Relationship Id="rId49" Type="http://schemas.openxmlformats.org/officeDocument/2006/relationships/hyperlink" Target="https://store.nintendo.com/super-nintendo-entertainment-system-controller.html" TargetMode="External"/><Relationship Id="rId184" Type="http://schemas.openxmlformats.org/officeDocument/2006/relationships/hyperlink" Target="https://www.brookaccessory.com/pro.php?m=d&amp;pid=41130595" TargetMode="External"/><Relationship Id="rId189" Type="http://schemas.openxmlformats.org/officeDocument/2006/relationships/hyperlink" Target="https://amzn.to/37octWN" TargetMode="External"/><Relationship Id="rId188" Type="http://schemas.openxmlformats.org/officeDocument/2006/relationships/hyperlink" Target="https://twitter.com/MukiEX57" TargetMode="External"/><Relationship Id="rId31" Type="http://schemas.openxmlformats.org/officeDocument/2006/relationships/hyperlink" Target="https://amzn.to/3hiyU4b" TargetMode="External"/><Relationship Id="rId30" Type="http://schemas.openxmlformats.org/officeDocument/2006/relationships/hyperlink" Target="https://amzn.to/300KdYm" TargetMode="External"/><Relationship Id="rId33" Type="http://schemas.openxmlformats.org/officeDocument/2006/relationships/hyperlink" Target="https://shop.8bitdo.com/products/mod-kit-for-snes-controller" TargetMode="External"/><Relationship Id="rId183" Type="http://schemas.openxmlformats.org/officeDocument/2006/relationships/hyperlink" Target="https://amzn.to/3hL61j6" TargetMode="External"/><Relationship Id="rId32" Type="http://schemas.openxmlformats.org/officeDocument/2006/relationships/hyperlink" Target="https://amzn.to/300KdYm" TargetMode="External"/><Relationship Id="rId182" Type="http://schemas.openxmlformats.org/officeDocument/2006/relationships/hyperlink" Target="https://twitter.com/MukiEX57" TargetMode="External"/><Relationship Id="rId35" Type="http://schemas.openxmlformats.org/officeDocument/2006/relationships/hyperlink" Target="https://shop.8bitdo.com/products/mod-kit-for-snes-controller" TargetMode="External"/><Relationship Id="rId181" Type="http://schemas.openxmlformats.org/officeDocument/2006/relationships/hyperlink" Target="https://amzn.to/2S5AZVw" TargetMode="External"/><Relationship Id="rId34" Type="http://schemas.openxmlformats.org/officeDocument/2006/relationships/hyperlink" Target="https://amzn.to/300KdYm" TargetMode="External"/><Relationship Id="rId180" Type="http://schemas.openxmlformats.org/officeDocument/2006/relationships/hyperlink" Target="https://amzn.to/2XlQ8p6" TargetMode="External"/><Relationship Id="rId37" Type="http://schemas.openxmlformats.org/officeDocument/2006/relationships/hyperlink" Target="https://shop.8bitdo.com/products/mod-kit-for-snes-controller" TargetMode="External"/><Relationship Id="rId176" Type="http://schemas.openxmlformats.org/officeDocument/2006/relationships/hyperlink" Target="https://amzn.to/2XlQ8p6" TargetMode="External"/><Relationship Id="rId36" Type="http://schemas.openxmlformats.org/officeDocument/2006/relationships/hyperlink" Target="https://amzn.to/300KdYm" TargetMode="External"/><Relationship Id="rId175" Type="http://schemas.openxmlformats.org/officeDocument/2006/relationships/hyperlink" Target="https://amzn.to/30uw98e" TargetMode="External"/><Relationship Id="rId39" Type="http://schemas.openxmlformats.org/officeDocument/2006/relationships/hyperlink" Target="http://www.arcadeshop.de/product_info.php?products_id=829&amp;language=en" TargetMode="External"/><Relationship Id="rId174" Type="http://schemas.openxmlformats.org/officeDocument/2006/relationships/hyperlink" Target="https://amzn.to/3g4BFE5" TargetMode="External"/><Relationship Id="rId38" Type="http://schemas.openxmlformats.org/officeDocument/2006/relationships/hyperlink" Target="https://amzn.to/300KdYm" TargetMode="External"/><Relationship Id="rId173" Type="http://schemas.openxmlformats.org/officeDocument/2006/relationships/hyperlink" Target="https://amzn.to/3d4iHga" TargetMode="External"/><Relationship Id="rId179" Type="http://schemas.openxmlformats.org/officeDocument/2006/relationships/hyperlink" Target="https://amzn.to/2XlQ8p6" TargetMode="External"/><Relationship Id="rId178" Type="http://schemas.openxmlformats.org/officeDocument/2006/relationships/hyperlink" Target="https://amzn.to/2XsQZDs" TargetMode="External"/><Relationship Id="rId177" Type="http://schemas.openxmlformats.org/officeDocument/2006/relationships/hyperlink" Target="https://amzn.to/2XsQZDs" TargetMode="External"/><Relationship Id="rId20" Type="http://schemas.openxmlformats.org/officeDocument/2006/relationships/hyperlink" Target="https://amzn.to/2XlQ8p6" TargetMode="External"/><Relationship Id="rId22" Type="http://schemas.openxmlformats.org/officeDocument/2006/relationships/hyperlink" Target="https://amzn.to/2XlQ8p6" TargetMode="External"/><Relationship Id="rId21" Type="http://schemas.openxmlformats.org/officeDocument/2006/relationships/hyperlink" Target="https://amzn.to/3hiyU4b" TargetMode="External"/><Relationship Id="rId24" Type="http://schemas.openxmlformats.org/officeDocument/2006/relationships/hyperlink" Target="https://amzn.to/2XlQ8p6" TargetMode="External"/><Relationship Id="rId23" Type="http://schemas.openxmlformats.org/officeDocument/2006/relationships/hyperlink" Target="https://amzn.to/3hiyU4b" TargetMode="External"/><Relationship Id="rId26" Type="http://schemas.openxmlformats.org/officeDocument/2006/relationships/hyperlink" Target="https://amzn.to/2XlQ8p6" TargetMode="External"/><Relationship Id="rId25" Type="http://schemas.openxmlformats.org/officeDocument/2006/relationships/hyperlink" Target="https://amzn.to/3hiyU4b" TargetMode="External"/><Relationship Id="rId28" Type="http://schemas.openxmlformats.org/officeDocument/2006/relationships/hyperlink" Target="https://shop.8bitdo.com/products/8bitdo-wireless-bluetooth-adapter-for-nintendo-switch-windows-mac-raspberry-pi" TargetMode="External"/><Relationship Id="rId27" Type="http://schemas.openxmlformats.org/officeDocument/2006/relationships/hyperlink" Target="https://amzn.to/3hiyU4b" TargetMode="External"/><Relationship Id="rId29" Type="http://schemas.openxmlformats.org/officeDocument/2006/relationships/hyperlink" Target="https://amzn.to/3hiyU4b" TargetMode="External"/><Relationship Id="rId11" Type="http://schemas.openxmlformats.org/officeDocument/2006/relationships/hyperlink" Target="http://twitter.com/sofakng" TargetMode="External"/><Relationship Id="rId10" Type="http://schemas.openxmlformats.org/officeDocument/2006/relationships/hyperlink" Target="https://amzn.to/300KdYm" TargetMode="External"/><Relationship Id="rId13" Type="http://schemas.openxmlformats.org/officeDocument/2006/relationships/hyperlink" Target="https://amzn.to/2XlQ8p6" TargetMode="External"/><Relationship Id="rId12" Type="http://schemas.openxmlformats.org/officeDocument/2006/relationships/hyperlink" Target="https://amzn.to/3av4hXp" TargetMode="External"/><Relationship Id="rId15" Type="http://schemas.openxmlformats.org/officeDocument/2006/relationships/hyperlink" Target="https://amzn.to/3av4hXp" TargetMode="External"/><Relationship Id="rId198" Type="http://schemas.openxmlformats.org/officeDocument/2006/relationships/hyperlink" Target="https://amzn.to/3igug76" TargetMode="External"/><Relationship Id="rId14" Type="http://schemas.openxmlformats.org/officeDocument/2006/relationships/hyperlink" Target="http://twitter.com/sofakng" TargetMode="External"/><Relationship Id="rId197" Type="http://schemas.openxmlformats.org/officeDocument/2006/relationships/hyperlink" Target="https://amzn.to/2YhdATS" TargetMode="External"/><Relationship Id="rId17" Type="http://schemas.openxmlformats.org/officeDocument/2006/relationships/hyperlink" Target="http://twitter.com/sofakng" TargetMode="External"/><Relationship Id="rId196" Type="http://schemas.openxmlformats.org/officeDocument/2006/relationships/hyperlink" Target="https://amzn.to/2YhdATS" TargetMode="External"/><Relationship Id="rId16" Type="http://schemas.openxmlformats.org/officeDocument/2006/relationships/hyperlink" Target="https://amzn.to/300KdYm" TargetMode="External"/><Relationship Id="rId195" Type="http://schemas.openxmlformats.org/officeDocument/2006/relationships/hyperlink" Target="https://amzn.to/2UpkV5V" TargetMode="External"/><Relationship Id="rId19" Type="http://schemas.openxmlformats.org/officeDocument/2006/relationships/hyperlink" Target="https://amzn.to/3hiyU4b" TargetMode="External"/><Relationship Id="rId18" Type="http://schemas.openxmlformats.org/officeDocument/2006/relationships/hyperlink" Target="https://shop.8bitdo.com/products/8bitdo-wireless-bluetooth-adapter-for-nintendo-switch-windows-mac-raspberry-pi" TargetMode="External"/><Relationship Id="rId199" Type="http://schemas.openxmlformats.org/officeDocument/2006/relationships/hyperlink" Target="https://amzn.to/2X5KZBL" TargetMode="External"/><Relationship Id="rId84" Type="http://schemas.openxmlformats.org/officeDocument/2006/relationships/hyperlink" Target="https://amzn.to/2ZiAPNX" TargetMode="External"/><Relationship Id="rId83" Type="http://schemas.openxmlformats.org/officeDocument/2006/relationships/hyperlink" Target="https://amzn.to/300KdYm" TargetMode="External"/><Relationship Id="rId86" Type="http://schemas.openxmlformats.org/officeDocument/2006/relationships/hyperlink" Target="https://amzn.to/3d4iHga" TargetMode="External"/><Relationship Id="rId85" Type="http://schemas.openxmlformats.org/officeDocument/2006/relationships/hyperlink" Target="https://amzn.to/300KdYm" TargetMode="External"/><Relationship Id="rId88" Type="http://schemas.openxmlformats.org/officeDocument/2006/relationships/hyperlink" Target="https://store.nintendo.com/super-nintendo-entertainment-system-controller.html" TargetMode="External"/><Relationship Id="rId150" Type="http://schemas.openxmlformats.org/officeDocument/2006/relationships/hyperlink" Target="https://amzn.to/2YMKYDp" TargetMode="External"/><Relationship Id="rId271" Type="http://schemas.openxmlformats.org/officeDocument/2006/relationships/hyperlink" Target="http://www.brunofreitas.com/node/84" TargetMode="External"/><Relationship Id="rId87" Type="http://schemas.openxmlformats.org/officeDocument/2006/relationships/hyperlink" Target="https://amzn.to/300KdYm" TargetMode="External"/><Relationship Id="rId270" Type="http://schemas.openxmlformats.org/officeDocument/2006/relationships/hyperlink" Target="https://www.daemonbite.com/product/sega-genesis-mega-drive-controller-to-usb-adapter/" TargetMode="External"/><Relationship Id="rId89" Type="http://schemas.openxmlformats.org/officeDocument/2006/relationships/hyperlink" Target="https://amzn.to/300KdYm" TargetMode="External"/><Relationship Id="rId80" Type="http://schemas.openxmlformats.org/officeDocument/2006/relationships/hyperlink" Target="https://amzn.to/3hiyU4b" TargetMode="External"/><Relationship Id="rId82" Type="http://schemas.openxmlformats.org/officeDocument/2006/relationships/hyperlink" Target="https://amzn.to/300KdYm" TargetMode="External"/><Relationship Id="rId81" Type="http://schemas.openxmlformats.org/officeDocument/2006/relationships/hyperlink" Target="https://amzn.to/300KdYm" TargetMode="External"/><Relationship Id="rId1" Type="http://schemas.openxmlformats.org/officeDocument/2006/relationships/hyperlink" Target="https://amzn.to/2XlQ8p6" TargetMode="External"/><Relationship Id="rId2" Type="http://schemas.openxmlformats.org/officeDocument/2006/relationships/hyperlink" Target="https://amzn.to/2XlQ8p6" TargetMode="External"/><Relationship Id="rId3" Type="http://schemas.openxmlformats.org/officeDocument/2006/relationships/hyperlink" Target="https://amzn.to/3av4hXp" TargetMode="External"/><Relationship Id="rId149" Type="http://schemas.openxmlformats.org/officeDocument/2006/relationships/hyperlink" Target="https://twitter.com/snackycakes" TargetMode="External"/><Relationship Id="rId4" Type="http://schemas.openxmlformats.org/officeDocument/2006/relationships/hyperlink" Target="https://amzn.to/300KdYm" TargetMode="External"/><Relationship Id="rId148" Type="http://schemas.openxmlformats.org/officeDocument/2006/relationships/hyperlink" Target="https://amzn.to/300KdYm" TargetMode="External"/><Relationship Id="rId269" Type="http://schemas.openxmlformats.org/officeDocument/2006/relationships/hyperlink" Target="https://github.com/MickGyver/DaemonBite-Retro-Controllers-USB/tree/master/SegaTwoControllersUSB" TargetMode="External"/><Relationship Id="rId9" Type="http://schemas.openxmlformats.org/officeDocument/2006/relationships/hyperlink" Target="https://amzn.to/3av4hXp" TargetMode="External"/><Relationship Id="rId143" Type="http://schemas.openxmlformats.org/officeDocument/2006/relationships/hyperlink" Target="https://amzn.to/2LXQyeW" TargetMode="External"/><Relationship Id="rId264" Type="http://schemas.openxmlformats.org/officeDocument/2006/relationships/hyperlink" Target="https://www.daemonbite.com/product/sega-genesis-mega-drive-controller-to-usb-adapter/" TargetMode="External"/><Relationship Id="rId142" Type="http://schemas.openxmlformats.org/officeDocument/2006/relationships/hyperlink" Target="https://amzn.to/2LXQyeW" TargetMode="External"/><Relationship Id="rId263" Type="http://schemas.openxmlformats.org/officeDocument/2006/relationships/hyperlink" Target="https://github.com/MickGyver/DaemonBite-Retro-Controllers-USB/tree/master/SegaTwoControllersUSB" TargetMode="External"/><Relationship Id="rId141" Type="http://schemas.openxmlformats.org/officeDocument/2006/relationships/hyperlink" Target="https://amzn.to/31wuiSh" TargetMode="External"/><Relationship Id="rId262" Type="http://schemas.openxmlformats.org/officeDocument/2006/relationships/hyperlink" Target="https://github.com/MickGyver/DaemonBite-Retro-Controllers-USB/tree/master/SegaTwoControllersUSB" TargetMode="External"/><Relationship Id="rId140" Type="http://schemas.openxmlformats.org/officeDocument/2006/relationships/hyperlink" Target="https://amzn.to/2CMLQPO" TargetMode="External"/><Relationship Id="rId261" Type="http://schemas.openxmlformats.org/officeDocument/2006/relationships/hyperlink" Target="https://www.brookaccessory.com/pro.php?m=d&amp;pid=06960737" TargetMode="External"/><Relationship Id="rId5" Type="http://schemas.openxmlformats.org/officeDocument/2006/relationships/hyperlink" Target="http://twitter.com/sofakng" TargetMode="External"/><Relationship Id="rId147" Type="http://schemas.openxmlformats.org/officeDocument/2006/relationships/hyperlink" Target="https://amzn.to/3o5oCHd" TargetMode="External"/><Relationship Id="rId268" Type="http://schemas.openxmlformats.org/officeDocument/2006/relationships/hyperlink" Target="https://github.com/MickGyver/DaemonBite-Arcade-Encoder" TargetMode="External"/><Relationship Id="rId6" Type="http://schemas.openxmlformats.org/officeDocument/2006/relationships/hyperlink" Target="https://amzn.to/3av4hXp" TargetMode="External"/><Relationship Id="rId146" Type="http://schemas.openxmlformats.org/officeDocument/2006/relationships/hyperlink" Target="https://www.gamestop.com/video-games/retro-gaming/playstation/accessories/products/classic-wireless-controller-for-playstation/10170894.html?rt=productDetailsRedesign&amp;utm_source=rakutenls&amp;utm_medium=affiliate&amp;utm_content=Slickdeals%20LLC&amp;utm_campaign=10&amp;utm_kxconfid=tebx5rmj3&amp;cid=afl_10000087&amp;affID=77777&amp;sourceID=lw9MynSeamY-weFX1GM5I5kVKuYmmjQcBw&amp;utm_expid=.NSPMidnXTnq3SZuG7NmL6A.1&amp;utm_referrer=https%3A%2F%2Fslickdeals.net%2F" TargetMode="External"/><Relationship Id="rId267" Type="http://schemas.openxmlformats.org/officeDocument/2006/relationships/hyperlink" Target="https://github.com/MickGyver/DaemonBite-Arcade-Encoder" TargetMode="External"/><Relationship Id="rId7" Type="http://schemas.openxmlformats.org/officeDocument/2006/relationships/hyperlink" Target="https://amzn.to/2XlQ8p6" TargetMode="External"/><Relationship Id="rId145" Type="http://schemas.openxmlformats.org/officeDocument/2006/relationships/hyperlink" Target="https://amzn.to/36S6CZe" TargetMode="External"/><Relationship Id="rId266" Type="http://schemas.openxmlformats.org/officeDocument/2006/relationships/hyperlink" Target="https://www.brookaccessory.com/pro.php?m=d&amp;pid=06960737" TargetMode="External"/><Relationship Id="rId8" Type="http://schemas.openxmlformats.org/officeDocument/2006/relationships/hyperlink" Target="http://twitter.com/sofakng" TargetMode="External"/><Relationship Id="rId144" Type="http://schemas.openxmlformats.org/officeDocument/2006/relationships/hyperlink" Target="https://amzn.to/36S6CZe" TargetMode="External"/><Relationship Id="rId265" Type="http://schemas.openxmlformats.org/officeDocument/2006/relationships/hyperlink" Target="https://github.com/MickGyver/DaemonBite-Retro-Controllers-USB/tree/master/SegaTwoControllersUSB" TargetMode="External"/><Relationship Id="rId73" Type="http://schemas.openxmlformats.org/officeDocument/2006/relationships/hyperlink" Target="https://twitter.com/MukiEX57" TargetMode="External"/><Relationship Id="rId72" Type="http://schemas.openxmlformats.org/officeDocument/2006/relationships/hyperlink" Target="https://amzn.to/2S5AZVw" TargetMode="External"/><Relationship Id="rId75" Type="http://schemas.openxmlformats.org/officeDocument/2006/relationships/hyperlink" Target="https://amzn.to/3d5QANG" TargetMode="External"/><Relationship Id="rId74" Type="http://schemas.openxmlformats.org/officeDocument/2006/relationships/hyperlink" Target="https://www.amazon.com/dp/B00UUROWWK" TargetMode="External"/><Relationship Id="rId77" Type="http://schemas.openxmlformats.org/officeDocument/2006/relationships/hyperlink" Target="https://amzn.to/3dLmLSk" TargetMode="External"/><Relationship Id="rId260" Type="http://schemas.openxmlformats.org/officeDocument/2006/relationships/hyperlink" Target="https://www.brookaccessory.com/pro.php?m=d&amp;pid=06960737" TargetMode="External"/><Relationship Id="rId76" Type="http://schemas.openxmlformats.org/officeDocument/2006/relationships/hyperlink" Target="https://amzn.to/3d5QANG" TargetMode="External"/><Relationship Id="rId79" Type="http://schemas.openxmlformats.org/officeDocument/2006/relationships/hyperlink" Target="https://amzn.to/36rUDBE" TargetMode="External"/><Relationship Id="rId78" Type="http://schemas.openxmlformats.org/officeDocument/2006/relationships/hyperlink" Target="https://amzn.to/3edV3hq" TargetMode="External"/><Relationship Id="rId71" Type="http://schemas.openxmlformats.org/officeDocument/2006/relationships/hyperlink" Target="https://twitter.com/MukiEX57" TargetMode="External"/><Relationship Id="rId70" Type="http://schemas.openxmlformats.org/officeDocument/2006/relationships/hyperlink" Target="https://amzn.to/2S5AZVw" TargetMode="External"/><Relationship Id="rId139" Type="http://schemas.openxmlformats.org/officeDocument/2006/relationships/hyperlink" Target="https://amzn.to/2WZrydI" TargetMode="External"/><Relationship Id="rId138" Type="http://schemas.openxmlformats.org/officeDocument/2006/relationships/hyperlink" Target="https://amzn.to/2DMklqG" TargetMode="External"/><Relationship Id="rId259" Type="http://schemas.openxmlformats.org/officeDocument/2006/relationships/hyperlink" Target="https://www.brookaccessory.com/pro.php?m=d&amp;pid=06960737" TargetMode="External"/><Relationship Id="rId137" Type="http://schemas.openxmlformats.org/officeDocument/2006/relationships/hyperlink" Target="https://amzn.to/34OwKF0" TargetMode="External"/><Relationship Id="rId258" Type="http://schemas.openxmlformats.org/officeDocument/2006/relationships/hyperlink" Target="https://amzn.to/2ZiAPNX" TargetMode="External"/><Relationship Id="rId132" Type="http://schemas.openxmlformats.org/officeDocument/2006/relationships/hyperlink" Target="https://amzn.to/300KdYm" TargetMode="External"/><Relationship Id="rId253" Type="http://schemas.openxmlformats.org/officeDocument/2006/relationships/hyperlink" Target="https://amzn.to/3er6EtL" TargetMode="External"/><Relationship Id="rId131" Type="http://schemas.openxmlformats.org/officeDocument/2006/relationships/hyperlink" Target="https://amzn.to/30UKrQP" TargetMode="External"/><Relationship Id="rId252" Type="http://schemas.openxmlformats.org/officeDocument/2006/relationships/hyperlink" Target="https://amzn.to/36S6CZe" TargetMode="External"/><Relationship Id="rId130" Type="http://schemas.openxmlformats.org/officeDocument/2006/relationships/hyperlink" Target="https://amzn.to/3dMzOn5" TargetMode="External"/><Relationship Id="rId251" Type="http://schemas.openxmlformats.org/officeDocument/2006/relationships/hyperlink" Target="https://amzn.to/3gjUswB" TargetMode="External"/><Relationship Id="rId250" Type="http://schemas.openxmlformats.org/officeDocument/2006/relationships/hyperlink" Target="https://amzn.to/2X5KZBL" TargetMode="External"/><Relationship Id="rId136" Type="http://schemas.openxmlformats.org/officeDocument/2006/relationships/hyperlink" Target="https://amzn.to/300KdYm" TargetMode="External"/><Relationship Id="rId257" Type="http://schemas.openxmlformats.org/officeDocument/2006/relationships/hyperlink" Target="https://amzn.to/2OK3hTO" TargetMode="External"/><Relationship Id="rId135" Type="http://schemas.openxmlformats.org/officeDocument/2006/relationships/hyperlink" Target="https://amzn.to/2DMklqG" TargetMode="External"/><Relationship Id="rId256" Type="http://schemas.openxmlformats.org/officeDocument/2006/relationships/hyperlink" Target="https://amzn.to/38iAajm" TargetMode="External"/><Relationship Id="rId134" Type="http://schemas.openxmlformats.org/officeDocument/2006/relationships/hyperlink" Target="https://amzn.to/300KdYm" TargetMode="External"/><Relationship Id="rId255" Type="http://schemas.openxmlformats.org/officeDocument/2006/relationships/hyperlink" Target="https://amzn.to/2ZiAPNX" TargetMode="External"/><Relationship Id="rId133" Type="http://schemas.openxmlformats.org/officeDocument/2006/relationships/hyperlink" Target="https://amzn.to/2ywxwcu" TargetMode="External"/><Relationship Id="rId254" Type="http://schemas.openxmlformats.org/officeDocument/2006/relationships/hyperlink" Target="https://amzn.to/36S6CZe" TargetMode="External"/><Relationship Id="rId62" Type="http://schemas.openxmlformats.org/officeDocument/2006/relationships/hyperlink" Target="https://amzn.to/2WZcH2N" TargetMode="External"/><Relationship Id="rId61" Type="http://schemas.openxmlformats.org/officeDocument/2006/relationships/hyperlink" Target="https://amzn.to/2XlQ8p6" TargetMode="External"/><Relationship Id="rId64" Type="http://schemas.openxmlformats.org/officeDocument/2006/relationships/hyperlink" Target="https://amzn.to/2WZcH2N" TargetMode="External"/><Relationship Id="rId63" Type="http://schemas.openxmlformats.org/officeDocument/2006/relationships/hyperlink" Target="https://amzn.to/2XlQ8p6" TargetMode="External"/><Relationship Id="rId66" Type="http://schemas.openxmlformats.org/officeDocument/2006/relationships/hyperlink" Target="https://amzn.to/36rUDBE" TargetMode="External"/><Relationship Id="rId172" Type="http://schemas.openxmlformats.org/officeDocument/2006/relationships/hyperlink" Target="http://twitter.com/sofakng" TargetMode="External"/><Relationship Id="rId65" Type="http://schemas.openxmlformats.org/officeDocument/2006/relationships/hyperlink" Target="https://amzn.to/2XlQ8p6" TargetMode="External"/><Relationship Id="rId171" Type="http://schemas.openxmlformats.org/officeDocument/2006/relationships/hyperlink" Target="https://amzn.to/3av4hXp" TargetMode="External"/><Relationship Id="rId68" Type="http://schemas.openxmlformats.org/officeDocument/2006/relationships/hyperlink" Target="https://amzn.to/3edV3hq" TargetMode="External"/><Relationship Id="rId170" Type="http://schemas.openxmlformats.org/officeDocument/2006/relationships/hyperlink" Target="http://twitter.com/sofakng" TargetMode="External"/><Relationship Id="rId67" Type="http://schemas.openxmlformats.org/officeDocument/2006/relationships/hyperlink" Target="https://amzn.to/36rUDBE" TargetMode="External"/><Relationship Id="rId60" Type="http://schemas.openxmlformats.org/officeDocument/2006/relationships/hyperlink" Target="https://amzn.to/2WZcH2N" TargetMode="External"/><Relationship Id="rId165" Type="http://schemas.openxmlformats.org/officeDocument/2006/relationships/hyperlink" Target="http://twitter.com/sofakng" TargetMode="External"/><Relationship Id="rId69" Type="http://schemas.openxmlformats.org/officeDocument/2006/relationships/hyperlink" Target="https://amzn.to/3edV3hq" TargetMode="External"/><Relationship Id="rId164" Type="http://schemas.openxmlformats.org/officeDocument/2006/relationships/hyperlink" Target="https://amzn.to/3av4hXp" TargetMode="External"/><Relationship Id="rId285" Type="http://schemas.openxmlformats.org/officeDocument/2006/relationships/drawing" Target="../drawings/drawing5.xml"/><Relationship Id="rId163" Type="http://schemas.openxmlformats.org/officeDocument/2006/relationships/hyperlink" Target="https://amzn.to/2XVAVLq" TargetMode="External"/><Relationship Id="rId284" Type="http://schemas.openxmlformats.org/officeDocument/2006/relationships/hyperlink" Target="https://www.raphnet-tech.com/products/wusbmote_1player_adapter_v3/index.php" TargetMode="External"/><Relationship Id="rId162" Type="http://schemas.openxmlformats.org/officeDocument/2006/relationships/hyperlink" Target="https://amzn.to/30UKrQP" TargetMode="External"/><Relationship Id="rId283" Type="http://schemas.openxmlformats.org/officeDocument/2006/relationships/hyperlink" Target="https://twitter.com/MukiEX57" TargetMode="External"/><Relationship Id="rId169" Type="http://schemas.openxmlformats.org/officeDocument/2006/relationships/hyperlink" Target="https://amzn.to/2H0fDGU" TargetMode="External"/><Relationship Id="rId168" Type="http://schemas.openxmlformats.org/officeDocument/2006/relationships/hyperlink" Target="https://amzn.to/3d4iHga" TargetMode="External"/><Relationship Id="rId167" Type="http://schemas.openxmlformats.org/officeDocument/2006/relationships/hyperlink" Target="https://amzn.to/3hiyU4b" TargetMode="External"/><Relationship Id="rId166" Type="http://schemas.openxmlformats.org/officeDocument/2006/relationships/hyperlink" Target="https://amzn.to/3hL61j6" TargetMode="External"/><Relationship Id="rId51" Type="http://schemas.openxmlformats.org/officeDocument/2006/relationships/hyperlink" Target="https://amzn.to/2zlcONl" TargetMode="External"/><Relationship Id="rId50" Type="http://schemas.openxmlformats.org/officeDocument/2006/relationships/hyperlink" Target="https://amzn.to/2XlQ8p6" TargetMode="External"/><Relationship Id="rId53" Type="http://schemas.openxmlformats.org/officeDocument/2006/relationships/hyperlink" Target="https://amzn.to/2XlQ8p6" TargetMode="External"/><Relationship Id="rId52" Type="http://schemas.openxmlformats.org/officeDocument/2006/relationships/hyperlink" Target="https://amzn.to/2zlcONl" TargetMode="External"/><Relationship Id="rId55" Type="http://schemas.openxmlformats.org/officeDocument/2006/relationships/hyperlink" Target="https://shop.8bitdo.com/products/8bitdo-wireless-bluetooth-adapter-for-nintendo-switch-windows-mac-raspberry-pi" TargetMode="External"/><Relationship Id="rId161" Type="http://schemas.openxmlformats.org/officeDocument/2006/relationships/hyperlink" Target="http://twitter.com/sofakng" TargetMode="External"/><Relationship Id="rId282" Type="http://schemas.openxmlformats.org/officeDocument/2006/relationships/hyperlink" Target="https://amzn.to/38iAajm" TargetMode="External"/><Relationship Id="rId54" Type="http://schemas.openxmlformats.org/officeDocument/2006/relationships/hyperlink" Target="https://amzn.to/2zlcONl" TargetMode="External"/><Relationship Id="rId160" Type="http://schemas.openxmlformats.org/officeDocument/2006/relationships/hyperlink" Target="https://amzn.to/3av4hXp" TargetMode="External"/><Relationship Id="rId281" Type="http://schemas.openxmlformats.org/officeDocument/2006/relationships/hyperlink" Target="https://twitter.com/MukiEX57" TargetMode="External"/><Relationship Id="rId57" Type="http://schemas.openxmlformats.org/officeDocument/2006/relationships/hyperlink" Target="https://amzn.to/2XlQ8p6" TargetMode="External"/><Relationship Id="rId280" Type="http://schemas.openxmlformats.org/officeDocument/2006/relationships/hyperlink" Target="https://amzn.to/38iAajm" TargetMode="External"/><Relationship Id="rId56" Type="http://schemas.openxmlformats.org/officeDocument/2006/relationships/hyperlink" Target="https://amzn.to/2zlcONl" TargetMode="External"/><Relationship Id="rId159" Type="http://schemas.openxmlformats.org/officeDocument/2006/relationships/hyperlink" Target="https://amzn.to/300KdYm" TargetMode="External"/><Relationship Id="rId59" Type="http://schemas.openxmlformats.org/officeDocument/2006/relationships/hyperlink" Target="https://amzn.to/300KdYm" TargetMode="External"/><Relationship Id="rId154" Type="http://schemas.openxmlformats.org/officeDocument/2006/relationships/hyperlink" Target="https://amzn.to/3wMBy8N" TargetMode="External"/><Relationship Id="rId275" Type="http://schemas.openxmlformats.org/officeDocument/2006/relationships/hyperlink" Target="https://shop.8bitdo.com/products/mod-kit-for-snes-controller" TargetMode="External"/><Relationship Id="rId58" Type="http://schemas.openxmlformats.org/officeDocument/2006/relationships/hyperlink" Target="https://amzn.to/2WZcH2N" TargetMode="External"/><Relationship Id="rId153" Type="http://schemas.openxmlformats.org/officeDocument/2006/relationships/hyperlink" Target="https://amzn.to/300KdYm" TargetMode="External"/><Relationship Id="rId274" Type="http://schemas.openxmlformats.org/officeDocument/2006/relationships/hyperlink" Target="https://amzn.to/2XlQ8p6" TargetMode="External"/><Relationship Id="rId152" Type="http://schemas.openxmlformats.org/officeDocument/2006/relationships/hyperlink" Target="https://amzn.to/3d5QANG" TargetMode="External"/><Relationship Id="rId273" Type="http://schemas.openxmlformats.org/officeDocument/2006/relationships/hyperlink" Target="https://amzn.to/2X1pUrV" TargetMode="External"/><Relationship Id="rId151" Type="http://schemas.openxmlformats.org/officeDocument/2006/relationships/hyperlink" Target="https://amzn.to/3ifnezq" TargetMode="External"/><Relationship Id="rId272" Type="http://schemas.openxmlformats.org/officeDocument/2006/relationships/hyperlink" Target="http://www.brunofreitas.com/node/84" TargetMode="External"/><Relationship Id="rId158" Type="http://schemas.openxmlformats.org/officeDocument/2006/relationships/hyperlink" Target="https://amzn.to/2ZiAPNX" TargetMode="External"/><Relationship Id="rId279" Type="http://schemas.openxmlformats.org/officeDocument/2006/relationships/hyperlink" Target="https://amzn.to/31Q6cAv" TargetMode="External"/><Relationship Id="rId157" Type="http://schemas.openxmlformats.org/officeDocument/2006/relationships/hyperlink" Target="https://amzn.to/2OGtzpY" TargetMode="External"/><Relationship Id="rId278" Type="http://schemas.openxmlformats.org/officeDocument/2006/relationships/hyperlink" Target="https://amzn.to/2XMwcMB" TargetMode="External"/><Relationship Id="rId156" Type="http://schemas.openxmlformats.org/officeDocument/2006/relationships/hyperlink" Target="https://amzn.to/3e0OMpY" TargetMode="External"/><Relationship Id="rId277" Type="http://schemas.openxmlformats.org/officeDocument/2006/relationships/hyperlink" Target="https://amzn.to/3fcCquZ" TargetMode="External"/><Relationship Id="rId155" Type="http://schemas.openxmlformats.org/officeDocument/2006/relationships/hyperlink" Target="https://amzn.to/300KdYm" TargetMode="External"/><Relationship Id="rId276" Type="http://schemas.openxmlformats.org/officeDocument/2006/relationships/hyperlink" Target="https://amzn.to/300KdYm" TargetMode="External"/><Relationship Id="rId107" Type="http://schemas.openxmlformats.org/officeDocument/2006/relationships/hyperlink" Target="https://amzn.to/2TAxabZ" TargetMode="External"/><Relationship Id="rId228" Type="http://schemas.openxmlformats.org/officeDocument/2006/relationships/hyperlink" Target="https://www.raphnet-tech.com/products/wusbmote_1player_adapter_v3/index.php" TargetMode="External"/><Relationship Id="rId106" Type="http://schemas.openxmlformats.org/officeDocument/2006/relationships/hyperlink" Target="https://amzn.to/3ffHwXW" TargetMode="External"/><Relationship Id="rId227" Type="http://schemas.openxmlformats.org/officeDocument/2006/relationships/hyperlink" Target="https://amzn.to/3wMBy8N" TargetMode="External"/><Relationship Id="rId105" Type="http://schemas.openxmlformats.org/officeDocument/2006/relationships/hyperlink" Target="https://amzn.to/300KdYm" TargetMode="External"/><Relationship Id="rId226" Type="http://schemas.openxmlformats.org/officeDocument/2006/relationships/hyperlink" Target="https://www.nintendo.com/super-nes-classic/" TargetMode="External"/><Relationship Id="rId104" Type="http://schemas.openxmlformats.org/officeDocument/2006/relationships/hyperlink" Target="https://amzn.to/2WZrydI" TargetMode="External"/><Relationship Id="rId225" Type="http://schemas.openxmlformats.org/officeDocument/2006/relationships/hyperlink" Target="https://www.raphnet-tech.com/products/wusbmote_1player_adapter_v3/index.php" TargetMode="External"/><Relationship Id="rId109" Type="http://schemas.openxmlformats.org/officeDocument/2006/relationships/hyperlink" Target="https://amzn.to/2X2UCRi" TargetMode="External"/><Relationship Id="rId108" Type="http://schemas.openxmlformats.org/officeDocument/2006/relationships/hyperlink" Target="https://amzn.to/2VXxDq3" TargetMode="External"/><Relationship Id="rId229" Type="http://schemas.openxmlformats.org/officeDocument/2006/relationships/hyperlink" Target="https://www.nintendo.com/super-nes-classic/" TargetMode="External"/><Relationship Id="rId220" Type="http://schemas.openxmlformats.org/officeDocument/2006/relationships/hyperlink" Target="https://amzn.to/3rlpzOu" TargetMode="External"/><Relationship Id="rId103" Type="http://schemas.openxmlformats.org/officeDocument/2006/relationships/hyperlink" Target="https://twitter.com/MukiEX57" TargetMode="External"/><Relationship Id="rId224" Type="http://schemas.openxmlformats.org/officeDocument/2006/relationships/hyperlink" Target="https://amzn.to/2AbyZFO" TargetMode="External"/><Relationship Id="rId102" Type="http://schemas.openxmlformats.org/officeDocument/2006/relationships/hyperlink" Target="https://amzn.to/2S5AZVw" TargetMode="External"/><Relationship Id="rId223" Type="http://schemas.openxmlformats.org/officeDocument/2006/relationships/hyperlink" Target="https://amzn.to/2AbyZFO" TargetMode="External"/><Relationship Id="rId101" Type="http://schemas.openxmlformats.org/officeDocument/2006/relationships/hyperlink" Target="https://amzn.to/300KdYm" TargetMode="External"/><Relationship Id="rId222" Type="http://schemas.openxmlformats.org/officeDocument/2006/relationships/hyperlink" Target="https://amzn.to/30fE0aS" TargetMode="External"/><Relationship Id="rId100" Type="http://schemas.openxmlformats.org/officeDocument/2006/relationships/hyperlink" Target="https://amzn.to/2zlcONl" TargetMode="External"/><Relationship Id="rId221" Type="http://schemas.openxmlformats.org/officeDocument/2006/relationships/hyperlink" Target="https://amzn.to/2ZCrEti" TargetMode="External"/><Relationship Id="rId217" Type="http://schemas.openxmlformats.org/officeDocument/2006/relationships/hyperlink" Target="https://amzn.to/2TWJROv" TargetMode="External"/><Relationship Id="rId216" Type="http://schemas.openxmlformats.org/officeDocument/2006/relationships/hyperlink" Target="https://amzn.to/2TWJROv" TargetMode="External"/><Relationship Id="rId215" Type="http://schemas.openxmlformats.org/officeDocument/2006/relationships/hyperlink" Target="https://amzn.to/2TWJROv" TargetMode="External"/><Relationship Id="rId214" Type="http://schemas.openxmlformats.org/officeDocument/2006/relationships/hyperlink" Target="https://amzn.to/30tlKuZ" TargetMode="External"/><Relationship Id="rId219" Type="http://schemas.openxmlformats.org/officeDocument/2006/relationships/hyperlink" Target="https://amzn.to/2LVVnoX" TargetMode="External"/><Relationship Id="rId218" Type="http://schemas.openxmlformats.org/officeDocument/2006/relationships/hyperlink" Target="https://amzn.to/31NtRBG" TargetMode="External"/><Relationship Id="rId213" Type="http://schemas.openxmlformats.org/officeDocument/2006/relationships/hyperlink" Target="https://amzn.to/2CpcG0A" TargetMode="External"/><Relationship Id="rId212" Type="http://schemas.openxmlformats.org/officeDocument/2006/relationships/hyperlink" Target="https://amzn.to/2CpcG0A" TargetMode="External"/><Relationship Id="rId211" Type="http://schemas.openxmlformats.org/officeDocument/2006/relationships/hyperlink" Target="https://amzn.to/31NtRBG" TargetMode="External"/><Relationship Id="rId210" Type="http://schemas.openxmlformats.org/officeDocument/2006/relationships/hyperlink" Target="https://amzn.to/31NtRBG" TargetMode="External"/><Relationship Id="rId129" Type="http://schemas.openxmlformats.org/officeDocument/2006/relationships/hyperlink" Target="https://amzn.to/300KdYm" TargetMode="External"/><Relationship Id="rId128" Type="http://schemas.openxmlformats.org/officeDocument/2006/relationships/hyperlink" Target="https://amzn.to/2yy8xFR" TargetMode="External"/><Relationship Id="rId249" Type="http://schemas.openxmlformats.org/officeDocument/2006/relationships/hyperlink" Target="https://amzn.to/3er6EtL" TargetMode="External"/><Relationship Id="rId127" Type="http://schemas.openxmlformats.org/officeDocument/2006/relationships/hyperlink" Target="https://amzn.to/300KdYm" TargetMode="External"/><Relationship Id="rId248" Type="http://schemas.openxmlformats.org/officeDocument/2006/relationships/hyperlink" Target="https://www.daemonbite.com/product/snes-controller-to-usb-adapter/" TargetMode="External"/><Relationship Id="rId126" Type="http://schemas.openxmlformats.org/officeDocument/2006/relationships/hyperlink" Target="https://shop.8bitdo.com/products/mod-kit-for-snes-controller" TargetMode="External"/><Relationship Id="rId247" Type="http://schemas.openxmlformats.org/officeDocument/2006/relationships/hyperlink" Target="https://github.com/MickGyver/DaemonBite-Retro-Controllers-USB/tree/master/SegaTwoControllersUSB" TargetMode="External"/><Relationship Id="rId121" Type="http://schemas.openxmlformats.org/officeDocument/2006/relationships/hyperlink" Target="https://amzn.to/2XlQ8p6" TargetMode="External"/><Relationship Id="rId242" Type="http://schemas.openxmlformats.org/officeDocument/2006/relationships/hyperlink" Target="https://www.raphnet-tech.com/products/pc_engine_to_usb_adapter/index.php" TargetMode="External"/><Relationship Id="rId120" Type="http://schemas.openxmlformats.org/officeDocument/2006/relationships/hyperlink" Target="https://amzn.to/2XlQ8p6" TargetMode="External"/><Relationship Id="rId241" Type="http://schemas.openxmlformats.org/officeDocument/2006/relationships/hyperlink" Target="https://www.raphnet-tech.com/products/snes_to_usb_cable/index.php" TargetMode="External"/><Relationship Id="rId240" Type="http://schemas.openxmlformats.org/officeDocument/2006/relationships/hyperlink" Target="https://github.com/bootsector/LLOAD" TargetMode="External"/><Relationship Id="rId125" Type="http://schemas.openxmlformats.org/officeDocument/2006/relationships/hyperlink" Target="https://amzn.to/3dMzOn5" TargetMode="External"/><Relationship Id="rId246" Type="http://schemas.openxmlformats.org/officeDocument/2006/relationships/hyperlink" Target="https://amzn.to/2AbyZFO" TargetMode="External"/><Relationship Id="rId124" Type="http://schemas.openxmlformats.org/officeDocument/2006/relationships/hyperlink" Target="https://amzn.to/2XlQ8p6" TargetMode="External"/><Relationship Id="rId245" Type="http://schemas.openxmlformats.org/officeDocument/2006/relationships/hyperlink" Target="https://amzn.to/30ZGuKZ" TargetMode="External"/><Relationship Id="rId123" Type="http://schemas.openxmlformats.org/officeDocument/2006/relationships/hyperlink" Target="https://amzn.to/2XlQ8p6" TargetMode="External"/><Relationship Id="rId244" Type="http://schemas.openxmlformats.org/officeDocument/2006/relationships/hyperlink" Target="https://www.daemonbite.com/product/sega-genesis-mega-drive-controller-to-usb-adapter/" TargetMode="External"/><Relationship Id="rId122" Type="http://schemas.openxmlformats.org/officeDocument/2006/relationships/hyperlink" Target="https://amzn.to/2XlQ8p6" TargetMode="External"/><Relationship Id="rId243" Type="http://schemas.openxmlformats.org/officeDocument/2006/relationships/hyperlink" Target="https://github.com/MickGyver/DaemonBite-Retro-Controllers-USB/tree/master/SegaTwoControllersUSB" TargetMode="External"/><Relationship Id="rId95" Type="http://schemas.openxmlformats.org/officeDocument/2006/relationships/hyperlink" Target="https://amzn.to/2XMwcMB" TargetMode="External"/><Relationship Id="rId94" Type="http://schemas.openxmlformats.org/officeDocument/2006/relationships/hyperlink" Target="https://amzn.to/300KdYm" TargetMode="External"/><Relationship Id="rId97" Type="http://schemas.openxmlformats.org/officeDocument/2006/relationships/hyperlink" Target="https://amzn.to/3hiyU4b" TargetMode="External"/><Relationship Id="rId96" Type="http://schemas.openxmlformats.org/officeDocument/2006/relationships/hyperlink" Target="https://amzn.to/2XMwcMB" TargetMode="External"/><Relationship Id="rId99" Type="http://schemas.openxmlformats.org/officeDocument/2006/relationships/hyperlink" Target="https://amzn.to/2XMwcMB" TargetMode="External"/><Relationship Id="rId98" Type="http://schemas.openxmlformats.org/officeDocument/2006/relationships/hyperlink" Target="https://amzn.to/300KdYm" TargetMode="External"/><Relationship Id="rId91" Type="http://schemas.openxmlformats.org/officeDocument/2006/relationships/hyperlink" Target="https://amzn.to/300KdYm" TargetMode="External"/><Relationship Id="rId90" Type="http://schemas.openxmlformats.org/officeDocument/2006/relationships/hyperlink" Target="https://amzn.to/300KdYm" TargetMode="External"/><Relationship Id="rId93" Type="http://schemas.openxmlformats.org/officeDocument/2006/relationships/hyperlink" Target="https://amzn.to/300KdYm" TargetMode="External"/><Relationship Id="rId92" Type="http://schemas.openxmlformats.org/officeDocument/2006/relationships/hyperlink" Target="https://amzn.to/2ZiAPNX" TargetMode="External"/><Relationship Id="rId118" Type="http://schemas.openxmlformats.org/officeDocument/2006/relationships/hyperlink" Target="https://amzn.to/2XlQ8p6" TargetMode="External"/><Relationship Id="rId239" Type="http://schemas.openxmlformats.org/officeDocument/2006/relationships/hyperlink" Target="https://twitter.com/dfense1980" TargetMode="External"/><Relationship Id="rId117" Type="http://schemas.openxmlformats.org/officeDocument/2006/relationships/hyperlink" Target="https://amzn.to/3gjUswB" TargetMode="External"/><Relationship Id="rId238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116" Type="http://schemas.openxmlformats.org/officeDocument/2006/relationships/hyperlink" Target="https://twitter.com/snackycakes" TargetMode="External"/><Relationship Id="rId237" Type="http://schemas.openxmlformats.org/officeDocument/2006/relationships/hyperlink" Target="http://2600-daptor.com/2600-daptor%20D9.htm" TargetMode="External"/><Relationship Id="rId115" Type="http://schemas.openxmlformats.org/officeDocument/2006/relationships/hyperlink" Target="https://amzn.to/3o5oCHd" TargetMode="External"/><Relationship Id="rId236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119" Type="http://schemas.openxmlformats.org/officeDocument/2006/relationships/hyperlink" Target="https://amzn.to/2XlQ8p6" TargetMode="External"/><Relationship Id="rId110" Type="http://schemas.openxmlformats.org/officeDocument/2006/relationships/hyperlink" Target="https://amzn.to/3o5oCHd" TargetMode="External"/><Relationship Id="rId231" Type="http://schemas.openxmlformats.org/officeDocument/2006/relationships/hyperlink" Target="https://amzn.to/3dSXHJU" TargetMode="External"/><Relationship Id="rId230" Type="http://schemas.openxmlformats.org/officeDocument/2006/relationships/hyperlink" Target="https://amzn.to/2TXWSYr" TargetMode="External"/><Relationship Id="rId114" Type="http://schemas.openxmlformats.org/officeDocument/2006/relationships/hyperlink" Target="https://amzn.to/2OK3hTO" TargetMode="External"/><Relationship Id="rId235" Type="http://schemas.openxmlformats.org/officeDocument/2006/relationships/hyperlink" Target="https://amzn.to/3imovVI" TargetMode="External"/><Relationship Id="rId113" Type="http://schemas.openxmlformats.org/officeDocument/2006/relationships/hyperlink" Target="https://amzn.to/300KdYm" TargetMode="External"/><Relationship Id="rId234" Type="http://schemas.openxmlformats.org/officeDocument/2006/relationships/hyperlink" Target="https://twitter.com/MukiEX57" TargetMode="External"/><Relationship Id="rId112" Type="http://schemas.openxmlformats.org/officeDocument/2006/relationships/hyperlink" Target="https://amzn.to/2XsQZDs" TargetMode="External"/><Relationship Id="rId233" Type="http://schemas.openxmlformats.org/officeDocument/2006/relationships/hyperlink" Target="https://focusattack.com/brook-zero-pi-fighting-board-pi-ps3-ps2-psx-pc/" TargetMode="External"/><Relationship Id="rId111" Type="http://schemas.openxmlformats.org/officeDocument/2006/relationships/hyperlink" Target="https://twitter.com/snackycakes" TargetMode="External"/><Relationship Id="rId232" Type="http://schemas.openxmlformats.org/officeDocument/2006/relationships/hyperlink" Target="https://amzn.to/2ZD8y6C" TargetMode="External"/><Relationship Id="rId206" Type="http://schemas.openxmlformats.org/officeDocument/2006/relationships/hyperlink" Target="https://amzn.to/2A82yrA" TargetMode="External"/><Relationship Id="rId205" Type="http://schemas.openxmlformats.org/officeDocument/2006/relationships/hyperlink" Target="https://amzn.to/3fcCquZ" TargetMode="External"/><Relationship Id="rId204" Type="http://schemas.openxmlformats.org/officeDocument/2006/relationships/hyperlink" Target="https://www.amazon.com/Logitech-940-000110-Gamepad-F310/dp/B003VAHYQY" TargetMode="External"/><Relationship Id="rId203" Type="http://schemas.openxmlformats.org/officeDocument/2006/relationships/hyperlink" Target="https://amzn.to/2AgmzwJ" TargetMode="External"/><Relationship Id="rId209" Type="http://schemas.openxmlformats.org/officeDocument/2006/relationships/hyperlink" Target="https://twitter.com/dfense1980" TargetMode="External"/><Relationship Id="rId208" Type="http://schemas.openxmlformats.org/officeDocument/2006/relationships/hyperlink" Target="https://amzn.to/3d5QANG" TargetMode="External"/><Relationship Id="rId207" Type="http://schemas.openxmlformats.org/officeDocument/2006/relationships/hyperlink" Target="https://amzn.to/2M1Bopb" TargetMode="External"/><Relationship Id="rId202" Type="http://schemas.openxmlformats.org/officeDocument/2006/relationships/hyperlink" Target="https://amzn.to/2AgmzwJ" TargetMode="External"/><Relationship Id="rId201" Type="http://schemas.openxmlformats.org/officeDocument/2006/relationships/hyperlink" Target="https://amzn.to/2AgmzwJ" TargetMode="External"/><Relationship Id="rId200" Type="http://schemas.openxmlformats.org/officeDocument/2006/relationships/hyperlink" Target="https://www.amazon.com/Logitech-940-000110-Gamepad-F310/dp/B003VAHYQY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dfense1980" TargetMode="External"/><Relationship Id="rId190" Type="http://schemas.openxmlformats.org/officeDocument/2006/relationships/hyperlink" Target="https://amzn.to/37octWN" TargetMode="External"/><Relationship Id="rId42" Type="http://schemas.openxmlformats.org/officeDocument/2006/relationships/hyperlink" Target="https://amzn.to/2C2s5n7" TargetMode="External"/><Relationship Id="rId41" Type="http://schemas.openxmlformats.org/officeDocument/2006/relationships/hyperlink" Target="https://amzn.to/33ZI8y4" TargetMode="External"/><Relationship Id="rId44" Type="http://schemas.openxmlformats.org/officeDocument/2006/relationships/hyperlink" Target="https://amzn.to/2XlQ8p6" TargetMode="External"/><Relationship Id="rId194" Type="http://schemas.openxmlformats.org/officeDocument/2006/relationships/hyperlink" Target="https://amzn.to/3iKEUCx" TargetMode="External"/><Relationship Id="rId43" Type="http://schemas.openxmlformats.org/officeDocument/2006/relationships/hyperlink" Target="https://store.nintendo.com/super-nintendo-entertainment-system-controller.html" TargetMode="External"/><Relationship Id="rId193" Type="http://schemas.openxmlformats.org/officeDocument/2006/relationships/hyperlink" Target="https://amzn.to/3gn7Qld" TargetMode="External"/><Relationship Id="rId46" Type="http://schemas.openxmlformats.org/officeDocument/2006/relationships/hyperlink" Target="https://amzn.to/2XlQ8p6" TargetMode="External"/><Relationship Id="rId192" Type="http://schemas.openxmlformats.org/officeDocument/2006/relationships/hyperlink" Target="https://twitter.com/MukiEX57" TargetMode="External"/><Relationship Id="rId45" Type="http://schemas.openxmlformats.org/officeDocument/2006/relationships/hyperlink" Target="https://store.nintendo.com/super-nintendo-entertainment-system-controller.html" TargetMode="External"/><Relationship Id="rId191" Type="http://schemas.openxmlformats.org/officeDocument/2006/relationships/hyperlink" Target="https://amzn.to/2S5AZVw" TargetMode="External"/><Relationship Id="rId48" Type="http://schemas.openxmlformats.org/officeDocument/2006/relationships/hyperlink" Target="https://shop.8bitdo.com/products/8bitdo-wireless-bluetooth-adapter-for-nintendo-switch-windows-mac-raspberry-pi" TargetMode="External"/><Relationship Id="rId187" Type="http://schemas.openxmlformats.org/officeDocument/2006/relationships/hyperlink" Target="https://amzn.to/2S5AZVw" TargetMode="External"/><Relationship Id="rId47" Type="http://schemas.openxmlformats.org/officeDocument/2006/relationships/hyperlink" Target="https://store.nintendo.com/super-nintendo-entertainment-system-controller.html" TargetMode="External"/><Relationship Id="rId186" Type="http://schemas.openxmlformats.org/officeDocument/2006/relationships/hyperlink" Target="https://www.amazon.ca/CYBORIS-Controller-Nintendo-Bluetooth-Compatible/dp/B07S9JBR11" TargetMode="External"/><Relationship Id="rId185" Type="http://schemas.openxmlformats.org/officeDocument/2006/relationships/hyperlink" Target="https://amzn.to/3d6HWyE" TargetMode="External"/><Relationship Id="rId49" Type="http://schemas.openxmlformats.org/officeDocument/2006/relationships/hyperlink" Target="https://store.nintendo.com/super-nintendo-entertainment-system-controller.html" TargetMode="External"/><Relationship Id="rId184" Type="http://schemas.openxmlformats.org/officeDocument/2006/relationships/hyperlink" Target="https://www.brookaccessory.com/pro.php?m=d&amp;pid=41130595" TargetMode="External"/><Relationship Id="rId189" Type="http://schemas.openxmlformats.org/officeDocument/2006/relationships/hyperlink" Target="https://amzn.to/37octWN" TargetMode="External"/><Relationship Id="rId188" Type="http://schemas.openxmlformats.org/officeDocument/2006/relationships/hyperlink" Target="https://twitter.com/MukiEX57" TargetMode="External"/><Relationship Id="rId31" Type="http://schemas.openxmlformats.org/officeDocument/2006/relationships/hyperlink" Target="https://amzn.to/3hiyU4b" TargetMode="External"/><Relationship Id="rId30" Type="http://schemas.openxmlformats.org/officeDocument/2006/relationships/hyperlink" Target="https://amzn.to/300KdYm" TargetMode="External"/><Relationship Id="rId33" Type="http://schemas.openxmlformats.org/officeDocument/2006/relationships/hyperlink" Target="https://shop.8bitdo.com/products/mod-kit-for-snes-controller" TargetMode="External"/><Relationship Id="rId183" Type="http://schemas.openxmlformats.org/officeDocument/2006/relationships/hyperlink" Target="https://amzn.to/3hL61j6" TargetMode="External"/><Relationship Id="rId32" Type="http://schemas.openxmlformats.org/officeDocument/2006/relationships/hyperlink" Target="https://amzn.to/300KdYm" TargetMode="External"/><Relationship Id="rId182" Type="http://schemas.openxmlformats.org/officeDocument/2006/relationships/hyperlink" Target="https://twitter.com/MukiEX57" TargetMode="External"/><Relationship Id="rId35" Type="http://schemas.openxmlformats.org/officeDocument/2006/relationships/hyperlink" Target="https://shop.8bitdo.com/products/mod-kit-for-snes-controller" TargetMode="External"/><Relationship Id="rId181" Type="http://schemas.openxmlformats.org/officeDocument/2006/relationships/hyperlink" Target="https://amzn.to/2S5AZVw" TargetMode="External"/><Relationship Id="rId34" Type="http://schemas.openxmlformats.org/officeDocument/2006/relationships/hyperlink" Target="https://amzn.to/300KdYm" TargetMode="External"/><Relationship Id="rId180" Type="http://schemas.openxmlformats.org/officeDocument/2006/relationships/hyperlink" Target="https://amzn.to/2XlQ8p6" TargetMode="External"/><Relationship Id="rId37" Type="http://schemas.openxmlformats.org/officeDocument/2006/relationships/hyperlink" Target="https://shop.8bitdo.com/products/mod-kit-for-snes-controller" TargetMode="External"/><Relationship Id="rId176" Type="http://schemas.openxmlformats.org/officeDocument/2006/relationships/hyperlink" Target="https://amzn.to/2XlQ8p6" TargetMode="External"/><Relationship Id="rId36" Type="http://schemas.openxmlformats.org/officeDocument/2006/relationships/hyperlink" Target="https://amzn.to/300KdYm" TargetMode="External"/><Relationship Id="rId175" Type="http://schemas.openxmlformats.org/officeDocument/2006/relationships/hyperlink" Target="https://amzn.to/30uw98e" TargetMode="External"/><Relationship Id="rId39" Type="http://schemas.openxmlformats.org/officeDocument/2006/relationships/hyperlink" Target="http://www.arcadeshop.de/product_info.php?products_id=829&amp;language=en" TargetMode="External"/><Relationship Id="rId174" Type="http://schemas.openxmlformats.org/officeDocument/2006/relationships/hyperlink" Target="https://amzn.to/3g4BFE5" TargetMode="External"/><Relationship Id="rId38" Type="http://schemas.openxmlformats.org/officeDocument/2006/relationships/hyperlink" Target="https://amzn.to/300KdYm" TargetMode="External"/><Relationship Id="rId173" Type="http://schemas.openxmlformats.org/officeDocument/2006/relationships/hyperlink" Target="https://amzn.to/3d4iHga" TargetMode="External"/><Relationship Id="rId179" Type="http://schemas.openxmlformats.org/officeDocument/2006/relationships/hyperlink" Target="https://amzn.to/2XlQ8p6" TargetMode="External"/><Relationship Id="rId178" Type="http://schemas.openxmlformats.org/officeDocument/2006/relationships/hyperlink" Target="https://amzn.to/2XsQZDs" TargetMode="External"/><Relationship Id="rId177" Type="http://schemas.openxmlformats.org/officeDocument/2006/relationships/hyperlink" Target="https://amzn.to/2XsQZDs" TargetMode="External"/><Relationship Id="rId20" Type="http://schemas.openxmlformats.org/officeDocument/2006/relationships/hyperlink" Target="https://amzn.to/2XlQ8p6" TargetMode="External"/><Relationship Id="rId22" Type="http://schemas.openxmlformats.org/officeDocument/2006/relationships/hyperlink" Target="https://amzn.to/2XlQ8p6" TargetMode="External"/><Relationship Id="rId21" Type="http://schemas.openxmlformats.org/officeDocument/2006/relationships/hyperlink" Target="https://amzn.to/3hiyU4b" TargetMode="External"/><Relationship Id="rId24" Type="http://schemas.openxmlformats.org/officeDocument/2006/relationships/hyperlink" Target="https://amzn.to/2XlQ8p6" TargetMode="External"/><Relationship Id="rId23" Type="http://schemas.openxmlformats.org/officeDocument/2006/relationships/hyperlink" Target="https://amzn.to/3hiyU4b" TargetMode="External"/><Relationship Id="rId26" Type="http://schemas.openxmlformats.org/officeDocument/2006/relationships/hyperlink" Target="https://amzn.to/2XlQ8p6" TargetMode="External"/><Relationship Id="rId25" Type="http://schemas.openxmlformats.org/officeDocument/2006/relationships/hyperlink" Target="https://amzn.to/3hiyU4b" TargetMode="External"/><Relationship Id="rId28" Type="http://schemas.openxmlformats.org/officeDocument/2006/relationships/hyperlink" Target="https://shop.8bitdo.com/products/8bitdo-wireless-bluetooth-adapter-for-nintendo-switch-windows-mac-raspberry-pi" TargetMode="External"/><Relationship Id="rId27" Type="http://schemas.openxmlformats.org/officeDocument/2006/relationships/hyperlink" Target="https://amzn.to/3hiyU4b" TargetMode="External"/><Relationship Id="rId29" Type="http://schemas.openxmlformats.org/officeDocument/2006/relationships/hyperlink" Target="https://amzn.to/3hiyU4b" TargetMode="External"/><Relationship Id="rId11" Type="http://schemas.openxmlformats.org/officeDocument/2006/relationships/hyperlink" Target="http://twitter.com/sofakng" TargetMode="External"/><Relationship Id="rId10" Type="http://schemas.openxmlformats.org/officeDocument/2006/relationships/hyperlink" Target="https://amzn.to/300KdYm" TargetMode="External"/><Relationship Id="rId13" Type="http://schemas.openxmlformats.org/officeDocument/2006/relationships/hyperlink" Target="https://amzn.to/2XlQ8p6" TargetMode="External"/><Relationship Id="rId12" Type="http://schemas.openxmlformats.org/officeDocument/2006/relationships/hyperlink" Target="https://amzn.to/3av4hXp" TargetMode="External"/><Relationship Id="rId15" Type="http://schemas.openxmlformats.org/officeDocument/2006/relationships/hyperlink" Target="https://amzn.to/3av4hXp" TargetMode="External"/><Relationship Id="rId198" Type="http://schemas.openxmlformats.org/officeDocument/2006/relationships/hyperlink" Target="https://amzn.to/3igug76" TargetMode="External"/><Relationship Id="rId14" Type="http://schemas.openxmlformats.org/officeDocument/2006/relationships/hyperlink" Target="http://twitter.com/sofakng" TargetMode="External"/><Relationship Id="rId197" Type="http://schemas.openxmlformats.org/officeDocument/2006/relationships/hyperlink" Target="https://amzn.to/2YhdATS" TargetMode="External"/><Relationship Id="rId17" Type="http://schemas.openxmlformats.org/officeDocument/2006/relationships/hyperlink" Target="http://twitter.com/sofakng" TargetMode="External"/><Relationship Id="rId196" Type="http://schemas.openxmlformats.org/officeDocument/2006/relationships/hyperlink" Target="https://amzn.to/2YhdATS" TargetMode="External"/><Relationship Id="rId16" Type="http://schemas.openxmlformats.org/officeDocument/2006/relationships/hyperlink" Target="https://amzn.to/300KdYm" TargetMode="External"/><Relationship Id="rId195" Type="http://schemas.openxmlformats.org/officeDocument/2006/relationships/hyperlink" Target="https://amzn.to/2UpkV5V" TargetMode="External"/><Relationship Id="rId19" Type="http://schemas.openxmlformats.org/officeDocument/2006/relationships/hyperlink" Target="https://amzn.to/3hiyU4b" TargetMode="External"/><Relationship Id="rId18" Type="http://schemas.openxmlformats.org/officeDocument/2006/relationships/hyperlink" Target="https://shop.8bitdo.com/products/8bitdo-wireless-bluetooth-adapter-for-nintendo-switch-windows-mac-raspberry-pi" TargetMode="External"/><Relationship Id="rId199" Type="http://schemas.openxmlformats.org/officeDocument/2006/relationships/hyperlink" Target="https://amzn.to/2X5KZBL" TargetMode="External"/><Relationship Id="rId84" Type="http://schemas.openxmlformats.org/officeDocument/2006/relationships/hyperlink" Target="https://amzn.to/2ZiAPNX" TargetMode="External"/><Relationship Id="rId83" Type="http://schemas.openxmlformats.org/officeDocument/2006/relationships/hyperlink" Target="https://amzn.to/300KdYm" TargetMode="External"/><Relationship Id="rId86" Type="http://schemas.openxmlformats.org/officeDocument/2006/relationships/hyperlink" Target="https://amzn.to/3d4iHga" TargetMode="External"/><Relationship Id="rId85" Type="http://schemas.openxmlformats.org/officeDocument/2006/relationships/hyperlink" Target="https://amzn.to/300KdYm" TargetMode="External"/><Relationship Id="rId88" Type="http://schemas.openxmlformats.org/officeDocument/2006/relationships/hyperlink" Target="https://store.nintendo.com/super-nintendo-entertainment-system-controller.html" TargetMode="External"/><Relationship Id="rId150" Type="http://schemas.openxmlformats.org/officeDocument/2006/relationships/hyperlink" Target="https://amzn.to/2YMKYDp" TargetMode="External"/><Relationship Id="rId271" Type="http://schemas.openxmlformats.org/officeDocument/2006/relationships/hyperlink" Target="http://www.brunofreitas.com/node/84" TargetMode="External"/><Relationship Id="rId87" Type="http://schemas.openxmlformats.org/officeDocument/2006/relationships/hyperlink" Target="https://amzn.to/300KdYm" TargetMode="External"/><Relationship Id="rId270" Type="http://schemas.openxmlformats.org/officeDocument/2006/relationships/hyperlink" Target="https://www.daemonbite.com/product/sega-genesis-mega-drive-controller-to-usb-adapter/" TargetMode="External"/><Relationship Id="rId89" Type="http://schemas.openxmlformats.org/officeDocument/2006/relationships/hyperlink" Target="https://amzn.to/300KdYm" TargetMode="External"/><Relationship Id="rId80" Type="http://schemas.openxmlformats.org/officeDocument/2006/relationships/hyperlink" Target="https://amzn.to/3hiyU4b" TargetMode="External"/><Relationship Id="rId82" Type="http://schemas.openxmlformats.org/officeDocument/2006/relationships/hyperlink" Target="https://amzn.to/300KdYm" TargetMode="External"/><Relationship Id="rId81" Type="http://schemas.openxmlformats.org/officeDocument/2006/relationships/hyperlink" Target="https://amzn.to/300KdYm" TargetMode="External"/><Relationship Id="rId1" Type="http://schemas.openxmlformats.org/officeDocument/2006/relationships/hyperlink" Target="https://amzn.to/2XlQ8p6" TargetMode="External"/><Relationship Id="rId2" Type="http://schemas.openxmlformats.org/officeDocument/2006/relationships/hyperlink" Target="https://amzn.to/2XlQ8p6" TargetMode="External"/><Relationship Id="rId3" Type="http://schemas.openxmlformats.org/officeDocument/2006/relationships/hyperlink" Target="https://amzn.to/3av4hXp" TargetMode="External"/><Relationship Id="rId149" Type="http://schemas.openxmlformats.org/officeDocument/2006/relationships/hyperlink" Target="https://twitter.com/snackycakes" TargetMode="External"/><Relationship Id="rId4" Type="http://schemas.openxmlformats.org/officeDocument/2006/relationships/hyperlink" Target="https://amzn.to/300KdYm" TargetMode="External"/><Relationship Id="rId148" Type="http://schemas.openxmlformats.org/officeDocument/2006/relationships/hyperlink" Target="https://amzn.to/300KdYm" TargetMode="External"/><Relationship Id="rId269" Type="http://schemas.openxmlformats.org/officeDocument/2006/relationships/hyperlink" Target="https://github.com/MickGyver/DaemonBite-Retro-Controllers-USB/tree/master/SegaTwoControllersUSB" TargetMode="External"/><Relationship Id="rId9" Type="http://schemas.openxmlformats.org/officeDocument/2006/relationships/hyperlink" Target="https://amzn.to/3av4hXp" TargetMode="External"/><Relationship Id="rId143" Type="http://schemas.openxmlformats.org/officeDocument/2006/relationships/hyperlink" Target="https://amzn.to/2LXQyeW" TargetMode="External"/><Relationship Id="rId264" Type="http://schemas.openxmlformats.org/officeDocument/2006/relationships/hyperlink" Target="https://www.daemonbite.com/product/sega-genesis-mega-drive-controller-to-usb-adapter/" TargetMode="External"/><Relationship Id="rId142" Type="http://schemas.openxmlformats.org/officeDocument/2006/relationships/hyperlink" Target="https://amzn.to/2LXQyeW" TargetMode="External"/><Relationship Id="rId263" Type="http://schemas.openxmlformats.org/officeDocument/2006/relationships/hyperlink" Target="https://github.com/MickGyver/DaemonBite-Retro-Controllers-USB/tree/master/SegaTwoControllersUSB" TargetMode="External"/><Relationship Id="rId141" Type="http://schemas.openxmlformats.org/officeDocument/2006/relationships/hyperlink" Target="https://amzn.to/31wuiSh" TargetMode="External"/><Relationship Id="rId262" Type="http://schemas.openxmlformats.org/officeDocument/2006/relationships/hyperlink" Target="https://github.com/MickGyver/DaemonBite-Retro-Controllers-USB/tree/master/SegaTwoControllersUSB" TargetMode="External"/><Relationship Id="rId140" Type="http://schemas.openxmlformats.org/officeDocument/2006/relationships/hyperlink" Target="https://amzn.to/2CMLQPO" TargetMode="External"/><Relationship Id="rId261" Type="http://schemas.openxmlformats.org/officeDocument/2006/relationships/hyperlink" Target="https://www.brookaccessory.com/pro.php?m=d&amp;pid=06960737" TargetMode="External"/><Relationship Id="rId5" Type="http://schemas.openxmlformats.org/officeDocument/2006/relationships/hyperlink" Target="http://twitter.com/sofakng" TargetMode="External"/><Relationship Id="rId147" Type="http://schemas.openxmlformats.org/officeDocument/2006/relationships/hyperlink" Target="https://amzn.to/3o5oCHd" TargetMode="External"/><Relationship Id="rId268" Type="http://schemas.openxmlformats.org/officeDocument/2006/relationships/hyperlink" Target="https://github.com/MickGyver/DaemonBite-Arcade-Encoder" TargetMode="External"/><Relationship Id="rId6" Type="http://schemas.openxmlformats.org/officeDocument/2006/relationships/hyperlink" Target="https://amzn.to/3av4hXp" TargetMode="External"/><Relationship Id="rId146" Type="http://schemas.openxmlformats.org/officeDocument/2006/relationships/hyperlink" Target="https://www.gamestop.com/video-games/retro-gaming/playstation/accessories/products/classic-wireless-controller-for-playstation/10170894.html?rt=productDetailsRedesign&amp;utm_source=rakutenls&amp;utm_medium=affiliate&amp;utm_content=Slickdeals%20LLC&amp;utm_campaign=10&amp;utm_kxconfid=tebx5rmj3&amp;cid=afl_10000087&amp;affID=77777&amp;sourceID=lw9MynSeamY-weFX1GM5I5kVKuYmmjQcBw&amp;utm_expid=.NSPMidnXTnq3SZuG7NmL6A.1&amp;utm_referrer=https%3A%2F%2Fslickdeals.net%2F" TargetMode="External"/><Relationship Id="rId267" Type="http://schemas.openxmlformats.org/officeDocument/2006/relationships/hyperlink" Target="https://github.com/MickGyver/DaemonBite-Arcade-Encoder" TargetMode="External"/><Relationship Id="rId7" Type="http://schemas.openxmlformats.org/officeDocument/2006/relationships/hyperlink" Target="https://amzn.to/2XlQ8p6" TargetMode="External"/><Relationship Id="rId145" Type="http://schemas.openxmlformats.org/officeDocument/2006/relationships/hyperlink" Target="https://amzn.to/36S6CZe" TargetMode="External"/><Relationship Id="rId266" Type="http://schemas.openxmlformats.org/officeDocument/2006/relationships/hyperlink" Target="https://www.brookaccessory.com/pro.php?m=d&amp;pid=06960737" TargetMode="External"/><Relationship Id="rId8" Type="http://schemas.openxmlformats.org/officeDocument/2006/relationships/hyperlink" Target="http://twitter.com/sofakng" TargetMode="External"/><Relationship Id="rId144" Type="http://schemas.openxmlformats.org/officeDocument/2006/relationships/hyperlink" Target="https://amzn.to/36S6CZe" TargetMode="External"/><Relationship Id="rId265" Type="http://schemas.openxmlformats.org/officeDocument/2006/relationships/hyperlink" Target="https://github.com/MickGyver/DaemonBite-Retro-Controllers-USB/tree/master/SegaTwoControllersUSB" TargetMode="External"/><Relationship Id="rId73" Type="http://schemas.openxmlformats.org/officeDocument/2006/relationships/hyperlink" Target="https://twitter.com/MukiEX57" TargetMode="External"/><Relationship Id="rId72" Type="http://schemas.openxmlformats.org/officeDocument/2006/relationships/hyperlink" Target="https://amzn.to/2S5AZVw" TargetMode="External"/><Relationship Id="rId75" Type="http://schemas.openxmlformats.org/officeDocument/2006/relationships/hyperlink" Target="https://amzn.to/3d5QANG" TargetMode="External"/><Relationship Id="rId74" Type="http://schemas.openxmlformats.org/officeDocument/2006/relationships/hyperlink" Target="https://www.amazon.com/dp/B00UUROWWK" TargetMode="External"/><Relationship Id="rId77" Type="http://schemas.openxmlformats.org/officeDocument/2006/relationships/hyperlink" Target="https://amzn.to/3dLmLSk" TargetMode="External"/><Relationship Id="rId260" Type="http://schemas.openxmlformats.org/officeDocument/2006/relationships/hyperlink" Target="https://www.brookaccessory.com/pro.php?m=d&amp;pid=06960737" TargetMode="External"/><Relationship Id="rId76" Type="http://schemas.openxmlformats.org/officeDocument/2006/relationships/hyperlink" Target="https://amzn.to/3d5QANG" TargetMode="External"/><Relationship Id="rId79" Type="http://schemas.openxmlformats.org/officeDocument/2006/relationships/hyperlink" Target="https://amzn.to/36rUDBE" TargetMode="External"/><Relationship Id="rId78" Type="http://schemas.openxmlformats.org/officeDocument/2006/relationships/hyperlink" Target="https://amzn.to/3edV3hq" TargetMode="External"/><Relationship Id="rId71" Type="http://schemas.openxmlformats.org/officeDocument/2006/relationships/hyperlink" Target="https://twitter.com/MukiEX57" TargetMode="External"/><Relationship Id="rId70" Type="http://schemas.openxmlformats.org/officeDocument/2006/relationships/hyperlink" Target="https://amzn.to/2S5AZVw" TargetMode="External"/><Relationship Id="rId139" Type="http://schemas.openxmlformats.org/officeDocument/2006/relationships/hyperlink" Target="https://amzn.to/2WZrydI" TargetMode="External"/><Relationship Id="rId138" Type="http://schemas.openxmlformats.org/officeDocument/2006/relationships/hyperlink" Target="https://amzn.to/2DMklqG" TargetMode="External"/><Relationship Id="rId259" Type="http://schemas.openxmlformats.org/officeDocument/2006/relationships/hyperlink" Target="https://www.brookaccessory.com/pro.php?m=d&amp;pid=06960737" TargetMode="External"/><Relationship Id="rId137" Type="http://schemas.openxmlformats.org/officeDocument/2006/relationships/hyperlink" Target="https://amzn.to/34OwKF0" TargetMode="External"/><Relationship Id="rId258" Type="http://schemas.openxmlformats.org/officeDocument/2006/relationships/hyperlink" Target="https://amzn.to/2ZiAPNX" TargetMode="External"/><Relationship Id="rId132" Type="http://schemas.openxmlformats.org/officeDocument/2006/relationships/hyperlink" Target="https://amzn.to/300KdYm" TargetMode="External"/><Relationship Id="rId253" Type="http://schemas.openxmlformats.org/officeDocument/2006/relationships/hyperlink" Target="https://amzn.to/3er6EtL" TargetMode="External"/><Relationship Id="rId131" Type="http://schemas.openxmlformats.org/officeDocument/2006/relationships/hyperlink" Target="https://amzn.to/30UKrQP" TargetMode="External"/><Relationship Id="rId252" Type="http://schemas.openxmlformats.org/officeDocument/2006/relationships/hyperlink" Target="https://amzn.to/36S6CZe" TargetMode="External"/><Relationship Id="rId130" Type="http://schemas.openxmlformats.org/officeDocument/2006/relationships/hyperlink" Target="https://amzn.to/3dMzOn5" TargetMode="External"/><Relationship Id="rId251" Type="http://schemas.openxmlformats.org/officeDocument/2006/relationships/hyperlink" Target="https://amzn.to/3gjUswB" TargetMode="External"/><Relationship Id="rId250" Type="http://schemas.openxmlformats.org/officeDocument/2006/relationships/hyperlink" Target="https://amzn.to/2X5KZBL" TargetMode="External"/><Relationship Id="rId136" Type="http://schemas.openxmlformats.org/officeDocument/2006/relationships/hyperlink" Target="https://amzn.to/300KdYm" TargetMode="External"/><Relationship Id="rId257" Type="http://schemas.openxmlformats.org/officeDocument/2006/relationships/hyperlink" Target="https://amzn.to/2OK3hTO" TargetMode="External"/><Relationship Id="rId135" Type="http://schemas.openxmlformats.org/officeDocument/2006/relationships/hyperlink" Target="https://amzn.to/2DMklqG" TargetMode="External"/><Relationship Id="rId256" Type="http://schemas.openxmlformats.org/officeDocument/2006/relationships/hyperlink" Target="https://amzn.to/38iAajm" TargetMode="External"/><Relationship Id="rId134" Type="http://schemas.openxmlformats.org/officeDocument/2006/relationships/hyperlink" Target="https://amzn.to/300KdYm" TargetMode="External"/><Relationship Id="rId255" Type="http://schemas.openxmlformats.org/officeDocument/2006/relationships/hyperlink" Target="https://amzn.to/2ZiAPNX" TargetMode="External"/><Relationship Id="rId133" Type="http://schemas.openxmlformats.org/officeDocument/2006/relationships/hyperlink" Target="https://amzn.to/2ywxwcu" TargetMode="External"/><Relationship Id="rId254" Type="http://schemas.openxmlformats.org/officeDocument/2006/relationships/hyperlink" Target="https://amzn.to/36S6CZe" TargetMode="External"/><Relationship Id="rId62" Type="http://schemas.openxmlformats.org/officeDocument/2006/relationships/hyperlink" Target="https://amzn.to/2WZcH2N" TargetMode="External"/><Relationship Id="rId61" Type="http://schemas.openxmlformats.org/officeDocument/2006/relationships/hyperlink" Target="https://amzn.to/2XlQ8p6" TargetMode="External"/><Relationship Id="rId64" Type="http://schemas.openxmlformats.org/officeDocument/2006/relationships/hyperlink" Target="https://amzn.to/2WZcH2N" TargetMode="External"/><Relationship Id="rId63" Type="http://schemas.openxmlformats.org/officeDocument/2006/relationships/hyperlink" Target="https://amzn.to/2XlQ8p6" TargetMode="External"/><Relationship Id="rId66" Type="http://schemas.openxmlformats.org/officeDocument/2006/relationships/hyperlink" Target="https://amzn.to/36rUDBE" TargetMode="External"/><Relationship Id="rId172" Type="http://schemas.openxmlformats.org/officeDocument/2006/relationships/hyperlink" Target="http://twitter.com/sofakng" TargetMode="External"/><Relationship Id="rId65" Type="http://schemas.openxmlformats.org/officeDocument/2006/relationships/hyperlink" Target="https://amzn.to/2XlQ8p6" TargetMode="External"/><Relationship Id="rId171" Type="http://schemas.openxmlformats.org/officeDocument/2006/relationships/hyperlink" Target="https://amzn.to/3av4hXp" TargetMode="External"/><Relationship Id="rId68" Type="http://schemas.openxmlformats.org/officeDocument/2006/relationships/hyperlink" Target="https://amzn.to/3edV3hq" TargetMode="External"/><Relationship Id="rId170" Type="http://schemas.openxmlformats.org/officeDocument/2006/relationships/hyperlink" Target="http://twitter.com/sofakng" TargetMode="External"/><Relationship Id="rId67" Type="http://schemas.openxmlformats.org/officeDocument/2006/relationships/hyperlink" Target="https://amzn.to/36rUDBE" TargetMode="External"/><Relationship Id="rId60" Type="http://schemas.openxmlformats.org/officeDocument/2006/relationships/hyperlink" Target="https://amzn.to/2WZcH2N" TargetMode="External"/><Relationship Id="rId165" Type="http://schemas.openxmlformats.org/officeDocument/2006/relationships/hyperlink" Target="http://twitter.com/sofakng" TargetMode="External"/><Relationship Id="rId69" Type="http://schemas.openxmlformats.org/officeDocument/2006/relationships/hyperlink" Target="https://amzn.to/3edV3hq" TargetMode="External"/><Relationship Id="rId164" Type="http://schemas.openxmlformats.org/officeDocument/2006/relationships/hyperlink" Target="https://amzn.to/3av4hXp" TargetMode="External"/><Relationship Id="rId285" Type="http://schemas.openxmlformats.org/officeDocument/2006/relationships/drawing" Target="../drawings/drawing6.xml"/><Relationship Id="rId163" Type="http://schemas.openxmlformats.org/officeDocument/2006/relationships/hyperlink" Target="https://amzn.to/2XVAVLq" TargetMode="External"/><Relationship Id="rId284" Type="http://schemas.openxmlformats.org/officeDocument/2006/relationships/hyperlink" Target="https://www.raphnet-tech.com/products/wusbmote_1player_adapter_v3/index.php" TargetMode="External"/><Relationship Id="rId162" Type="http://schemas.openxmlformats.org/officeDocument/2006/relationships/hyperlink" Target="https://amzn.to/30UKrQP" TargetMode="External"/><Relationship Id="rId283" Type="http://schemas.openxmlformats.org/officeDocument/2006/relationships/hyperlink" Target="https://twitter.com/MukiEX57" TargetMode="External"/><Relationship Id="rId169" Type="http://schemas.openxmlformats.org/officeDocument/2006/relationships/hyperlink" Target="https://amzn.to/2H0fDGU" TargetMode="External"/><Relationship Id="rId168" Type="http://schemas.openxmlformats.org/officeDocument/2006/relationships/hyperlink" Target="https://amzn.to/3d4iHga" TargetMode="External"/><Relationship Id="rId167" Type="http://schemas.openxmlformats.org/officeDocument/2006/relationships/hyperlink" Target="https://amzn.to/3hiyU4b" TargetMode="External"/><Relationship Id="rId166" Type="http://schemas.openxmlformats.org/officeDocument/2006/relationships/hyperlink" Target="https://amzn.to/3hL61j6" TargetMode="External"/><Relationship Id="rId51" Type="http://schemas.openxmlformats.org/officeDocument/2006/relationships/hyperlink" Target="https://amzn.to/2zlcONl" TargetMode="External"/><Relationship Id="rId50" Type="http://schemas.openxmlformats.org/officeDocument/2006/relationships/hyperlink" Target="https://amzn.to/2XlQ8p6" TargetMode="External"/><Relationship Id="rId53" Type="http://schemas.openxmlformats.org/officeDocument/2006/relationships/hyperlink" Target="https://amzn.to/2XlQ8p6" TargetMode="External"/><Relationship Id="rId52" Type="http://schemas.openxmlformats.org/officeDocument/2006/relationships/hyperlink" Target="https://amzn.to/2zlcONl" TargetMode="External"/><Relationship Id="rId55" Type="http://schemas.openxmlformats.org/officeDocument/2006/relationships/hyperlink" Target="https://shop.8bitdo.com/products/8bitdo-wireless-bluetooth-adapter-for-nintendo-switch-windows-mac-raspberry-pi" TargetMode="External"/><Relationship Id="rId161" Type="http://schemas.openxmlformats.org/officeDocument/2006/relationships/hyperlink" Target="http://twitter.com/sofakng" TargetMode="External"/><Relationship Id="rId282" Type="http://schemas.openxmlformats.org/officeDocument/2006/relationships/hyperlink" Target="https://amzn.to/38iAajm" TargetMode="External"/><Relationship Id="rId54" Type="http://schemas.openxmlformats.org/officeDocument/2006/relationships/hyperlink" Target="https://amzn.to/2zlcONl" TargetMode="External"/><Relationship Id="rId160" Type="http://schemas.openxmlformats.org/officeDocument/2006/relationships/hyperlink" Target="https://amzn.to/3av4hXp" TargetMode="External"/><Relationship Id="rId281" Type="http://schemas.openxmlformats.org/officeDocument/2006/relationships/hyperlink" Target="https://twitter.com/MukiEX57" TargetMode="External"/><Relationship Id="rId57" Type="http://schemas.openxmlformats.org/officeDocument/2006/relationships/hyperlink" Target="https://amzn.to/2XlQ8p6" TargetMode="External"/><Relationship Id="rId280" Type="http://schemas.openxmlformats.org/officeDocument/2006/relationships/hyperlink" Target="https://amzn.to/38iAajm" TargetMode="External"/><Relationship Id="rId56" Type="http://schemas.openxmlformats.org/officeDocument/2006/relationships/hyperlink" Target="https://amzn.to/2zlcONl" TargetMode="External"/><Relationship Id="rId159" Type="http://schemas.openxmlformats.org/officeDocument/2006/relationships/hyperlink" Target="https://amzn.to/300KdYm" TargetMode="External"/><Relationship Id="rId59" Type="http://schemas.openxmlformats.org/officeDocument/2006/relationships/hyperlink" Target="https://amzn.to/300KdYm" TargetMode="External"/><Relationship Id="rId154" Type="http://schemas.openxmlformats.org/officeDocument/2006/relationships/hyperlink" Target="https://amzn.to/3wMBy8N" TargetMode="External"/><Relationship Id="rId275" Type="http://schemas.openxmlformats.org/officeDocument/2006/relationships/hyperlink" Target="https://shop.8bitdo.com/products/mod-kit-for-snes-controller" TargetMode="External"/><Relationship Id="rId58" Type="http://schemas.openxmlformats.org/officeDocument/2006/relationships/hyperlink" Target="https://amzn.to/2WZcH2N" TargetMode="External"/><Relationship Id="rId153" Type="http://schemas.openxmlformats.org/officeDocument/2006/relationships/hyperlink" Target="https://amzn.to/300KdYm" TargetMode="External"/><Relationship Id="rId274" Type="http://schemas.openxmlformats.org/officeDocument/2006/relationships/hyperlink" Target="https://amzn.to/2XlQ8p6" TargetMode="External"/><Relationship Id="rId152" Type="http://schemas.openxmlformats.org/officeDocument/2006/relationships/hyperlink" Target="https://amzn.to/3d5QANG" TargetMode="External"/><Relationship Id="rId273" Type="http://schemas.openxmlformats.org/officeDocument/2006/relationships/hyperlink" Target="https://amzn.to/2X1pUrV" TargetMode="External"/><Relationship Id="rId151" Type="http://schemas.openxmlformats.org/officeDocument/2006/relationships/hyperlink" Target="https://amzn.to/3ifnezq" TargetMode="External"/><Relationship Id="rId272" Type="http://schemas.openxmlformats.org/officeDocument/2006/relationships/hyperlink" Target="http://www.brunofreitas.com/node/84" TargetMode="External"/><Relationship Id="rId158" Type="http://schemas.openxmlformats.org/officeDocument/2006/relationships/hyperlink" Target="https://amzn.to/2ZiAPNX" TargetMode="External"/><Relationship Id="rId279" Type="http://schemas.openxmlformats.org/officeDocument/2006/relationships/hyperlink" Target="https://amzn.to/31Q6cAv" TargetMode="External"/><Relationship Id="rId157" Type="http://schemas.openxmlformats.org/officeDocument/2006/relationships/hyperlink" Target="https://amzn.to/2OGtzpY" TargetMode="External"/><Relationship Id="rId278" Type="http://schemas.openxmlformats.org/officeDocument/2006/relationships/hyperlink" Target="https://amzn.to/2XMwcMB" TargetMode="External"/><Relationship Id="rId156" Type="http://schemas.openxmlformats.org/officeDocument/2006/relationships/hyperlink" Target="https://amzn.to/3e0OMpY" TargetMode="External"/><Relationship Id="rId277" Type="http://schemas.openxmlformats.org/officeDocument/2006/relationships/hyperlink" Target="https://amzn.to/3fcCquZ" TargetMode="External"/><Relationship Id="rId155" Type="http://schemas.openxmlformats.org/officeDocument/2006/relationships/hyperlink" Target="https://amzn.to/300KdYm" TargetMode="External"/><Relationship Id="rId276" Type="http://schemas.openxmlformats.org/officeDocument/2006/relationships/hyperlink" Target="https://amzn.to/300KdYm" TargetMode="External"/><Relationship Id="rId107" Type="http://schemas.openxmlformats.org/officeDocument/2006/relationships/hyperlink" Target="https://amzn.to/2TAxabZ" TargetMode="External"/><Relationship Id="rId228" Type="http://schemas.openxmlformats.org/officeDocument/2006/relationships/hyperlink" Target="https://www.raphnet-tech.com/products/wusbmote_1player_adapter_v3/index.php" TargetMode="External"/><Relationship Id="rId106" Type="http://schemas.openxmlformats.org/officeDocument/2006/relationships/hyperlink" Target="https://amzn.to/3ffHwXW" TargetMode="External"/><Relationship Id="rId227" Type="http://schemas.openxmlformats.org/officeDocument/2006/relationships/hyperlink" Target="https://amzn.to/3wMBy8N" TargetMode="External"/><Relationship Id="rId105" Type="http://schemas.openxmlformats.org/officeDocument/2006/relationships/hyperlink" Target="https://amzn.to/300KdYm" TargetMode="External"/><Relationship Id="rId226" Type="http://schemas.openxmlformats.org/officeDocument/2006/relationships/hyperlink" Target="https://www.nintendo.com/super-nes-classic/" TargetMode="External"/><Relationship Id="rId104" Type="http://schemas.openxmlformats.org/officeDocument/2006/relationships/hyperlink" Target="https://amzn.to/2WZrydI" TargetMode="External"/><Relationship Id="rId225" Type="http://schemas.openxmlformats.org/officeDocument/2006/relationships/hyperlink" Target="https://www.raphnet-tech.com/products/wusbmote_1player_adapter_v3/index.php" TargetMode="External"/><Relationship Id="rId109" Type="http://schemas.openxmlformats.org/officeDocument/2006/relationships/hyperlink" Target="https://amzn.to/2X2UCRi" TargetMode="External"/><Relationship Id="rId108" Type="http://schemas.openxmlformats.org/officeDocument/2006/relationships/hyperlink" Target="https://amzn.to/2VXxDq3" TargetMode="External"/><Relationship Id="rId229" Type="http://schemas.openxmlformats.org/officeDocument/2006/relationships/hyperlink" Target="https://www.nintendo.com/super-nes-classic/" TargetMode="External"/><Relationship Id="rId220" Type="http://schemas.openxmlformats.org/officeDocument/2006/relationships/hyperlink" Target="https://amzn.to/3rlpzOu" TargetMode="External"/><Relationship Id="rId103" Type="http://schemas.openxmlformats.org/officeDocument/2006/relationships/hyperlink" Target="https://twitter.com/MukiEX57" TargetMode="External"/><Relationship Id="rId224" Type="http://schemas.openxmlformats.org/officeDocument/2006/relationships/hyperlink" Target="https://amzn.to/2AbyZFO" TargetMode="External"/><Relationship Id="rId102" Type="http://schemas.openxmlformats.org/officeDocument/2006/relationships/hyperlink" Target="https://amzn.to/2S5AZVw" TargetMode="External"/><Relationship Id="rId223" Type="http://schemas.openxmlformats.org/officeDocument/2006/relationships/hyperlink" Target="https://amzn.to/2AbyZFO" TargetMode="External"/><Relationship Id="rId101" Type="http://schemas.openxmlformats.org/officeDocument/2006/relationships/hyperlink" Target="https://amzn.to/300KdYm" TargetMode="External"/><Relationship Id="rId222" Type="http://schemas.openxmlformats.org/officeDocument/2006/relationships/hyperlink" Target="https://amzn.to/30fE0aS" TargetMode="External"/><Relationship Id="rId100" Type="http://schemas.openxmlformats.org/officeDocument/2006/relationships/hyperlink" Target="https://amzn.to/2zlcONl" TargetMode="External"/><Relationship Id="rId221" Type="http://schemas.openxmlformats.org/officeDocument/2006/relationships/hyperlink" Target="https://amzn.to/2ZCrEti" TargetMode="External"/><Relationship Id="rId217" Type="http://schemas.openxmlformats.org/officeDocument/2006/relationships/hyperlink" Target="https://amzn.to/2TWJROv" TargetMode="External"/><Relationship Id="rId216" Type="http://schemas.openxmlformats.org/officeDocument/2006/relationships/hyperlink" Target="https://amzn.to/2TWJROv" TargetMode="External"/><Relationship Id="rId215" Type="http://schemas.openxmlformats.org/officeDocument/2006/relationships/hyperlink" Target="https://amzn.to/2TWJROv" TargetMode="External"/><Relationship Id="rId214" Type="http://schemas.openxmlformats.org/officeDocument/2006/relationships/hyperlink" Target="https://amzn.to/30tlKuZ" TargetMode="External"/><Relationship Id="rId219" Type="http://schemas.openxmlformats.org/officeDocument/2006/relationships/hyperlink" Target="https://amzn.to/2LVVnoX" TargetMode="External"/><Relationship Id="rId218" Type="http://schemas.openxmlformats.org/officeDocument/2006/relationships/hyperlink" Target="https://amzn.to/31NtRBG" TargetMode="External"/><Relationship Id="rId213" Type="http://schemas.openxmlformats.org/officeDocument/2006/relationships/hyperlink" Target="https://amzn.to/2CpcG0A" TargetMode="External"/><Relationship Id="rId212" Type="http://schemas.openxmlformats.org/officeDocument/2006/relationships/hyperlink" Target="https://amzn.to/2CpcG0A" TargetMode="External"/><Relationship Id="rId211" Type="http://schemas.openxmlformats.org/officeDocument/2006/relationships/hyperlink" Target="https://amzn.to/31NtRBG" TargetMode="External"/><Relationship Id="rId210" Type="http://schemas.openxmlformats.org/officeDocument/2006/relationships/hyperlink" Target="https://amzn.to/31NtRBG" TargetMode="External"/><Relationship Id="rId129" Type="http://schemas.openxmlformats.org/officeDocument/2006/relationships/hyperlink" Target="https://amzn.to/300KdYm" TargetMode="External"/><Relationship Id="rId128" Type="http://schemas.openxmlformats.org/officeDocument/2006/relationships/hyperlink" Target="https://amzn.to/2yy8xFR" TargetMode="External"/><Relationship Id="rId249" Type="http://schemas.openxmlformats.org/officeDocument/2006/relationships/hyperlink" Target="https://amzn.to/3er6EtL" TargetMode="External"/><Relationship Id="rId127" Type="http://schemas.openxmlformats.org/officeDocument/2006/relationships/hyperlink" Target="https://amzn.to/300KdYm" TargetMode="External"/><Relationship Id="rId248" Type="http://schemas.openxmlformats.org/officeDocument/2006/relationships/hyperlink" Target="https://www.daemonbite.com/product/snes-controller-to-usb-adapter/" TargetMode="External"/><Relationship Id="rId126" Type="http://schemas.openxmlformats.org/officeDocument/2006/relationships/hyperlink" Target="https://shop.8bitdo.com/products/mod-kit-for-snes-controller" TargetMode="External"/><Relationship Id="rId247" Type="http://schemas.openxmlformats.org/officeDocument/2006/relationships/hyperlink" Target="https://github.com/MickGyver/DaemonBite-Retro-Controllers-USB/tree/master/SegaTwoControllersUSB" TargetMode="External"/><Relationship Id="rId121" Type="http://schemas.openxmlformats.org/officeDocument/2006/relationships/hyperlink" Target="https://amzn.to/2XlQ8p6" TargetMode="External"/><Relationship Id="rId242" Type="http://schemas.openxmlformats.org/officeDocument/2006/relationships/hyperlink" Target="https://www.raphnet-tech.com/products/pc_engine_to_usb_adapter/index.php" TargetMode="External"/><Relationship Id="rId120" Type="http://schemas.openxmlformats.org/officeDocument/2006/relationships/hyperlink" Target="https://amzn.to/2XlQ8p6" TargetMode="External"/><Relationship Id="rId241" Type="http://schemas.openxmlformats.org/officeDocument/2006/relationships/hyperlink" Target="https://www.raphnet-tech.com/products/snes_to_usb_cable/index.php" TargetMode="External"/><Relationship Id="rId240" Type="http://schemas.openxmlformats.org/officeDocument/2006/relationships/hyperlink" Target="https://github.com/bootsector/LLOAD" TargetMode="External"/><Relationship Id="rId125" Type="http://schemas.openxmlformats.org/officeDocument/2006/relationships/hyperlink" Target="https://amzn.to/3dMzOn5" TargetMode="External"/><Relationship Id="rId246" Type="http://schemas.openxmlformats.org/officeDocument/2006/relationships/hyperlink" Target="https://amzn.to/2AbyZFO" TargetMode="External"/><Relationship Id="rId124" Type="http://schemas.openxmlformats.org/officeDocument/2006/relationships/hyperlink" Target="https://amzn.to/2XlQ8p6" TargetMode="External"/><Relationship Id="rId245" Type="http://schemas.openxmlformats.org/officeDocument/2006/relationships/hyperlink" Target="https://amzn.to/30ZGuKZ" TargetMode="External"/><Relationship Id="rId123" Type="http://schemas.openxmlformats.org/officeDocument/2006/relationships/hyperlink" Target="https://amzn.to/2XlQ8p6" TargetMode="External"/><Relationship Id="rId244" Type="http://schemas.openxmlformats.org/officeDocument/2006/relationships/hyperlink" Target="https://www.daemonbite.com/product/sega-genesis-mega-drive-controller-to-usb-adapter/" TargetMode="External"/><Relationship Id="rId122" Type="http://schemas.openxmlformats.org/officeDocument/2006/relationships/hyperlink" Target="https://amzn.to/2XlQ8p6" TargetMode="External"/><Relationship Id="rId243" Type="http://schemas.openxmlformats.org/officeDocument/2006/relationships/hyperlink" Target="https://github.com/MickGyver/DaemonBite-Retro-Controllers-USB/tree/master/SegaTwoControllersUSB" TargetMode="External"/><Relationship Id="rId95" Type="http://schemas.openxmlformats.org/officeDocument/2006/relationships/hyperlink" Target="https://amzn.to/2XMwcMB" TargetMode="External"/><Relationship Id="rId94" Type="http://schemas.openxmlformats.org/officeDocument/2006/relationships/hyperlink" Target="https://amzn.to/300KdYm" TargetMode="External"/><Relationship Id="rId97" Type="http://schemas.openxmlformats.org/officeDocument/2006/relationships/hyperlink" Target="https://amzn.to/3hiyU4b" TargetMode="External"/><Relationship Id="rId96" Type="http://schemas.openxmlformats.org/officeDocument/2006/relationships/hyperlink" Target="https://amzn.to/2XMwcMB" TargetMode="External"/><Relationship Id="rId99" Type="http://schemas.openxmlformats.org/officeDocument/2006/relationships/hyperlink" Target="https://amzn.to/2XMwcMB" TargetMode="External"/><Relationship Id="rId98" Type="http://schemas.openxmlformats.org/officeDocument/2006/relationships/hyperlink" Target="https://amzn.to/300KdYm" TargetMode="External"/><Relationship Id="rId91" Type="http://schemas.openxmlformats.org/officeDocument/2006/relationships/hyperlink" Target="https://amzn.to/300KdYm" TargetMode="External"/><Relationship Id="rId90" Type="http://schemas.openxmlformats.org/officeDocument/2006/relationships/hyperlink" Target="https://amzn.to/300KdYm" TargetMode="External"/><Relationship Id="rId93" Type="http://schemas.openxmlformats.org/officeDocument/2006/relationships/hyperlink" Target="https://amzn.to/300KdYm" TargetMode="External"/><Relationship Id="rId92" Type="http://schemas.openxmlformats.org/officeDocument/2006/relationships/hyperlink" Target="https://amzn.to/2ZiAPNX" TargetMode="External"/><Relationship Id="rId118" Type="http://schemas.openxmlformats.org/officeDocument/2006/relationships/hyperlink" Target="https://amzn.to/2XlQ8p6" TargetMode="External"/><Relationship Id="rId239" Type="http://schemas.openxmlformats.org/officeDocument/2006/relationships/hyperlink" Target="https://twitter.com/dfense1980" TargetMode="External"/><Relationship Id="rId117" Type="http://schemas.openxmlformats.org/officeDocument/2006/relationships/hyperlink" Target="https://amzn.to/3gjUswB" TargetMode="External"/><Relationship Id="rId238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116" Type="http://schemas.openxmlformats.org/officeDocument/2006/relationships/hyperlink" Target="https://twitter.com/snackycakes" TargetMode="External"/><Relationship Id="rId237" Type="http://schemas.openxmlformats.org/officeDocument/2006/relationships/hyperlink" Target="http://2600-daptor.com/2600-daptor%20D9.htm" TargetMode="External"/><Relationship Id="rId115" Type="http://schemas.openxmlformats.org/officeDocument/2006/relationships/hyperlink" Target="https://amzn.to/3o5oCHd" TargetMode="External"/><Relationship Id="rId236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119" Type="http://schemas.openxmlformats.org/officeDocument/2006/relationships/hyperlink" Target="https://amzn.to/2XlQ8p6" TargetMode="External"/><Relationship Id="rId110" Type="http://schemas.openxmlformats.org/officeDocument/2006/relationships/hyperlink" Target="https://amzn.to/3o5oCHd" TargetMode="External"/><Relationship Id="rId231" Type="http://schemas.openxmlformats.org/officeDocument/2006/relationships/hyperlink" Target="https://amzn.to/3dSXHJU" TargetMode="External"/><Relationship Id="rId230" Type="http://schemas.openxmlformats.org/officeDocument/2006/relationships/hyperlink" Target="https://amzn.to/2TXWSYr" TargetMode="External"/><Relationship Id="rId114" Type="http://schemas.openxmlformats.org/officeDocument/2006/relationships/hyperlink" Target="https://amzn.to/2OK3hTO" TargetMode="External"/><Relationship Id="rId235" Type="http://schemas.openxmlformats.org/officeDocument/2006/relationships/hyperlink" Target="https://amzn.to/3imovVI" TargetMode="External"/><Relationship Id="rId113" Type="http://schemas.openxmlformats.org/officeDocument/2006/relationships/hyperlink" Target="https://amzn.to/300KdYm" TargetMode="External"/><Relationship Id="rId234" Type="http://schemas.openxmlformats.org/officeDocument/2006/relationships/hyperlink" Target="https://twitter.com/MukiEX57" TargetMode="External"/><Relationship Id="rId112" Type="http://schemas.openxmlformats.org/officeDocument/2006/relationships/hyperlink" Target="https://amzn.to/2XsQZDs" TargetMode="External"/><Relationship Id="rId233" Type="http://schemas.openxmlformats.org/officeDocument/2006/relationships/hyperlink" Target="https://focusattack.com/brook-zero-pi-fighting-board-pi-ps3-ps2-psx-pc/" TargetMode="External"/><Relationship Id="rId111" Type="http://schemas.openxmlformats.org/officeDocument/2006/relationships/hyperlink" Target="https://twitter.com/snackycakes" TargetMode="External"/><Relationship Id="rId232" Type="http://schemas.openxmlformats.org/officeDocument/2006/relationships/hyperlink" Target="https://amzn.to/2ZD8y6C" TargetMode="External"/><Relationship Id="rId206" Type="http://schemas.openxmlformats.org/officeDocument/2006/relationships/hyperlink" Target="https://amzn.to/2A82yrA" TargetMode="External"/><Relationship Id="rId205" Type="http://schemas.openxmlformats.org/officeDocument/2006/relationships/hyperlink" Target="https://amzn.to/3fcCquZ" TargetMode="External"/><Relationship Id="rId204" Type="http://schemas.openxmlformats.org/officeDocument/2006/relationships/hyperlink" Target="https://www.amazon.com/Logitech-940-000110-Gamepad-F310/dp/B003VAHYQY" TargetMode="External"/><Relationship Id="rId203" Type="http://schemas.openxmlformats.org/officeDocument/2006/relationships/hyperlink" Target="https://amzn.to/2AgmzwJ" TargetMode="External"/><Relationship Id="rId209" Type="http://schemas.openxmlformats.org/officeDocument/2006/relationships/hyperlink" Target="https://twitter.com/dfense1980" TargetMode="External"/><Relationship Id="rId208" Type="http://schemas.openxmlformats.org/officeDocument/2006/relationships/hyperlink" Target="https://amzn.to/3d5QANG" TargetMode="External"/><Relationship Id="rId207" Type="http://schemas.openxmlformats.org/officeDocument/2006/relationships/hyperlink" Target="https://amzn.to/2M1Bopb" TargetMode="External"/><Relationship Id="rId202" Type="http://schemas.openxmlformats.org/officeDocument/2006/relationships/hyperlink" Target="https://amzn.to/2AgmzwJ" TargetMode="External"/><Relationship Id="rId201" Type="http://schemas.openxmlformats.org/officeDocument/2006/relationships/hyperlink" Target="https://amzn.to/2AgmzwJ" TargetMode="External"/><Relationship Id="rId200" Type="http://schemas.openxmlformats.org/officeDocument/2006/relationships/hyperlink" Target="https://www.amazon.com/Logitech-940-000110-Gamepad-F310/dp/B003VAHYQY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dfense1980" TargetMode="External"/><Relationship Id="rId190" Type="http://schemas.openxmlformats.org/officeDocument/2006/relationships/hyperlink" Target="https://amzn.to/2YhdATS" TargetMode="External"/><Relationship Id="rId42" Type="http://schemas.openxmlformats.org/officeDocument/2006/relationships/hyperlink" Target="https://amzn.to/2C2s5n7" TargetMode="External"/><Relationship Id="rId41" Type="http://schemas.openxmlformats.org/officeDocument/2006/relationships/hyperlink" Target="https://amzn.to/33ZI8y4" TargetMode="External"/><Relationship Id="rId44" Type="http://schemas.openxmlformats.org/officeDocument/2006/relationships/hyperlink" Target="https://amzn.to/2XlQ8p6" TargetMode="External"/><Relationship Id="rId194" Type="http://schemas.openxmlformats.org/officeDocument/2006/relationships/hyperlink" Target="https://amzn.to/2AgmzwJ" TargetMode="External"/><Relationship Id="rId43" Type="http://schemas.openxmlformats.org/officeDocument/2006/relationships/hyperlink" Target="https://store.nintendo.com/super-nintendo-entertainment-system-controller.html" TargetMode="External"/><Relationship Id="rId193" Type="http://schemas.openxmlformats.org/officeDocument/2006/relationships/hyperlink" Target="https://www.amazon.com/Logitech-940-000110-Gamepad-F310/dp/B003VAHYQY" TargetMode="External"/><Relationship Id="rId46" Type="http://schemas.openxmlformats.org/officeDocument/2006/relationships/hyperlink" Target="https://amzn.to/2XlQ8p6" TargetMode="External"/><Relationship Id="rId192" Type="http://schemas.openxmlformats.org/officeDocument/2006/relationships/hyperlink" Target="https://amzn.to/2X5KZBL" TargetMode="External"/><Relationship Id="rId45" Type="http://schemas.openxmlformats.org/officeDocument/2006/relationships/hyperlink" Target="https://store.nintendo.com/super-nintendo-entertainment-system-controller.html" TargetMode="External"/><Relationship Id="rId191" Type="http://schemas.openxmlformats.org/officeDocument/2006/relationships/hyperlink" Target="https://amzn.to/3igug76" TargetMode="External"/><Relationship Id="rId48" Type="http://schemas.openxmlformats.org/officeDocument/2006/relationships/hyperlink" Target="https://shop.8bitdo.com/products/8bitdo-wireless-bluetooth-adapter-for-nintendo-switch-windows-mac-raspberry-pi" TargetMode="External"/><Relationship Id="rId187" Type="http://schemas.openxmlformats.org/officeDocument/2006/relationships/hyperlink" Target="https://amzn.to/3iKEUCx" TargetMode="External"/><Relationship Id="rId47" Type="http://schemas.openxmlformats.org/officeDocument/2006/relationships/hyperlink" Target="https://store.nintendo.com/super-nintendo-entertainment-system-controller.html" TargetMode="External"/><Relationship Id="rId186" Type="http://schemas.openxmlformats.org/officeDocument/2006/relationships/hyperlink" Target="https://amzn.to/3gn7Qld" TargetMode="External"/><Relationship Id="rId185" Type="http://schemas.openxmlformats.org/officeDocument/2006/relationships/hyperlink" Target="https://twitter.com/MukiEX57" TargetMode="External"/><Relationship Id="rId49" Type="http://schemas.openxmlformats.org/officeDocument/2006/relationships/hyperlink" Target="https://store.nintendo.com/super-nintendo-entertainment-system-controller.html" TargetMode="External"/><Relationship Id="rId184" Type="http://schemas.openxmlformats.org/officeDocument/2006/relationships/hyperlink" Target="https://amzn.to/2S5AZVw" TargetMode="External"/><Relationship Id="rId189" Type="http://schemas.openxmlformats.org/officeDocument/2006/relationships/hyperlink" Target="https://amzn.to/2YhdATS" TargetMode="External"/><Relationship Id="rId188" Type="http://schemas.openxmlformats.org/officeDocument/2006/relationships/hyperlink" Target="https://amzn.to/2UpkV5V" TargetMode="External"/><Relationship Id="rId31" Type="http://schemas.openxmlformats.org/officeDocument/2006/relationships/hyperlink" Target="https://amzn.to/3hiyU4b" TargetMode="External"/><Relationship Id="rId30" Type="http://schemas.openxmlformats.org/officeDocument/2006/relationships/hyperlink" Target="https://amzn.to/300KdYm" TargetMode="External"/><Relationship Id="rId33" Type="http://schemas.openxmlformats.org/officeDocument/2006/relationships/hyperlink" Target="https://shop.8bitdo.com/products/mod-kit-for-snes-controller" TargetMode="External"/><Relationship Id="rId183" Type="http://schemas.openxmlformats.org/officeDocument/2006/relationships/hyperlink" Target="https://amzn.to/37octWN" TargetMode="External"/><Relationship Id="rId32" Type="http://schemas.openxmlformats.org/officeDocument/2006/relationships/hyperlink" Target="https://amzn.to/300KdYm" TargetMode="External"/><Relationship Id="rId182" Type="http://schemas.openxmlformats.org/officeDocument/2006/relationships/hyperlink" Target="https://amzn.to/37octWN" TargetMode="External"/><Relationship Id="rId35" Type="http://schemas.openxmlformats.org/officeDocument/2006/relationships/hyperlink" Target="https://shop.8bitdo.com/products/mod-kit-for-snes-controller" TargetMode="External"/><Relationship Id="rId181" Type="http://schemas.openxmlformats.org/officeDocument/2006/relationships/hyperlink" Target="https://twitter.com/MukiEX57" TargetMode="External"/><Relationship Id="rId34" Type="http://schemas.openxmlformats.org/officeDocument/2006/relationships/hyperlink" Target="https://amzn.to/300KdYm" TargetMode="External"/><Relationship Id="rId180" Type="http://schemas.openxmlformats.org/officeDocument/2006/relationships/hyperlink" Target="https://amzn.to/2S5AZVw" TargetMode="External"/><Relationship Id="rId37" Type="http://schemas.openxmlformats.org/officeDocument/2006/relationships/hyperlink" Target="https://shop.8bitdo.com/products/mod-kit-for-snes-controller" TargetMode="External"/><Relationship Id="rId176" Type="http://schemas.openxmlformats.org/officeDocument/2006/relationships/hyperlink" Target="https://amzn.to/3hL61j6" TargetMode="External"/><Relationship Id="rId36" Type="http://schemas.openxmlformats.org/officeDocument/2006/relationships/hyperlink" Target="https://amzn.to/300KdYm" TargetMode="External"/><Relationship Id="rId175" Type="http://schemas.openxmlformats.org/officeDocument/2006/relationships/hyperlink" Target="https://twitter.com/MukiEX57" TargetMode="External"/><Relationship Id="rId39" Type="http://schemas.openxmlformats.org/officeDocument/2006/relationships/hyperlink" Target="http://www.arcadeshop.de/product_info.php?products_id=829&amp;language=en" TargetMode="External"/><Relationship Id="rId174" Type="http://schemas.openxmlformats.org/officeDocument/2006/relationships/hyperlink" Target="https://amzn.to/2S5AZVw" TargetMode="External"/><Relationship Id="rId38" Type="http://schemas.openxmlformats.org/officeDocument/2006/relationships/hyperlink" Target="https://amzn.to/300KdYm" TargetMode="External"/><Relationship Id="rId173" Type="http://schemas.openxmlformats.org/officeDocument/2006/relationships/hyperlink" Target="https://amzn.to/2XlQ8p6" TargetMode="External"/><Relationship Id="rId179" Type="http://schemas.openxmlformats.org/officeDocument/2006/relationships/hyperlink" Target="https://www.amazon.ca/CYBORIS-Controller-Nintendo-Bluetooth-Compatible/dp/B07S9JBR11" TargetMode="External"/><Relationship Id="rId178" Type="http://schemas.openxmlformats.org/officeDocument/2006/relationships/hyperlink" Target="https://amzn.to/3d6HWyE" TargetMode="External"/><Relationship Id="rId177" Type="http://schemas.openxmlformats.org/officeDocument/2006/relationships/hyperlink" Target="https://www.brookaccessory.com/pro.php?m=d&amp;pid=41130595" TargetMode="External"/><Relationship Id="rId20" Type="http://schemas.openxmlformats.org/officeDocument/2006/relationships/hyperlink" Target="https://amzn.to/2XlQ8p6" TargetMode="External"/><Relationship Id="rId22" Type="http://schemas.openxmlformats.org/officeDocument/2006/relationships/hyperlink" Target="https://amzn.to/2XlQ8p6" TargetMode="External"/><Relationship Id="rId21" Type="http://schemas.openxmlformats.org/officeDocument/2006/relationships/hyperlink" Target="https://amzn.to/3hiyU4b" TargetMode="External"/><Relationship Id="rId24" Type="http://schemas.openxmlformats.org/officeDocument/2006/relationships/hyperlink" Target="https://amzn.to/2XlQ8p6" TargetMode="External"/><Relationship Id="rId23" Type="http://schemas.openxmlformats.org/officeDocument/2006/relationships/hyperlink" Target="https://amzn.to/3hiyU4b" TargetMode="External"/><Relationship Id="rId26" Type="http://schemas.openxmlformats.org/officeDocument/2006/relationships/hyperlink" Target="https://amzn.to/2XlQ8p6" TargetMode="External"/><Relationship Id="rId25" Type="http://schemas.openxmlformats.org/officeDocument/2006/relationships/hyperlink" Target="https://amzn.to/3hiyU4b" TargetMode="External"/><Relationship Id="rId28" Type="http://schemas.openxmlformats.org/officeDocument/2006/relationships/hyperlink" Target="https://shop.8bitdo.com/products/8bitdo-wireless-bluetooth-adapter-for-nintendo-switch-windows-mac-raspberry-pi" TargetMode="External"/><Relationship Id="rId27" Type="http://schemas.openxmlformats.org/officeDocument/2006/relationships/hyperlink" Target="https://amzn.to/3hiyU4b" TargetMode="External"/><Relationship Id="rId29" Type="http://schemas.openxmlformats.org/officeDocument/2006/relationships/hyperlink" Target="https://amzn.to/3hiyU4b" TargetMode="External"/><Relationship Id="rId11" Type="http://schemas.openxmlformats.org/officeDocument/2006/relationships/hyperlink" Target="http://twitter.com/sofakng" TargetMode="External"/><Relationship Id="rId10" Type="http://schemas.openxmlformats.org/officeDocument/2006/relationships/hyperlink" Target="https://amzn.to/300KdYm" TargetMode="External"/><Relationship Id="rId13" Type="http://schemas.openxmlformats.org/officeDocument/2006/relationships/hyperlink" Target="https://amzn.to/2XlQ8p6" TargetMode="External"/><Relationship Id="rId12" Type="http://schemas.openxmlformats.org/officeDocument/2006/relationships/hyperlink" Target="https://amzn.to/3av4hXp" TargetMode="External"/><Relationship Id="rId15" Type="http://schemas.openxmlformats.org/officeDocument/2006/relationships/hyperlink" Target="https://amzn.to/3av4hXp" TargetMode="External"/><Relationship Id="rId198" Type="http://schemas.openxmlformats.org/officeDocument/2006/relationships/hyperlink" Target="https://amzn.to/3fcCquZ" TargetMode="External"/><Relationship Id="rId14" Type="http://schemas.openxmlformats.org/officeDocument/2006/relationships/hyperlink" Target="http://twitter.com/sofakng" TargetMode="External"/><Relationship Id="rId197" Type="http://schemas.openxmlformats.org/officeDocument/2006/relationships/hyperlink" Target="https://www.amazon.com/Logitech-940-000110-Gamepad-F310/dp/B003VAHYQY" TargetMode="External"/><Relationship Id="rId17" Type="http://schemas.openxmlformats.org/officeDocument/2006/relationships/hyperlink" Target="http://twitter.com/sofakng" TargetMode="External"/><Relationship Id="rId196" Type="http://schemas.openxmlformats.org/officeDocument/2006/relationships/hyperlink" Target="https://amzn.to/2AgmzwJ" TargetMode="External"/><Relationship Id="rId16" Type="http://schemas.openxmlformats.org/officeDocument/2006/relationships/hyperlink" Target="https://amzn.to/300KdYm" TargetMode="External"/><Relationship Id="rId195" Type="http://schemas.openxmlformats.org/officeDocument/2006/relationships/hyperlink" Target="https://amzn.to/2AgmzwJ" TargetMode="External"/><Relationship Id="rId19" Type="http://schemas.openxmlformats.org/officeDocument/2006/relationships/hyperlink" Target="https://amzn.to/3hiyU4b" TargetMode="External"/><Relationship Id="rId18" Type="http://schemas.openxmlformats.org/officeDocument/2006/relationships/hyperlink" Target="https://shop.8bitdo.com/products/8bitdo-wireless-bluetooth-adapter-for-nintendo-switch-windows-mac-raspberry-pi" TargetMode="External"/><Relationship Id="rId199" Type="http://schemas.openxmlformats.org/officeDocument/2006/relationships/hyperlink" Target="https://amzn.to/2A82yrA" TargetMode="External"/><Relationship Id="rId84" Type="http://schemas.openxmlformats.org/officeDocument/2006/relationships/hyperlink" Target="https://amzn.to/2ZiAPNX" TargetMode="External"/><Relationship Id="rId83" Type="http://schemas.openxmlformats.org/officeDocument/2006/relationships/hyperlink" Target="https://amzn.to/300KdYm" TargetMode="External"/><Relationship Id="rId86" Type="http://schemas.openxmlformats.org/officeDocument/2006/relationships/hyperlink" Target="https://amzn.to/3d4iHga" TargetMode="External"/><Relationship Id="rId85" Type="http://schemas.openxmlformats.org/officeDocument/2006/relationships/hyperlink" Target="https://amzn.to/300KdYm" TargetMode="External"/><Relationship Id="rId88" Type="http://schemas.openxmlformats.org/officeDocument/2006/relationships/hyperlink" Target="https://store.nintendo.com/super-nintendo-entertainment-system-controller.html" TargetMode="External"/><Relationship Id="rId150" Type="http://schemas.openxmlformats.org/officeDocument/2006/relationships/hyperlink" Target="https://amzn.to/2OGtzpY" TargetMode="External"/><Relationship Id="rId271" Type="http://schemas.openxmlformats.org/officeDocument/2006/relationships/hyperlink" Target="https://amzn.to/31Q6cAv" TargetMode="External"/><Relationship Id="rId87" Type="http://schemas.openxmlformats.org/officeDocument/2006/relationships/hyperlink" Target="https://amzn.to/300KdYm" TargetMode="External"/><Relationship Id="rId270" Type="http://schemas.openxmlformats.org/officeDocument/2006/relationships/hyperlink" Target="https://amzn.to/2XMwcMB" TargetMode="External"/><Relationship Id="rId89" Type="http://schemas.openxmlformats.org/officeDocument/2006/relationships/hyperlink" Target="https://amzn.to/300KdYm" TargetMode="External"/><Relationship Id="rId80" Type="http://schemas.openxmlformats.org/officeDocument/2006/relationships/hyperlink" Target="https://amzn.to/3hiyU4b" TargetMode="External"/><Relationship Id="rId82" Type="http://schemas.openxmlformats.org/officeDocument/2006/relationships/hyperlink" Target="https://amzn.to/300KdYm" TargetMode="External"/><Relationship Id="rId81" Type="http://schemas.openxmlformats.org/officeDocument/2006/relationships/hyperlink" Target="https://amzn.to/300KdYm" TargetMode="External"/><Relationship Id="rId1" Type="http://schemas.openxmlformats.org/officeDocument/2006/relationships/hyperlink" Target="https://amzn.to/2XlQ8p6" TargetMode="External"/><Relationship Id="rId2" Type="http://schemas.openxmlformats.org/officeDocument/2006/relationships/hyperlink" Target="https://amzn.to/2XlQ8p6" TargetMode="External"/><Relationship Id="rId3" Type="http://schemas.openxmlformats.org/officeDocument/2006/relationships/hyperlink" Target="https://amzn.to/3av4hXp" TargetMode="External"/><Relationship Id="rId149" Type="http://schemas.openxmlformats.org/officeDocument/2006/relationships/hyperlink" Target="https://amzn.to/3e0OMpY" TargetMode="External"/><Relationship Id="rId4" Type="http://schemas.openxmlformats.org/officeDocument/2006/relationships/hyperlink" Target="https://amzn.to/300KdYm" TargetMode="External"/><Relationship Id="rId148" Type="http://schemas.openxmlformats.org/officeDocument/2006/relationships/hyperlink" Target="https://amzn.to/300KdYm" TargetMode="External"/><Relationship Id="rId269" Type="http://schemas.openxmlformats.org/officeDocument/2006/relationships/hyperlink" Target="https://amzn.to/3fcCquZ" TargetMode="External"/><Relationship Id="rId9" Type="http://schemas.openxmlformats.org/officeDocument/2006/relationships/hyperlink" Target="https://amzn.to/3av4hXp" TargetMode="External"/><Relationship Id="rId143" Type="http://schemas.openxmlformats.org/officeDocument/2006/relationships/hyperlink" Target="https://amzn.to/2YMKYDp" TargetMode="External"/><Relationship Id="rId264" Type="http://schemas.openxmlformats.org/officeDocument/2006/relationships/hyperlink" Target="http://www.brunofreitas.com/node/84" TargetMode="External"/><Relationship Id="rId142" Type="http://schemas.openxmlformats.org/officeDocument/2006/relationships/hyperlink" Target="https://www.gamestop.com/video-games/retro-gaming/playstation/accessories/products/classic-wireless-controller-for-playstation/10170894.html?rt=productDetailsRedesign&amp;utm_source=rakutenls&amp;utm_medium=affiliate&amp;utm_content=Slickdeals%20LLC&amp;utm_campaign=10&amp;utm_kxconfid=tebx5rmj3&amp;cid=afl_10000087&amp;affID=77777&amp;sourceID=lw9MynSeamY-weFX1GM5I5kVKuYmmjQcBw&amp;utm_expid=.NSPMidnXTnq3SZuG7NmL6A.1&amp;utm_referrer=https%3A%2F%2Fslickdeals.net%2F" TargetMode="External"/><Relationship Id="rId263" Type="http://schemas.openxmlformats.org/officeDocument/2006/relationships/hyperlink" Target="http://www.brunofreitas.com/node/84" TargetMode="External"/><Relationship Id="rId141" Type="http://schemas.openxmlformats.org/officeDocument/2006/relationships/hyperlink" Target="https://amzn.to/36S6CZe" TargetMode="External"/><Relationship Id="rId262" Type="http://schemas.openxmlformats.org/officeDocument/2006/relationships/hyperlink" Target="https://www.daemonbite.com/product/sega-genesis-mega-drive-controller-to-usb-adapter/" TargetMode="External"/><Relationship Id="rId140" Type="http://schemas.openxmlformats.org/officeDocument/2006/relationships/hyperlink" Target="https://amzn.to/36S6CZe" TargetMode="External"/><Relationship Id="rId261" Type="http://schemas.openxmlformats.org/officeDocument/2006/relationships/hyperlink" Target="https://github.com/MickGyver/DaemonBite-Retro-Controllers-USB/tree/master/SegaTwoControllersUSB" TargetMode="External"/><Relationship Id="rId5" Type="http://schemas.openxmlformats.org/officeDocument/2006/relationships/hyperlink" Target="http://twitter.com/sofakng" TargetMode="External"/><Relationship Id="rId147" Type="http://schemas.openxmlformats.org/officeDocument/2006/relationships/hyperlink" Target="https://amzn.to/3wMBy8N" TargetMode="External"/><Relationship Id="rId268" Type="http://schemas.openxmlformats.org/officeDocument/2006/relationships/hyperlink" Target="https://amzn.to/300KdYm" TargetMode="External"/><Relationship Id="rId6" Type="http://schemas.openxmlformats.org/officeDocument/2006/relationships/hyperlink" Target="https://amzn.to/3av4hXp" TargetMode="External"/><Relationship Id="rId146" Type="http://schemas.openxmlformats.org/officeDocument/2006/relationships/hyperlink" Target="https://amzn.to/300KdYm" TargetMode="External"/><Relationship Id="rId267" Type="http://schemas.openxmlformats.org/officeDocument/2006/relationships/hyperlink" Target="https://shop.8bitdo.com/products/mod-kit-for-snes-controller" TargetMode="External"/><Relationship Id="rId7" Type="http://schemas.openxmlformats.org/officeDocument/2006/relationships/hyperlink" Target="https://amzn.to/2XlQ8p6" TargetMode="External"/><Relationship Id="rId145" Type="http://schemas.openxmlformats.org/officeDocument/2006/relationships/hyperlink" Target="https://amzn.to/3d5QANG" TargetMode="External"/><Relationship Id="rId266" Type="http://schemas.openxmlformats.org/officeDocument/2006/relationships/hyperlink" Target="https://amzn.to/2XlQ8p6" TargetMode="External"/><Relationship Id="rId8" Type="http://schemas.openxmlformats.org/officeDocument/2006/relationships/hyperlink" Target="http://twitter.com/sofakng" TargetMode="External"/><Relationship Id="rId144" Type="http://schemas.openxmlformats.org/officeDocument/2006/relationships/hyperlink" Target="https://amzn.to/3ifnezq" TargetMode="External"/><Relationship Id="rId265" Type="http://schemas.openxmlformats.org/officeDocument/2006/relationships/hyperlink" Target="https://amzn.to/2X1pUrV" TargetMode="External"/><Relationship Id="rId73" Type="http://schemas.openxmlformats.org/officeDocument/2006/relationships/hyperlink" Target="https://twitter.com/MukiEX57" TargetMode="External"/><Relationship Id="rId72" Type="http://schemas.openxmlformats.org/officeDocument/2006/relationships/hyperlink" Target="https://amzn.to/2S5AZVw" TargetMode="External"/><Relationship Id="rId75" Type="http://schemas.openxmlformats.org/officeDocument/2006/relationships/hyperlink" Target="https://amzn.to/3d5QANG" TargetMode="External"/><Relationship Id="rId74" Type="http://schemas.openxmlformats.org/officeDocument/2006/relationships/hyperlink" Target="https://www.amazon.com/dp/B00UUROWWK" TargetMode="External"/><Relationship Id="rId77" Type="http://schemas.openxmlformats.org/officeDocument/2006/relationships/hyperlink" Target="https://amzn.to/3dLmLSk" TargetMode="External"/><Relationship Id="rId260" Type="http://schemas.openxmlformats.org/officeDocument/2006/relationships/hyperlink" Target="https://github.com/MickGyver/DaemonBite-Arcade-Encoder" TargetMode="External"/><Relationship Id="rId76" Type="http://schemas.openxmlformats.org/officeDocument/2006/relationships/hyperlink" Target="https://amzn.to/3d5QANG" TargetMode="External"/><Relationship Id="rId79" Type="http://schemas.openxmlformats.org/officeDocument/2006/relationships/hyperlink" Target="https://amzn.to/36rUDBE" TargetMode="External"/><Relationship Id="rId78" Type="http://schemas.openxmlformats.org/officeDocument/2006/relationships/hyperlink" Target="https://amzn.to/3edV3hq" TargetMode="External"/><Relationship Id="rId71" Type="http://schemas.openxmlformats.org/officeDocument/2006/relationships/hyperlink" Target="https://twitter.com/MukiEX57" TargetMode="External"/><Relationship Id="rId70" Type="http://schemas.openxmlformats.org/officeDocument/2006/relationships/hyperlink" Target="https://amzn.to/2S5AZVw" TargetMode="External"/><Relationship Id="rId139" Type="http://schemas.openxmlformats.org/officeDocument/2006/relationships/hyperlink" Target="https://amzn.to/2LXQyeW" TargetMode="External"/><Relationship Id="rId138" Type="http://schemas.openxmlformats.org/officeDocument/2006/relationships/hyperlink" Target="https://amzn.to/2LXQyeW" TargetMode="External"/><Relationship Id="rId259" Type="http://schemas.openxmlformats.org/officeDocument/2006/relationships/hyperlink" Target="https://github.com/MickGyver/DaemonBite-Arcade-Encoder" TargetMode="External"/><Relationship Id="rId137" Type="http://schemas.openxmlformats.org/officeDocument/2006/relationships/hyperlink" Target="https://amzn.to/31wuiSh" TargetMode="External"/><Relationship Id="rId258" Type="http://schemas.openxmlformats.org/officeDocument/2006/relationships/hyperlink" Target="https://www.brookaccessory.com/pro.php?m=d&amp;pid=06960737" TargetMode="External"/><Relationship Id="rId132" Type="http://schemas.openxmlformats.org/officeDocument/2006/relationships/hyperlink" Target="https://amzn.to/300KdYm" TargetMode="External"/><Relationship Id="rId253" Type="http://schemas.openxmlformats.org/officeDocument/2006/relationships/hyperlink" Target="https://www.brookaccessory.com/pro.php?m=d&amp;pid=06960737" TargetMode="External"/><Relationship Id="rId131" Type="http://schemas.openxmlformats.org/officeDocument/2006/relationships/hyperlink" Target="https://amzn.to/2DMklqG" TargetMode="External"/><Relationship Id="rId252" Type="http://schemas.openxmlformats.org/officeDocument/2006/relationships/hyperlink" Target="https://www.brookaccessory.com/pro.php?m=d&amp;pid=06960737" TargetMode="External"/><Relationship Id="rId130" Type="http://schemas.openxmlformats.org/officeDocument/2006/relationships/hyperlink" Target="https://amzn.to/300KdYm" TargetMode="External"/><Relationship Id="rId251" Type="http://schemas.openxmlformats.org/officeDocument/2006/relationships/hyperlink" Target="https://www.brookaccessory.com/pro.php?m=d&amp;pid=06960737" TargetMode="External"/><Relationship Id="rId250" Type="http://schemas.openxmlformats.org/officeDocument/2006/relationships/hyperlink" Target="https://amzn.to/2ZiAPNX" TargetMode="External"/><Relationship Id="rId136" Type="http://schemas.openxmlformats.org/officeDocument/2006/relationships/hyperlink" Target="https://amzn.to/2CMLQPO" TargetMode="External"/><Relationship Id="rId257" Type="http://schemas.openxmlformats.org/officeDocument/2006/relationships/hyperlink" Target="https://github.com/MickGyver/DaemonBite-Retro-Controllers-USB/tree/master/SegaTwoControllersUSB" TargetMode="External"/><Relationship Id="rId135" Type="http://schemas.openxmlformats.org/officeDocument/2006/relationships/hyperlink" Target="https://amzn.to/2WZrydI" TargetMode="External"/><Relationship Id="rId256" Type="http://schemas.openxmlformats.org/officeDocument/2006/relationships/hyperlink" Target="https://www.daemonbite.com/product/sega-genesis-mega-drive-controller-to-usb-adapter/" TargetMode="External"/><Relationship Id="rId134" Type="http://schemas.openxmlformats.org/officeDocument/2006/relationships/hyperlink" Target="https://amzn.to/2DMklqG" TargetMode="External"/><Relationship Id="rId255" Type="http://schemas.openxmlformats.org/officeDocument/2006/relationships/hyperlink" Target="https://github.com/MickGyver/DaemonBite-Retro-Controllers-USB/tree/master/SegaTwoControllersUSB" TargetMode="External"/><Relationship Id="rId133" Type="http://schemas.openxmlformats.org/officeDocument/2006/relationships/hyperlink" Target="https://amzn.to/34OwKF0" TargetMode="External"/><Relationship Id="rId254" Type="http://schemas.openxmlformats.org/officeDocument/2006/relationships/hyperlink" Target="https://github.com/MickGyver/DaemonBite-Retro-Controllers-USB/tree/master/SegaTwoControllersUSB" TargetMode="External"/><Relationship Id="rId62" Type="http://schemas.openxmlformats.org/officeDocument/2006/relationships/hyperlink" Target="https://amzn.to/2WZcH2N" TargetMode="External"/><Relationship Id="rId61" Type="http://schemas.openxmlformats.org/officeDocument/2006/relationships/hyperlink" Target="https://amzn.to/2XlQ8p6" TargetMode="External"/><Relationship Id="rId64" Type="http://schemas.openxmlformats.org/officeDocument/2006/relationships/hyperlink" Target="https://amzn.to/2WZcH2N" TargetMode="External"/><Relationship Id="rId63" Type="http://schemas.openxmlformats.org/officeDocument/2006/relationships/hyperlink" Target="https://amzn.to/2XlQ8p6" TargetMode="External"/><Relationship Id="rId66" Type="http://schemas.openxmlformats.org/officeDocument/2006/relationships/hyperlink" Target="https://amzn.to/36rUDBE" TargetMode="External"/><Relationship Id="rId172" Type="http://schemas.openxmlformats.org/officeDocument/2006/relationships/hyperlink" Target="https://amzn.to/2XlQ8p6" TargetMode="External"/><Relationship Id="rId65" Type="http://schemas.openxmlformats.org/officeDocument/2006/relationships/hyperlink" Target="https://amzn.to/2XlQ8p6" TargetMode="External"/><Relationship Id="rId171" Type="http://schemas.openxmlformats.org/officeDocument/2006/relationships/hyperlink" Target="https://amzn.to/2XsQZDs" TargetMode="External"/><Relationship Id="rId68" Type="http://schemas.openxmlformats.org/officeDocument/2006/relationships/hyperlink" Target="https://amzn.to/3edV3hq" TargetMode="External"/><Relationship Id="rId170" Type="http://schemas.openxmlformats.org/officeDocument/2006/relationships/hyperlink" Target="https://amzn.to/2XsQZDs" TargetMode="External"/><Relationship Id="rId67" Type="http://schemas.openxmlformats.org/officeDocument/2006/relationships/hyperlink" Target="https://amzn.to/36rUDBE" TargetMode="External"/><Relationship Id="rId60" Type="http://schemas.openxmlformats.org/officeDocument/2006/relationships/hyperlink" Target="https://amzn.to/2WZcH2N" TargetMode="External"/><Relationship Id="rId165" Type="http://schemas.openxmlformats.org/officeDocument/2006/relationships/hyperlink" Target="http://twitter.com/sofakng" TargetMode="External"/><Relationship Id="rId69" Type="http://schemas.openxmlformats.org/officeDocument/2006/relationships/hyperlink" Target="https://amzn.to/3edV3hq" TargetMode="External"/><Relationship Id="rId164" Type="http://schemas.openxmlformats.org/officeDocument/2006/relationships/hyperlink" Target="https://amzn.to/3av4hXp" TargetMode="External"/><Relationship Id="rId163" Type="http://schemas.openxmlformats.org/officeDocument/2006/relationships/hyperlink" Target="http://twitter.com/sofakng" TargetMode="External"/><Relationship Id="rId162" Type="http://schemas.openxmlformats.org/officeDocument/2006/relationships/hyperlink" Target="https://amzn.to/2H0fDGU" TargetMode="External"/><Relationship Id="rId169" Type="http://schemas.openxmlformats.org/officeDocument/2006/relationships/hyperlink" Target="https://amzn.to/2XlQ8p6" TargetMode="External"/><Relationship Id="rId168" Type="http://schemas.openxmlformats.org/officeDocument/2006/relationships/hyperlink" Target="https://amzn.to/30uw98e" TargetMode="External"/><Relationship Id="rId167" Type="http://schemas.openxmlformats.org/officeDocument/2006/relationships/hyperlink" Target="https://amzn.to/3g4BFE5" TargetMode="External"/><Relationship Id="rId166" Type="http://schemas.openxmlformats.org/officeDocument/2006/relationships/hyperlink" Target="https://amzn.to/3d4iHga" TargetMode="External"/><Relationship Id="rId51" Type="http://schemas.openxmlformats.org/officeDocument/2006/relationships/hyperlink" Target="https://amzn.to/2zlcONl" TargetMode="External"/><Relationship Id="rId50" Type="http://schemas.openxmlformats.org/officeDocument/2006/relationships/hyperlink" Target="https://amzn.to/2XlQ8p6" TargetMode="External"/><Relationship Id="rId53" Type="http://schemas.openxmlformats.org/officeDocument/2006/relationships/hyperlink" Target="https://amzn.to/2XlQ8p6" TargetMode="External"/><Relationship Id="rId52" Type="http://schemas.openxmlformats.org/officeDocument/2006/relationships/hyperlink" Target="https://amzn.to/2zlcONl" TargetMode="External"/><Relationship Id="rId55" Type="http://schemas.openxmlformats.org/officeDocument/2006/relationships/hyperlink" Target="https://shop.8bitdo.com/products/8bitdo-wireless-bluetooth-adapter-for-nintendo-switch-windows-mac-raspberry-pi" TargetMode="External"/><Relationship Id="rId161" Type="http://schemas.openxmlformats.org/officeDocument/2006/relationships/hyperlink" Target="https://amzn.to/3d4iHga" TargetMode="External"/><Relationship Id="rId54" Type="http://schemas.openxmlformats.org/officeDocument/2006/relationships/hyperlink" Target="https://amzn.to/2zlcONl" TargetMode="External"/><Relationship Id="rId160" Type="http://schemas.openxmlformats.org/officeDocument/2006/relationships/hyperlink" Target="https://amzn.to/3hiyU4b" TargetMode="External"/><Relationship Id="rId57" Type="http://schemas.openxmlformats.org/officeDocument/2006/relationships/hyperlink" Target="https://amzn.to/2XlQ8p6" TargetMode="External"/><Relationship Id="rId56" Type="http://schemas.openxmlformats.org/officeDocument/2006/relationships/hyperlink" Target="https://amzn.to/2zlcONl" TargetMode="External"/><Relationship Id="rId159" Type="http://schemas.openxmlformats.org/officeDocument/2006/relationships/hyperlink" Target="https://amzn.to/3hL61j6" TargetMode="External"/><Relationship Id="rId59" Type="http://schemas.openxmlformats.org/officeDocument/2006/relationships/hyperlink" Target="https://amzn.to/300KdYm" TargetMode="External"/><Relationship Id="rId154" Type="http://schemas.openxmlformats.org/officeDocument/2006/relationships/hyperlink" Target="http://twitter.com/sofakng" TargetMode="External"/><Relationship Id="rId275" Type="http://schemas.openxmlformats.org/officeDocument/2006/relationships/hyperlink" Target="https://twitter.com/MukiEX57" TargetMode="External"/><Relationship Id="rId58" Type="http://schemas.openxmlformats.org/officeDocument/2006/relationships/hyperlink" Target="https://amzn.to/2WZcH2N" TargetMode="External"/><Relationship Id="rId153" Type="http://schemas.openxmlformats.org/officeDocument/2006/relationships/hyperlink" Target="https://amzn.to/3av4hXp" TargetMode="External"/><Relationship Id="rId274" Type="http://schemas.openxmlformats.org/officeDocument/2006/relationships/hyperlink" Target="https://amzn.to/38iAajm" TargetMode="External"/><Relationship Id="rId152" Type="http://schemas.openxmlformats.org/officeDocument/2006/relationships/hyperlink" Target="https://amzn.to/300KdYm" TargetMode="External"/><Relationship Id="rId273" Type="http://schemas.openxmlformats.org/officeDocument/2006/relationships/hyperlink" Target="https://twitter.com/MukiEX57" TargetMode="External"/><Relationship Id="rId151" Type="http://schemas.openxmlformats.org/officeDocument/2006/relationships/hyperlink" Target="https://amzn.to/2ZiAPNX" TargetMode="External"/><Relationship Id="rId272" Type="http://schemas.openxmlformats.org/officeDocument/2006/relationships/hyperlink" Target="https://amzn.to/38iAajm" TargetMode="External"/><Relationship Id="rId158" Type="http://schemas.openxmlformats.org/officeDocument/2006/relationships/hyperlink" Target="http://twitter.com/sofakng" TargetMode="External"/><Relationship Id="rId157" Type="http://schemas.openxmlformats.org/officeDocument/2006/relationships/hyperlink" Target="https://amzn.to/3av4hXp" TargetMode="External"/><Relationship Id="rId156" Type="http://schemas.openxmlformats.org/officeDocument/2006/relationships/hyperlink" Target="https://amzn.to/2XVAVLq" TargetMode="External"/><Relationship Id="rId277" Type="http://schemas.openxmlformats.org/officeDocument/2006/relationships/drawing" Target="../drawings/drawing7.xml"/><Relationship Id="rId155" Type="http://schemas.openxmlformats.org/officeDocument/2006/relationships/hyperlink" Target="https://amzn.to/30UKrQP" TargetMode="External"/><Relationship Id="rId276" Type="http://schemas.openxmlformats.org/officeDocument/2006/relationships/hyperlink" Target="https://www.raphnet-tech.com/products/wusbmote_1player_adapter_v3/index.php" TargetMode="External"/><Relationship Id="rId107" Type="http://schemas.openxmlformats.org/officeDocument/2006/relationships/hyperlink" Target="https://amzn.to/2TAxabZ" TargetMode="External"/><Relationship Id="rId228" Type="http://schemas.openxmlformats.org/officeDocument/2006/relationships/hyperlink" Target="https://amzn.to/3imovVI" TargetMode="External"/><Relationship Id="rId106" Type="http://schemas.openxmlformats.org/officeDocument/2006/relationships/hyperlink" Target="https://amzn.to/3ffHwXW" TargetMode="External"/><Relationship Id="rId227" Type="http://schemas.openxmlformats.org/officeDocument/2006/relationships/hyperlink" Target="https://twitter.com/MukiEX57" TargetMode="External"/><Relationship Id="rId105" Type="http://schemas.openxmlformats.org/officeDocument/2006/relationships/hyperlink" Target="https://amzn.to/300KdYm" TargetMode="External"/><Relationship Id="rId226" Type="http://schemas.openxmlformats.org/officeDocument/2006/relationships/hyperlink" Target="https://focusattack.com/brook-zero-pi-fighting-board-pi-ps3-ps2-psx-pc/" TargetMode="External"/><Relationship Id="rId104" Type="http://schemas.openxmlformats.org/officeDocument/2006/relationships/hyperlink" Target="https://amzn.to/2WZrydI" TargetMode="External"/><Relationship Id="rId225" Type="http://schemas.openxmlformats.org/officeDocument/2006/relationships/hyperlink" Target="https://amzn.to/2ZD8y6C" TargetMode="External"/><Relationship Id="rId109" Type="http://schemas.openxmlformats.org/officeDocument/2006/relationships/hyperlink" Target="https://amzn.to/2X2UCRi" TargetMode="External"/><Relationship Id="rId108" Type="http://schemas.openxmlformats.org/officeDocument/2006/relationships/hyperlink" Target="https://amzn.to/2VXxDq3" TargetMode="External"/><Relationship Id="rId229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220" Type="http://schemas.openxmlformats.org/officeDocument/2006/relationships/hyperlink" Target="https://amzn.to/3wMBy8N" TargetMode="External"/><Relationship Id="rId103" Type="http://schemas.openxmlformats.org/officeDocument/2006/relationships/hyperlink" Target="https://twitter.com/MukiEX57" TargetMode="External"/><Relationship Id="rId224" Type="http://schemas.openxmlformats.org/officeDocument/2006/relationships/hyperlink" Target="https://amzn.to/3dSXHJU" TargetMode="External"/><Relationship Id="rId102" Type="http://schemas.openxmlformats.org/officeDocument/2006/relationships/hyperlink" Target="https://amzn.to/2S5AZVw" TargetMode="External"/><Relationship Id="rId223" Type="http://schemas.openxmlformats.org/officeDocument/2006/relationships/hyperlink" Target="https://amzn.to/2TXWSYr" TargetMode="External"/><Relationship Id="rId101" Type="http://schemas.openxmlformats.org/officeDocument/2006/relationships/hyperlink" Target="https://amzn.to/300KdYm" TargetMode="External"/><Relationship Id="rId222" Type="http://schemas.openxmlformats.org/officeDocument/2006/relationships/hyperlink" Target="https://www.nintendo.com/super-nes-classic/" TargetMode="External"/><Relationship Id="rId100" Type="http://schemas.openxmlformats.org/officeDocument/2006/relationships/hyperlink" Target="https://amzn.to/2zlcONl" TargetMode="External"/><Relationship Id="rId221" Type="http://schemas.openxmlformats.org/officeDocument/2006/relationships/hyperlink" Target="https://www.raphnet-tech.com/products/wusbmote_1player_adapter_v3/index.php" TargetMode="External"/><Relationship Id="rId217" Type="http://schemas.openxmlformats.org/officeDocument/2006/relationships/hyperlink" Target="https://amzn.to/2AbyZFO" TargetMode="External"/><Relationship Id="rId216" Type="http://schemas.openxmlformats.org/officeDocument/2006/relationships/hyperlink" Target="https://amzn.to/2AbyZFO" TargetMode="External"/><Relationship Id="rId215" Type="http://schemas.openxmlformats.org/officeDocument/2006/relationships/hyperlink" Target="https://amzn.to/30fE0aS" TargetMode="External"/><Relationship Id="rId214" Type="http://schemas.openxmlformats.org/officeDocument/2006/relationships/hyperlink" Target="https://amzn.to/2ZCrEti" TargetMode="External"/><Relationship Id="rId219" Type="http://schemas.openxmlformats.org/officeDocument/2006/relationships/hyperlink" Target="https://www.nintendo.com/super-nes-classic/" TargetMode="External"/><Relationship Id="rId218" Type="http://schemas.openxmlformats.org/officeDocument/2006/relationships/hyperlink" Target="https://www.raphnet-tech.com/products/wusbmote_1player_adapter_v3/index.php" TargetMode="External"/><Relationship Id="rId213" Type="http://schemas.openxmlformats.org/officeDocument/2006/relationships/hyperlink" Target="https://amzn.to/3rlpzOu" TargetMode="External"/><Relationship Id="rId212" Type="http://schemas.openxmlformats.org/officeDocument/2006/relationships/hyperlink" Target="https://amzn.to/2LVVnoX" TargetMode="External"/><Relationship Id="rId211" Type="http://schemas.openxmlformats.org/officeDocument/2006/relationships/hyperlink" Target="https://amzn.to/31NtRBG" TargetMode="External"/><Relationship Id="rId210" Type="http://schemas.openxmlformats.org/officeDocument/2006/relationships/hyperlink" Target="https://amzn.to/2TWJROv" TargetMode="External"/><Relationship Id="rId129" Type="http://schemas.openxmlformats.org/officeDocument/2006/relationships/hyperlink" Target="https://amzn.to/2ywxwcu" TargetMode="External"/><Relationship Id="rId128" Type="http://schemas.openxmlformats.org/officeDocument/2006/relationships/hyperlink" Target="https://amzn.to/300KdYm" TargetMode="External"/><Relationship Id="rId249" Type="http://schemas.openxmlformats.org/officeDocument/2006/relationships/hyperlink" Target="https://amzn.to/2OK3hTO" TargetMode="External"/><Relationship Id="rId127" Type="http://schemas.openxmlformats.org/officeDocument/2006/relationships/hyperlink" Target="https://amzn.to/30UKrQP" TargetMode="External"/><Relationship Id="rId248" Type="http://schemas.openxmlformats.org/officeDocument/2006/relationships/hyperlink" Target="https://amzn.to/38iAajm" TargetMode="External"/><Relationship Id="rId126" Type="http://schemas.openxmlformats.org/officeDocument/2006/relationships/hyperlink" Target="https://amzn.to/3dMzOn5" TargetMode="External"/><Relationship Id="rId247" Type="http://schemas.openxmlformats.org/officeDocument/2006/relationships/hyperlink" Target="https://amzn.to/2ZiAPNX" TargetMode="External"/><Relationship Id="rId121" Type="http://schemas.openxmlformats.org/officeDocument/2006/relationships/hyperlink" Target="https://amzn.to/3dMzOn5" TargetMode="External"/><Relationship Id="rId242" Type="http://schemas.openxmlformats.org/officeDocument/2006/relationships/hyperlink" Target="https://amzn.to/2X5KZBL" TargetMode="External"/><Relationship Id="rId120" Type="http://schemas.openxmlformats.org/officeDocument/2006/relationships/hyperlink" Target="https://amzn.to/2XlQ8p6" TargetMode="External"/><Relationship Id="rId241" Type="http://schemas.openxmlformats.org/officeDocument/2006/relationships/hyperlink" Target="https://amzn.to/3er6EtL" TargetMode="External"/><Relationship Id="rId240" Type="http://schemas.openxmlformats.org/officeDocument/2006/relationships/hyperlink" Target="https://www.daemonbite.com/product/snes-controller-to-usb-adapter/" TargetMode="External"/><Relationship Id="rId125" Type="http://schemas.openxmlformats.org/officeDocument/2006/relationships/hyperlink" Target="https://amzn.to/300KdYm" TargetMode="External"/><Relationship Id="rId246" Type="http://schemas.openxmlformats.org/officeDocument/2006/relationships/hyperlink" Target="https://amzn.to/36S6CZe" TargetMode="External"/><Relationship Id="rId124" Type="http://schemas.openxmlformats.org/officeDocument/2006/relationships/hyperlink" Target="https://amzn.to/2yy8xFR" TargetMode="External"/><Relationship Id="rId245" Type="http://schemas.openxmlformats.org/officeDocument/2006/relationships/hyperlink" Target="https://amzn.to/3er6EtL" TargetMode="External"/><Relationship Id="rId123" Type="http://schemas.openxmlformats.org/officeDocument/2006/relationships/hyperlink" Target="https://amzn.to/300KdYm" TargetMode="External"/><Relationship Id="rId244" Type="http://schemas.openxmlformats.org/officeDocument/2006/relationships/hyperlink" Target="https://amzn.to/36S6CZe" TargetMode="External"/><Relationship Id="rId122" Type="http://schemas.openxmlformats.org/officeDocument/2006/relationships/hyperlink" Target="https://shop.8bitdo.com/products/mod-kit-for-snes-controller" TargetMode="External"/><Relationship Id="rId243" Type="http://schemas.openxmlformats.org/officeDocument/2006/relationships/hyperlink" Target="https://amzn.to/3gjUswB" TargetMode="External"/><Relationship Id="rId95" Type="http://schemas.openxmlformats.org/officeDocument/2006/relationships/hyperlink" Target="https://amzn.to/2XMwcMB" TargetMode="External"/><Relationship Id="rId94" Type="http://schemas.openxmlformats.org/officeDocument/2006/relationships/hyperlink" Target="https://amzn.to/300KdYm" TargetMode="External"/><Relationship Id="rId97" Type="http://schemas.openxmlformats.org/officeDocument/2006/relationships/hyperlink" Target="https://amzn.to/3hiyU4b" TargetMode="External"/><Relationship Id="rId96" Type="http://schemas.openxmlformats.org/officeDocument/2006/relationships/hyperlink" Target="https://amzn.to/2XMwcMB" TargetMode="External"/><Relationship Id="rId99" Type="http://schemas.openxmlformats.org/officeDocument/2006/relationships/hyperlink" Target="https://amzn.to/2XMwcMB" TargetMode="External"/><Relationship Id="rId98" Type="http://schemas.openxmlformats.org/officeDocument/2006/relationships/hyperlink" Target="https://amzn.to/300KdYm" TargetMode="External"/><Relationship Id="rId91" Type="http://schemas.openxmlformats.org/officeDocument/2006/relationships/hyperlink" Target="https://amzn.to/300KdYm" TargetMode="External"/><Relationship Id="rId90" Type="http://schemas.openxmlformats.org/officeDocument/2006/relationships/hyperlink" Target="https://amzn.to/300KdYm" TargetMode="External"/><Relationship Id="rId93" Type="http://schemas.openxmlformats.org/officeDocument/2006/relationships/hyperlink" Target="https://amzn.to/300KdYm" TargetMode="External"/><Relationship Id="rId92" Type="http://schemas.openxmlformats.org/officeDocument/2006/relationships/hyperlink" Target="https://amzn.to/2ZiAPNX" TargetMode="External"/><Relationship Id="rId118" Type="http://schemas.openxmlformats.org/officeDocument/2006/relationships/hyperlink" Target="https://amzn.to/2XlQ8p6" TargetMode="External"/><Relationship Id="rId239" Type="http://schemas.openxmlformats.org/officeDocument/2006/relationships/hyperlink" Target="https://github.com/MickGyver/DaemonBite-Retro-Controllers-USB/tree/master/SegaTwoControllersUSB" TargetMode="External"/><Relationship Id="rId117" Type="http://schemas.openxmlformats.org/officeDocument/2006/relationships/hyperlink" Target="https://amzn.to/2XlQ8p6" TargetMode="External"/><Relationship Id="rId238" Type="http://schemas.openxmlformats.org/officeDocument/2006/relationships/hyperlink" Target="https://amzn.to/2AbyZFO" TargetMode="External"/><Relationship Id="rId116" Type="http://schemas.openxmlformats.org/officeDocument/2006/relationships/hyperlink" Target="https://amzn.to/2XlQ8p6" TargetMode="External"/><Relationship Id="rId237" Type="http://schemas.openxmlformats.org/officeDocument/2006/relationships/hyperlink" Target="https://amzn.to/30ZGuKZ" TargetMode="External"/><Relationship Id="rId115" Type="http://schemas.openxmlformats.org/officeDocument/2006/relationships/hyperlink" Target="https://amzn.to/2XlQ8p6" TargetMode="External"/><Relationship Id="rId236" Type="http://schemas.openxmlformats.org/officeDocument/2006/relationships/hyperlink" Target="https://www.daemonbite.com/product/sega-genesis-mega-drive-controller-to-usb-adapter/" TargetMode="External"/><Relationship Id="rId119" Type="http://schemas.openxmlformats.org/officeDocument/2006/relationships/hyperlink" Target="https://amzn.to/2XlQ8p6" TargetMode="External"/><Relationship Id="rId110" Type="http://schemas.openxmlformats.org/officeDocument/2006/relationships/hyperlink" Target="https://amzn.to/2XsQZDs" TargetMode="External"/><Relationship Id="rId231" Type="http://schemas.openxmlformats.org/officeDocument/2006/relationships/hyperlink" Target="https://twitter.com/dfense1980" TargetMode="External"/><Relationship Id="rId230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114" Type="http://schemas.openxmlformats.org/officeDocument/2006/relationships/hyperlink" Target="https://amzn.to/2XlQ8p6" TargetMode="External"/><Relationship Id="rId235" Type="http://schemas.openxmlformats.org/officeDocument/2006/relationships/hyperlink" Target="https://github.com/MickGyver/DaemonBite-Retro-Controllers-USB/tree/master/SegaTwoControllersUSB" TargetMode="External"/><Relationship Id="rId113" Type="http://schemas.openxmlformats.org/officeDocument/2006/relationships/hyperlink" Target="https://amzn.to/3gjUswB" TargetMode="External"/><Relationship Id="rId234" Type="http://schemas.openxmlformats.org/officeDocument/2006/relationships/hyperlink" Target="https://www.raphnet-tech.com/products/pc_engine_to_usb_adapter/index.php" TargetMode="External"/><Relationship Id="rId112" Type="http://schemas.openxmlformats.org/officeDocument/2006/relationships/hyperlink" Target="https://amzn.to/2OK3hTO" TargetMode="External"/><Relationship Id="rId233" Type="http://schemas.openxmlformats.org/officeDocument/2006/relationships/hyperlink" Target="https://www.raphnet-tech.com/products/snes_to_usb_cable/index.php" TargetMode="External"/><Relationship Id="rId111" Type="http://schemas.openxmlformats.org/officeDocument/2006/relationships/hyperlink" Target="https://amzn.to/300KdYm" TargetMode="External"/><Relationship Id="rId232" Type="http://schemas.openxmlformats.org/officeDocument/2006/relationships/hyperlink" Target="https://github.com/bootsector/LLOAD" TargetMode="External"/><Relationship Id="rId206" Type="http://schemas.openxmlformats.org/officeDocument/2006/relationships/hyperlink" Target="https://amzn.to/2CpcG0A" TargetMode="External"/><Relationship Id="rId205" Type="http://schemas.openxmlformats.org/officeDocument/2006/relationships/hyperlink" Target="https://amzn.to/2CpcG0A" TargetMode="External"/><Relationship Id="rId204" Type="http://schemas.openxmlformats.org/officeDocument/2006/relationships/hyperlink" Target="https://amzn.to/31NtRBG" TargetMode="External"/><Relationship Id="rId203" Type="http://schemas.openxmlformats.org/officeDocument/2006/relationships/hyperlink" Target="https://amzn.to/31NtRBG" TargetMode="External"/><Relationship Id="rId209" Type="http://schemas.openxmlformats.org/officeDocument/2006/relationships/hyperlink" Target="https://amzn.to/2TWJROv" TargetMode="External"/><Relationship Id="rId208" Type="http://schemas.openxmlformats.org/officeDocument/2006/relationships/hyperlink" Target="https://amzn.to/2TWJROv" TargetMode="External"/><Relationship Id="rId207" Type="http://schemas.openxmlformats.org/officeDocument/2006/relationships/hyperlink" Target="https://amzn.to/30tlKuZ" TargetMode="External"/><Relationship Id="rId202" Type="http://schemas.openxmlformats.org/officeDocument/2006/relationships/hyperlink" Target="https://twitter.com/dfense1980" TargetMode="External"/><Relationship Id="rId201" Type="http://schemas.openxmlformats.org/officeDocument/2006/relationships/hyperlink" Target="https://amzn.to/3d5QANG" TargetMode="External"/><Relationship Id="rId200" Type="http://schemas.openxmlformats.org/officeDocument/2006/relationships/hyperlink" Target="https://amzn.to/2M1Bopb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dfense1980" TargetMode="External"/><Relationship Id="rId190" Type="http://schemas.openxmlformats.org/officeDocument/2006/relationships/hyperlink" Target="https://amzn.to/2YhdATS" TargetMode="External"/><Relationship Id="rId42" Type="http://schemas.openxmlformats.org/officeDocument/2006/relationships/hyperlink" Target="https://amzn.to/2C2s5n7" TargetMode="External"/><Relationship Id="rId41" Type="http://schemas.openxmlformats.org/officeDocument/2006/relationships/hyperlink" Target="https://amzn.to/33ZI8y4" TargetMode="External"/><Relationship Id="rId44" Type="http://schemas.openxmlformats.org/officeDocument/2006/relationships/hyperlink" Target="https://amzn.to/2XlQ8p6" TargetMode="External"/><Relationship Id="rId194" Type="http://schemas.openxmlformats.org/officeDocument/2006/relationships/hyperlink" Target="https://amzn.to/2AgmzwJ" TargetMode="External"/><Relationship Id="rId43" Type="http://schemas.openxmlformats.org/officeDocument/2006/relationships/hyperlink" Target="https://store.nintendo.com/super-nintendo-entertainment-system-controller.html" TargetMode="External"/><Relationship Id="rId193" Type="http://schemas.openxmlformats.org/officeDocument/2006/relationships/hyperlink" Target="https://www.amazon.com/Logitech-940-000110-Gamepad-F310/dp/B003VAHYQY" TargetMode="External"/><Relationship Id="rId46" Type="http://schemas.openxmlformats.org/officeDocument/2006/relationships/hyperlink" Target="https://amzn.to/2XlQ8p6" TargetMode="External"/><Relationship Id="rId192" Type="http://schemas.openxmlformats.org/officeDocument/2006/relationships/hyperlink" Target="https://amzn.to/2X5KZBL" TargetMode="External"/><Relationship Id="rId45" Type="http://schemas.openxmlformats.org/officeDocument/2006/relationships/hyperlink" Target="https://store.nintendo.com/super-nintendo-entertainment-system-controller.html" TargetMode="External"/><Relationship Id="rId191" Type="http://schemas.openxmlformats.org/officeDocument/2006/relationships/hyperlink" Target="https://amzn.to/3igug76" TargetMode="External"/><Relationship Id="rId48" Type="http://schemas.openxmlformats.org/officeDocument/2006/relationships/hyperlink" Target="https://shop.8bitdo.com/products/8bitdo-wireless-bluetooth-adapter-for-nintendo-switch-windows-mac-raspberry-pi" TargetMode="External"/><Relationship Id="rId187" Type="http://schemas.openxmlformats.org/officeDocument/2006/relationships/hyperlink" Target="https://amzn.to/3iKEUCx" TargetMode="External"/><Relationship Id="rId47" Type="http://schemas.openxmlformats.org/officeDocument/2006/relationships/hyperlink" Target="https://store.nintendo.com/super-nintendo-entertainment-system-controller.html" TargetMode="External"/><Relationship Id="rId186" Type="http://schemas.openxmlformats.org/officeDocument/2006/relationships/hyperlink" Target="https://amzn.to/3gn7Qld" TargetMode="External"/><Relationship Id="rId185" Type="http://schemas.openxmlformats.org/officeDocument/2006/relationships/hyperlink" Target="https://twitter.com/MukiEX57" TargetMode="External"/><Relationship Id="rId49" Type="http://schemas.openxmlformats.org/officeDocument/2006/relationships/hyperlink" Target="https://store.nintendo.com/super-nintendo-entertainment-system-controller.html" TargetMode="External"/><Relationship Id="rId184" Type="http://schemas.openxmlformats.org/officeDocument/2006/relationships/hyperlink" Target="https://amzn.to/2S5AZVw" TargetMode="External"/><Relationship Id="rId189" Type="http://schemas.openxmlformats.org/officeDocument/2006/relationships/hyperlink" Target="https://amzn.to/2YhdATS" TargetMode="External"/><Relationship Id="rId188" Type="http://schemas.openxmlformats.org/officeDocument/2006/relationships/hyperlink" Target="https://amzn.to/2UpkV5V" TargetMode="External"/><Relationship Id="rId31" Type="http://schemas.openxmlformats.org/officeDocument/2006/relationships/hyperlink" Target="https://amzn.to/3hiyU4b" TargetMode="External"/><Relationship Id="rId30" Type="http://schemas.openxmlformats.org/officeDocument/2006/relationships/hyperlink" Target="https://amzn.to/300KdYm" TargetMode="External"/><Relationship Id="rId33" Type="http://schemas.openxmlformats.org/officeDocument/2006/relationships/hyperlink" Target="https://shop.8bitdo.com/products/mod-kit-for-snes-controller" TargetMode="External"/><Relationship Id="rId183" Type="http://schemas.openxmlformats.org/officeDocument/2006/relationships/hyperlink" Target="https://amzn.to/37octWN" TargetMode="External"/><Relationship Id="rId32" Type="http://schemas.openxmlformats.org/officeDocument/2006/relationships/hyperlink" Target="https://amzn.to/300KdYm" TargetMode="External"/><Relationship Id="rId182" Type="http://schemas.openxmlformats.org/officeDocument/2006/relationships/hyperlink" Target="https://amzn.to/37octWN" TargetMode="External"/><Relationship Id="rId35" Type="http://schemas.openxmlformats.org/officeDocument/2006/relationships/hyperlink" Target="https://shop.8bitdo.com/products/mod-kit-for-snes-controller" TargetMode="External"/><Relationship Id="rId181" Type="http://schemas.openxmlformats.org/officeDocument/2006/relationships/hyperlink" Target="https://twitter.com/MukiEX57" TargetMode="External"/><Relationship Id="rId34" Type="http://schemas.openxmlformats.org/officeDocument/2006/relationships/hyperlink" Target="https://amzn.to/300KdYm" TargetMode="External"/><Relationship Id="rId180" Type="http://schemas.openxmlformats.org/officeDocument/2006/relationships/hyperlink" Target="https://amzn.to/2S5AZVw" TargetMode="External"/><Relationship Id="rId37" Type="http://schemas.openxmlformats.org/officeDocument/2006/relationships/hyperlink" Target="https://shop.8bitdo.com/products/mod-kit-for-snes-controller" TargetMode="External"/><Relationship Id="rId176" Type="http://schemas.openxmlformats.org/officeDocument/2006/relationships/hyperlink" Target="https://amzn.to/3hL61j6" TargetMode="External"/><Relationship Id="rId36" Type="http://schemas.openxmlformats.org/officeDocument/2006/relationships/hyperlink" Target="https://amzn.to/300KdYm" TargetMode="External"/><Relationship Id="rId175" Type="http://schemas.openxmlformats.org/officeDocument/2006/relationships/hyperlink" Target="https://twitter.com/MukiEX57" TargetMode="External"/><Relationship Id="rId39" Type="http://schemas.openxmlformats.org/officeDocument/2006/relationships/hyperlink" Target="http://www.arcadeshop.de/product_info.php?products_id=829&amp;language=en" TargetMode="External"/><Relationship Id="rId174" Type="http://schemas.openxmlformats.org/officeDocument/2006/relationships/hyperlink" Target="https://amzn.to/2S5AZVw" TargetMode="External"/><Relationship Id="rId38" Type="http://schemas.openxmlformats.org/officeDocument/2006/relationships/hyperlink" Target="https://amzn.to/300KdYm" TargetMode="External"/><Relationship Id="rId173" Type="http://schemas.openxmlformats.org/officeDocument/2006/relationships/hyperlink" Target="https://amzn.to/2XlQ8p6" TargetMode="External"/><Relationship Id="rId179" Type="http://schemas.openxmlformats.org/officeDocument/2006/relationships/hyperlink" Target="https://www.amazon.ca/CYBORIS-Controller-Nintendo-Bluetooth-Compatible/dp/B07S9JBR11" TargetMode="External"/><Relationship Id="rId178" Type="http://schemas.openxmlformats.org/officeDocument/2006/relationships/hyperlink" Target="https://amzn.to/3d6HWyE" TargetMode="External"/><Relationship Id="rId177" Type="http://schemas.openxmlformats.org/officeDocument/2006/relationships/hyperlink" Target="https://www.brookaccessory.com/pro.php?m=d&amp;pid=41130595" TargetMode="External"/><Relationship Id="rId20" Type="http://schemas.openxmlformats.org/officeDocument/2006/relationships/hyperlink" Target="https://amzn.to/2XlQ8p6" TargetMode="External"/><Relationship Id="rId22" Type="http://schemas.openxmlformats.org/officeDocument/2006/relationships/hyperlink" Target="https://amzn.to/2XlQ8p6" TargetMode="External"/><Relationship Id="rId21" Type="http://schemas.openxmlformats.org/officeDocument/2006/relationships/hyperlink" Target="https://amzn.to/3hiyU4b" TargetMode="External"/><Relationship Id="rId24" Type="http://schemas.openxmlformats.org/officeDocument/2006/relationships/hyperlink" Target="https://amzn.to/2XlQ8p6" TargetMode="External"/><Relationship Id="rId23" Type="http://schemas.openxmlformats.org/officeDocument/2006/relationships/hyperlink" Target="https://amzn.to/3hiyU4b" TargetMode="External"/><Relationship Id="rId26" Type="http://schemas.openxmlformats.org/officeDocument/2006/relationships/hyperlink" Target="https://amzn.to/2XlQ8p6" TargetMode="External"/><Relationship Id="rId25" Type="http://schemas.openxmlformats.org/officeDocument/2006/relationships/hyperlink" Target="https://amzn.to/3hiyU4b" TargetMode="External"/><Relationship Id="rId28" Type="http://schemas.openxmlformats.org/officeDocument/2006/relationships/hyperlink" Target="https://shop.8bitdo.com/products/8bitdo-wireless-bluetooth-adapter-for-nintendo-switch-windows-mac-raspberry-pi" TargetMode="External"/><Relationship Id="rId27" Type="http://schemas.openxmlformats.org/officeDocument/2006/relationships/hyperlink" Target="https://amzn.to/3hiyU4b" TargetMode="External"/><Relationship Id="rId29" Type="http://schemas.openxmlformats.org/officeDocument/2006/relationships/hyperlink" Target="https://amzn.to/3hiyU4b" TargetMode="External"/><Relationship Id="rId11" Type="http://schemas.openxmlformats.org/officeDocument/2006/relationships/hyperlink" Target="http://twitter.com/sofakng" TargetMode="External"/><Relationship Id="rId10" Type="http://schemas.openxmlformats.org/officeDocument/2006/relationships/hyperlink" Target="https://amzn.to/300KdYm" TargetMode="External"/><Relationship Id="rId13" Type="http://schemas.openxmlformats.org/officeDocument/2006/relationships/hyperlink" Target="https://amzn.to/2XlQ8p6" TargetMode="External"/><Relationship Id="rId12" Type="http://schemas.openxmlformats.org/officeDocument/2006/relationships/hyperlink" Target="https://amzn.to/3av4hXp" TargetMode="External"/><Relationship Id="rId15" Type="http://schemas.openxmlformats.org/officeDocument/2006/relationships/hyperlink" Target="https://amzn.to/3av4hXp" TargetMode="External"/><Relationship Id="rId198" Type="http://schemas.openxmlformats.org/officeDocument/2006/relationships/hyperlink" Target="https://amzn.to/3fcCquZ" TargetMode="External"/><Relationship Id="rId14" Type="http://schemas.openxmlformats.org/officeDocument/2006/relationships/hyperlink" Target="http://twitter.com/sofakng" TargetMode="External"/><Relationship Id="rId197" Type="http://schemas.openxmlformats.org/officeDocument/2006/relationships/hyperlink" Target="https://www.amazon.com/Logitech-940-000110-Gamepad-F310/dp/B003VAHYQY" TargetMode="External"/><Relationship Id="rId17" Type="http://schemas.openxmlformats.org/officeDocument/2006/relationships/hyperlink" Target="http://twitter.com/sofakng" TargetMode="External"/><Relationship Id="rId196" Type="http://schemas.openxmlformats.org/officeDocument/2006/relationships/hyperlink" Target="https://amzn.to/2AgmzwJ" TargetMode="External"/><Relationship Id="rId16" Type="http://schemas.openxmlformats.org/officeDocument/2006/relationships/hyperlink" Target="https://amzn.to/300KdYm" TargetMode="External"/><Relationship Id="rId195" Type="http://schemas.openxmlformats.org/officeDocument/2006/relationships/hyperlink" Target="https://amzn.to/2AgmzwJ" TargetMode="External"/><Relationship Id="rId19" Type="http://schemas.openxmlformats.org/officeDocument/2006/relationships/hyperlink" Target="https://amzn.to/3hiyU4b" TargetMode="External"/><Relationship Id="rId18" Type="http://schemas.openxmlformats.org/officeDocument/2006/relationships/hyperlink" Target="https://shop.8bitdo.com/products/8bitdo-wireless-bluetooth-adapter-for-nintendo-switch-windows-mac-raspberry-pi" TargetMode="External"/><Relationship Id="rId199" Type="http://schemas.openxmlformats.org/officeDocument/2006/relationships/hyperlink" Target="https://amzn.to/2A82yrA" TargetMode="External"/><Relationship Id="rId84" Type="http://schemas.openxmlformats.org/officeDocument/2006/relationships/hyperlink" Target="https://amzn.to/2ZiAPNX" TargetMode="External"/><Relationship Id="rId83" Type="http://schemas.openxmlformats.org/officeDocument/2006/relationships/hyperlink" Target="https://amzn.to/300KdYm" TargetMode="External"/><Relationship Id="rId86" Type="http://schemas.openxmlformats.org/officeDocument/2006/relationships/hyperlink" Target="https://amzn.to/3d4iHga" TargetMode="External"/><Relationship Id="rId85" Type="http://schemas.openxmlformats.org/officeDocument/2006/relationships/hyperlink" Target="https://amzn.to/300KdYm" TargetMode="External"/><Relationship Id="rId88" Type="http://schemas.openxmlformats.org/officeDocument/2006/relationships/hyperlink" Target="https://store.nintendo.com/super-nintendo-entertainment-system-controller.html" TargetMode="External"/><Relationship Id="rId150" Type="http://schemas.openxmlformats.org/officeDocument/2006/relationships/hyperlink" Target="https://amzn.to/2OGtzpY" TargetMode="External"/><Relationship Id="rId271" Type="http://schemas.openxmlformats.org/officeDocument/2006/relationships/hyperlink" Target="https://amzn.to/31Q6cAv" TargetMode="External"/><Relationship Id="rId87" Type="http://schemas.openxmlformats.org/officeDocument/2006/relationships/hyperlink" Target="https://amzn.to/300KdYm" TargetMode="External"/><Relationship Id="rId270" Type="http://schemas.openxmlformats.org/officeDocument/2006/relationships/hyperlink" Target="https://amzn.to/2XMwcMB" TargetMode="External"/><Relationship Id="rId89" Type="http://schemas.openxmlformats.org/officeDocument/2006/relationships/hyperlink" Target="https://amzn.to/300KdYm" TargetMode="External"/><Relationship Id="rId80" Type="http://schemas.openxmlformats.org/officeDocument/2006/relationships/hyperlink" Target="https://amzn.to/3hiyU4b" TargetMode="External"/><Relationship Id="rId82" Type="http://schemas.openxmlformats.org/officeDocument/2006/relationships/hyperlink" Target="https://amzn.to/300KdYm" TargetMode="External"/><Relationship Id="rId81" Type="http://schemas.openxmlformats.org/officeDocument/2006/relationships/hyperlink" Target="https://amzn.to/300KdYm" TargetMode="External"/><Relationship Id="rId1" Type="http://schemas.openxmlformats.org/officeDocument/2006/relationships/hyperlink" Target="https://amzn.to/2XlQ8p6" TargetMode="External"/><Relationship Id="rId2" Type="http://schemas.openxmlformats.org/officeDocument/2006/relationships/hyperlink" Target="https://amzn.to/2XlQ8p6" TargetMode="External"/><Relationship Id="rId3" Type="http://schemas.openxmlformats.org/officeDocument/2006/relationships/hyperlink" Target="https://amzn.to/3av4hXp" TargetMode="External"/><Relationship Id="rId149" Type="http://schemas.openxmlformats.org/officeDocument/2006/relationships/hyperlink" Target="https://amzn.to/3e0OMpY" TargetMode="External"/><Relationship Id="rId4" Type="http://schemas.openxmlformats.org/officeDocument/2006/relationships/hyperlink" Target="https://amzn.to/300KdYm" TargetMode="External"/><Relationship Id="rId148" Type="http://schemas.openxmlformats.org/officeDocument/2006/relationships/hyperlink" Target="https://amzn.to/300KdYm" TargetMode="External"/><Relationship Id="rId269" Type="http://schemas.openxmlformats.org/officeDocument/2006/relationships/hyperlink" Target="https://amzn.to/3fcCquZ" TargetMode="External"/><Relationship Id="rId9" Type="http://schemas.openxmlformats.org/officeDocument/2006/relationships/hyperlink" Target="https://amzn.to/3av4hXp" TargetMode="External"/><Relationship Id="rId143" Type="http://schemas.openxmlformats.org/officeDocument/2006/relationships/hyperlink" Target="https://amzn.to/2YMKYDp" TargetMode="External"/><Relationship Id="rId264" Type="http://schemas.openxmlformats.org/officeDocument/2006/relationships/hyperlink" Target="http://www.brunofreitas.com/node/84" TargetMode="External"/><Relationship Id="rId142" Type="http://schemas.openxmlformats.org/officeDocument/2006/relationships/hyperlink" Target="https://www.gamestop.com/video-games/retro-gaming/playstation/accessories/products/classic-wireless-controller-for-playstation/10170894.html?rt=productDetailsRedesign&amp;utm_source=rakutenls&amp;utm_medium=affiliate&amp;utm_content=Slickdeals%20LLC&amp;utm_campaign=10&amp;utm_kxconfid=tebx5rmj3&amp;cid=afl_10000087&amp;affID=77777&amp;sourceID=lw9MynSeamY-weFX1GM5I5kVKuYmmjQcBw&amp;utm_expid=.NSPMidnXTnq3SZuG7NmL6A.1&amp;utm_referrer=https%3A%2F%2Fslickdeals.net%2F" TargetMode="External"/><Relationship Id="rId263" Type="http://schemas.openxmlformats.org/officeDocument/2006/relationships/hyperlink" Target="http://www.brunofreitas.com/node/84" TargetMode="External"/><Relationship Id="rId141" Type="http://schemas.openxmlformats.org/officeDocument/2006/relationships/hyperlink" Target="https://amzn.to/36S6CZe" TargetMode="External"/><Relationship Id="rId262" Type="http://schemas.openxmlformats.org/officeDocument/2006/relationships/hyperlink" Target="https://www.daemonbite.com/product/sega-genesis-mega-drive-controller-to-usb-adapter/" TargetMode="External"/><Relationship Id="rId140" Type="http://schemas.openxmlformats.org/officeDocument/2006/relationships/hyperlink" Target="https://amzn.to/36S6CZe" TargetMode="External"/><Relationship Id="rId261" Type="http://schemas.openxmlformats.org/officeDocument/2006/relationships/hyperlink" Target="https://github.com/MickGyver/DaemonBite-Retro-Controllers-USB/tree/master/SegaTwoControllersUSB" TargetMode="External"/><Relationship Id="rId5" Type="http://schemas.openxmlformats.org/officeDocument/2006/relationships/hyperlink" Target="http://twitter.com/sofakng" TargetMode="External"/><Relationship Id="rId147" Type="http://schemas.openxmlformats.org/officeDocument/2006/relationships/hyperlink" Target="https://amzn.to/3wMBy8N" TargetMode="External"/><Relationship Id="rId268" Type="http://schemas.openxmlformats.org/officeDocument/2006/relationships/hyperlink" Target="https://amzn.to/300KdYm" TargetMode="External"/><Relationship Id="rId6" Type="http://schemas.openxmlformats.org/officeDocument/2006/relationships/hyperlink" Target="https://amzn.to/3av4hXp" TargetMode="External"/><Relationship Id="rId146" Type="http://schemas.openxmlformats.org/officeDocument/2006/relationships/hyperlink" Target="https://amzn.to/300KdYm" TargetMode="External"/><Relationship Id="rId267" Type="http://schemas.openxmlformats.org/officeDocument/2006/relationships/hyperlink" Target="https://shop.8bitdo.com/products/mod-kit-for-snes-controller" TargetMode="External"/><Relationship Id="rId7" Type="http://schemas.openxmlformats.org/officeDocument/2006/relationships/hyperlink" Target="https://amzn.to/2XlQ8p6" TargetMode="External"/><Relationship Id="rId145" Type="http://schemas.openxmlformats.org/officeDocument/2006/relationships/hyperlink" Target="https://amzn.to/3d5QANG" TargetMode="External"/><Relationship Id="rId266" Type="http://schemas.openxmlformats.org/officeDocument/2006/relationships/hyperlink" Target="https://amzn.to/2XlQ8p6" TargetMode="External"/><Relationship Id="rId8" Type="http://schemas.openxmlformats.org/officeDocument/2006/relationships/hyperlink" Target="http://twitter.com/sofakng" TargetMode="External"/><Relationship Id="rId144" Type="http://schemas.openxmlformats.org/officeDocument/2006/relationships/hyperlink" Target="https://amzn.to/3ifnezq" TargetMode="External"/><Relationship Id="rId265" Type="http://schemas.openxmlformats.org/officeDocument/2006/relationships/hyperlink" Target="https://amzn.to/2X1pUrV" TargetMode="External"/><Relationship Id="rId73" Type="http://schemas.openxmlformats.org/officeDocument/2006/relationships/hyperlink" Target="https://twitter.com/MukiEX57" TargetMode="External"/><Relationship Id="rId72" Type="http://schemas.openxmlformats.org/officeDocument/2006/relationships/hyperlink" Target="https://amzn.to/2S5AZVw" TargetMode="External"/><Relationship Id="rId75" Type="http://schemas.openxmlformats.org/officeDocument/2006/relationships/hyperlink" Target="https://amzn.to/3d5QANG" TargetMode="External"/><Relationship Id="rId74" Type="http://schemas.openxmlformats.org/officeDocument/2006/relationships/hyperlink" Target="https://www.amazon.com/dp/B00UUROWWK" TargetMode="External"/><Relationship Id="rId77" Type="http://schemas.openxmlformats.org/officeDocument/2006/relationships/hyperlink" Target="https://amzn.to/3dLmLSk" TargetMode="External"/><Relationship Id="rId260" Type="http://schemas.openxmlformats.org/officeDocument/2006/relationships/hyperlink" Target="https://github.com/MickGyver/DaemonBite-Arcade-Encoder" TargetMode="External"/><Relationship Id="rId76" Type="http://schemas.openxmlformats.org/officeDocument/2006/relationships/hyperlink" Target="https://amzn.to/3d5QANG" TargetMode="External"/><Relationship Id="rId79" Type="http://schemas.openxmlformats.org/officeDocument/2006/relationships/hyperlink" Target="https://amzn.to/36rUDBE" TargetMode="External"/><Relationship Id="rId78" Type="http://schemas.openxmlformats.org/officeDocument/2006/relationships/hyperlink" Target="https://amzn.to/3edV3hq" TargetMode="External"/><Relationship Id="rId71" Type="http://schemas.openxmlformats.org/officeDocument/2006/relationships/hyperlink" Target="https://twitter.com/MukiEX57" TargetMode="External"/><Relationship Id="rId70" Type="http://schemas.openxmlformats.org/officeDocument/2006/relationships/hyperlink" Target="https://amzn.to/2S5AZVw" TargetMode="External"/><Relationship Id="rId139" Type="http://schemas.openxmlformats.org/officeDocument/2006/relationships/hyperlink" Target="https://amzn.to/2LXQyeW" TargetMode="External"/><Relationship Id="rId138" Type="http://schemas.openxmlformats.org/officeDocument/2006/relationships/hyperlink" Target="https://amzn.to/2LXQyeW" TargetMode="External"/><Relationship Id="rId259" Type="http://schemas.openxmlformats.org/officeDocument/2006/relationships/hyperlink" Target="https://github.com/MickGyver/DaemonBite-Arcade-Encoder" TargetMode="External"/><Relationship Id="rId137" Type="http://schemas.openxmlformats.org/officeDocument/2006/relationships/hyperlink" Target="https://amzn.to/31wuiSh" TargetMode="External"/><Relationship Id="rId258" Type="http://schemas.openxmlformats.org/officeDocument/2006/relationships/hyperlink" Target="https://www.brookaccessory.com/pro.php?m=d&amp;pid=06960737" TargetMode="External"/><Relationship Id="rId132" Type="http://schemas.openxmlformats.org/officeDocument/2006/relationships/hyperlink" Target="https://amzn.to/300KdYm" TargetMode="External"/><Relationship Id="rId253" Type="http://schemas.openxmlformats.org/officeDocument/2006/relationships/hyperlink" Target="https://www.brookaccessory.com/pro.php?m=d&amp;pid=06960737" TargetMode="External"/><Relationship Id="rId131" Type="http://schemas.openxmlformats.org/officeDocument/2006/relationships/hyperlink" Target="https://amzn.to/2DMklqG" TargetMode="External"/><Relationship Id="rId252" Type="http://schemas.openxmlformats.org/officeDocument/2006/relationships/hyperlink" Target="https://www.brookaccessory.com/pro.php?m=d&amp;pid=06960737" TargetMode="External"/><Relationship Id="rId130" Type="http://schemas.openxmlformats.org/officeDocument/2006/relationships/hyperlink" Target="https://amzn.to/300KdYm" TargetMode="External"/><Relationship Id="rId251" Type="http://schemas.openxmlformats.org/officeDocument/2006/relationships/hyperlink" Target="https://www.brookaccessory.com/pro.php?m=d&amp;pid=06960737" TargetMode="External"/><Relationship Id="rId250" Type="http://schemas.openxmlformats.org/officeDocument/2006/relationships/hyperlink" Target="https://amzn.to/2ZiAPNX" TargetMode="External"/><Relationship Id="rId136" Type="http://schemas.openxmlformats.org/officeDocument/2006/relationships/hyperlink" Target="https://amzn.to/2CMLQPO" TargetMode="External"/><Relationship Id="rId257" Type="http://schemas.openxmlformats.org/officeDocument/2006/relationships/hyperlink" Target="https://github.com/MickGyver/DaemonBite-Retro-Controllers-USB/tree/master/SegaTwoControllersUSB" TargetMode="External"/><Relationship Id="rId135" Type="http://schemas.openxmlformats.org/officeDocument/2006/relationships/hyperlink" Target="https://amzn.to/2WZrydI" TargetMode="External"/><Relationship Id="rId256" Type="http://schemas.openxmlformats.org/officeDocument/2006/relationships/hyperlink" Target="https://www.daemonbite.com/product/sega-genesis-mega-drive-controller-to-usb-adapter/" TargetMode="External"/><Relationship Id="rId134" Type="http://schemas.openxmlformats.org/officeDocument/2006/relationships/hyperlink" Target="https://amzn.to/2DMklqG" TargetMode="External"/><Relationship Id="rId255" Type="http://schemas.openxmlformats.org/officeDocument/2006/relationships/hyperlink" Target="https://github.com/MickGyver/DaemonBite-Retro-Controllers-USB/tree/master/SegaTwoControllersUSB" TargetMode="External"/><Relationship Id="rId133" Type="http://schemas.openxmlformats.org/officeDocument/2006/relationships/hyperlink" Target="https://amzn.to/34OwKF0" TargetMode="External"/><Relationship Id="rId254" Type="http://schemas.openxmlformats.org/officeDocument/2006/relationships/hyperlink" Target="https://github.com/MickGyver/DaemonBite-Retro-Controllers-USB/tree/master/SegaTwoControllersUSB" TargetMode="External"/><Relationship Id="rId62" Type="http://schemas.openxmlformats.org/officeDocument/2006/relationships/hyperlink" Target="https://amzn.to/2WZcH2N" TargetMode="External"/><Relationship Id="rId61" Type="http://schemas.openxmlformats.org/officeDocument/2006/relationships/hyperlink" Target="https://amzn.to/2XlQ8p6" TargetMode="External"/><Relationship Id="rId64" Type="http://schemas.openxmlformats.org/officeDocument/2006/relationships/hyperlink" Target="https://amzn.to/2WZcH2N" TargetMode="External"/><Relationship Id="rId63" Type="http://schemas.openxmlformats.org/officeDocument/2006/relationships/hyperlink" Target="https://amzn.to/2XlQ8p6" TargetMode="External"/><Relationship Id="rId66" Type="http://schemas.openxmlformats.org/officeDocument/2006/relationships/hyperlink" Target="https://amzn.to/36rUDBE" TargetMode="External"/><Relationship Id="rId172" Type="http://schemas.openxmlformats.org/officeDocument/2006/relationships/hyperlink" Target="https://amzn.to/2XlQ8p6" TargetMode="External"/><Relationship Id="rId65" Type="http://schemas.openxmlformats.org/officeDocument/2006/relationships/hyperlink" Target="https://amzn.to/2XlQ8p6" TargetMode="External"/><Relationship Id="rId171" Type="http://schemas.openxmlformats.org/officeDocument/2006/relationships/hyperlink" Target="https://amzn.to/2XsQZDs" TargetMode="External"/><Relationship Id="rId68" Type="http://schemas.openxmlformats.org/officeDocument/2006/relationships/hyperlink" Target="https://amzn.to/3edV3hq" TargetMode="External"/><Relationship Id="rId170" Type="http://schemas.openxmlformats.org/officeDocument/2006/relationships/hyperlink" Target="https://amzn.to/2XsQZDs" TargetMode="External"/><Relationship Id="rId67" Type="http://schemas.openxmlformats.org/officeDocument/2006/relationships/hyperlink" Target="https://amzn.to/36rUDBE" TargetMode="External"/><Relationship Id="rId60" Type="http://schemas.openxmlformats.org/officeDocument/2006/relationships/hyperlink" Target="https://amzn.to/2WZcH2N" TargetMode="External"/><Relationship Id="rId165" Type="http://schemas.openxmlformats.org/officeDocument/2006/relationships/hyperlink" Target="http://twitter.com/sofakng" TargetMode="External"/><Relationship Id="rId69" Type="http://schemas.openxmlformats.org/officeDocument/2006/relationships/hyperlink" Target="https://amzn.to/3edV3hq" TargetMode="External"/><Relationship Id="rId164" Type="http://schemas.openxmlformats.org/officeDocument/2006/relationships/hyperlink" Target="https://amzn.to/3av4hXp" TargetMode="External"/><Relationship Id="rId163" Type="http://schemas.openxmlformats.org/officeDocument/2006/relationships/hyperlink" Target="http://twitter.com/sofakng" TargetMode="External"/><Relationship Id="rId162" Type="http://schemas.openxmlformats.org/officeDocument/2006/relationships/hyperlink" Target="https://amzn.to/2H0fDGU" TargetMode="External"/><Relationship Id="rId169" Type="http://schemas.openxmlformats.org/officeDocument/2006/relationships/hyperlink" Target="https://amzn.to/2XlQ8p6" TargetMode="External"/><Relationship Id="rId168" Type="http://schemas.openxmlformats.org/officeDocument/2006/relationships/hyperlink" Target="https://amzn.to/30uw98e" TargetMode="External"/><Relationship Id="rId167" Type="http://schemas.openxmlformats.org/officeDocument/2006/relationships/hyperlink" Target="https://amzn.to/3g4BFE5" TargetMode="External"/><Relationship Id="rId166" Type="http://schemas.openxmlformats.org/officeDocument/2006/relationships/hyperlink" Target="https://amzn.to/3d4iHga" TargetMode="External"/><Relationship Id="rId51" Type="http://schemas.openxmlformats.org/officeDocument/2006/relationships/hyperlink" Target="https://amzn.to/2zlcONl" TargetMode="External"/><Relationship Id="rId50" Type="http://schemas.openxmlformats.org/officeDocument/2006/relationships/hyperlink" Target="https://amzn.to/2XlQ8p6" TargetMode="External"/><Relationship Id="rId53" Type="http://schemas.openxmlformats.org/officeDocument/2006/relationships/hyperlink" Target="https://amzn.to/2XlQ8p6" TargetMode="External"/><Relationship Id="rId52" Type="http://schemas.openxmlformats.org/officeDocument/2006/relationships/hyperlink" Target="https://amzn.to/2zlcONl" TargetMode="External"/><Relationship Id="rId55" Type="http://schemas.openxmlformats.org/officeDocument/2006/relationships/hyperlink" Target="https://shop.8bitdo.com/products/8bitdo-wireless-bluetooth-adapter-for-nintendo-switch-windows-mac-raspberry-pi" TargetMode="External"/><Relationship Id="rId161" Type="http://schemas.openxmlformats.org/officeDocument/2006/relationships/hyperlink" Target="https://amzn.to/3d4iHga" TargetMode="External"/><Relationship Id="rId54" Type="http://schemas.openxmlformats.org/officeDocument/2006/relationships/hyperlink" Target="https://amzn.to/2zlcONl" TargetMode="External"/><Relationship Id="rId160" Type="http://schemas.openxmlformats.org/officeDocument/2006/relationships/hyperlink" Target="https://amzn.to/3hiyU4b" TargetMode="External"/><Relationship Id="rId57" Type="http://schemas.openxmlformats.org/officeDocument/2006/relationships/hyperlink" Target="https://amzn.to/2XlQ8p6" TargetMode="External"/><Relationship Id="rId56" Type="http://schemas.openxmlformats.org/officeDocument/2006/relationships/hyperlink" Target="https://amzn.to/2zlcONl" TargetMode="External"/><Relationship Id="rId159" Type="http://schemas.openxmlformats.org/officeDocument/2006/relationships/hyperlink" Target="https://amzn.to/3hL61j6" TargetMode="External"/><Relationship Id="rId59" Type="http://schemas.openxmlformats.org/officeDocument/2006/relationships/hyperlink" Target="https://amzn.to/300KdYm" TargetMode="External"/><Relationship Id="rId154" Type="http://schemas.openxmlformats.org/officeDocument/2006/relationships/hyperlink" Target="http://twitter.com/sofakng" TargetMode="External"/><Relationship Id="rId275" Type="http://schemas.openxmlformats.org/officeDocument/2006/relationships/hyperlink" Target="https://twitter.com/MukiEX57" TargetMode="External"/><Relationship Id="rId58" Type="http://schemas.openxmlformats.org/officeDocument/2006/relationships/hyperlink" Target="https://amzn.to/2WZcH2N" TargetMode="External"/><Relationship Id="rId153" Type="http://schemas.openxmlformats.org/officeDocument/2006/relationships/hyperlink" Target="https://amzn.to/3av4hXp" TargetMode="External"/><Relationship Id="rId274" Type="http://schemas.openxmlformats.org/officeDocument/2006/relationships/hyperlink" Target="https://amzn.to/38iAajm" TargetMode="External"/><Relationship Id="rId152" Type="http://schemas.openxmlformats.org/officeDocument/2006/relationships/hyperlink" Target="https://amzn.to/300KdYm" TargetMode="External"/><Relationship Id="rId273" Type="http://schemas.openxmlformats.org/officeDocument/2006/relationships/hyperlink" Target="https://twitter.com/MukiEX57" TargetMode="External"/><Relationship Id="rId151" Type="http://schemas.openxmlformats.org/officeDocument/2006/relationships/hyperlink" Target="https://amzn.to/2ZiAPNX" TargetMode="External"/><Relationship Id="rId272" Type="http://schemas.openxmlformats.org/officeDocument/2006/relationships/hyperlink" Target="https://amzn.to/38iAajm" TargetMode="External"/><Relationship Id="rId158" Type="http://schemas.openxmlformats.org/officeDocument/2006/relationships/hyperlink" Target="http://twitter.com/sofakng" TargetMode="External"/><Relationship Id="rId157" Type="http://schemas.openxmlformats.org/officeDocument/2006/relationships/hyperlink" Target="https://amzn.to/3av4hXp" TargetMode="External"/><Relationship Id="rId156" Type="http://schemas.openxmlformats.org/officeDocument/2006/relationships/hyperlink" Target="https://amzn.to/2XVAVLq" TargetMode="External"/><Relationship Id="rId277" Type="http://schemas.openxmlformats.org/officeDocument/2006/relationships/drawing" Target="../drawings/drawing8.xml"/><Relationship Id="rId155" Type="http://schemas.openxmlformats.org/officeDocument/2006/relationships/hyperlink" Target="https://amzn.to/30UKrQP" TargetMode="External"/><Relationship Id="rId276" Type="http://schemas.openxmlformats.org/officeDocument/2006/relationships/hyperlink" Target="https://www.raphnet-tech.com/products/wusbmote_1player_adapter_v3/index.php" TargetMode="External"/><Relationship Id="rId107" Type="http://schemas.openxmlformats.org/officeDocument/2006/relationships/hyperlink" Target="https://amzn.to/2TAxabZ" TargetMode="External"/><Relationship Id="rId228" Type="http://schemas.openxmlformats.org/officeDocument/2006/relationships/hyperlink" Target="https://amzn.to/3imovVI" TargetMode="External"/><Relationship Id="rId106" Type="http://schemas.openxmlformats.org/officeDocument/2006/relationships/hyperlink" Target="https://amzn.to/3ffHwXW" TargetMode="External"/><Relationship Id="rId227" Type="http://schemas.openxmlformats.org/officeDocument/2006/relationships/hyperlink" Target="https://twitter.com/MukiEX57" TargetMode="External"/><Relationship Id="rId105" Type="http://schemas.openxmlformats.org/officeDocument/2006/relationships/hyperlink" Target="https://amzn.to/300KdYm" TargetMode="External"/><Relationship Id="rId226" Type="http://schemas.openxmlformats.org/officeDocument/2006/relationships/hyperlink" Target="https://focusattack.com/brook-zero-pi-fighting-board-pi-ps3-ps2-psx-pc/" TargetMode="External"/><Relationship Id="rId104" Type="http://schemas.openxmlformats.org/officeDocument/2006/relationships/hyperlink" Target="https://amzn.to/2WZrydI" TargetMode="External"/><Relationship Id="rId225" Type="http://schemas.openxmlformats.org/officeDocument/2006/relationships/hyperlink" Target="https://amzn.to/2ZD8y6C" TargetMode="External"/><Relationship Id="rId109" Type="http://schemas.openxmlformats.org/officeDocument/2006/relationships/hyperlink" Target="https://amzn.to/2X2UCRi" TargetMode="External"/><Relationship Id="rId108" Type="http://schemas.openxmlformats.org/officeDocument/2006/relationships/hyperlink" Target="https://amzn.to/2VXxDq3" TargetMode="External"/><Relationship Id="rId229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220" Type="http://schemas.openxmlformats.org/officeDocument/2006/relationships/hyperlink" Target="https://amzn.to/3wMBy8N" TargetMode="External"/><Relationship Id="rId103" Type="http://schemas.openxmlformats.org/officeDocument/2006/relationships/hyperlink" Target="https://twitter.com/MukiEX57" TargetMode="External"/><Relationship Id="rId224" Type="http://schemas.openxmlformats.org/officeDocument/2006/relationships/hyperlink" Target="https://amzn.to/3dSXHJU" TargetMode="External"/><Relationship Id="rId102" Type="http://schemas.openxmlformats.org/officeDocument/2006/relationships/hyperlink" Target="https://amzn.to/2S5AZVw" TargetMode="External"/><Relationship Id="rId223" Type="http://schemas.openxmlformats.org/officeDocument/2006/relationships/hyperlink" Target="https://amzn.to/2TXWSYr" TargetMode="External"/><Relationship Id="rId101" Type="http://schemas.openxmlformats.org/officeDocument/2006/relationships/hyperlink" Target="https://amzn.to/300KdYm" TargetMode="External"/><Relationship Id="rId222" Type="http://schemas.openxmlformats.org/officeDocument/2006/relationships/hyperlink" Target="https://www.nintendo.com/super-nes-classic/" TargetMode="External"/><Relationship Id="rId100" Type="http://schemas.openxmlformats.org/officeDocument/2006/relationships/hyperlink" Target="https://amzn.to/2zlcONl" TargetMode="External"/><Relationship Id="rId221" Type="http://schemas.openxmlformats.org/officeDocument/2006/relationships/hyperlink" Target="https://www.raphnet-tech.com/products/wusbmote_1player_adapter_v3/index.php" TargetMode="External"/><Relationship Id="rId217" Type="http://schemas.openxmlformats.org/officeDocument/2006/relationships/hyperlink" Target="https://amzn.to/2AbyZFO" TargetMode="External"/><Relationship Id="rId216" Type="http://schemas.openxmlformats.org/officeDocument/2006/relationships/hyperlink" Target="https://amzn.to/2AbyZFO" TargetMode="External"/><Relationship Id="rId215" Type="http://schemas.openxmlformats.org/officeDocument/2006/relationships/hyperlink" Target="https://amzn.to/30fE0aS" TargetMode="External"/><Relationship Id="rId214" Type="http://schemas.openxmlformats.org/officeDocument/2006/relationships/hyperlink" Target="https://amzn.to/2ZCrEti" TargetMode="External"/><Relationship Id="rId219" Type="http://schemas.openxmlformats.org/officeDocument/2006/relationships/hyperlink" Target="https://www.nintendo.com/super-nes-classic/" TargetMode="External"/><Relationship Id="rId218" Type="http://schemas.openxmlformats.org/officeDocument/2006/relationships/hyperlink" Target="https://www.raphnet-tech.com/products/wusbmote_1player_adapter_v3/index.php" TargetMode="External"/><Relationship Id="rId213" Type="http://schemas.openxmlformats.org/officeDocument/2006/relationships/hyperlink" Target="https://amzn.to/3rlpzOu" TargetMode="External"/><Relationship Id="rId212" Type="http://schemas.openxmlformats.org/officeDocument/2006/relationships/hyperlink" Target="https://amzn.to/2LVVnoX" TargetMode="External"/><Relationship Id="rId211" Type="http://schemas.openxmlformats.org/officeDocument/2006/relationships/hyperlink" Target="https://amzn.to/31NtRBG" TargetMode="External"/><Relationship Id="rId210" Type="http://schemas.openxmlformats.org/officeDocument/2006/relationships/hyperlink" Target="https://amzn.to/2TWJROv" TargetMode="External"/><Relationship Id="rId129" Type="http://schemas.openxmlformats.org/officeDocument/2006/relationships/hyperlink" Target="https://amzn.to/2ywxwcu" TargetMode="External"/><Relationship Id="rId128" Type="http://schemas.openxmlformats.org/officeDocument/2006/relationships/hyperlink" Target="https://amzn.to/300KdYm" TargetMode="External"/><Relationship Id="rId249" Type="http://schemas.openxmlformats.org/officeDocument/2006/relationships/hyperlink" Target="https://amzn.to/2OK3hTO" TargetMode="External"/><Relationship Id="rId127" Type="http://schemas.openxmlformats.org/officeDocument/2006/relationships/hyperlink" Target="https://amzn.to/30UKrQP" TargetMode="External"/><Relationship Id="rId248" Type="http://schemas.openxmlformats.org/officeDocument/2006/relationships/hyperlink" Target="https://amzn.to/38iAajm" TargetMode="External"/><Relationship Id="rId126" Type="http://schemas.openxmlformats.org/officeDocument/2006/relationships/hyperlink" Target="https://amzn.to/3dMzOn5" TargetMode="External"/><Relationship Id="rId247" Type="http://schemas.openxmlformats.org/officeDocument/2006/relationships/hyperlink" Target="https://amzn.to/2ZiAPNX" TargetMode="External"/><Relationship Id="rId121" Type="http://schemas.openxmlformats.org/officeDocument/2006/relationships/hyperlink" Target="https://amzn.to/3dMzOn5" TargetMode="External"/><Relationship Id="rId242" Type="http://schemas.openxmlformats.org/officeDocument/2006/relationships/hyperlink" Target="https://amzn.to/2X5KZBL" TargetMode="External"/><Relationship Id="rId120" Type="http://schemas.openxmlformats.org/officeDocument/2006/relationships/hyperlink" Target="https://amzn.to/2XlQ8p6" TargetMode="External"/><Relationship Id="rId241" Type="http://schemas.openxmlformats.org/officeDocument/2006/relationships/hyperlink" Target="https://amzn.to/3er6EtL" TargetMode="External"/><Relationship Id="rId240" Type="http://schemas.openxmlformats.org/officeDocument/2006/relationships/hyperlink" Target="https://www.daemonbite.com/product/snes-controller-to-usb-adapter/" TargetMode="External"/><Relationship Id="rId125" Type="http://schemas.openxmlformats.org/officeDocument/2006/relationships/hyperlink" Target="https://amzn.to/300KdYm" TargetMode="External"/><Relationship Id="rId246" Type="http://schemas.openxmlformats.org/officeDocument/2006/relationships/hyperlink" Target="https://amzn.to/36S6CZe" TargetMode="External"/><Relationship Id="rId124" Type="http://schemas.openxmlformats.org/officeDocument/2006/relationships/hyperlink" Target="https://amzn.to/2yy8xFR" TargetMode="External"/><Relationship Id="rId245" Type="http://schemas.openxmlformats.org/officeDocument/2006/relationships/hyperlink" Target="https://amzn.to/3er6EtL" TargetMode="External"/><Relationship Id="rId123" Type="http://schemas.openxmlformats.org/officeDocument/2006/relationships/hyperlink" Target="https://amzn.to/300KdYm" TargetMode="External"/><Relationship Id="rId244" Type="http://schemas.openxmlformats.org/officeDocument/2006/relationships/hyperlink" Target="https://amzn.to/36S6CZe" TargetMode="External"/><Relationship Id="rId122" Type="http://schemas.openxmlformats.org/officeDocument/2006/relationships/hyperlink" Target="https://shop.8bitdo.com/products/mod-kit-for-snes-controller" TargetMode="External"/><Relationship Id="rId243" Type="http://schemas.openxmlformats.org/officeDocument/2006/relationships/hyperlink" Target="https://amzn.to/3gjUswB" TargetMode="External"/><Relationship Id="rId95" Type="http://schemas.openxmlformats.org/officeDocument/2006/relationships/hyperlink" Target="https://amzn.to/2XMwcMB" TargetMode="External"/><Relationship Id="rId94" Type="http://schemas.openxmlformats.org/officeDocument/2006/relationships/hyperlink" Target="https://amzn.to/300KdYm" TargetMode="External"/><Relationship Id="rId97" Type="http://schemas.openxmlformats.org/officeDocument/2006/relationships/hyperlink" Target="https://amzn.to/3hiyU4b" TargetMode="External"/><Relationship Id="rId96" Type="http://schemas.openxmlformats.org/officeDocument/2006/relationships/hyperlink" Target="https://amzn.to/2XMwcMB" TargetMode="External"/><Relationship Id="rId99" Type="http://schemas.openxmlformats.org/officeDocument/2006/relationships/hyperlink" Target="https://amzn.to/2XMwcMB" TargetMode="External"/><Relationship Id="rId98" Type="http://schemas.openxmlformats.org/officeDocument/2006/relationships/hyperlink" Target="https://amzn.to/300KdYm" TargetMode="External"/><Relationship Id="rId91" Type="http://schemas.openxmlformats.org/officeDocument/2006/relationships/hyperlink" Target="https://amzn.to/300KdYm" TargetMode="External"/><Relationship Id="rId90" Type="http://schemas.openxmlformats.org/officeDocument/2006/relationships/hyperlink" Target="https://amzn.to/300KdYm" TargetMode="External"/><Relationship Id="rId93" Type="http://schemas.openxmlformats.org/officeDocument/2006/relationships/hyperlink" Target="https://amzn.to/300KdYm" TargetMode="External"/><Relationship Id="rId92" Type="http://schemas.openxmlformats.org/officeDocument/2006/relationships/hyperlink" Target="https://amzn.to/2ZiAPNX" TargetMode="External"/><Relationship Id="rId118" Type="http://schemas.openxmlformats.org/officeDocument/2006/relationships/hyperlink" Target="https://amzn.to/2XlQ8p6" TargetMode="External"/><Relationship Id="rId239" Type="http://schemas.openxmlformats.org/officeDocument/2006/relationships/hyperlink" Target="https://github.com/MickGyver/DaemonBite-Retro-Controllers-USB/tree/master/SegaTwoControllersUSB" TargetMode="External"/><Relationship Id="rId117" Type="http://schemas.openxmlformats.org/officeDocument/2006/relationships/hyperlink" Target="https://amzn.to/2XlQ8p6" TargetMode="External"/><Relationship Id="rId238" Type="http://schemas.openxmlformats.org/officeDocument/2006/relationships/hyperlink" Target="https://amzn.to/2AbyZFO" TargetMode="External"/><Relationship Id="rId116" Type="http://schemas.openxmlformats.org/officeDocument/2006/relationships/hyperlink" Target="https://amzn.to/2XlQ8p6" TargetMode="External"/><Relationship Id="rId237" Type="http://schemas.openxmlformats.org/officeDocument/2006/relationships/hyperlink" Target="https://amzn.to/30ZGuKZ" TargetMode="External"/><Relationship Id="rId115" Type="http://schemas.openxmlformats.org/officeDocument/2006/relationships/hyperlink" Target="https://amzn.to/2XlQ8p6" TargetMode="External"/><Relationship Id="rId236" Type="http://schemas.openxmlformats.org/officeDocument/2006/relationships/hyperlink" Target="https://www.daemonbite.com/product/sega-genesis-mega-drive-controller-to-usb-adapter/" TargetMode="External"/><Relationship Id="rId119" Type="http://schemas.openxmlformats.org/officeDocument/2006/relationships/hyperlink" Target="https://amzn.to/2XlQ8p6" TargetMode="External"/><Relationship Id="rId110" Type="http://schemas.openxmlformats.org/officeDocument/2006/relationships/hyperlink" Target="https://amzn.to/2XsQZDs" TargetMode="External"/><Relationship Id="rId231" Type="http://schemas.openxmlformats.org/officeDocument/2006/relationships/hyperlink" Target="https://twitter.com/dfense1980" TargetMode="External"/><Relationship Id="rId230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114" Type="http://schemas.openxmlformats.org/officeDocument/2006/relationships/hyperlink" Target="https://amzn.to/2XlQ8p6" TargetMode="External"/><Relationship Id="rId235" Type="http://schemas.openxmlformats.org/officeDocument/2006/relationships/hyperlink" Target="https://github.com/MickGyver/DaemonBite-Retro-Controllers-USB/tree/master/SegaTwoControllersUSB" TargetMode="External"/><Relationship Id="rId113" Type="http://schemas.openxmlformats.org/officeDocument/2006/relationships/hyperlink" Target="https://amzn.to/3gjUswB" TargetMode="External"/><Relationship Id="rId234" Type="http://schemas.openxmlformats.org/officeDocument/2006/relationships/hyperlink" Target="https://www.raphnet-tech.com/products/pc_engine_to_usb_adapter/index.php" TargetMode="External"/><Relationship Id="rId112" Type="http://schemas.openxmlformats.org/officeDocument/2006/relationships/hyperlink" Target="https://amzn.to/2OK3hTO" TargetMode="External"/><Relationship Id="rId233" Type="http://schemas.openxmlformats.org/officeDocument/2006/relationships/hyperlink" Target="https://www.raphnet-tech.com/products/snes_to_usb_cable/index.php" TargetMode="External"/><Relationship Id="rId111" Type="http://schemas.openxmlformats.org/officeDocument/2006/relationships/hyperlink" Target="https://amzn.to/300KdYm" TargetMode="External"/><Relationship Id="rId232" Type="http://schemas.openxmlformats.org/officeDocument/2006/relationships/hyperlink" Target="https://github.com/bootsector/LLOAD" TargetMode="External"/><Relationship Id="rId206" Type="http://schemas.openxmlformats.org/officeDocument/2006/relationships/hyperlink" Target="https://amzn.to/2CpcG0A" TargetMode="External"/><Relationship Id="rId205" Type="http://schemas.openxmlformats.org/officeDocument/2006/relationships/hyperlink" Target="https://amzn.to/2CpcG0A" TargetMode="External"/><Relationship Id="rId204" Type="http://schemas.openxmlformats.org/officeDocument/2006/relationships/hyperlink" Target="https://amzn.to/31NtRBG" TargetMode="External"/><Relationship Id="rId203" Type="http://schemas.openxmlformats.org/officeDocument/2006/relationships/hyperlink" Target="https://amzn.to/31NtRBG" TargetMode="External"/><Relationship Id="rId209" Type="http://schemas.openxmlformats.org/officeDocument/2006/relationships/hyperlink" Target="https://amzn.to/2TWJROv" TargetMode="External"/><Relationship Id="rId208" Type="http://schemas.openxmlformats.org/officeDocument/2006/relationships/hyperlink" Target="https://amzn.to/2TWJROv" TargetMode="External"/><Relationship Id="rId207" Type="http://schemas.openxmlformats.org/officeDocument/2006/relationships/hyperlink" Target="https://amzn.to/30tlKuZ" TargetMode="External"/><Relationship Id="rId202" Type="http://schemas.openxmlformats.org/officeDocument/2006/relationships/hyperlink" Target="https://twitter.com/dfense1980" TargetMode="External"/><Relationship Id="rId201" Type="http://schemas.openxmlformats.org/officeDocument/2006/relationships/hyperlink" Target="https://amzn.to/3d5QANG" TargetMode="External"/><Relationship Id="rId200" Type="http://schemas.openxmlformats.org/officeDocument/2006/relationships/hyperlink" Target="https://amzn.to/2M1Bopb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dfense1980" TargetMode="External"/><Relationship Id="rId190" Type="http://schemas.openxmlformats.org/officeDocument/2006/relationships/hyperlink" Target="https://amzn.to/37octWN" TargetMode="External"/><Relationship Id="rId42" Type="http://schemas.openxmlformats.org/officeDocument/2006/relationships/hyperlink" Target="https://amzn.to/2C2s5n7" TargetMode="External"/><Relationship Id="rId41" Type="http://schemas.openxmlformats.org/officeDocument/2006/relationships/hyperlink" Target="https://amzn.to/33ZI8y4" TargetMode="External"/><Relationship Id="rId44" Type="http://schemas.openxmlformats.org/officeDocument/2006/relationships/hyperlink" Target="https://amzn.to/2XlQ8p6" TargetMode="External"/><Relationship Id="rId194" Type="http://schemas.openxmlformats.org/officeDocument/2006/relationships/hyperlink" Target="https://amzn.to/3iKEUCx" TargetMode="External"/><Relationship Id="rId43" Type="http://schemas.openxmlformats.org/officeDocument/2006/relationships/hyperlink" Target="https://store.nintendo.com/super-nintendo-entertainment-system-controller.html" TargetMode="External"/><Relationship Id="rId193" Type="http://schemas.openxmlformats.org/officeDocument/2006/relationships/hyperlink" Target="https://amzn.to/3gn7Qld" TargetMode="External"/><Relationship Id="rId46" Type="http://schemas.openxmlformats.org/officeDocument/2006/relationships/hyperlink" Target="https://amzn.to/2XlQ8p6" TargetMode="External"/><Relationship Id="rId192" Type="http://schemas.openxmlformats.org/officeDocument/2006/relationships/hyperlink" Target="https://twitter.com/MukiEX57" TargetMode="External"/><Relationship Id="rId45" Type="http://schemas.openxmlformats.org/officeDocument/2006/relationships/hyperlink" Target="https://store.nintendo.com/super-nintendo-entertainment-system-controller.html" TargetMode="External"/><Relationship Id="rId191" Type="http://schemas.openxmlformats.org/officeDocument/2006/relationships/hyperlink" Target="https://amzn.to/2S5AZVw" TargetMode="External"/><Relationship Id="rId48" Type="http://schemas.openxmlformats.org/officeDocument/2006/relationships/hyperlink" Target="https://shop.8bitdo.com/products/8bitdo-wireless-bluetooth-adapter-for-nintendo-switch-windows-mac-raspberry-pi" TargetMode="External"/><Relationship Id="rId187" Type="http://schemas.openxmlformats.org/officeDocument/2006/relationships/hyperlink" Target="https://amzn.to/2S5AZVw" TargetMode="External"/><Relationship Id="rId47" Type="http://schemas.openxmlformats.org/officeDocument/2006/relationships/hyperlink" Target="https://store.nintendo.com/super-nintendo-entertainment-system-controller.html" TargetMode="External"/><Relationship Id="rId186" Type="http://schemas.openxmlformats.org/officeDocument/2006/relationships/hyperlink" Target="https://www.amazon.ca/CYBORIS-Controller-Nintendo-Bluetooth-Compatible/dp/B07S9JBR11" TargetMode="External"/><Relationship Id="rId185" Type="http://schemas.openxmlformats.org/officeDocument/2006/relationships/hyperlink" Target="https://amzn.to/3d6HWyE" TargetMode="External"/><Relationship Id="rId49" Type="http://schemas.openxmlformats.org/officeDocument/2006/relationships/hyperlink" Target="https://store.nintendo.com/super-nintendo-entertainment-system-controller.html" TargetMode="External"/><Relationship Id="rId184" Type="http://schemas.openxmlformats.org/officeDocument/2006/relationships/hyperlink" Target="https://www.brookaccessory.com/pro.php?m=d&amp;pid=41130595" TargetMode="External"/><Relationship Id="rId189" Type="http://schemas.openxmlformats.org/officeDocument/2006/relationships/hyperlink" Target="https://amzn.to/37octWN" TargetMode="External"/><Relationship Id="rId188" Type="http://schemas.openxmlformats.org/officeDocument/2006/relationships/hyperlink" Target="https://twitter.com/MukiEX57" TargetMode="External"/><Relationship Id="rId31" Type="http://schemas.openxmlformats.org/officeDocument/2006/relationships/hyperlink" Target="https://amzn.to/3hiyU4b" TargetMode="External"/><Relationship Id="rId30" Type="http://schemas.openxmlformats.org/officeDocument/2006/relationships/hyperlink" Target="https://amzn.to/300KdYm" TargetMode="External"/><Relationship Id="rId33" Type="http://schemas.openxmlformats.org/officeDocument/2006/relationships/hyperlink" Target="https://shop.8bitdo.com/products/mod-kit-for-snes-controller" TargetMode="External"/><Relationship Id="rId183" Type="http://schemas.openxmlformats.org/officeDocument/2006/relationships/hyperlink" Target="https://amzn.to/3hL61j6" TargetMode="External"/><Relationship Id="rId32" Type="http://schemas.openxmlformats.org/officeDocument/2006/relationships/hyperlink" Target="https://amzn.to/300KdYm" TargetMode="External"/><Relationship Id="rId182" Type="http://schemas.openxmlformats.org/officeDocument/2006/relationships/hyperlink" Target="https://twitter.com/MukiEX57" TargetMode="External"/><Relationship Id="rId35" Type="http://schemas.openxmlformats.org/officeDocument/2006/relationships/hyperlink" Target="https://shop.8bitdo.com/products/mod-kit-for-snes-controller" TargetMode="External"/><Relationship Id="rId181" Type="http://schemas.openxmlformats.org/officeDocument/2006/relationships/hyperlink" Target="https://amzn.to/2S5AZVw" TargetMode="External"/><Relationship Id="rId34" Type="http://schemas.openxmlformats.org/officeDocument/2006/relationships/hyperlink" Target="https://amzn.to/300KdYm" TargetMode="External"/><Relationship Id="rId180" Type="http://schemas.openxmlformats.org/officeDocument/2006/relationships/hyperlink" Target="https://amzn.to/2XlQ8p6" TargetMode="External"/><Relationship Id="rId37" Type="http://schemas.openxmlformats.org/officeDocument/2006/relationships/hyperlink" Target="https://shop.8bitdo.com/products/mod-kit-for-snes-controller" TargetMode="External"/><Relationship Id="rId176" Type="http://schemas.openxmlformats.org/officeDocument/2006/relationships/hyperlink" Target="https://amzn.to/2XlQ8p6" TargetMode="External"/><Relationship Id="rId36" Type="http://schemas.openxmlformats.org/officeDocument/2006/relationships/hyperlink" Target="https://amzn.to/300KdYm" TargetMode="External"/><Relationship Id="rId175" Type="http://schemas.openxmlformats.org/officeDocument/2006/relationships/hyperlink" Target="https://amzn.to/30uw98e" TargetMode="External"/><Relationship Id="rId39" Type="http://schemas.openxmlformats.org/officeDocument/2006/relationships/hyperlink" Target="http://www.arcadeshop.de/product_info.php?products_id=829&amp;language=en" TargetMode="External"/><Relationship Id="rId174" Type="http://schemas.openxmlformats.org/officeDocument/2006/relationships/hyperlink" Target="https://amzn.to/3g4BFE5" TargetMode="External"/><Relationship Id="rId38" Type="http://schemas.openxmlformats.org/officeDocument/2006/relationships/hyperlink" Target="https://amzn.to/300KdYm" TargetMode="External"/><Relationship Id="rId173" Type="http://schemas.openxmlformats.org/officeDocument/2006/relationships/hyperlink" Target="https://amzn.to/3d4iHga" TargetMode="External"/><Relationship Id="rId179" Type="http://schemas.openxmlformats.org/officeDocument/2006/relationships/hyperlink" Target="https://amzn.to/2XlQ8p6" TargetMode="External"/><Relationship Id="rId178" Type="http://schemas.openxmlformats.org/officeDocument/2006/relationships/hyperlink" Target="https://amzn.to/2XsQZDs" TargetMode="External"/><Relationship Id="rId177" Type="http://schemas.openxmlformats.org/officeDocument/2006/relationships/hyperlink" Target="https://amzn.to/2XsQZDs" TargetMode="External"/><Relationship Id="rId20" Type="http://schemas.openxmlformats.org/officeDocument/2006/relationships/hyperlink" Target="https://amzn.to/2XlQ8p6" TargetMode="External"/><Relationship Id="rId22" Type="http://schemas.openxmlformats.org/officeDocument/2006/relationships/hyperlink" Target="https://amzn.to/2XlQ8p6" TargetMode="External"/><Relationship Id="rId21" Type="http://schemas.openxmlformats.org/officeDocument/2006/relationships/hyperlink" Target="https://amzn.to/3hiyU4b" TargetMode="External"/><Relationship Id="rId24" Type="http://schemas.openxmlformats.org/officeDocument/2006/relationships/hyperlink" Target="https://amzn.to/2XlQ8p6" TargetMode="External"/><Relationship Id="rId23" Type="http://schemas.openxmlformats.org/officeDocument/2006/relationships/hyperlink" Target="https://amzn.to/3hiyU4b" TargetMode="External"/><Relationship Id="rId26" Type="http://schemas.openxmlformats.org/officeDocument/2006/relationships/hyperlink" Target="https://amzn.to/2XlQ8p6" TargetMode="External"/><Relationship Id="rId25" Type="http://schemas.openxmlformats.org/officeDocument/2006/relationships/hyperlink" Target="https://amzn.to/3hiyU4b" TargetMode="External"/><Relationship Id="rId28" Type="http://schemas.openxmlformats.org/officeDocument/2006/relationships/hyperlink" Target="https://shop.8bitdo.com/products/8bitdo-wireless-bluetooth-adapter-for-nintendo-switch-windows-mac-raspberry-pi" TargetMode="External"/><Relationship Id="rId27" Type="http://schemas.openxmlformats.org/officeDocument/2006/relationships/hyperlink" Target="https://amzn.to/3hiyU4b" TargetMode="External"/><Relationship Id="rId29" Type="http://schemas.openxmlformats.org/officeDocument/2006/relationships/hyperlink" Target="https://amzn.to/3hiyU4b" TargetMode="External"/><Relationship Id="rId11" Type="http://schemas.openxmlformats.org/officeDocument/2006/relationships/hyperlink" Target="http://twitter.com/sofakng" TargetMode="External"/><Relationship Id="rId10" Type="http://schemas.openxmlformats.org/officeDocument/2006/relationships/hyperlink" Target="https://amzn.to/300KdYm" TargetMode="External"/><Relationship Id="rId13" Type="http://schemas.openxmlformats.org/officeDocument/2006/relationships/hyperlink" Target="https://amzn.to/2XlQ8p6" TargetMode="External"/><Relationship Id="rId12" Type="http://schemas.openxmlformats.org/officeDocument/2006/relationships/hyperlink" Target="https://amzn.to/3av4hXp" TargetMode="External"/><Relationship Id="rId15" Type="http://schemas.openxmlformats.org/officeDocument/2006/relationships/hyperlink" Target="https://amzn.to/3av4hXp" TargetMode="External"/><Relationship Id="rId198" Type="http://schemas.openxmlformats.org/officeDocument/2006/relationships/hyperlink" Target="https://amzn.to/3igug76" TargetMode="External"/><Relationship Id="rId14" Type="http://schemas.openxmlformats.org/officeDocument/2006/relationships/hyperlink" Target="http://twitter.com/sofakng" TargetMode="External"/><Relationship Id="rId197" Type="http://schemas.openxmlformats.org/officeDocument/2006/relationships/hyperlink" Target="https://amzn.to/2YhdATS" TargetMode="External"/><Relationship Id="rId17" Type="http://schemas.openxmlformats.org/officeDocument/2006/relationships/hyperlink" Target="http://twitter.com/sofakng" TargetMode="External"/><Relationship Id="rId196" Type="http://schemas.openxmlformats.org/officeDocument/2006/relationships/hyperlink" Target="https://amzn.to/2YhdATS" TargetMode="External"/><Relationship Id="rId16" Type="http://schemas.openxmlformats.org/officeDocument/2006/relationships/hyperlink" Target="https://amzn.to/300KdYm" TargetMode="External"/><Relationship Id="rId195" Type="http://schemas.openxmlformats.org/officeDocument/2006/relationships/hyperlink" Target="https://amzn.to/2UpkV5V" TargetMode="External"/><Relationship Id="rId19" Type="http://schemas.openxmlformats.org/officeDocument/2006/relationships/hyperlink" Target="https://amzn.to/3hiyU4b" TargetMode="External"/><Relationship Id="rId18" Type="http://schemas.openxmlformats.org/officeDocument/2006/relationships/hyperlink" Target="https://shop.8bitdo.com/products/8bitdo-wireless-bluetooth-adapter-for-nintendo-switch-windows-mac-raspberry-pi" TargetMode="External"/><Relationship Id="rId199" Type="http://schemas.openxmlformats.org/officeDocument/2006/relationships/hyperlink" Target="https://amzn.to/2X5KZBL" TargetMode="External"/><Relationship Id="rId84" Type="http://schemas.openxmlformats.org/officeDocument/2006/relationships/hyperlink" Target="https://amzn.to/2ZiAPNX" TargetMode="External"/><Relationship Id="rId83" Type="http://schemas.openxmlformats.org/officeDocument/2006/relationships/hyperlink" Target="https://amzn.to/300KdYm" TargetMode="External"/><Relationship Id="rId86" Type="http://schemas.openxmlformats.org/officeDocument/2006/relationships/hyperlink" Target="https://amzn.to/3d4iHga" TargetMode="External"/><Relationship Id="rId85" Type="http://schemas.openxmlformats.org/officeDocument/2006/relationships/hyperlink" Target="https://amzn.to/300KdYm" TargetMode="External"/><Relationship Id="rId88" Type="http://schemas.openxmlformats.org/officeDocument/2006/relationships/hyperlink" Target="https://store.nintendo.com/super-nintendo-entertainment-system-controller.html" TargetMode="External"/><Relationship Id="rId150" Type="http://schemas.openxmlformats.org/officeDocument/2006/relationships/hyperlink" Target="https://amzn.to/2YMKYDp" TargetMode="External"/><Relationship Id="rId271" Type="http://schemas.openxmlformats.org/officeDocument/2006/relationships/hyperlink" Target="http://www.brunofreitas.com/node/84" TargetMode="External"/><Relationship Id="rId87" Type="http://schemas.openxmlformats.org/officeDocument/2006/relationships/hyperlink" Target="https://amzn.to/300KdYm" TargetMode="External"/><Relationship Id="rId270" Type="http://schemas.openxmlformats.org/officeDocument/2006/relationships/hyperlink" Target="https://www.daemonbite.com/product/sega-genesis-mega-drive-controller-to-usb-adapter/" TargetMode="External"/><Relationship Id="rId89" Type="http://schemas.openxmlformats.org/officeDocument/2006/relationships/hyperlink" Target="https://amzn.to/300KdYm" TargetMode="External"/><Relationship Id="rId80" Type="http://schemas.openxmlformats.org/officeDocument/2006/relationships/hyperlink" Target="https://amzn.to/3hiyU4b" TargetMode="External"/><Relationship Id="rId82" Type="http://schemas.openxmlformats.org/officeDocument/2006/relationships/hyperlink" Target="https://amzn.to/300KdYm" TargetMode="External"/><Relationship Id="rId81" Type="http://schemas.openxmlformats.org/officeDocument/2006/relationships/hyperlink" Target="https://amzn.to/300KdYm" TargetMode="External"/><Relationship Id="rId1" Type="http://schemas.openxmlformats.org/officeDocument/2006/relationships/hyperlink" Target="https://amzn.to/2XlQ8p6" TargetMode="External"/><Relationship Id="rId2" Type="http://schemas.openxmlformats.org/officeDocument/2006/relationships/hyperlink" Target="https://amzn.to/2XlQ8p6" TargetMode="External"/><Relationship Id="rId3" Type="http://schemas.openxmlformats.org/officeDocument/2006/relationships/hyperlink" Target="https://amzn.to/3av4hXp" TargetMode="External"/><Relationship Id="rId149" Type="http://schemas.openxmlformats.org/officeDocument/2006/relationships/hyperlink" Target="https://twitter.com/snackycakes" TargetMode="External"/><Relationship Id="rId4" Type="http://schemas.openxmlformats.org/officeDocument/2006/relationships/hyperlink" Target="https://amzn.to/300KdYm" TargetMode="External"/><Relationship Id="rId148" Type="http://schemas.openxmlformats.org/officeDocument/2006/relationships/hyperlink" Target="https://amzn.to/300KdYm" TargetMode="External"/><Relationship Id="rId269" Type="http://schemas.openxmlformats.org/officeDocument/2006/relationships/hyperlink" Target="https://github.com/MickGyver/DaemonBite-Retro-Controllers-USB/tree/master/SegaTwoControllersUSB" TargetMode="External"/><Relationship Id="rId9" Type="http://schemas.openxmlformats.org/officeDocument/2006/relationships/hyperlink" Target="https://amzn.to/3av4hXp" TargetMode="External"/><Relationship Id="rId143" Type="http://schemas.openxmlformats.org/officeDocument/2006/relationships/hyperlink" Target="https://amzn.to/2LXQyeW" TargetMode="External"/><Relationship Id="rId264" Type="http://schemas.openxmlformats.org/officeDocument/2006/relationships/hyperlink" Target="https://www.daemonbite.com/product/sega-genesis-mega-drive-controller-to-usb-adapter/" TargetMode="External"/><Relationship Id="rId142" Type="http://schemas.openxmlformats.org/officeDocument/2006/relationships/hyperlink" Target="https://amzn.to/2LXQyeW" TargetMode="External"/><Relationship Id="rId263" Type="http://schemas.openxmlformats.org/officeDocument/2006/relationships/hyperlink" Target="https://github.com/MickGyver/DaemonBite-Retro-Controllers-USB/tree/master/SegaTwoControllersUSB" TargetMode="External"/><Relationship Id="rId141" Type="http://schemas.openxmlformats.org/officeDocument/2006/relationships/hyperlink" Target="https://amzn.to/31wuiSh" TargetMode="External"/><Relationship Id="rId262" Type="http://schemas.openxmlformats.org/officeDocument/2006/relationships/hyperlink" Target="https://github.com/MickGyver/DaemonBite-Retro-Controllers-USB/tree/master/SegaTwoControllersUSB" TargetMode="External"/><Relationship Id="rId140" Type="http://schemas.openxmlformats.org/officeDocument/2006/relationships/hyperlink" Target="https://amzn.to/2CMLQPO" TargetMode="External"/><Relationship Id="rId261" Type="http://schemas.openxmlformats.org/officeDocument/2006/relationships/hyperlink" Target="https://www.brookaccessory.com/pro.php?m=d&amp;pid=06960737" TargetMode="External"/><Relationship Id="rId5" Type="http://schemas.openxmlformats.org/officeDocument/2006/relationships/hyperlink" Target="http://twitter.com/sofakng" TargetMode="External"/><Relationship Id="rId147" Type="http://schemas.openxmlformats.org/officeDocument/2006/relationships/hyperlink" Target="https://amzn.to/3o5oCHd" TargetMode="External"/><Relationship Id="rId268" Type="http://schemas.openxmlformats.org/officeDocument/2006/relationships/hyperlink" Target="https://github.com/MickGyver/DaemonBite-Arcade-Encoder" TargetMode="External"/><Relationship Id="rId6" Type="http://schemas.openxmlformats.org/officeDocument/2006/relationships/hyperlink" Target="https://amzn.to/3av4hXp" TargetMode="External"/><Relationship Id="rId146" Type="http://schemas.openxmlformats.org/officeDocument/2006/relationships/hyperlink" Target="https://www.gamestop.com/video-games/retro-gaming/playstation/accessories/products/classic-wireless-controller-for-playstation/10170894.html?rt=productDetailsRedesign&amp;utm_source=rakutenls&amp;utm_medium=affiliate&amp;utm_content=Slickdeals%20LLC&amp;utm_campaign=10&amp;utm_kxconfid=tebx5rmj3&amp;cid=afl_10000087&amp;affID=77777&amp;sourceID=lw9MynSeamY-weFX1GM5I5kVKuYmmjQcBw&amp;utm_expid=.NSPMidnXTnq3SZuG7NmL6A.1&amp;utm_referrer=https%3A%2F%2Fslickdeals.net%2F" TargetMode="External"/><Relationship Id="rId267" Type="http://schemas.openxmlformats.org/officeDocument/2006/relationships/hyperlink" Target="https://github.com/MickGyver/DaemonBite-Arcade-Encoder" TargetMode="External"/><Relationship Id="rId7" Type="http://schemas.openxmlformats.org/officeDocument/2006/relationships/hyperlink" Target="https://amzn.to/2XlQ8p6" TargetMode="External"/><Relationship Id="rId145" Type="http://schemas.openxmlformats.org/officeDocument/2006/relationships/hyperlink" Target="https://amzn.to/36S6CZe" TargetMode="External"/><Relationship Id="rId266" Type="http://schemas.openxmlformats.org/officeDocument/2006/relationships/hyperlink" Target="https://www.brookaccessory.com/pro.php?m=d&amp;pid=06960737" TargetMode="External"/><Relationship Id="rId8" Type="http://schemas.openxmlformats.org/officeDocument/2006/relationships/hyperlink" Target="http://twitter.com/sofakng" TargetMode="External"/><Relationship Id="rId144" Type="http://schemas.openxmlformats.org/officeDocument/2006/relationships/hyperlink" Target="https://amzn.to/36S6CZe" TargetMode="External"/><Relationship Id="rId265" Type="http://schemas.openxmlformats.org/officeDocument/2006/relationships/hyperlink" Target="https://github.com/MickGyver/DaemonBite-Retro-Controllers-USB/tree/master/SegaTwoControllersUSB" TargetMode="External"/><Relationship Id="rId73" Type="http://schemas.openxmlformats.org/officeDocument/2006/relationships/hyperlink" Target="https://twitter.com/MukiEX57" TargetMode="External"/><Relationship Id="rId72" Type="http://schemas.openxmlformats.org/officeDocument/2006/relationships/hyperlink" Target="https://amzn.to/2S5AZVw" TargetMode="External"/><Relationship Id="rId75" Type="http://schemas.openxmlformats.org/officeDocument/2006/relationships/hyperlink" Target="https://amzn.to/3d5QANG" TargetMode="External"/><Relationship Id="rId74" Type="http://schemas.openxmlformats.org/officeDocument/2006/relationships/hyperlink" Target="https://www.amazon.com/dp/B00UUROWWK" TargetMode="External"/><Relationship Id="rId77" Type="http://schemas.openxmlformats.org/officeDocument/2006/relationships/hyperlink" Target="https://amzn.to/3dLmLSk" TargetMode="External"/><Relationship Id="rId260" Type="http://schemas.openxmlformats.org/officeDocument/2006/relationships/hyperlink" Target="https://www.brookaccessory.com/pro.php?m=d&amp;pid=06960737" TargetMode="External"/><Relationship Id="rId76" Type="http://schemas.openxmlformats.org/officeDocument/2006/relationships/hyperlink" Target="https://amzn.to/3d5QANG" TargetMode="External"/><Relationship Id="rId79" Type="http://schemas.openxmlformats.org/officeDocument/2006/relationships/hyperlink" Target="https://amzn.to/36rUDBE" TargetMode="External"/><Relationship Id="rId78" Type="http://schemas.openxmlformats.org/officeDocument/2006/relationships/hyperlink" Target="https://amzn.to/3edV3hq" TargetMode="External"/><Relationship Id="rId71" Type="http://schemas.openxmlformats.org/officeDocument/2006/relationships/hyperlink" Target="https://twitter.com/MukiEX57" TargetMode="External"/><Relationship Id="rId70" Type="http://schemas.openxmlformats.org/officeDocument/2006/relationships/hyperlink" Target="https://amzn.to/2S5AZVw" TargetMode="External"/><Relationship Id="rId139" Type="http://schemas.openxmlformats.org/officeDocument/2006/relationships/hyperlink" Target="https://amzn.to/2WZrydI" TargetMode="External"/><Relationship Id="rId138" Type="http://schemas.openxmlformats.org/officeDocument/2006/relationships/hyperlink" Target="https://amzn.to/2DMklqG" TargetMode="External"/><Relationship Id="rId259" Type="http://schemas.openxmlformats.org/officeDocument/2006/relationships/hyperlink" Target="https://www.brookaccessory.com/pro.php?m=d&amp;pid=06960737" TargetMode="External"/><Relationship Id="rId137" Type="http://schemas.openxmlformats.org/officeDocument/2006/relationships/hyperlink" Target="https://amzn.to/34OwKF0" TargetMode="External"/><Relationship Id="rId258" Type="http://schemas.openxmlformats.org/officeDocument/2006/relationships/hyperlink" Target="https://amzn.to/2ZiAPNX" TargetMode="External"/><Relationship Id="rId132" Type="http://schemas.openxmlformats.org/officeDocument/2006/relationships/hyperlink" Target="https://amzn.to/300KdYm" TargetMode="External"/><Relationship Id="rId253" Type="http://schemas.openxmlformats.org/officeDocument/2006/relationships/hyperlink" Target="https://amzn.to/3er6EtL" TargetMode="External"/><Relationship Id="rId131" Type="http://schemas.openxmlformats.org/officeDocument/2006/relationships/hyperlink" Target="https://amzn.to/30UKrQP" TargetMode="External"/><Relationship Id="rId252" Type="http://schemas.openxmlformats.org/officeDocument/2006/relationships/hyperlink" Target="https://amzn.to/36S6CZe" TargetMode="External"/><Relationship Id="rId130" Type="http://schemas.openxmlformats.org/officeDocument/2006/relationships/hyperlink" Target="https://amzn.to/3dMzOn5" TargetMode="External"/><Relationship Id="rId251" Type="http://schemas.openxmlformats.org/officeDocument/2006/relationships/hyperlink" Target="https://amzn.to/3gjUswB" TargetMode="External"/><Relationship Id="rId250" Type="http://schemas.openxmlformats.org/officeDocument/2006/relationships/hyperlink" Target="https://amzn.to/2X5KZBL" TargetMode="External"/><Relationship Id="rId136" Type="http://schemas.openxmlformats.org/officeDocument/2006/relationships/hyperlink" Target="https://amzn.to/300KdYm" TargetMode="External"/><Relationship Id="rId257" Type="http://schemas.openxmlformats.org/officeDocument/2006/relationships/hyperlink" Target="https://amzn.to/2OK3hTO" TargetMode="External"/><Relationship Id="rId135" Type="http://schemas.openxmlformats.org/officeDocument/2006/relationships/hyperlink" Target="https://amzn.to/2DMklqG" TargetMode="External"/><Relationship Id="rId256" Type="http://schemas.openxmlformats.org/officeDocument/2006/relationships/hyperlink" Target="https://amzn.to/38iAajm" TargetMode="External"/><Relationship Id="rId134" Type="http://schemas.openxmlformats.org/officeDocument/2006/relationships/hyperlink" Target="https://amzn.to/300KdYm" TargetMode="External"/><Relationship Id="rId255" Type="http://schemas.openxmlformats.org/officeDocument/2006/relationships/hyperlink" Target="https://amzn.to/2ZiAPNX" TargetMode="External"/><Relationship Id="rId133" Type="http://schemas.openxmlformats.org/officeDocument/2006/relationships/hyperlink" Target="https://amzn.to/2ywxwcu" TargetMode="External"/><Relationship Id="rId254" Type="http://schemas.openxmlformats.org/officeDocument/2006/relationships/hyperlink" Target="https://amzn.to/36S6CZe" TargetMode="External"/><Relationship Id="rId62" Type="http://schemas.openxmlformats.org/officeDocument/2006/relationships/hyperlink" Target="https://amzn.to/2WZcH2N" TargetMode="External"/><Relationship Id="rId61" Type="http://schemas.openxmlformats.org/officeDocument/2006/relationships/hyperlink" Target="https://amzn.to/2XlQ8p6" TargetMode="External"/><Relationship Id="rId64" Type="http://schemas.openxmlformats.org/officeDocument/2006/relationships/hyperlink" Target="https://amzn.to/2WZcH2N" TargetMode="External"/><Relationship Id="rId63" Type="http://schemas.openxmlformats.org/officeDocument/2006/relationships/hyperlink" Target="https://amzn.to/2XlQ8p6" TargetMode="External"/><Relationship Id="rId66" Type="http://schemas.openxmlformats.org/officeDocument/2006/relationships/hyperlink" Target="https://amzn.to/36rUDBE" TargetMode="External"/><Relationship Id="rId172" Type="http://schemas.openxmlformats.org/officeDocument/2006/relationships/hyperlink" Target="http://twitter.com/sofakng" TargetMode="External"/><Relationship Id="rId65" Type="http://schemas.openxmlformats.org/officeDocument/2006/relationships/hyperlink" Target="https://amzn.to/2XlQ8p6" TargetMode="External"/><Relationship Id="rId171" Type="http://schemas.openxmlformats.org/officeDocument/2006/relationships/hyperlink" Target="https://amzn.to/3av4hXp" TargetMode="External"/><Relationship Id="rId68" Type="http://schemas.openxmlformats.org/officeDocument/2006/relationships/hyperlink" Target="https://amzn.to/3edV3hq" TargetMode="External"/><Relationship Id="rId170" Type="http://schemas.openxmlformats.org/officeDocument/2006/relationships/hyperlink" Target="http://twitter.com/sofakng" TargetMode="External"/><Relationship Id="rId67" Type="http://schemas.openxmlformats.org/officeDocument/2006/relationships/hyperlink" Target="https://amzn.to/36rUDBE" TargetMode="External"/><Relationship Id="rId60" Type="http://schemas.openxmlformats.org/officeDocument/2006/relationships/hyperlink" Target="https://amzn.to/2WZcH2N" TargetMode="External"/><Relationship Id="rId165" Type="http://schemas.openxmlformats.org/officeDocument/2006/relationships/hyperlink" Target="http://twitter.com/sofakng" TargetMode="External"/><Relationship Id="rId69" Type="http://schemas.openxmlformats.org/officeDocument/2006/relationships/hyperlink" Target="https://amzn.to/3edV3hq" TargetMode="External"/><Relationship Id="rId164" Type="http://schemas.openxmlformats.org/officeDocument/2006/relationships/hyperlink" Target="https://amzn.to/3av4hXp" TargetMode="External"/><Relationship Id="rId285" Type="http://schemas.openxmlformats.org/officeDocument/2006/relationships/drawing" Target="../drawings/drawing9.xml"/><Relationship Id="rId163" Type="http://schemas.openxmlformats.org/officeDocument/2006/relationships/hyperlink" Target="https://amzn.to/2XVAVLq" TargetMode="External"/><Relationship Id="rId284" Type="http://schemas.openxmlformats.org/officeDocument/2006/relationships/hyperlink" Target="https://www.raphnet-tech.com/products/wusbmote_1player_adapter_v3/index.php" TargetMode="External"/><Relationship Id="rId162" Type="http://schemas.openxmlformats.org/officeDocument/2006/relationships/hyperlink" Target="https://amzn.to/30UKrQP" TargetMode="External"/><Relationship Id="rId283" Type="http://schemas.openxmlformats.org/officeDocument/2006/relationships/hyperlink" Target="https://twitter.com/MukiEX57" TargetMode="External"/><Relationship Id="rId169" Type="http://schemas.openxmlformats.org/officeDocument/2006/relationships/hyperlink" Target="https://amzn.to/2H0fDGU" TargetMode="External"/><Relationship Id="rId168" Type="http://schemas.openxmlformats.org/officeDocument/2006/relationships/hyperlink" Target="https://amzn.to/3d4iHga" TargetMode="External"/><Relationship Id="rId167" Type="http://schemas.openxmlformats.org/officeDocument/2006/relationships/hyperlink" Target="https://amzn.to/3hiyU4b" TargetMode="External"/><Relationship Id="rId166" Type="http://schemas.openxmlformats.org/officeDocument/2006/relationships/hyperlink" Target="https://amzn.to/3hL61j6" TargetMode="External"/><Relationship Id="rId51" Type="http://schemas.openxmlformats.org/officeDocument/2006/relationships/hyperlink" Target="https://amzn.to/2zlcONl" TargetMode="External"/><Relationship Id="rId50" Type="http://schemas.openxmlformats.org/officeDocument/2006/relationships/hyperlink" Target="https://amzn.to/2XlQ8p6" TargetMode="External"/><Relationship Id="rId53" Type="http://schemas.openxmlformats.org/officeDocument/2006/relationships/hyperlink" Target="https://amzn.to/2XlQ8p6" TargetMode="External"/><Relationship Id="rId52" Type="http://schemas.openxmlformats.org/officeDocument/2006/relationships/hyperlink" Target="https://amzn.to/2zlcONl" TargetMode="External"/><Relationship Id="rId55" Type="http://schemas.openxmlformats.org/officeDocument/2006/relationships/hyperlink" Target="https://shop.8bitdo.com/products/8bitdo-wireless-bluetooth-adapter-for-nintendo-switch-windows-mac-raspberry-pi" TargetMode="External"/><Relationship Id="rId161" Type="http://schemas.openxmlformats.org/officeDocument/2006/relationships/hyperlink" Target="http://twitter.com/sofakng" TargetMode="External"/><Relationship Id="rId282" Type="http://schemas.openxmlformats.org/officeDocument/2006/relationships/hyperlink" Target="https://amzn.to/38iAajm" TargetMode="External"/><Relationship Id="rId54" Type="http://schemas.openxmlformats.org/officeDocument/2006/relationships/hyperlink" Target="https://amzn.to/2zlcONl" TargetMode="External"/><Relationship Id="rId160" Type="http://schemas.openxmlformats.org/officeDocument/2006/relationships/hyperlink" Target="https://amzn.to/3av4hXp" TargetMode="External"/><Relationship Id="rId281" Type="http://schemas.openxmlformats.org/officeDocument/2006/relationships/hyperlink" Target="https://twitter.com/MukiEX57" TargetMode="External"/><Relationship Id="rId57" Type="http://schemas.openxmlformats.org/officeDocument/2006/relationships/hyperlink" Target="https://amzn.to/2XlQ8p6" TargetMode="External"/><Relationship Id="rId280" Type="http://schemas.openxmlformats.org/officeDocument/2006/relationships/hyperlink" Target="https://amzn.to/38iAajm" TargetMode="External"/><Relationship Id="rId56" Type="http://schemas.openxmlformats.org/officeDocument/2006/relationships/hyperlink" Target="https://amzn.to/2zlcONl" TargetMode="External"/><Relationship Id="rId159" Type="http://schemas.openxmlformats.org/officeDocument/2006/relationships/hyperlink" Target="https://amzn.to/300KdYm" TargetMode="External"/><Relationship Id="rId59" Type="http://schemas.openxmlformats.org/officeDocument/2006/relationships/hyperlink" Target="https://amzn.to/300KdYm" TargetMode="External"/><Relationship Id="rId154" Type="http://schemas.openxmlformats.org/officeDocument/2006/relationships/hyperlink" Target="https://amzn.to/3wMBy8N" TargetMode="External"/><Relationship Id="rId275" Type="http://schemas.openxmlformats.org/officeDocument/2006/relationships/hyperlink" Target="https://shop.8bitdo.com/products/mod-kit-for-snes-controller" TargetMode="External"/><Relationship Id="rId58" Type="http://schemas.openxmlformats.org/officeDocument/2006/relationships/hyperlink" Target="https://amzn.to/2WZcH2N" TargetMode="External"/><Relationship Id="rId153" Type="http://schemas.openxmlformats.org/officeDocument/2006/relationships/hyperlink" Target="https://amzn.to/300KdYm" TargetMode="External"/><Relationship Id="rId274" Type="http://schemas.openxmlformats.org/officeDocument/2006/relationships/hyperlink" Target="https://amzn.to/2XlQ8p6" TargetMode="External"/><Relationship Id="rId152" Type="http://schemas.openxmlformats.org/officeDocument/2006/relationships/hyperlink" Target="https://amzn.to/3d5QANG" TargetMode="External"/><Relationship Id="rId273" Type="http://schemas.openxmlformats.org/officeDocument/2006/relationships/hyperlink" Target="https://amzn.to/2X1pUrV" TargetMode="External"/><Relationship Id="rId151" Type="http://schemas.openxmlformats.org/officeDocument/2006/relationships/hyperlink" Target="https://amzn.to/3ifnezq" TargetMode="External"/><Relationship Id="rId272" Type="http://schemas.openxmlformats.org/officeDocument/2006/relationships/hyperlink" Target="http://www.brunofreitas.com/node/84" TargetMode="External"/><Relationship Id="rId158" Type="http://schemas.openxmlformats.org/officeDocument/2006/relationships/hyperlink" Target="https://amzn.to/2ZiAPNX" TargetMode="External"/><Relationship Id="rId279" Type="http://schemas.openxmlformats.org/officeDocument/2006/relationships/hyperlink" Target="https://amzn.to/31Q6cAv" TargetMode="External"/><Relationship Id="rId157" Type="http://schemas.openxmlformats.org/officeDocument/2006/relationships/hyperlink" Target="https://amzn.to/2OGtzpY" TargetMode="External"/><Relationship Id="rId278" Type="http://schemas.openxmlformats.org/officeDocument/2006/relationships/hyperlink" Target="https://amzn.to/2XMwcMB" TargetMode="External"/><Relationship Id="rId156" Type="http://schemas.openxmlformats.org/officeDocument/2006/relationships/hyperlink" Target="https://amzn.to/3e0OMpY" TargetMode="External"/><Relationship Id="rId277" Type="http://schemas.openxmlformats.org/officeDocument/2006/relationships/hyperlink" Target="https://amzn.to/3fcCquZ" TargetMode="External"/><Relationship Id="rId155" Type="http://schemas.openxmlformats.org/officeDocument/2006/relationships/hyperlink" Target="https://amzn.to/300KdYm" TargetMode="External"/><Relationship Id="rId276" Type="http://schemas.openxmlformats.org/officeDocument/2006/relationships/hyperlink" Target="https://amzn.to/300KdYm" TargetMode="External"/><Relationship Id="rId107" Type="http://schemas.openxmlformats.org/officeDocument/2006/relationships/hyperlink" Target="https://amzn.to/2TAxabZ" TargetMode="External"/><Relationship Id="rId228" Type="http://schemas.openxmlformats.org/officeDocument/2006/relationships/hyperlink" Target="https://www.raphnet-tech.com/products/wusbmote_1player_adapter_v3/index.php" TargetMode="External"/><Relationship Id="rId106" Type="http://schemas.openxmlformats.org/officeDocument/2006/relationships/hyperlink" Target="https://amzn.to/3ffHwXW" TargetMode="External"/><Relationship Id="rId227" Type="http://schemas.openxmlformats.org/officeDocument/2006/relationships/hyperlink" Target="https://amzn.to/3wMBy8N" TargetMode="External"/><Relationship Id="rId105" Type="http://schemas.openxmlformats.org/officeDocument/2006/relationships/hyperlink" Target="https://amzn.to/300KdYm" TargetMode="External"/><Relationship Id="rId226" Type="http://schemas.openxmlformats.org/officeDocument/2006/relationships/hyperlink" Target="https://www.nintendo.com/super-nes-classic/" TargetMode="External"/><Relationship Id="rId104" Type="http://schemas.openxmlformats.org/officeDocument/2006/relationships/hyperlink" Target="https://amzn.to/2WZrydI" TargetMode="External"/><Relationship Id="rId225" Type="http://schemas.openxmlformats.org/officeDocument/2006/relationships/hyperlink" Target="https://www.raphnet-tech.com/products/wusbmote_1player_adapter_v3/index.php" TargetMode="External"/><Relationship Id="rId109" Type="http://schemas.openxmlformats.org/officeDocument/2006/relationships/hyperlink" Target="https://amzn.to/2X2UCRi" TargetMode="External"/><Relationship Id="rId108" Type="http://schemas.openxmlformats.org/officeDocument/2006/relationships/hyperlink" Target="https://amzn.to/2VXxDq3" TargetMode="External"/><Relationship Id="rId229" Type="http://schemas.openxmlformats.org/officeDocument/2006/relationships/hyperlink" Target="https://www.nintendo.com/super-nes-classic/" TargetMode="External"/><Relationship Id="rId220" Type="http://schemas.openxmlformats.org/officeDocument/2006/relationships/hyperlink" Target="https://amzn.to/3rlpzOu" TargetMode="External"/><Relationship Id="rId103" Type="http://schemas.openxmlformats.org/officeDocument/2006/relationships/hyperlink" Target="https://twitter.com/MukiEX57" TargetMode="External"/><Relationship Id="rId224" Type="http://schemas.openxmlformats.org/officeDocument/2006/relationships/hyperlink" Target="https://amzn.to/2AbyZFO" TargetMode="External"/><Relationship Id="rId102" Type="http://schemas.openxmlformats.org/officeDocument/2006/relationships/hyperlink" Target="https://amzn.to/2S5AZVw" TargetMode="External"/><Relationship Id="rId223" Type="http://schemas.openxmlformats.org/officeDocument/2006/relationships/hyperlink" Target="https://amzn.to/2AbyZFO" TargetMode="External"/><Relationship Id="rId101" Type="http://schemas.openxmlformats.org/officeDocument/2006/relationships/hyperlink" Target="https://amzn.to/300KdYm" TargetMode="External"/><Relationship Id="rId222" Type="http://schemas.openxmlformats.org/officeDocument/2006/relationships/hyperlink" Target="https://amzn.to/30fE0aS" TargetMode="External"/><Relationship Id="rId100" Type="http://schemas.openxmlformats.org/officeDocument/2006/relationships/hyperlink" Target="https://amzn.to/2zlcONl" TargetMode="External"/><Relationship Id="rId221" Type="http://schemas.openxmlformats.org/officeDocument/2006/relationships/hyperlink" Target="https://amzn.to/2ZCrEti" TargetMode="External"/><Relationship Id="rId217" Type="http://schemas.openxmlformats.org/officeDocument/2006/relationships/hyperlink" Target="https://amzn.to/2TWJROv" TargetMode="External"/><Relationship Id="rId216" Type="http://schemas.openxmlformats.org/officeDocument/2006/relationships/hyperlink" Target="https://amzn.to/2TWJROv" TargetMode="External"/><Relationship Id="rId215" Type="http://schemas.openxmlformats.org/officeDocument/2006/relationships/hyperlink" Target="https://amzn.to/2TWJROv" TargetMode="External"/><Relationship Id="rId214" Type="http://schemas.openxmlformats.org/officeDocument/2006/relationships/hyperlink" Target="https://amzn.to/30tlKuZ" TargetMode="External"/><Relationship Id="rId219" Type="http://schemas.openxmlformats.org/officeDocument/2006/relationships/hyperlink" Target="https://amzn.to/2LVVnoX" TargetMode="External"/><Relationship Id="rId218" Type="http://schemas.openxmlformats.org/officeDocument/2006/relationships/hyperlink" Target="https://amzn.to/31NtRBG" TargetMode="External"/><Relationship Id="rId213" Type="http://schemas.openxmlformats.org/officeDocument/2006/relationships/hyperlink" Target="https://amzn.to/2CpcG0A" TargetMode="External"/><Relationship Id="rId212" Type="http://schemas.openxmlformats.org/officeDocument/2006/relationships/hyperlink" Target="https://amzn.to/2CpcG0A" TargetMode="External"/><Relationship Id="rId211" Type="http://schemas.openxmlformats.org/officeDocument/2006/relationships/hyperlink" Target="https://amzn.to/31NtRBG" TargetMode="External"/><Relationship Id="rId210" Type="http://schemas.openxmlformats.org/officeDocument/2006/relationships/hyperlink" Target="https://amzn.to/31NtRBG" TargetMode="External"/><Relationship Id="rId129" Type="http://schemas.openxmlformats.org/officeDocument/2006/relationships/hyperlink" Target="https://amzn.to/300KdYm" TargetMode="External"/><Relationship Id="rId128" Type="http://schemas.openxmlformats.org/officeDocument/2006/relationships/hyperlink" Target="https://amzn.to/2yy8xFR" TargetMode="External"/><Relationship Id="rId249" Type="http://schemas.openxmlformats.org/officeDocument/2006/relationships/hyperlink" Target="https://amzn.to/3er6EtL" TargetMode="External"/><Relationship Id="rId127" Type="http://schemas.openxmlformats.org/officeDocument/2006/relationships/hyperlink" Target="https://amzn.to/300KdYm" TargetMode="External"/><Relationship Id="rId248" Type="http://schemas.openxmlformats.org/officeDocument/2006/relationships/hyperlink" Target="https://www.daemonbite.com/product/snes-controller-to-usb-adapter/" TargetMode="External"/><Relationship Id="rId126" Type="http://schemas.openxmlformats.org/officeDocument/2006/relationships/hyperlink" Target="https://shop.8bitdo.com/products/mod-kit-for-snes-controller" TargetMode="External"/><Relationship Id="rId247" Type="http://schemas.openxmlformats.org/officeDocument/2006/relationships/hyperlink" Target="https://github.com/MickGyver/DaemonBite-Retro-Controllers-USB/tree/master/SegaTwoControllersUSB" TargetMode="External"/><Relationship Id="rId121" Type="http://schemas.openxmlformats.org/officeDocument/2006/relationships/hyperlink" Target="https://amzn.to/2XlQ8p6" TargetMode="External"/><Relationship Id="rId242" Type="http://schemas.openxmlformats.org/officeDocument/2006/relationships/hyperlink" Target="https://www.raphnet-tech.com/products/pc_engine_to_usb_adapter/index.php" TargetMode="External"/><Relationship Id="rId120" Type="http://schemas.openxmlformats.org/officeDocument/2006/relationships/hyperlink" Target="https://amzn.to/2XlQ8p6" TargetMode="External"/><Relationship Id="rId241" Type="http://schemas.openxmlformats.org/officeDocument/2006/relationships/hyperlink" Target="https://www.raphnet-tech.com/products/snes_to_usb_cable/index.php" TargetMode="External"/><Relationship Id="rId240" Type="http://schemas.openxmlformats.org/officeDocument/2006/relationships/hyperlink" Target="https://github.com/bootsector/LLOAD" TargetMode="External"/><Relationship Id="rId125" Type="http://schemas.openxmlformats.org/officeDocument/2006/relationships/hyperlink" Target="https://amzn.to/3dMzOn5" TargetMode="External"/><Relationship Id="rId246" Type="http://schemas.openxmlformats.org/officeDocument/2006/relationships/hyperlink" Target="https://amzn.to/2AbyZFO" TargetMode="External"/><Relationship Id="rId124" Type="http://schemas.openxmlformats.org/officeDocument/2006/relationships/hyperlink" Target="https://amzn.to/2XlQ8p6" TargetMode="External"/><Relationship Id="rId245" Type="http://schemas.openxmlformats.org/officeDocument/2006/relationships/hyperlink" Target="https://amzn.to/30ZGuKZ" TargetMode="External"/><Relationship Id="rId123" Type="http://schemas.openxmlformats.org/officeDocument/2006/relationships/hyperlink" Target="https://amzn.to/2XlQ8p6" TargetMode="External"/><Relationship Id="rId244" Type="http://schemas.openxmlformats.org/officeDocument/2006/relationships/hyperlink" Target="https://www.daemonbite.com/product/sega-genesis-mega-drive-controller-to-usb-adapter/" TargetMode="External"/><Relationship Id="rId122" Type="http://schemas.openxmlformats.org/officeDocument/2006/relationships/hyperlink" Target="https://amzn.to/2XlQ8p6" TargetMode="External"/><Relationship Id="rId243" Type="http://schemas.openxmlformats.org/officeDocument/2006/relationships/hyperlink" Target="https://github.com/MickGyver/DaemonBite-Retro-Controllers-USB/tree/master/SegaTwoControllersUSB" TargetMode="External"/><Relationship Id="rId95" Type="http://schemas.openxmlformats.org/officeDocument/2006/relationships/hyperlink" Target="https://amzn.to/2XMwcMB" TargetMode="External"/><Relationship Id="rId94" Type="http://schemas.openxmlformats.org/officeDocument/2006/relationships/hyperlink" Target="https://amzn.to/300KdYm" TargetMode="External"/><Relationship Id="rId97" Type="http://schemas.openxmlformats.org/officeDocument/2006/relationships/hyperlink" Target="https://amzn.to/3hiyU4b" TargetMode="External"/><Relationship Id="rId96" Type="http://schemas.openxmlformats.org/officeDocument/2006/relationships/hyperlink" Target="https://amzn.to/2XMwcMB" TargetMode="External"/><Relationship Id="rId99" Type="http://schemas.openxmlformats.org/officeDocument/2006/relationships/hyperlink" Target="https://amzn.to/2XMwcMB" TargetMode="External"/><Relationship Id="rId98" Type="http://schemas.openxmlformats.org/officeDocument/2006/relationships/hyperlink" Target="https://amzn.to/300KdYm" TargetMode="External"/><Relationship Id="rId91" Type="http://schemas.openxmlformats.org/officeDocument/2006/relationships/hyperlink" Target="https://amzn.to/300KdYm" TargetMode="External"/><Relationship Id="rId90" Type="http://schemas.openxmlformats.org/officeDocument/2006/relationships/hyperlink" Target="https://amzn.to/300KdYm" TargetMode="External"/><Relationship Id="rId93" Type="http://schemas.openxmlformats.org/officeDocument/2006/relationships/hyperlink" Target="https://amzn.to/300KdYm" TargetMode="External"/><Relationship Id="rId92" Type="http://schemas.openxmlformats.org/officeDocument/2006/relationships/hyperlink" Target="https://amzn.to/2ZiAPNX" TargetMode="External"/><Relationship Id="rId118" Type="http://schemas.openxmlformats.org/officeDocument/2006/relationships/hyperlink" Target="https://amzn.to/2XlQ8p6" TargetMode="External"/><Relationship Id="rId239" Type="http://schemas.openxmlformats.org/officeDocument/2006/relationships/hyperlink" Target="https://twitter.com/dfense1980" TargetMode="External"/><Relationship Id="rId117" Type="http://schemas.openxmlformats.org/officeDocument/2006/relationships/hyperlink" Target="https://amzn.to/3gjUswB" TargetMode="External"/><Relationship Id="rId238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116" Type="http://schemas.openxmlformats.org/officeDocument/2006/relationships/hyperlink" Target="https://twitter.com/snackycakes" TargetMode="External"/><Relationship Id="rId237" Type="http://schemas.openxmlformats.org/officeDocument/2006/relationships/hyperlink" Target="http://2600-daptor.com/2600-daptor%20D9.htm" TargetMode="External"/><Relationship Id="rId115" Type="http://schemas.openxmlformats.org/officeDocument/2006/relationships/hyperlink" Target="https://amzn.to/3o5oCHd" TargetMode="External"/><Relationship Id="rId236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119" Type="http://schemas.openxmlformats.org/officeDocument/2006/relationships/hyperlink" Target="https://amzn.to/2XlQ8p6" TargetMode="External"/><Relationship Id="rId110" Type="http://schemas.openxmlformats.org/officeDocument/2006/relationships/hyperlink" Target="https://amzn.to/3o5oCHd" TargetMode="External"/><Relationship Id="rId231" Type="http://schemas.openxmlformats.org/officeDocument/2006/relationships/hyperlink" Target="https://amzn.to/3dSXHJU" TargetMode="External"/><Relationship Id="rId230" Type="http://schemas.openxmlformats.org/officeDocument/2006/relationships/hyperlink" Target="https://amzn.to/2TXWSYr" TargetMode="External"/><Relationship Id="rId114" Type="http://schemas.openxmlformats.org/officeDocument/2006/relationships/hyperlink" Target="https://amzn.to/2OK3hTO" TargetMode="External"/><Relationship Id="rId235" Type="http://schemas.openxmlformats.org/officeDocument/2006/relationships/hyperlink" Target="https://amzn.to/3imovVI" TargetMode="External"/><Relationship Id="rId113" Type="http://schemas.openxmlformats.org/officeDocument/2006/relationships/hyperlink" Target="https://amzn.to/300KdYm" TargetMode="External"/><Relationship Id="rId234" Type="http://schemas.openxmlformats.org/officeDocument/2006/relationships/hyperlink" Target="https://twitter.com/MukiEX57" TargetMode="External"/><Relationship Id="rId112" Type="http://schemas.openxmlformats.org/officeDocument/2006/relationships/hyperlink" Target="https://amzn.to/2XsQZDs" TargetMode="External"/><Relationship Id="rId233" Type="http://schemas.openxmlformats.org/officeDocument/2006/relationships/hyperlink" Target="https://focusattack.com/brook-zero-pi-fighting-board-pi-ps3-ps2-psx-pc/" TargetMode="External"/><Relationship Id="rId111" Type="http://schemas.openxmlformats.org/officeDocument/2006/relationships/hyperlink" Target="https://twitter.com/snackycakes" TargetMode="External"/><Relationship Id="rId232" Type="http://schemas.openxmlformats.org/officeDocument/2006/relationships/hyperlink" Target="https://amzn.to/2ZD8y6C" TargetMode="External"/><Relationship Id="rId206" Type="http://schemas.openxmlformats.org/officeDocument/2006/relationships/hyperlink" Target="https://amzn.to/2A82yrA" TargetMode="External"/><Relationship Id="rId205" Type="http://schemas.openxmlformats.org/officeDocument/2006/relationships/hyperlink" Target="https://amzn.to/3fcCquZ" TargetMode="External"/><Relationship Id="rId204" Type="http://schemas.openxmlformats.org/officeDocument/2006/relationships/hyperlink" Target="https://www.amazon.com/Logitech-940-000110-Gamepad-F310/dp/B003VAHYQY" TargetMode="External"/><Relationship Id="rId203" Type="http://schemas.openxmlformats.org/officeDocument/2006/relationships/hyperlink" Target="https://amzn.to/2AgmzwJ" TargetMode="External"/><Relationship Id="rId209" Type="http://schemas.openxmlformats.org/officeDocument/2006/relationships/hyperlink" Target="https://twitter.com/dfense1980" TargetMode="External"/><Relationship Id="rId208" Type="http://schemas.openxmlformats.org/officeDocument/2006/relationships/hyperlink" Target="https://amzn.to/3d5QANG" TargetMode="External"/><Relationship Id="rId207" Type="http://schemas.openxmlformats.org/officeDocument/2006/relationships/hyperlink" Target="https://amzn.to/2M1Bopb" TargetMode="External"/><Relationship Id="rId202" Type="http://schemas.openxmlformats.org/officeDocument/2006/relationships/hyperlink" Target="https://amzn.to/2AgmzwJ" TargetMode="External"/><Relationship Id="rId201" Type="http://schemas.openxmlformats.org/officeDocument/2006/relationships/hyperlink" Target="https://amzn.to/2AgmzwJ" TargetMode="External"/><Relationship Id="rId200" Type="http://schemas.openxmlformats.org/officeDocument/2006/relationships/hyperlink" Target="https://www.amazon.com/Logitech-940-000110-Gamepad-F310/dp/B003VAHYQY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dfense1980" TargetMode="External"/><Relationship Id="rId190" Type="http://schemas.openxmlformats.org/officeDocument/2006/relationships/hyperlink" Target="https://amzn.to/37octWN" TargetMode="External"/><Relationship Id="rId42" Type="http://schemas.openxmlformats.org/officeDocument/2006/relationships/hyperlink" Target="https://amzn.to/2C2s5n7" TargetMode="External"/><Relationship Id="rId41" Type="http://schemas.openxmlformats.org/officeDocument/2006/relationships/hyperlink" Target="https://amzn.to/33ZI8y4" TargetMode="External"/><Relationship Id="rId44" Type="http://schemas.openxmlformats.org/officeDocument/2006/relationships/hyperlink" Target="https://amzn.to/2XlQ8p6" TargetMode="External"/><Relationship Id="rId194" Type="http://schemas.openxmlformats.org/officeDocument/2006/relationships/hyperlink" Target="https://amzn.to/3iKEUCx" TargetMode="External"/><Relationship Id="rId43" Type="http://schemas.openxmlformats.org/officeDocument/2006/relationships/hyperlink" Target="https://store.nintendo.com/super-nintendo-entertainment-system-controller.html" TargetMode="External"/><Relationship Id="rId193" Type="http://schemas.openxmlformats.org/officeDocument/2006/relationships/hyperlink" Target="https://amzn.to/3gn7Qld" TargetMode="External"/><Relationship Id="rId46" Type="http://schemas.openxmlformats.org/officeDocument/2006/relationships/hyperlink" Target="https://amzn.to/2XlQ8p6" TargetMode="External"/><Relationship Id="rId192" Type="http://schemas.openxmlformats.org/officeDocument/2006/relationships/hyperlink" Target="https://twitter.com/MukiEX57" TargetMode="External"/><Relationship Id="rId45" Type="http://schemas.openxmlformats.org/officeDocument/2006/relationships/hyperlink" Target="https://store.nintendo.com/super-nintendo-entertainment-system-controller.html" TargetMode="External"/><Relationship Id="rId191" Type="http://schemas.openxmlformats.org/officeDocument/2006/relationships/hyperlink" Target="https://amzn.to/2S5AZVw" TargetMode="External"/><Relationship Id="rId48" Type="http://schemas.openxmlformats.org/officeDocument/2006/relationships/hyperlink" Target="https://shop.8bitdo.com/products/8bitdo-wireless-bluetooth-adapter-for-nintendo-switch-windows-mac-raspberry-pi" TargetMode="External"/><Relationship Id="rId187" Type="http://schemas.openxmlformats.org/officeDocument/2006/relationships/hyperlink" Target="https://amzn.to/2S5AZVw" TargetMode="External"/><Relationship Id="rId47" Type="http://schemas.openxmlformats.org/officeDocument/2006/relationships/hyperlink" Target="https://store.nintendo.com/super-nintendo-entertainment-system-controller.html" TargetMode="External"/><Relationship Id="rId186" Type="http://schemas.openxmlformats.org/officeDocument/2006/relationships/hyperlink" Target="https://www.amazon.ca/CYBORIS-Controller-Nintendo-Bluetooth-Compatible/dp/B07S9JBR11" TargetMode="External"/><Relationship Id="rId185" Type="http://schemas.openxmlformats.org/officeDocument/2006/relationships/hyperlink" Target="https://amzn.to/3d6HWyE" TargetMode="External"/><Relationship Id="rId49" Type="http://schemas.openxmlformats.org/officeDocument/2006/relationships/hyperlink" Target="https://store.nintendo.com/super-nintendo-entertainment-system-controller.html" TargetMode="External"/><Relationship Id="rId184" Type="http://schemas.openxmlformats.org/officeDocument/2006/relationships/hyperlink" Target="https://www.brookaccessory.com/pro.php?m=d&amp;pid=41130595" TargetMode="External"/><Relationship Id="rId189" Type="http://schemas.openxmlformats.org/officeDocument/2006/relationships/hyperlink" Target="https://amzn.to/37octWN" TargetMode="External"/><Relationship Id="rId188" Type="http://schemas.openxmlformats.org/officeDocument/2006/relationships/hyperlink" Target="https://twitter.com/MukiEX57" TargetMode="External"/><Relationship Id="rId31" Type="http://schemas.openxmlformats.org/officeDocument/2006/relationships/hyperlink" Target="https://amzn.to/3hiyU4b" TargetMode="External"/><Relationship Id="rId30" Type="http://schemas.openxmlformats.org/officeDocument/2006/relationships/hyperlink" Target="https://amzn.to/300KdYm" TargetMode="External"/><Relationship Id="rId33" Type="http://schemas.openxmlformats.org/officeDocument/2006/relationships/hyperlink" Target="https://shop.8bitdo.com/products/mod-kit-for-snes-controller" TargetMode="External"/><Relationship Id="rId183" Type="http://schemas.openxmlformats.org/officeDocument/2006/relationships/hyperlink" Target="https://amzn.to/3hL61j6" TargetMode="External"/><Relationship Id="rId32" Type="http://schemas.openxmlformats.org/officeDocument/2006/relationships/hyperlink" Target="https://amzn.to/300KdYm" TargetMode="External"/><Relationship Id="rId182" Type="http://schemas.openxmlformats.org/officeDocument/2006/relationships/hyperlink" Target="https://twitter.com/MukiEX57" TargetMode="External"/><Relationship Id="rId35" Type="http://schemas.openxmlformats.org/officeDocument/2006/relationships/hyperlink" Target="https://shop.8bitdo.com/products/mod-kit-for-snes-controller" TargetMode="External"/><Relationship Id="rId181" Type="http://schemas.openxmlformats.org/officeDocument/2006/relationships/hyperlink" Target="https://amzn.to/2S5AZVw" TargetMode="External"/><Relationship Id="rId34" Type="http://schemas.openxmlformats.org/officeDocument/2006/relationships/hyperlink" Target="https://amzn.to/300KdYm" TargetMode="External"/><Relationship Id="rId180" Type="http://schemas.openxmlformats.org/officeDocument/2006/relationships/hyperlink" Target="https://amzn.to/2XlQ8p6" TargetMode="External"/><Relationship Id="rId37" Type="http://schemas.openxmlformats.org/officeDocument/2006/relationships/hyperlink" Target="https://shop.8bitdo.com/products/mod-kit-for-snes-controller" TargetMode="External"/><Relationship Id="rId176" Type="http://schemas.openxmlformats.org/officeDocument/2006/relationships/hyperlink" Target="https://amzn.to/2XlQ8p6" TargetMode="External"/><Relationship Id="rId36" Type="http://schemas.openxmlformats.org/officeDocument/2006/relationships/hyperlink" Target="https://amzn.to/300KdYm" TargetMode="External"/><Relationship Id="rId175" Type="http://schemas.openxmlformats.org/officeDocument/2006/relationships/hyperlink" Target="https://amzn.to/30uw98e" TargetMode="External"/><Relationship Id="rId39" Type="http://schemas.openxmlformats.org/officeDocument/2006/relationships/hyperlink" Target="http://www.arcadeshop.de/product_info.php?products_id=829&amp;language=en" TargetMode="External"/><Relationship Id="rId174" Type="http://schemas.openxmlformats.org/officeDocument/2006/relationships/hyperlink" Target="https://amzn.to/3g4BFE5" TargetMode="External"/><Relationship Id="rId38" Type="http://schemas.openxmlformats.org/officeDocument/2006/relationships/hyperlink" Target="https://amzn.to/300KdYm" TargetMode="External"/><Relationship Id="rId173" Type="http://schemas.openxmlformats.org/officeDocument/2006/relationships/hyperlink" Target="https://amzn.to/3d4iHga" TargetMode="External"/><Relationship Id="rId179" Type="http://schemas.openxmlformats.org/officeDocument/2006/relationships/hyperlink" Target="https://amzn.to/2XlQ8p6" TargetMode="External"/><Relationship Id="rId178" Type="http://schemas.openxmlformats.org/officeDocument/2006/relationships/hyperlink" Target="https://amzn.to/2XsQZDs" TargetMode="External"/><Relationship Id="rId177" Type="http://schemas.openxmlformats.org/officeDocument/2006/relationships/hyperlink" Target="https://amzn.to/2XsQZDs" TargetMode="External"/><Relationship Id="rId20" Type="http://schemas.openxmlformats.org/officeDocument/2006/relationships/hyperlink" Target="https://amzn.to/2XlQ8p6" TargetMode="External"/><Relationship Id="rId22" Type="http://schemas.openxmlformats.org/officeDocument/2006/relationships/hyperlink" Target="https://amzn.to/2XlQ8p6" TargetMode="External"/><Relationship Id="rId21" Type="http://schemas.openxmlformats.org/officeDocument/2006/relationships/hyperlink" Target="https://amzn.to/3hiyU4b" TargetMode="External"/><Relationship Id="rId24" Type="http://schemas.openxmlformats.org/officeDocument/2006/relationships/hyperlink" Target="https://amzn.to/2XlQ8p6" TargetMode="External"/><Relationship Id="rId23" Type="http://schemas.openxmlformats.org/officeDocument/2006/relationships/hyperlink" Target="https://amzn.to/3hiyU4b" TargetMode="External"/><Relationship Id="rId26" Type="http://schemas.openxmlformats.org/officeDocument/2006/relationships/hyperlink" Target="https://amzn.to/2XlQ8p6" TargetMode="External"/><Relationship Id="rId25" Type="http://schemas.openxmlformats.org/officeDocument/2006/relationships/hyperlink" Target="https://amzn.to/3hiyU4b" TargetMode="External"/><Relationship Id="rId28" Type="http://schemas.openxmlformats.org/officeDocument/2006/relationships/hyperlink" Target="https://shop.8bitdo.com/products/8bitdo-wireless-bluetooth-adapter-for-nintendo-switch-windows-mac-raspberry-pi" TargetMode="External"/><Relationship Id="rId27" Type="http://schemas.openxmlformats.org/officeDocument/2006/relationships/hyperlink" Target="https://amzn.to/3hiyU4b" TargetMode="External"/><Relationship Id="rId29" Type="http://schemas.openxmlformats.org/officeDocument/2006/relationships/hyperlink" Target="https://amzn.to/3hiyU4b" TargetMode="External"/><Relationship Id="rId11" Type="http://schemas.openxmlformats.org/officeDocument/2006/relationships/hyperlink" Target="http://twitter.com/sofakng" TargetMode="External"/><Relationship Id="rId10" Type="http://schemas.openxmlformats.org/officeDocument/2006/relationships/hyperlink" Target="https://amzn.to/300KdYm" TargetMode="External"/><Relationship Id="rId13" Type="http://schemas.openxmlformats.org/officeDocument/2006/relationships/hyperlink" Target="https://amzn.to/2XlQ8p6" TargetMode="External"/><Relationship Id="rId12" Type="http://schemas.openxmlformats.org/officeDocument/2006/relationships/hyperlink" Target="https://amzn.to/3av4hXp" TargetMode="External"/><Relationship Id="rId15" Type="http://schemas.openxmlformats.org/officeDocument/2006/relationships/hyperlink" Target="https://amzn.to/3av4hXp" TargetMode="External"/><Relationship Id="rId198" Type="http://schemas.openxmlformats.org/officeDocument/2006/relationships/hyperlink" Target="https://amzn.to/3igug76" TargetMode="External"/><Relationship Id="rId14" Type="http://schemas.openxmlformats.org/officeDocument/2006/relationships/hyperlink" Target="http://twitter.com/sofakng" TargetMode="External"/><Relationship Id="rId197" Type="http://schemas.openxmlformats.org/officeDocument/2006/relationships/hyperlink" Target="https://amzn.to/2YhdATS" TargetMode="External"/><Relationship Id="rId17" Type="http://schemas.openxmlformats.org/officeDocument/2006/relationships/hyperlink" Target="http://twitter.com/sofakng" TargetMode="External"/><Relationship Id="rId196" Type="http://schemas.openxmlformats.org/officeDocument/2006/relationships/hyperlink" Target="https://amzn.to/2YhdATS" TargetMode="External"/><Relationship Id="rId16" Type="http://schemas.openxmlformats.org/officeDocument/2006/relationships/hyperlink" Target="https://amzn.to/300KdYm" TargetMode="External"/><Relationship Id="rId195" Type="http://schemas.openxmlformats.org/officeDocument/2006/relationships/hyperlink" Target="https://amzn.to/2UpkV5V" TargetMode="External"/><Relationship Id="rId19" Type="http://schemas.openxmlformats.org/officeDocument/2006/relationships/hyperlink" Target="https://amzn.to/3hiyU4b" TargetMode="External"/><Relationship Id="rId18" Type="http://schemas.openxmlformats.org/officeDocument/2006/relationships/hyperlink" Target="https://shop.8bitdo.com/products/8bitdo-wireless-bluetooth-adapter-for-nintendo-switch-windows-mac-raspberry-pi" TargetMode="External"/><Relationship Id="rId199" Type="http://schemas.openxmlformats.org/officeDocument/2006/relationships/hyperlink" Target="https://amzn.to/2X5KZBL" TargetMode="External"/><Relationship Id="rId84" Type="http://schemas.openxmlformats.org/officeDocument/2006/relationships/hyperlink" Target="https://amzn.to/2ZiAPNX" TargetMode="External"/><Relationship Id="rId83" Type="http://schemas.openxmlformats.org/officeDocument/2006/relationships/hyperlink" Target="https://amzn.to/300KdYm" TargetMode="External"/><Relationship Id="rId86" Type="http://schemas.openxmlformats.org/officeDocument/2006/relationships/hyperlink" Target="https://amzn.to/3d4iHga" TargetMode="External"/><Relationship Id="rId85" Type="http://schemas.openxmlformats.org/officeDocument/2006/relationships/hyperlink" Target="https://amzn.to/300KdYm" TargetMode="External"/><Relationship Id="rId88" Type="http://schemas.openxmlformats.org/officeDocument/2006/relationships/hyperlink" Target="https://store.nintendo.com/super-nintendo-entertainment-system-controller.html" TargetMode="External"/><Relationship Id="rId150" Type="http://schemas.openxmlformats.org/officeDocument/2006/relationships/hyperlink" Target="https://amzn.to/2YMKYDp" TargetMode="External"/><Relationship Id="rId271" Type="http://schemas.openxmlformats.org/officeDocument/2006/relationships/hyperlink" Target="http://www.brunofreitas.com/node/84" TargetMode="External"/><Relationship Id="rId87" Type="http://schemas.openxmlformats.org/officeDocument/2006/relationships/hyperlink" Target="https://amzn.to/300KdYm" TargetMode="External"/><Relationship Id="rId270" Type="http://schemas.openxmlformats.org/officeDocument/2006/relationships/hyperlink" Target="https://www.daemonbite.com/product/sega-genesis-mega-drive-controller-to-usb-adapter/" TargetMode="External"/><Relationship Id="rId89" Type="http://schemas.openxmlformats.org/officeDocument/2006/relationships/hyperlink" Target="https://amzn.to/300KdYm" TargetMode="External"/><Relationship Id="rId80" Type="http://schemas.openxmlformats.org/officeDocument/2006/relationships/hyperlink" Target="https://amzn.to/3hiyU4b" TargetMode="External"/><Relationship Id="rId82" Type="http://schemas.openxmlformats.org/officeDocument/2006/relationships/hyperlink" Target="https://amzn.to/300KdYm" TargetMode="External"/><Relationship Id="rId81" Type="http://schemas.openxmlformats.org/officeDocument/2006/relationships/hyperlink" Target="https://amzn.to/300KdYm" TargetMode="External"/><Relationship Id="rId1" Type="http://schemas.openxmlformats.org/officeDocument/2006/relationships/hyperlink" Target="https://amzn.to/2XlQ8p6" TargetMode="External"/><Relationship Id="rId2" Type="http://schemas.openxmlformats.org/officeDocument/2006/relationships/hyperlink" Target="https://amzn.to/2XlQ8p6" TargetMode="External"/><Relationship Id="rId3" Type="http://schemas.openxmlformats.org/officeDocument/2006/relationships/hyperlink" Target="https://amzn.to/3av4hXp" TargetMode="External"/><Relationship Id="rId149" Type="http://schemas.openxmlformats.org/officeDocument/2006/relationships/hyperlink" Target="https://twitter.com/snackycakes" TargetMode="External"/><Relationship Id="rId4" Type="http://schemas.openxmlformats.org/officeDocument/2006/relationships/hyperlink" Target="https://amzn.to/300KdYm" TargetMode="External"/><Relationship Id="rId148" Type="http://schemas.openxmlformats.org/officeDocument/2006/relationships/hyperlink" Target="https://amzn.to/300KdYm" TargetMode="External"/><Relationship Id="rId269" Type="http://schemas.openxmlformats.org/officeDocument/2006/relationships/hyperlink" Target="https://github.com/MickGyver/DaemonBite-Retro-Controllers-USB/tree/master/SegaTwoControllersUSB" TargetMode="External"/><Relationship Id="rId9" Type="http://schemas.openxmlformats.org/officeDocument/2006/relationships/hyperlink" Target="https://amzn.to/3av4hXp" TargetMode="External"/><Relationship Id="rId143" Type="http://schemas.openxmlformats.org/officeDocument/2006/relationships/hyperlink" Target="https://amzn.to/2LXQyeW" TargetMode="External"/><Relationship Id="rId264" Type="http://schemas.openxmlformats.org/officeDocument/2006/relationships/hyperlink" Target="https://www.daemonbite.com/product/sega-genesis-mega-drive-controller-to-usb-adapter/" TargetMode="External"/><Relationship Id="rId142" Type="http://schemas.openxmlformats.org/officeDocument/2006/relationships/hyperlink" Target="https://amzn.to/2LXQyeW" TargetMode="External"/><Relationship Id="rId263" Type="http://schemas.openxmlformats.org/officeDocument/2006/relationships/hyperlink" Target="https://github.com/MickGyver/DaemonBite-Retro-Controllers-USB/tree/master/SegaTwoControllersUSB" TargetMode="External"/><Relationship Id="rId141" Type="http://schemas.openxmlformats.org/officeDocument/2006/relationships/hyperlink" Target="https://amzn.to/31wuiSh" TargetMode="External"/><Relationship Id="rId262" Type="http://schemas.openxmlformats.org/officeDocument/2006/relationships/hyperlink" Target="https://github.com/MickGyver/DaemonBite-Retro-Controllers-USB/tree/master/SegaTwoControllersUSB" TargetMode="External"/><Relationship Id="rId140" Type="http://schemas.openxmlformats.org/officeDocument/2006/relationships/hyperlink" Target="https://amzn.to/2CMLQPO" TargetMode="External"/><Relationship Id="rId261" Type="http://schemas.openxmlformats.org/officeDocument/2006/relationships/hyperlink" Target="https://www.brookaccessory.com/pro.php?m=d&amp;pid=06960737" TargetMode="External"/><Relationship Id="rId5" Type="http://schemas.openxmlformats.org/officeDocument/2006/relationships/hyperlink" Target="http://twitter.com/sofakng" TargetMode="External"/><Relationship Id="rId147" Type="http://schemas.openxmlformats.org/officeDocument/2006/relationships/hyperlink" Target="https://amzn.to/3o5oCHd" TargetMode="External"/><Relationship Id="rId268" Type="http://schemas.openxmlformats.org/officeDocument/2006/relationships/hyperlink" Target="https://github.com/MickGyver/DaemonBite-Arcade-Encoder" TargetMode="External"/><Relationship Id="rId6" Type="http://schemas.openxmlformats.org/officeDocument/2006/relationships/hyperlink" Target="https://amzn.to/3av4hXp" TargetMode="External"/><Relationship Id="rId146" Type="http://schemas.openxmlformats.org/officeDocument/2006/relationships/hyperlink" Target="https://www.gamestop.com/video-games/retro-gaming/playstation/accessories/products/classic-wireless-controller-for-playstation/10170894.html?rt=productDetailsRedesign&amp;utm_source=rakutenls&amp;utm_medium=affiliate&amp;utm_content=Slickdeals%20LLC&amp;utm_campaign=10&amp;utm_kxconfid=tebx5rmj3&amp;cid=afl_10000087&amp;affID=77777&amp;sourceID=lw9MynSeamY-weFX1GM5I5kVKuYmmjQcBw&amp;utm_expid=.NSPMidnXTnq3SZuG7NmL6A.1&amp;utm_referrer=https%3A%2F%2Fslickdeals.net%2F" TargetMode="External"/><Relationship Id="rId267" Type="http://schemas.openxmlformats.org/officeDocument/2006/relationships/hyperlink" Target="https://github.com/MickGyver/DaemonBite-Arcade-Encoder" TargetMode="External"/><Relationship Id="rId7" Type="http://schemas.openxmlformats.org/officeDocument/2006/relationships/hyperlink" Target="https://amzn.to/2XlQ8p6" TargetMode="External"/><Relationship Id="rId145" Type="http://schemas.openxmlformats.org/officeDocument/2006/relationships/hyperlink" Target="https://amzn.to/36S6CZe" TargetMode="External"/><Relationship Id="rId266" Type="http://schemas.openxmlformats.org/officeDocument/2006/relationships/hyperlink" Target="https://www.brookaccessory.com/pro.php?m=d&amp;pid=06960737" TargetMode="External"/><Relationship Id="rId8" Type="http://schemas.openxmlformats.org/officeDocument/2006/relationships/hyperlink" Target="http://twitter.com/sofakng" TargetMode="External"/><Relationship Id="rId144" Type="http://schemas.openxmlformats.org/officeDocument/2006/relationships/hyperlink" Target="https://amzn.to/36S6CZe" TargetMode="External"/><Relationship Id="rId265" Type="http://schemas.openxmlformats.org/officeDocument/2006/relationships/hyperlink" Target="https://github.com/MickGyver/DaemonBite-Retro-Controllers-USB/tree/master/SegaTwoControllersUSB" TargetMode="External"/><Relationship Id="rId73" Type="http://schemas.openxmlformats.org/officeDocument/2006/relationships/hyperlink" Target="https://twitter.com/MukiEX57" TargetMode="External"/><Relationship Id="rId72" Type="http://schemas.openxmlformats.org/officeDocument/2006/relationships/hyperlink" Target="https://amzn.to/2S5AZVw" TargetMode="External"/><Relationship Id="rId75" Type="http://schemas.openxmlformats.org/officeDocument/2006/relationships/hyperlink" Target="https://amzn.to/3d5QANG" TargetMode="External"/><Relationship Id="rId74" Type="http://schemas.openxmlformats.org/officeDocument/2006/relationships/hyperlink" Target="https://www.amazon.com/dp/B00UUROWWK" TargetMode="External"/><Relationship Id="rId77" Type="http://schemas.openxmlformats.org/officeDocument/2006/relationships/hyperlink" Target="https://amzn.to/3dLmLSk" TargetMode="External"/><Relationship Id="rId260" Type="http://schemas.openxmlformats.org/officeDocument/2006/relationships/hyperlink" Target="https://www.brookaccessory.com/pro.php?m=d&amp;pid=06960737" TargetMode="External"/><Relationship Id="rId76" Type="http://schemas.openxmlformats.org/officeDocument/2006/relationships/hyperlink" Target="https://amzn.to/3d5QANG" TargetMode="External"/><Relationship Id="rId79" Type="http://schemas.openxmlformats.org/officeDocument/2006/relationships/hyperlink" Target="https://amzn.to/36rUDBE" TargetMode="External"/><Relationship Id="rId78" Type="http://schemas.openxmlformats.org/officeDocument/2006/relationships/hyperlink" Target="https://amzn.to/3edV3hq" TargetMode="External"/><Relationship Id="rId71" Type="http://schemas.openxmlformats.org/officeDocument/2006/relationships/hyperlink" Target="https://twitter.com/MukiEX57" TargetMode="External"/><Relationship Id="rId70" Type="http://schemas.openxmlformats.org/officeDocument/2006/relationships/hyperlink" Target="https://amzn.to/2S5AZVw" TargetMode="External"/><Relationship Id="rId139" Type="http://schemas.openxmlformats.org/officeDocument/2006/relationships/hyperlink" Target="https://amzn.to/2WZrydI" TargetMode="External"/><Relationship Id="rId138" Type="http://schemas.openxmlformats.org/officeDocument/2006/relationships/hyperlink" Target="https://amzn.to/2DMklqG" TargetMode="External"/><Relationship Id="rId259" Type="http://schemas.openxmlformats.org/officeDocument/2006/relationships/hyperlink" Target="https://www.brookaccessory.com/pro.php?m=d&amp;pid=06960737" TargetMode="External"/><Relationship Id="rId137" Type="http://schemas.openxmlformats.org/officeDocument/2006/relationships/hyperlink" Target="https://amzn.to/34OwKF0" TargetMode="External"/><Relationship Id="rId258" Type="http://schemas.openxmlformats.org/officeDocument/2006/relationships/hyperlink" Target="https://amzn.to/2ZiAPNX" TargetMode="External"/><Relationship Id="rId132" Type="http://schemas.openxmlformats.org/officeDocument/2006/relationships/hyperlink" Target="https://amzn.to/300KdYm" TargetMode="External"/><Relationship Id="rId253" Type="http://schemas.openxmlformats.org/officeDocument/2006/relationships/hyperlink" Target="https://amzn.to/3er6EtL" TargetMode="External"/><Relationship Id="rId131" Type="http://schemas.openxmlformats.org/officeDocument/2006/relationships/hyperlink" Target="https://amzn.to/30UKrQP" TargetMode="External"/><Relationship Id="rId252" Type="http://schemas.openxmlformats.org/officeDocument/2006/relationships/hyperlink" Target="https://amzn.to/36S6CZe" TargetMode="External"/><Relationship Id="rId130" Type="http://schemas.openxmlformats.org/officeDocument/2006/relationships/hyperlink" Target="https://amzn.to/3dMzOn5" TargetMode="External"/><Relationship Id="rId251" Type="http://schemas.openxmlformats.org/officeDocument/2006/relationships/hyperlink" Target="https://amzn.to/3gjUswB" TargetMode="External"/><Relationship Id="rId250" Type="http://schemas.openxmlformats.org/officeDocument/2006/relationships/hyperlink" Target="https://amzn.to/2X5KZBL" TargetMode="External"/><Relationship Id="rId136" Type="http://schemas.openxmlformats.org/officeDocument/2006/relationships/hyperlink" Target="https://amzn.to/300KdYm" TargetMode="External"/><Relationship Id="rId257" Type="http://schemas.openxmlformats.org/officeDocument/2006/relationships/hyperlink" Target="https://amzn.to/2OK3hTO" TargetMode="External"/><Relationship Id="rId135" Type="http://schemas.openxmlformats.org/officeDocument/2006/relationships/hyperlink" Target="https://amzn.to/2DMklqG" TargetMode="External"/><Relationship Id="rId256" Type="http://schemas.openxmlformats.org/officeDocument/2006/relationships/hyperlink" Target="https://amzn.to/38iAajm" TargetMode="External"/><Relationship Id="rId134" Type="http://schemas.openxmlformats.org/officeDocument/2006/relationships/hyperlink" Target="https://amzn.to/300KdYm" TargetMode="External"/><Relationship Id="rId255" Type="http://schemas.openxmlformats.org/officeDocument/2006/relationships/hyperlink" Target="https://amzn.to/2ZiAPNX" TargetMode="External"/><Relationship Id="rId133" Type="http://schemas.openxmlformats.org/officeDocument/2006/relationships/hyperlink" Target="https://amzn.to/2ywxwcu" TargetMode="External"/><Relationship Id="rId254" Type="http://schemas.openxmlformats.org/officeDocument/2006/relationships/hyperlink" Target="https://amzn.to/36S6CZe" TargetMode="External"/><Relationship Id="rId62" Type="http://schemas.openxmlformats.org/officeDocument/2006/relationships/hyperlink" Target="https://amzn.to/2WZcH2N" TargetMode="External"/><Relationship Id="rId61" Type="http://schemas.openxmlformats.org/officeDocument/2006/relationships/hyperlink" Target="https://amzn.to/2XlQ8p6" TargetMode="External"/><Relationship Id="rId64" Type="http://schemas.openxmlformats.org/officeDocument/2006/relationships/hyperlink" Target="https://amzn.to/2WZcH2N" TargetMode="External"/><Relationship Id="rId63" Type="http://schemas.openxmlformats.org/officeDocument/2006/relationships/hyperlink" Target="https://amzn.to/2XlQ8p6" TargetMode="External"/><Relationship Id="rId66" Type="http://schemas.openxmlformats.org/officeDocument/2006/relationships/hyperlink" Target="https://amzn.to/36rUDBE" TargetMode="External"/><Relationship Id="rId172" Type="http://schemas.openxmlformats.org/officeDocument/2006/relationships/hyperlink" Target="http://twitter.com/sofakng" TargetMode="External"/><Relationship Id="rId65" Type="http://schemas.openxmlformats.org/officeDocument/2006/relationships/hyperlink" Target="https://amzn.to/2XlQ8p6" TargetMode="External"/><Relationship Id="rId171" Type="http://schemas.openxmlformats.org/officeDocument/2006/relationships/hyperlink" Target="https://amzn.to/3av4hXp" TargetMode="External"/><Relationship Id="rId68" Type="http://schemas.openxmlformats.org/officeDocument/2006/relationships/hyperlink" Target="https://amzn.to/3edV3hq" TargetMode="External"/><Relationship Id="rId170" Type="http://schemas.openxmlformats.org/officeDocument/2006/relationships/hyperlink" Target="http://twitter.com/sofakng" TargetMode="External"/><Relationship Id="rId67" Type="http://schemas.openxmlformats.org/officeDocument/2006/relationships/hyperlink" Target="https://amzn.to/36rUDBE" TargetMode="External"/><Relationship Id="rId60" Type="http://schemas.openxmlformats.org/officeDocument/2006/relationships/hyperlink" Target="https://amzn.to/2WZcH2N" TargetMode="External"/><Relationship Id="rId165" Type="http://schemas.openxmlformats.org/officeDocument/2006/relationships/hyperlink" Target="http://twitter.com/sofakng" TargetMode="External"/><Relationship Id="rId69" Type="http://schemas.openxmlformats.org/officeDocument/2006/relationships/hyperlink" Target="https://amzn.to/3edV3hq" TargetMode="External"/><Relationship Id="rId164" Type="http://schemas.openxmlformats.org/officeDocument/2006/relationships/hyperlink" Target="https://amzn.to/3av4hXp" TargetMode="External"/><Relationship Id="rId285" Type="http://schemas.openxmlformats.org/officeDocument/2006/relationships/drawing" Target="../drawings/drawing10.xml"/><Relationship Id="rId163" Type="http://schemas.openxmlformats.org/officeDocument/2006/relationships/hyperlink" Target="https://amzn.to/2XVAVLq" TargetMode="External"/><Relationship Id="rId284" Type="http://schemas.openxmlformats.org/officeDocument/2006/relationships/hyperlink" Target="https://www.raphnet-tech.com/products/wusbmote_1player_adapter_v3/index.php" TargetMode="External"/><Relationship Id="rId162" Type="http://schemas.openxmlformats.org/officeDocument/2006/relationships/hyperlink" Target="https://amzn.to/30UKrQP" TargetMode="External"/><Relationship Id="rId283" Type="http://schemas.openxmlformats.org/officeDocument/2006/relationships/hyperlink" Target="https://twitter.com/MukiEX57" TargetMode="External"/><Relationship Id="rId169" Type="http://schemas.openxmlformats.org/officeDocument/2006/relationships/hyperlink" Target="https://amzn.to/2H0fDGU" TargetMode="External"/><Relationship Id="rId168" Type="http://schemas.openxmlformats.org/officeDocument/2006/relationships/hyperlink" Target="https://amzn.to/3d4iHga" TargetMode="External"/><Relationship Id="rId167" Type="http://schemas.openxmlformats.org/officeDocument/2006/relationships/hyperlink" Target="https://amzn.to/3hiyU4b" TargetMode="External"/><Relationship Id="rId166" Type="http://schemas.openxmlformats.org/officeDocument/2006/relationships/hyperlink" Target="https://amzn.to/3hL61j6" TargetMode="External"/><Relationship Id="rId51" Type="http://schemas.openxmlformats.org/officeDocument/2006/relationships/hyperlink" Target="https://amzn.to/2zlcONl" TargetMode="External"/><Relationship Id="rId50" Type="http://schemas.openxmlformats.org/officeDocument/2006/relationships/hyperlink" Target="https://amzn.to/2XlQ8p6" TargetMode="External"/><Relationship Id="rId53" Type="http://schemas.openxmlformats.org/officeDocument/2006/relationships/hyperlink" Target="https://amzn.to/2XlQ8p6" TargetMode="External"/><Relationship Id="rId52" Type="http://schemas.openxmlformats.org/officeDocument/2006/relationships/hyperlink" Target="https://amzn.to/2zlcONl" TargetMode="External"/><Relationship Id="rId55" Type="http://schemas.openxmlformats.org/officeDocument/2006/relationships/hyperlink" Target="https://shop.8bitdo.com/products/8bitdo-wireless-bluetooth-adapter-for-nintendo-switch-windows-mac-raspberry-pi" TargetMode="External"/><Relationship Id="rId161" Type="http://schemas.openxmlformats.org/officeDocument/2006/relationships/hyperlink" Target="http://twitter.com/sofakng" TargetMode="External"/><Relationship Id="rId282" Type="http://schemas.openxmlformats.org/officeDocument/2006/relationships/hyperlink" Target="https://amzn.to/38iAajm" TargetMode="External"/><Relationship Id="rId54" Type="http://schemas.openxmlformats.org/officeDocument/2006/relationships/hyperlink" Target="https://amzn.to/2zlcONl" TargetMode="External"/><Relationship Id="rId160" Type="http://schemas.openxmlformats.org/officeDocument/2006/relationships/hyperlink" Target="https://amzn.to/3av4hXp" TargetMode="External"/><Relationship Id="rId281" Type="http://schemas.openxmlformats.org/officeDocument/2006/relationships/hyperlink" Target="https://twitter.com/MukiEX57" TargetMode="External"/><Relationship Id="rId57" Type="http://schemas.openxmlformats.org/officeDocument/2006/relationships/hyperlink" Target="https://amzn.to/2XlQ8p6" TargetMode="External"/><Relationship Id="rId280" Type="http://schemas.openxmlformats.org/officeDocument/2006/relationships/hyperlink" Target="https://amzn.to/38iAajm" TargetMode="External"/><Relationship Id="rId56" Type="http://schemas.openxmlformats.org/officeDocument/2006/relationships/hyperlink" Target="https://amzn.to/2zlcONl" TargetMode="External"/><Relationship Id="rId159" Type="http://schemas.openxmlformats.org/officeDocument/2006/relationships/hyperlink" Target="https://amzn.to/300KdYm" TargetMode="External"/><Relationship Id="rId59" Type="http://schemas.openxmlformats.org/officeDocument/2006/relationships/hyperlink" Target="https://amzn.to/300KdYm" TargetMode="External"/><Relationship Id="rId154" Type="http://schemas.openxmlformats.org/officeDocument/2006/relationships/hyperlink" Target="https://amzn.to/3wMBy8N" TargetMode="External"/><Relationship Id="rId275" Type="http://schemas.openxmlformats.org/officeDocument/2006/relationships/hyperlink" Target="https://shop.8bitdo.com/products/mod-kit-for-snes-controller" TargetMode="External"/><Relationship Id="rId58" Type="http://schemas.openxmlformats.org/officeDocument/2006/relationships/hyperlink" Target="https://amzn.to/2WZcH2N" TargetMode="External"/><Relationship Id="rId153" Type="http://schemas.openxmlformats.org/officeDocument/2006/relationships/hyperlink" Target="https://amzn.to/300KdYm" TargetMode="External"/><Relationship Id="rId274" Type="http://schemas.openxmlformats.org/officeDocument/2006/relationships/hyperlink" Target="https://amzn.to/2XlQ8p6" TargetMode="External"/><Relationship Id="rId152" Type="http://schemas.openxmlformats.org/officeDocument/2006/relationships/hyperlink" Target="https://amzn.to/3d5QANG" TargetMode="External"/><Relationship Id="rId273" Type="http://schemas.openxmlformats.org/officeDocument/2006/relationships/hyperlink" Target="https://amzn.to/2X1pUrV" TargetMode="External"/><Relationship Id="rId151" Type="http://schemas.openxmlformats.org/officeDocument/2006/relationships/hyperlink" Target="https://amzn.to/3ifnezq" TargetMode="External"/><Relationship Id="rId272" Type="http://schemas.openxmlformats.org/officeDocument/2006/relationships/hyperlink" Target="http://www.brunofreitas.com/node/84" TargetMode="External"/><Relationship Id="rId158" Type="http://schemas.openxmlformats.org/officeDocument/2006/relationships/hyperlink" Target="https://amzn.to/2ZiAPNX" TargetMode="External"/><Relationship Id="rId279" Type="http://schemas.openxmlformats.org/officeDocument/2006/relationships/hyperlink" Target="https://amzn.to/31Q6cAv" TargetMode="External"/><Relationship Id="rId157" Type="http://schemas.openxmlformats.org/officeDocument/2006/relationships/hyperlink" Target="https://amzn.to/2OGtzpY" TargetMode="External"/><Relationship Id="rId278" Type="http://schemas.openxmlformats.org/officeDocument/2006/relationships/hyperlink" Target="https://amzn.to/2XMwcMB" TargetMode="External"/><Relationship Id="rId156" Type="http://schemas.openxmlformats.org/officeDocument/2006/relationships/hyperlink" Target="https://amzn.to/3e0OMpY" TargetMode="External"/><Relationship Id="rId277" Type="http://schemas.openxmlformats.org/officeDocument/2006/relationships/hyperlink" Target="https://amzn.to/3fcCquZ" TargetMode="External"/><Relationship Id="rId155" Type="http://schemas.openxmlformats.org/officeDocument/2006/relationships/hyperlink" Target="https://amzn.to/300KdYm" TargetMode="External"/><Relationship Id="rId276" Type="http://schemas.openxmlformats.org/officeDocument/2006/relationships/hyperlink" Target="https://amzn.to/300KdYm" TargetMode="External"/><Relationship Id="rId107" Type="http://schemas.openxmlformats.org/officeDocument/2006/relationships/hyperlink" Target="https://amzn.to/2TAxabZ" TargetMode="External"/><Relationship Id="rId228" Type="http://schemas.openxmlformats.org/officeDocument/2006/relationships/hyperlink" Target="https://www.raphnet-tech.com/products/wusbmote_1player_adapter_v3/index.php" TargetMode="External"/><Relationship Id="rId106" Type="http://schemas.openxmlformats.org/officeDocument/2006/relationships/hyperlink" Target="https://amzn.to/3ffHwXW" TargetMode="External"/><Relationship Id="rId227" Type="http://schemas.openxmlformats.org/officeDocument/2006/relationships/hyperlink" Target="https://amzn.to/3wMBy8N" TargetMode="External"/><Relationship Id="rId105" Type="http://schemas.openxmlformats.org/officeDocument/2006/relationships/hyperlink" Target="https://amzn.to/300KdYm" TargetMode="External"/><Relationship Id="rId226" Type="http://schemas.openxmlformats.org/officeDocument/2006/relationships/hyperlink" Target="https://www.nintendo.com/super-nes-classic/" TargetMode="External"/><Relationship Id="rId104" Type="http://schemas.openxmlformats.org/officeDocument/2006/relationships/hyperlink" Target="https://amzn.to/2WZrydI" TargetMode="External"/><Relationship Id="rId225" Type="http://schemas.openxmlformats.org/officeDocument/2006/relationships/hyperlink" Target="https://www.raphnet-tech.com/products/wusbmote_1player_adapter_v3/index.php" TargetMode="External"/><Relationship Id="rId109" Type="http://schemas.openxmlformats.org/officeDocument/2006/relationships/hyperlink" Target="https://amzn.to/2X2UCRi" TargetMode="External"/><Relationship Id="rId108" Type="http://schemas.openxmlformats.org/officeDocument/2006/relationships/hyperlink" Target="https://amzn.to/2VXxDq3" TargetMode="External"/><Relationship Id="rId229" Type="http://schemas.openxmlformats.org/officeDocument/2006/relationships/hyperlink" Target="https://www.nintendo.com/super-nes-classic/" TargetMode="External"/><Relationship Id="rId220" Type="http://schemas.openxmlformats.org/officeDocument/2006/relationships/hyperlink" Target="https://amzn.to/3rlpzOu" TargetMode="External"/><Relationship Id="rId103" Type="http://schemas.openxmlformats.org/officeDocument/2006/relationships/hyperlink" Target="https://twitter.com/MukiEX57" TargetMode="External"/><Relationship Id="rId224" Type="http://schemas.openxmlformats.org/officeDocument/2006/relationships/hyperlink" Target="https://amzn.to/2AbyZFO" TargetMode="External"/><Relationship Id="rId102" Type="http://schemas.openxmlformats.org/officeDocument/2006/relationships/hyperlink" Target="https://amzn.to/2S5AZVw" TargetMode="External"/><Relationship Id="rId223" Type="http://schemas.openxmlformats.org/officeDocument/2006/relationships/hyperlink" Target="https://amzn.to/2AbyZFO" TargetMode="External"/><Relationship Id="rId101" Type="http://schemas.openxmlformats.org/officeDocument/2006/relationships/hyperlink" Target="https://amzn.to/300KdYm" TargetMode="External"/><Relationship Id="rId222" Type="http://schemas.openxmlformats.org/officeDocument/2006/relationships/hyperlink" Target="https://amzn.to/30fE0aS" TargetMode="External"/><Relationship Id="rId100" Type="http://schemas.openxmlformats.org/officeDocument/2006/relationships/hyperlink" Target="https://amzn.to/2zlcONl" TargetMode="External"/><Relationship Id="rId221" Type="http://schemas.openxmlformats.org/officeDocument/2006/relationships/hyperlink" Target="https://amzn.to/2ZCrEti" TargetMode="External"/><Relationship Id="rId217" Type="http://schemas.openxmlformats.org/officeDocument/2006/relationships/hyperlink" Target="https://amzn.to/2TWJROv" TargetMode="External"/><Relationship Id="rId216" Type="http://schemas.openxmlformats.org/officeDocument/2006/relationships/hyperlink" Target="https://amzn.to/2TWJROv" TargetMode="External"/><Relationship Id="rId215" Type="http://schemas.openxmlformats.org/officeDocument/2006/relationships/hyperlink" Target="https://amzn.to/2TWJROv" TargetMode="External"/><Relationship Id="rId214" Type="http://schemas.openxmlformats.org/officeDocument/2006/relationships/hyperlink" Target="https://amzn.to/30tlKuZ" TargetMode="External"/><Relationship Id="rId219" Type="http://schemas.openxmlformats.org/officeDocument/2006/relationships/hyperlink" Target="https://amzn.to/2LVVnoX" TargetMode="External"/><Relationship Id="rId218" Type="http://schemas.openxmlformats.org/officeDocument/2006/relationships/hyperlink" Target="https://amzn.to/31NtRBG" TargetMode="External"/><Relationship Id="rId213" Type="http://schemas.openxmlformats.org/officeDocument/2006/relationships/hyperlink" Target="https://amzn.to/2CpcG0A" TargetMode="External"/><Relationship Id="rId212" Type="http://schemas.openxmlformats.org/officeDocument/2006/relationships/hyperlink" Target="https://amzn.to/2CpcG0A" TargetMode="External"/><Relationship Id="rId211" Type="http://schemas.openxmlformats.org/officeDocument/2006/relationships/hyperlink" Target="https://amzn.to/31NtRBG" TargetMode="External"/><Relationship Id="rId210" Type="http://schemas.openxmlformats.org/officeDocument/2006/relationships/hyperlink" Target="https://amzn.to/31NtRBG" TargetMode="External"/><Relationship Id="rId129" Type="http://schemas.openxmlformats.org/officeDocument/2006/relationships/hyperlink" Target="https://amzn.to/300KdYm" TargetMode="External"/><Relationship Id="rId128" Type="http://schemas.openxmlformats.org/officeDocument/2006/relationships/hyperlink" Target="https://amzn.to/2yy8xFR" TargetMode="External"/><Relationship Id="rId249" Type="http://schemas.openxmlformats.org/officeDocument/2006/relationships/hyperlink" Target="https://amzn.to/3er6EtL" TargetMode="External"/><Relationship Id="rId127" Type="http://schemas.openxmlformats.org/officeDocument/2006/relationships/hyperlink" Target="https://amzn.to/300KdYm" TargetMode="External"/><Relationship Id="rId248" Type="http://schemas.openxmlformats.org/officeDocument/2006/relationships/hyperlink" Target="https://www.daemonbite.com/product/snes-controller-to-usb-adapter/" TargetMode="External"/><Relationship Id="rId126" Type="http://schemas.openxmlformats.org/officeDocument/2006/relationships/hyperlink" Target="https://shop.8bitdo.com/products/mod-kit-for-snes-controller" TargetMode="External"/><Relationship Id="rId247" Type="http://schemas.openxmlformats.org/officeDocument/2006/relationships/hyperlink" Target="https://github.com/MickGyver/DaemonBite-Retro-Controllers-USB/tree/master/SegaTwoControllersUSB" TargetMode="External"/><Relationship Id="rId121" Type="http://schemas.openxmlformats.org/officeDocument/2006/relationships/hyperlink" Target="https://amzn.to/2XlQ8p6" TargetMode="External"/><Relationship Id="rId242" Type="http://schemas.openxmlformats.org/officeDocument/2006/relationships/hyperlink" Target="https://www.raphnet-tech.com/products/pc_engine_to_usb_adapter/index.php" TargetMode="External"/><Relationship Id="rId120" Type="http://schemas.openxmlformats.org/officeDocument/2006/relationships/hyperlink" Target="https://amzn.to/2XlQ8p6" TargetMode="External"/><Relationship Id="rId241" Type="http://schemas.openxmlformats.org/officeDocument/2006/relationships/hyperlink" Target="https://www.raphnet-tech.com/products/snes_to_usb_cable/index.php" TargetMode="External"/><Relationship Id="rId240" Type="http://schemas.openxmlformats.org/officeDocument/2006/relationships/hyperlink" Target="https://github.com/bootsector/LLOAD" TargetMode="External"/><Relationship Id="rId125" Type="http://schemas.openxmlformats.org/officeDocument/2006/relationships/hyperlink" Target="https://amzn.to/3dMzOn5" TargetMode="External"/><Relationship Id="rId246" Type="http://schemas.openxmlformats.org/officeDocument/2006/relationships/hyperlink" Target="https://amzn.to/2AbyZFO" TargetMode="External"/><Relationship Id="rId124" Type="http://schemas.openxmlformats.org/officeDocument/2006/relationships/hyperlink" Target="https://amzn.to/2XlQ8p6" TargetMode="External"/><Relationship Id="rId245" Type="http://schemas.openxmlformats.org/officeDocument/2006/relationships/hyperlink" Target="https://amzn.to/30ZGuKZ" TargetMode="External"/><Relationship Id="rId123" Type="http://schemas.openxmlformats.org/officeDocument/2006/relationships/hyperlink" Target="https://amzn.to/2XlQ8p6" TargetMode="External"/><Relationship Id="rId244" Type="http://schemas.openxmlformats.org/officeDocument/2006/relationships/hyperlink" Target="https://www.daemonbite.com/product/sega-genesis-mega-drive-controller-to-usb-adapter/" TargetMode="External"/><Relationship Id="rId122" Type="http://schemas.openxmlformats.org/officeDocument/2006/relationships/hyperlink" Target="https://amzn.to/2XlQ8p6" TargetMode="External"/><Relationship Id="rId243" Type="http://schemas.openxmlformats.org/officeDocument/2006/relationships/hyperlink" Target="https://github.com/MickGyver/DaemonBite-Retro-Controllers-USB/tree/master/SegaTwoControllersUSB" TargetMode="External"/><Relationship Id="rId95" Type="http://schemas.openxmlformats.org/officeDocument/2006/relationships/hyperlink" Target="https://amzn.to/2XMwcMB" TargetMode="External"/><Relationship Id="rId94" Type="http://schemas.openxmlformats.org/officeDocument/2006/relationships/hyperlink" Target="https://amzn.to/300KdYm" TargetMode="External"/><Relationship Id="rId97" Type="http://schemas.openxmlformats.org/officeDocument/2006/relationships/hyperlink" Target="https://amzn.to/3hiyU4b" TargetMode="External"/><Relationship Id="rId96" Type="http://schemas.openxmlformats.org/officeDocument/2006/relationships/hyperlink" Target="https://amzn.to/2XMwcMB" TargetMode="External"/><Relationship Id="rId99" Type="http://schemas.openxmlformats.org/officeDocument/2006/relationships/hyperlink" Target="https://amzn.to/2XMwcMB" TargetMode="External"/><Relationship Id="rId98" Type="http://schemas.openxmlformats.org/officeDocument/2006/relationships/hyperlink" Target="https://amzn.to/300KdYm" TargetMode="External"/><Relationship Id="rId91" Type="http://schemas.openxmlformats.org/officeDocument/2006/relationships/hyperlink" Target="https://amzn.to/300KdYm" TargetMode="External"/><Relationship Id="rId90" Type="http://schemas.openxmlformats.org/officeDocument/2006/relationships/hyperlink" Target="https://amzn.to/300KdYm" TargetMode="External"/><Relationship Id="rId93" Type="http://schemas.openxmlformats.org/officeDocument/2006/relationships/hyperlink" Target="https://amzn.to/300KdYm" TargetMode="External"/><Relationship Id="rId92" Type="http://schemas.openxmlformats.org/officeDocument/2006/relationships/hyperlink" Target="https://amzn.to/2ZiAPNX" TargetMode="External"/><Relationship Id="rId118" Type="http://schemas.openxmlformats.org/officeDocument/2006/relationships/hyperlink" Target="https://amzn.to/2XlQ8p6" TargetMode="External"/><Relationship Id="rId239" Type="http://schemas.openxmlformats.org/officeDocument/2006/relationships/hyperlink" Target="https://twitter.com/dfense1980" TargetMode="External"/><Relationship Id="rId117" Type="http://schemas.openxmlformats.org/officeDocument/2006/relationships/hyperlink" Target="https://amzn.to/3gjUswB" TargetMode="External"/><Relationship Id="rId238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116" Type="http://schemas.openxmlformats.org/officeDocument/2006/relationships/hyperlink" Target="https://twitter.com/snackycakes" TargetMode="External"/><Relationship Id="rId237" Type="http://schemas.openxmlformats.org/officeDocument/2006/relationships/hyperlink" Target="http://2600-daptor.com/2600-daptor%20D9.htm" TargetMode="External"/><Relationship Id="rId115" Type="http://schemas.openxmlformats.org/officeDocument/2006/relationships/hyperlink" Target="https://amzn.to/3o5oCHd" TargetMode="External"/><Relationship Id="rId236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119" Type="http://schemas.openxmlformats.org/officeDocument/2006/relationships/hyperlink" Target="https://amzn.to/2XlQ8p6" TargetMode="External"/><Relationship Id="rId110" Type="http://schemas.openxmlformats.org/officeDocument/2006/relationships/hyperlink" Target="https://amzn.to/3o5oCHd" TargetMode="External"/><Relationship Id="rId231" Type="http://schemas.openxmlformats.org/officeDocument/2006/relationships/hyperlink" Target="https://amzn.to/3dSXHJU" TargetMode="External"/><Relationship Id="rId230" Type="http://schemas.openxmlformats.org/officeDocument/2006/relationships/hyperlink" Target="https://amzn.to/2TXWSYr" TargetMode="External"/><Relationship Id="rId114" Type="http://schemas.openxmlformats.org/officeDocument/2006/relationships/hyperlink" Target="https://amzn.to/2OK3hTO" TargetMode="External"/><Relationship Id="rId235" Type="http://schemas.openxmlformats.org/officeDocument/2006/relationships/hyperlink" Target="https://amzn.to/3imovVI" TargetMode="External"/><Relationship Id="rId113" Type="http://schemas.openxmlformats.org/officeDocument/2006/relationships/hyperlink" Target="https://amzn.to/300KdYm" TargetMode="External"/><Relationship Id="rId234" Type="http://schemas.openxmlformats.org/officeDocument/2006/relationships/hyperlink" Target="https://twitter.com/MukiEX57" TargetMode="External"/><Relationship Id="rId112" Type="http://schemas.openxmlformats.org/officeDocument/2006/relationships/hyperlink" Target="https://amzn.to/2XsQZDs" TargetMode="External"/><Relationship Id="rId233" Type="http://schemas.openxmlformats.org/officeDocument/2006/relationships/hyperlink" Target="https://focusattack.com/brook-zero-pi-fighting-board-pi-ps3-ps2-psx-pc/" TargetMode="External"/><Relationship Id="rId111" Type="http://schemas.openxmlformats.org/officeDocument/2006/relationships/hyperlink" Target="https://twitter.com/snackycakes" TargetMode="External"/><Relationship Id="rId232" Type="http://schemas.openxmlformats.org/officeDocument/2006/relationships/hyperlink" Target="https://amzn.to/2ZD8y6C" TargetMode="External"/><Relationship Id="rId206" Type="http://schemas.openxmlformats.org/officeDocument/2006/relationships/hyperlink" Target="https://amzn.to/2A82yrA" TargetMode="External"/><Relationship Id="rId205" Type="http://schemas.openxmlformats.org/officeDocument/2006/relationships/hyperlink" Target="https://amzn.to/3fcCquZ" TargetMode="External"/><Relationship Id="rId204" Type="http://schemas.openxmlformats.org/officeDocument/2006/relationships/hyperlink" Target="https://www.amazon.com/Logitech-940-000110-Gamepad-F310/dp/B003VAHYQY" TargetMode="External"/><Relationship Id="rId203" Type="http://schemas.openxmlformats.org/officeDocument/2006/relationships/hyperlink" Target="https://amzn.to/2AgmzwJ" TargetMode="External"/><Relationship Id="rId209" Type="http://schemas.openxmlformats.org/officeDocument/2006/relationships/hyperlink" Target="https://twitter.com/dfense1980" TargetMode="External"/><Relationship Id="rId208" Type="http://schemas.openxmlformats.org/officeDocument/2006/relationships/hyperlink" Target="https://amzn.to/3d5QANG" TargetMode="External"/><Relationship Id="rId207" Type="http://schemas.openxmlformats.org/officeDocument/2006/relationships/hyperlink" Target="https://amzn.to/2M1Bopb" TargetMode="External"/><Relationship Id="rId202" Type="http://schemas.openxmlformats.org/officeDocument/2006/relationships/hyperlink" Target="https://amzn.to/2AgmzwJ" TargetMode="External"/><Relationship Id="rId201" Type="http://schemas.openxmlformats.org/officeDocument/2006/relationships/hyperlink" Target="https://amzn.to/2AgmzwJ" TargetMode="External"/><Relationship Id="rId200" Type="http://schemas.openxmlformats.org/officeDocument/2006/relationships/hyperlink" Target="https://www.amazon.com/Logitech-940-000110-Gamepad-F310/dp/B003VAHYQY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hyperlink" Target="https://github.com/MickGyver/DaemonBite-Arcade-Encoder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amzn.to/3hiyU4b" TargetMode="External"/><Relationship Id="rId42" Type="http://schemas.openxmlformats.org/officeDocument/2006/relationships/hyperlink" Target="https://amzn.to/3hiyU4b" TargetMode="External"/><Relationship Id="rId41" Type="http://schemas.openxmlformats.org/officeDocument/2006/relationships/hyperlink" Target="https://amzn.to/3hiyU4b" TargetMode="External"/><Relationship Id="rId44" Type="http://schemas.openxmlformats.org/officeDocument/2006/relationships/hyperlink" Target="https://shop.8bitdo.com/products/mod-kit-for-snes-controller" TargetMode="External"/><Relationship Id="rId43" Type="http://schemas.openxmlformats.org/officeDocument/2006/relationships/hyperlink" Target="https://amzn.to/3hiyU4b" TargetMode="External"/><Relationship Id="rId46" Type="http://schemas.openxmlformats.org/officeDocument/2006/relationships/hyperlink" Target="https://shop.8bitdo.com/products/mod-kit-for-snes-controller" TargetMode="External"/><Relationship Id="rId45" Type="http://schemas.openxmlformats.org/officeDocument/2006/relationships/hyperlink" Target="https://shop.8bitdo.com/products/mod-kit-for-snes-controller" TargetMode="External"/><Relationship Id="rId48" Type="http://schemas.openxmlformats.org/officeDocument/2006/relationships/hyperlink" Target="http://www.arcadeshop.de/product_info.php?products_id=829&amp;language=en" TargetMode="External"/><Relationship Id="rId47" Type="http://schemas.openxmlformats.org/officeDocument/2006/relationships/hyperlink" Target="https://shop.8bitdo.com/products/mod-kit-for-snes-controller" TargetMode="External"/><Relationship Id="rId49" Type="http://schemas.openxmlformats.org/officeDocument/2006/relationships/hyperlink" Target="https://github.com/bootsector/LLOAD" TargetMode="External"/><Relationship Id="rId31" Type="http://schemas.openxmlformats.org/officeDocument/2006/relationships/hyperlink" Target="https://amzn.to/2OK3hTO" TargetMode="External"/><Relationship Id="rId30" Type="http://schemas.openxmlformats.org/officeDocument/2006/relationships/hyperlink" Target="https://amzn.to/3av4hXp" TargetMode="External"/><Relationship Id="rId33" Type="http://schemas.openxmlformats.org/officeDocument/2006/relationships/hyperlink" Target="https://amzn.to/2CMLQPO" TargetMode="External"/><Relationship Id="rId32" Type="http://schemas.openxmlformats.org/officeDocument/2006/relationships/hyperlink" Target="https://amzn.to/2OK3hTO" TargetMode="External"/><Relationship Id="rId35" Type="http://schemas.openxmlformats.org/officeDocument/2006/relationships/hyperlink" Target="https://amzn.to/3hiyU4b" TargetMode="External"/><Relationship Id="rId34" Type="http://schemas.openxmlformats.org/officeDocument/2006/relationships/hyperlink" Target="https://amzn.to/30tlKuZ" TargetMode="External"/><Relationship Id="rId37" Type="http://schemas.openxmlformats.org/officeDocument/2006/relationships/hyperlink" Target="https://amzn.to/3hiyU4b" TargetMode="External"/><Relationship Id="rId36" Type="http://schemas.openxmlformats.org/officeDocument/2006/relationships/hyperlink" Target="https://amzn.to/3hiyU4b" TargetMode="External"/><Relationship Id="rId175" Type="http://schemas.openxmlformats.org/officeDocument/2006/relationships/drawing" Target="../drawings/drawing13.xml"/><Relationship Id="rId39" Type="http://schemas.openxmlformats.org/officeDocument/2006/relationships/hyperlink" Target="https://amzn.to/3hiyU4b" TargetMode="External"/><Relationship Id="rId174" Type="http://schemas.openxmlformats.org/officeDocument/2006/relationships/hyperlink" Target="https://www.gamestop.com/video-games/retro-gaming/playstation/accessories/products/classic-wireless-controller-for-playstation/10170894.html?rt=productDetailsRedesign&amp;utm_source=rakutenls&amp;utm_medium=affiliate&amp;utm_content=Slickdeals%20LLC&amp;utm_campaign=10&amp;utm_kxconfid=tebx5rmj3&amp;cid=afl_10000087&amp;affID=77777&amp;sourceID=lw9MynSeamY-weFX1GM5I5kVKuYmmjQcBw&amp;utm_expid=.NSPMidnXTnq3SZuG7NmL6A.1&amp;utm_referrer=https%3A%2F%2Fslickdeals.net%2F" TargetMode="External"/><Relationship Id="rId38" Type="http://schemas.openxmlformats.org/officeDocument/2006/relationships/hyperlink" Target="https://amzn.to/3hiyU4b" TargetMode="External"/><Relationship Id="rId173" Type="http://schemas.openxmlformats.org/officeDocument/2006/relationships/hyperlink" Target="https://amzn.to/3ffHwXW" TargetMode="External"/><Relationship Id="rId20" Type="http://schemas.openxmlformats.org/officeDocument/2006/relationships/hyperlink" Target="https://amzn.to/36S6CZe" TargetMode="External"/><Relationship Id="rId22" Type="http://schemas.openxmlformats.org/officeDocument/2006/relationships/hyperlink" Target="https://amzn.to/36S6CZe" TargetMode="External"/><Relationship Id="rId21" Type="http://schemas.openxmlformats.org/officeDocument/2006/relationships/hyperlink" Target="https://amzn.to/36S6CZe" TargetMode="External"/><Relationship Id="rId24" Type="http://schemas.openxmlformats.org/officeDocument/2006/relationships/hyperlink" Target="https://amzn.to/3av4hXp" TargetMode="External"/><Relationship Id="rId23" Type="http://schemas.openxmlformats.org/officeDocument/2006/relationships/hyperlink" Target="https://amzn.to/3av4hXp" TargetMode="External"/><Relationship Id="rId26" Type="http://schemas.openxmlformats.org/officeDocument/2006/relationships/hyperlink" Target="https://amzn.to/3av4hXp" TargetMode="External"/><Relationship Id="rId25" Type="http://schemas.openxmlformats.org/officeDocument/2006/relationships/hyperlink" Target="https://amzn.to/3av4hXp" TargetMode="External"/><Relationship Id="rId28" Type="http://schemas.openxmlformats.org/officeDocument/2006/relationships/hyperlink" Target="https://amzn.to/3av4hXp" TargetMode="External"/><Relationship Id="rId27" Type="http://schemas.openxmlformats.org/officeDocument/2006/relationships/hyperlink" Target="https://amzn.to/3av4hXp" TargetMode="External"/><Relationship Id="rId29" Type="http://schemas.openxmlformats.org/officeDocument/2006/relationships/hyperlink" Target="https://amzn.to/3av4hXp" TargetMode="External"/><Relationship Id="rId11" Type="http://schemas.openxmlformats.org/officeDocument/2006/relationships/hyperlink" Target="https://amzn.to/3gjUswB" TargetMode="External"/><Relationship Id="rId10" Type="http://schemas.openxmlformats.org/officeDocument/2006/relationships/hyperlink" Target="https://amzn.to/2X5KZBL" TargetMode="External"/><Relationship Id="rId13" Type="http://schemas.openxmlformats.org/officeDocument/2006/relationships/hyperlink" Target="https://amzn.to/34OwKF0" TargetMode="External"/><Relationship Id="rId12" Type="http://schemas.openxmlformats.org/officeDocument/2006/relationships/hyperlink" Target="https://amzn.to/3gjUswB" TargetMode="External"/><Relationship Id="rId15" Type="http://schemas.openxmlformats.org/officeDocument/2006/relationships/hyperlink" Target="https://amzn.to/2ZiAPNX" TargetMode="External"/><Relationship Id="rId14" Type="http://schemas.openxmlformats.org/officeDocument/2006/relationships/hyperlink" Target="https://amzn.to/2ZiAPNX" TargetMode="External"/><Relationship Id="rId17" Type="http://schemas.openxmlformats.org/officeDocument/2006/relationships/hyperlink" Target="https://amzn.to/2ZiAPNX" TargetMode="External"/><Relationship Id="rId16" Type="http://schemas.openxmlformats.org/officeDocument/2006/relationships/hyperlink" Target="https://amzn.to/2ZiAPNX" TargetMode="External"/><Relationship Id="rId19" Type="http://schemas.openxmlformats.org/officeDocument/2006/relationships/hyperlink" Target="https://amzn.to/36S6CZe" TargetMode="External"/><Relationship Id="rId18" Type="http://schemas.openxmlformats.org/officeDocument/2006/relationships/hyperlink" Target="https://amzn.to/2ZiAPNX" TargetMode="External"/><Relationship Id="rId84" Type="http://schemas.openxmlformats.org/officeDocument/2006/relationships/hyperlink" Target="https://amzn.to/2TXWSYr" TargetMode="External"/><Relationship Id="rId83" Type="http://schemas.openxmlformats.org/officeDocument/2006/relationships/hyperlink" Target="https://amzn.to/2YhdATS" TargetMode="External"/><Relationship Id="rId86" Type="http://schemas.openxmlformats.org/officeDocument/2006/relationships/hyperlink" Target="https://amzn.to/2A82yrA" TargetMode="External"/><Relationship Id="rId85" Type="http://schemas.openxmlformats.org/officeDocument/2006/relationships/hyperlink" Target="https://amzn.to/2X2UCRi" TargetMode="External"/><Relationship Id="rId88" Type="http://schemas.openxmlformats.org/officeDocument/2006/relationships/hyperlink" Target="https://www.amazon.com/Logitech-940-000110-Gamepad-F310/dp/B003VAHYQY" TargetMode="External"/><Relationship Id="rId150" Type="http://schemas.openxmlformats.org/officeDocument/2006/relationships/hyperlink" Target="https://amzn.to/2S5AZVw" TargetMode="External"/><Relationship Id="rId87" Type="http://schemas.openxmlformats.org/officeDocument/2006/relationships/hyperlink" Target="https://amzn.to/2C2s5n7" TargetMode="External"/><Relationship Id="rId89" Type="http://schemas.openxmlformats.org/officeDocument/2006/relationships/hyperlink" Target="https://www.amazon.com/Logitech-940-000110-Gamepad-F310/dp/B003VAHYQY" TargetMode="External"/><Relationship Id="rId80" Type="http://schemas.openxmlformats.org/officeDocument/2006/relationships/hyperlink" Target="https://amzn.to/37octWN" TargetMode="External"/><Relationship Id="rId82" Type="http://schemas.openxmlformats.org/officeDocument/2006/relationships/hyperlink" Target="https://amzn.to/2YhdATS" TargetMode="External"/><Relationship Id="rId81" Type="http://schemas.openxmlformats.org/officeDocument/2006/relationships/hyperlink" Target="https://amzn.to/37octWN" TargetMode="External"/><Relationship Id="rId1" Type="http://schemas.openxmlformats.org/officeDocument/2006/relationships/pivotTable" Target="../pivotTables/pivotTable3.xml"/><Relationship Id="rId2" Type="http://schemas.openxmlformats.org/officeDocument/2006/relationships/hyperlink" Target="http://2600-daptor.com/2600-daptor%20D9.htm" TargetMode="External"/><Relationship Id="rId3" Type="http://schemas.openxmlformats.org/officeDocument/2006/relationships/hyperlink" Target="https://amzn.to/3o5oCHd" TargetMode="External"/><Relationship Id="rId149" Type="http://schemas.openxmlformats.org/officeDocument/2006/relationships/hyperlink" Target="https://amzn.to/2S5AZVw" TargetMode="External"/><Relationship Id="rId4" Type="http://schemas.openxmlformats.org/officeDocument/2006/relationships/hyperlink" Target="https://amzn.to/3o5oCHd" TargetMode="External"/><Relationship Id="rId148" Type="http://schemas.openxmlformats.org/officeDocument/2006/relationships/hyperlink" Target="https://amzn.to/2S5AZVw" TargetMode="External"/><Relationship Id="rId9" Type="http://schemas.openxmlformats.org/officeDocument/2006/relationships/hyperlink" Target="https://amzn.to/2X5KZBL" TargetMode="External"/><Relationship Id="rId143" Type="http://schemas.openxmlformats.org/officeDocument/2006/relationships/hyperlink" Target="https://amzn.to/3edV3hq" TargetMode="External"/><Relationship Id="rId142" Type="http://schemas.openxmlformats.org/officeDocument/2006/relationships/hyperlink" Target="https://amzn.to/3edV3hq" TargetMode="External"/><Relationship Id="rId141" Type="http://schemas.openxmlformats.org/officeDocument/2006/relationships/hyperlink" Target="https://amzn.to/38iAajm" TargetMode="External"/><Relationship Id="rId140" Type="http://schemas.openxmlformats.org/officeDocument/2006/relationships/hyperlink" Target="https://amzn.to/36rUDBE" TargetMode="External"/><Relationship Id="rId5" Type="http://schemas.openxmlformats.org/officeDocument/2006/relationships/hyperlink" Target="https://amzn.to/3o5oCHd" TargetMode="External"/><Relationship Id="rId147" Type="http://schemas.openxmlformats.org/officeDocument/2006/relationships/hyperlink" Target="https://amzn.to/2S5AZVw" TargetMode="External"/><Relationship Id="rId6" Type="http://schemas.openxmlformats.org/officeDocument/2006/relationships/hyperlink" Target="https://amzn.to/2XsQZDs" TargetMode="External"/><Relationship Id="rId146" Type="http://schemas.openxmlformats.org/officeDocument/2006/relationships/hyperlink" Target="https://amzn.to/2S5AZVw" TargetMode="External"/><Relationship Id="rId7" Type="http://schemas.openxmlformats.org/officeDocument/2006/relationships/hyperlink" Target="https://amzn.to/2XsQZDs" TargetMode="External"/><Relationship Id="rId145" Type="http://schemas.openxmlformats.org/officeDocument/2006/relationships/hyperlink" Target="https://amzn.to/2S5AZVw" TargetMode="External"/><Relationship Id="rId8" Type="http://schemas.openxmlformats.org/officeDocument/2006/relationships/hyperlink" Target="https://amzn.to/2XsQZDs" TargetMode="External"/><Relationship Id="rId144" Type="http://schemas.openxmlformats.org/officeDocument/2006/relationships/hyperlink" Target="https://amzn.to/3edV3hq" TargetMode="External"/><Relationship Id="rId73" Type="http://schemas.openxmlformats.org/officeDocument/2006/relationships/hyperlink" Target="https://amzn.to/2TWJROv" TargetMode="External"/><Relationship Id="rId72" Type="http://schemas.openxmlformats.org/officeDocument/2006/relationships/hyperlink" Target="https://amzn.to/2TWJROv" TargetMode="External"/><Relationship Id="rId75" Type="http://schemas.openxmlformats.org/officeDocument/2006/relationships/hyperlink" Target="https://amzn.to/3igug76" TargetMode="External"/><Relationship Id="rId74" Type="http://schemas.openxmlformats.org/officeDocument/2006/relationships/hyperlink" Target="https://amzn.to/3dSXHJU" TargetMode="External"/><Relationship Id="rId77" Type="http://schemas.openxmlformats.org/officeDocument/2006/relationships/hyperlink" Target="https://amzn.to/2AgmzwJ" TargetMode="External"/><Relationship Id="rId76" Type="http://schemas.openxmlformats.org/officeDocument/2006/relationships/hyperlink" Target="https://amzn.to/3d6HWyE" TargetMode="External"/><Relationship Id="rId79" Type="http://schemas.openxmlformats.org/officeDocument/2006/relationships/hyperlink" Target="https://amzn.to/2AgmzwJ" TargetMode="External"/><Relationship Id="rId78" Type="http://schemas.openxmlformats.org/officeDocument/2006/relationships/hyperlink" Target="https://amzn.to/2AgmzwJ" TargetMode="External"/><Relationship Id="rId71" Type="http://schemas.openxmlformats.org/officeDocument/2006/relationships/hyperlink" Target="https://amzn.to/2TWJROv" TargetMode="External"/><Relationship Id="rId70" Type="http://schemas.openxmlformats.org/officeDocument/2006/relationships/hyperlink" Target="https://amzn.to/2AbyZFO" TargetMode="External"/><Relationship Id="rId139" Type="http://schemas.openxmlformats.org/officeDocument/2006/relationships/hyperlink" Target="https://amzn.to/36rUDBE" TargetMode="External"/><Relationship Id="rId138" Type="http://schemas.openxmlformats.org/officeDocument/2006/relationships/hyperlink" Target="https://amzn.to/36rUDBE" TargetMode="External"/><Relationship Id="rId137" Type="http://schemas.openxmlformats.org/officeDocument/2006/relationships/hyperlink" Target="https://amzn.to/2XVAVLq" TargetMode="External"/><Relationship Id="rId132" Type="http://schemas.openxmlformats.org/officeDocument/2006/relationships/hyperlink" Target="https://www.raphnet-tech.com/products/wusbmote_1player_adapter_v3/index.php" TargetMode="External"/><Relationship Id="rId131" Type="http://schemas.openxmlformats.org/officeDocument/2006/relationships/hyperlink" Target="https://amzn.to/31NtRBG" TargetMode="External"/><Relationship Id="rId130" Type="http://schemas.openxmlformats.org/officeDocument/2006/relationships/hyperlink" Target="https://amzn.to/31NtRBG" TargetMode="External"/><Relationship Id="rId136" Type="http://schemas.openxmlformats.org/officeDocument/2006/relationships/hyperlink" Target="https://amzn.to/30fE0aS" TargetMode="External"/><Relationship Id="rId135" Type="http://schemas.openxmlformats.org/officeDocument/2006/relationships/hyperlink" Target="https://www.raphnet-tech.com/products/snes_to_usb_cable/index.php" TargetMode="External"/><Relationship Id="rId134" Type="http://schemas.openxmlformats.org/officeDocument/2006/relationships/hyperlink" Target="https://www.raphnet-tech.com/products/pc_engine_to_usb_adapter/index.php" TargetMode="External"/><Relationship Id="rId133" Type="http://schemas.openxmlformats.org/officeDocument/2006/relationships/hyperlink" Target="https://www.raphnet-tech.com/products/wusbmote_1player_adapter_v3/index.php" TargetMode="External"/><Relationship Id="rId62" Type="http://schemas.openxmlformats.org/officeDocument/2006/relationships/hyperlink" Target="https://www.daemonbite.com/product/sega-genesis-mega-drive-controller-to-usb-adapter/" TargetMode="External"/><Relationship Id="rId61" Type="http://schemas.openxmlformats.org/officeDocument/2006/relationships/hyperlink" Target="https://github.com/MickGyver/DaemonBite-Arcade-Encoder" TargetMode="External"/><Relationship Id="rId64" Type="http://schemas.openxmlformats.org/officeDocument/2006/relationships/hyperlink" Target="https://www.daemonbite.com/product/sega-genesis-mega-drive-controller-to-usb-adapter/" TargetMode="External"/><Relationship Id="rId63" Type="http://schemas.openxmlformats.org/officeDocument/2006/relationships/hyperlink" Target="https://www.daemonbite.com/product/sega-genesis-mega-drive-controller-to-usb-adapter/" TargetMode="External"/><Relationship Id="rId66" Type="http://schemas.openxmlformats.org/officeDocument/2006/relationships/hyperlink" Target="https://amzn.to/2OGtzpY" TargetMode="External"/><Relationship Id="rId172" Type="http://schemas.openxmlformats.org/officeDocument/2006/relationships/hyperlink" Target="https://amzn.to/2VXxDq3" TargetMode="External"/><Relationship Id="rId65" Type="http://schemas.openxmlformats.org/officeDocument/2006/relationships/hyperlink" Target="https://www.daemonbite.com/product/snes-controller-to-usb-adapter/" TargetMode="External"/><Relationship Id="rId171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68" Type="http://schemas.openxmlformats.org/officeDocument/2006/relationships/hyperlink" Target="https://amzn.to/2AbyZFO" TargetMode="External"/><Relationship Id="rId170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67" Type="http://schemas.openxmlformats.org/officeDocument/2006/relationships/hyperlink" Target="https://amzn.to/3rlpzOu" TargetMode="External"/><Relationship Id="rId60" Type="http://schemas.openxmlformats.org/officeDocument/2006/relationships/hyperlink" Target="https://github.com/MickGyver/DaemonBite-Retro-Controllers-USB/tree/master/SegaTwoControllersUSB" TargetMode="External"/><Relationship Id="rId165" Type="http://schemas.openxmlformats.org/officeDocument/2006/relationships/hyperlink" Target="https://amzn.to/3d5QANG" TargetMode="External"/><Relationship Id="rId69" Type="http://schemas.openxmlformats.org/officeDocument/2006/relationships/hyperlink" Target="https://amzn.to/2AbyZFO" TargetMode="External"/><Relationship Id="rId164" Type="http://schemas.openxmlformats.org/officeDocument/2006/relationships/hyperlink" Target="https://amzn.to/2WZrydI" TargetMode="External"/><Relationship Id="rId163" Type="http://schemas.openxmlformats.org/officeDocument/2006/relationships/hyperlink" Target="https://amzn.to/2WZrydI" TargetMode="External"/><Relationship Id="rId162" Type="http://schemas.openxmlformats.org/officeDocument/2006/relationships/hyperlink" Target="https://amzn.to/3wMBy8N" TargetMode="External"/><Relationship Id="rId169" Type="http://schemas.openxmlformats.org/officeDocument/2006/relationships/hyperlink" Target="https://amzn.to/3dLmLSk" TargetMode="External"/><Relationship Id="rId168" Type="http://schemas.openxmlformats.org/officeDocument/2006/relationships/hyperlink" Target="https://amzn.to/3d5QANG" TargetMode="External"/><Relationship Id="rId167" Type="http://schemas.openxmlformats.org/officeDocument/2006/relationships/hyperlink" Target="https://amzn.to/3d5QANG" TargetMode="External"/><Relationship Id="rId166" Type="http://schemas.openxmlformats.org/officeDocument/2006/relationships/hyperlink" Target="https://amzn.to/3d5QANG" TargetMode="External"/><Relationship Id="rId51" Type="http://schemas.openxmlformats.org/officeDocument/2006/relationships/hyperlink" Target="http://www.brunofreitas.com/node/84" TargetMode="External"/><Relationship Id="rId50" Type="http://schemas.openxmlformats.org/officeDocument/2006/relationships/hyperlink" Target="http://www.brunofreitas.com/node/84" TargetMode="External"/><Relationship Id="rId53" Type="http://schemas.openxmlformats.org/officeDocument/2006/relationships/hyperlink" Target="https://www.brookaccessory.com/pro.php?m=d&amp;pid=06960737" TargetMode="External"/><Relationship Id="rId52" Type="http://schemas.openxmlformats.org/officeDocument/2006/relationships/hyperlink" Target="https://www.brookaccessory.com/pro.php?m=d&amp;pid=06960737" TargetMode="External"/><Relationship Id="rId55" Type="http://schemas.openxmlformats.org/officeDocument/2006/relationships/hyperlink" Target="https://www.brookaccessory.com/pro.php?m=d&amp;pid=06960737" TargetMode="External"/><Relationship Id="rId161" Type="http://schemas.openxmlformats.org/officeDocument/2006/relationships/hyperlink" Target="https://amzn.to/3wMBy8N" TargetMode="External"/><Relationship Id="rId54" Type="http://schemas.openxmlformats.org/officeDocument/2006/relationships/hyperlink" Target="https://www.brookaccessory.com/pro.php?m=d&amp;pid=06960737" TargetMode="External"/><Relationship Id="rId160" Type="http://schemas.openxmlformats.org/officeDocument/2006/relationships/hyperlink" Target="https://amzn.to/2ZD8y6C" TargetMode="External"/><Relationship Id="rId57" Type="http://schemas.openxmlformats.org/officeDocument/2006/relationships/hyperlink" Target="https://focusattack.com/brook-zero-pi-fighting-board-pi-ps3-ps2-psx-pc/" TargetMode="External"/><Relationship Id="rId56" Type="http://schemas.openxmlformats.org/officeDocument/2006/relationships/hyperlink" Target="https://www.brookaccessory.com/pro.php?m=d&amp;pid=41130595" TargetMode="External"/><Relationship Id="rId159" Type="http://schemas.openxmlformats.org/officeDocument/2006/relationships/hyperlink" Target="https://amzn.to/3imovVI" TargetMode="External"/><Relationship Id="rId59" Type="http://schemas.openxmlformats.org/officeDocument/2006/relationships/hyperlink" Target="https://www.amazon.ca/CYBORIS-Controller-Nintendo-Bluetooth-Compatible/dp/B07S9JBR11" TargetMode="External"/><Relationship Id="rId154" Type="http://schemas.openxmlformats.org/officeDocument/2006/relationships/hyperlink" Target="https://amzn.to/2TAxabZ" TargetMode="External"/><Relationship Id="rId58" Type="http://schemas.openxmlformats.org/officeDocument/2006/relationships/hyperlink" Target="https://amzn.to/2X1pUrV" TargetMode="External"/><Relationship Id="rId153" Type="http://schemas.openxmlformats.org/officeDocument/2006/relationships/hyperlink" Target="https://amzn.to/31wuiSh" TargetMode="External"/><Relationship Id="rId152" Type="http://schemas.openxmlformats.org/officeDocument/2006/relationships/hyperlink" Target="https://amzn.to/3er6EtL" TargetMode="External"/><Relationship Id="rId151" Type="http://schemas.openxmlformats.org/officeDocument/2006/relationships/hyperlink" Target="https://amzn.to/3er6EtL" TargetMode="External"/><Relationship Id="rId158" Type="http://schemas.openxmlformats.org/officeDocument/2006/relationships/hyperlink" Target="https://amzn.to/3gn7Qld" TargetMode="External"/><Relationship Id="rId157" Type="http://schemas.openxmlformats.org/officeDocument/2006/relationships/hyperlink" Target="https://www.amazon.com/dp/B00UUROWWK" TargetMode="External"/><Relationship Id="rId156" Type="http://schemas.openxmlformats.org/officeDocument/2006/relationships/hyperlink" Target="https://amzn.to/30ZGuKZ" TargetMode="External"/><Relationship Id="rId155" Type="http://schemas.openxmlformats.org/officeDocument/2006/relationships/hyperlink" Target="https://amzn.to/3e0OMpY" TargetMode="External"/><Relationship Id="rId107" Type="http://schemas.openxmlformats.org/officeDocument/2006/relationships/hyperlink" Target="https://amzn.to/3d4iHga" TargetMode="External"/><Relationship Id="rId106" Type="http://schemas.openxmlformats.org/officeDocument/2006/relationships/hyperlink" Target="https://amzn.to/3d4iHga" TargetMode="External"/><Relationship Id="rId105" Type="http://schemas.openxmlformats.org/officeDocument/2006/relationships/hyperlink" Target="https://amzn.to/3d4iHga" TargetMode="External"/><Relationship Id="rId104" Type="http://schemas.openxmlformats.org/officeDocument/2006/relationships/hyperlink" Target="https://amzn.to/30UKrQP" TargetMode="External"/><Relationship Id="rId109" Type="http://schemas.openxmlformats.org/officeDocument/2006/relationships/hyperlink" Target="https://amzn.to/3hL61j6" TargetMode="External"/><Relationship Id="rId108" Type="http://schemas.openxmlformats.org/officeDocument/2006/relationships/hyperlink" Target="https://amzn.to/3hL61j6" TargetMode="External"/><Relationship Id="rId103" Type="http://schemas.openxmlformats.org/officeDocument/2006/relationships/hyperlink" Target="https://amzn.to/30UKrQP" TargetMode="External"/><Relationship Id="rId102" Type="http://schemas.openxmlformats.org/officeDocument/2006/relationships/hyperlink" Target="https://amzn.to/2ywxwcu" TargetMode="External"/><Relationship Id="rId101" Type="http://schemas.openxmlformats.org/officeDocument/2006/relationships/hyperlink" Target="https://amzn.to/2UpkV5V" TargetMode="External"/><Relationship Id="rId100" Type="http://schemas.openxmlformats.org/officeDocument/2006/relationships/hyperlink" Target="https://amzn.to/2LXQyeW" TargetMode="External"/><Relationship Id="rId129" Type="http://schemas.openxmlformats.org/officeDocument/2006/relationships/hyperlink" Target="https://amzn.to/31NtRBG" TargetMode="External"/><Relationship Id="rId128" Type="http://schemas.openxmlformats.org/officeDocument/2006/relationships/hyperlink" Target="https://amzn.to/2CpcG0A" TargetMode="External"/><Relationship Id="rId127" Type="http://schemas.openxmlformats.org/officeDocument/2006/relationships/hyperlink" Target="https://amzn.to/2CpcG0A" TargetMode="External"/><Relationship Id="rId126" Type="http://schemas.openxmlformats.org/officeDocument/2006/relationships/hyperlink" Target="https://amzn.to/2YMKYDp" TargetMode="External"/><Relationship Id="rId121" Type="http://schemas.openxmlformats.org/officeDocument/2006/relationships/hyperlink" Target="https://amzn.to/2ZCrEti" TargetMode="External"/><Relationship Id="rId120" Type="http://schemas.openxmlformats.org/officeDocument/2006/relationships/hyperlink" Target="https://amzn.to/2WZcH2N" TargetMode="External"/><Relationship Id="rId125" Type="http://schemas.openxmlformats.org/officeDocument/2006/relationships/hyperlink" Target="https://amzn.to/3ifnezq" TargetMode="External"/><Relationship Id="rId124" Type="http://schemas.openxmlformats.org/officeDocument/2006/relationships/hyperlink" Target="https://amzn.to/3g4BFE5" TargetMode="External"/><Relationship Id="rId123" Type="http://schemas.openxmlformats.org/officeDocument/2006/relationships/hyperlink" Target="https://amzn.to/3iKEUCx" TargetMode="External"/><Relationship Id="rId122" Type="http://schemas.openxmlformats.org/officeDocument/2006/relationships/hyperlink" Target="https://amzn.to/2M1Bopb" TargetMode="External"/><Relationship Id="rId95" Type="http://schemas.openxmlformats.org/officeDocument/2006/relationships/hyperlink" Target="https://amzn.to/2XMwcMB" TargetMode="External"/><Relationship Id="rId94" Type="http://schemas.openxmlformats.org/officeDocument/2006/relationships/hyperlink" Target="https://amzn.to/2XMwcMB" TargetMode="External"/><Relationship Id="rId97" Type="http://schemas.openxmlformats.org/officeDocument/2006/relationships/hyperlink" Target="https://amzn.to/3dMzOn5" TargetMode="External"/><Relationship Id="rId96" Type="http://schemas.openxmlformats.org/officeDocument/2006/relationships/hyperlink" Target="https://amzn.to/2XMwcMB" TargetMode="External"/><Relationship Id="rId99" Type="http://schemas.openxmlformats.org/officeDocument/2006/relationships/hyperlink" Target="https://amzn.to/2LXQyeW" TargetMode="External"/><Relationship Id="rId98" Type="http://schemas.openxmlformats.org/officeDocument/2006/relationships/hyperlink" Target="https://amzn.to/3dMzOn5" TargetMode="External"/><Relationship Id="rId91" Type="http://schemas.openxmlformats.org/officeDocument/2006/relationships/hyperlink" Target="https://amzn.to/2DMklqG" TargetMode="External"/><Relationship Id="rId90" Type="http://schemas.openxmlformats.org/officeDocument/2006/relationships/hyperlink" Target="https://amzn.to/2DMklqG" TargetMode="External"/><Relationship Id="rId93" Type="http://schemas.openxmlformats.org/officeDocument/2006/relationships/hyperlink" Target="https://amzn.to/2LVVnoX" TargetMode="External"/><Relationship Id="rId92" Type="http://schemas.openxmlformats.org/officeDocument/2006/relationships/hyperlink" Target="https://amzn.to/3fcCquZ" TargetMode="External"/><Relationship Id="rId118" Type="http://schemas.openxmlformats.org/officeDocument/2006/relationships/hyperlink" Target="https://amzn.to/2WZcH2N" TargetMode="External"/><Relationship Id="rId117" Type="http://schemas.openxmlformats.org/officeDocument/2006/relationships/hyperlink" Target="https://amzn.to/2yy8xFR" TargetMode="External"/><Relationship Id="rId116" Type="http://schemas.openxmlformats.org/officeDocument/2006/relationships/hyperlink" Target="https://amzn.to/2zlcONl" TargetMode="External"/><Relationship Id="rId115" Type="http://schemas.openxmlformats.org/officeDocument/2006/relationships/hyperlink" Target="https://amzn.to/2zlcONl" TargetMode="External"/><Relationship Id="rId119" Type="http://schemas.openxmlformats.org/officeDocument/2006/relationships/hyperlink" Target="https://amzn.to/2WZcH2N" TargetMode="External"/><Relationship Id="rId110" Type="http://schemas.openxmlformats.org/officeDocument/2006/relationships/hyperlink" Target="https://store.nintendo.com/super-nintendo-entertainment-system-controller.html" TargetMode="External"/><Relationship Id="rId114" Type="http://schemas.openxmlformats.org/officeDocument/2006/relationships/hyperlink" Target="https://amzn.to/2zlcONl" TargetMode="External"/><Relationship Id="rId113" Type="http://schemas.openxmlformats.org/officeDocument/2006/relationships/hyperlink" Target="https://amzn.to/2zlcONl" TargetMode="External"/><Relationship Id="rId112" Type="http://schemas.openxmlformats.org/officeDocument/2006/relationships/hyperlink" Target="https://store.nintendo.com/super-nintendo-entertainment-system-controller.html" TargetMode="External"/><Relationship Id="rId111" Type="http://schemas.openxmlformats.org/officeDocument/2006/relationships/hyperlink" Target="https://store.nintendo.com/super-nintendo-entertainment-system-controller.html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amzn.to/2LXQyeW" TargetMode="External"/><Relationship Id="rId190" Type="http://schemas.openxmlformats.org/officeDocument/2006/relationships/hyperlink" Target="https://amzn.to/31NtRBG" TargetMode="External"/><Relationship Id="rId42" Type="http://schemas.openxmlformats.org/officeDocument/2006/relationships/hyperlink" Target="https://amzn.to/2WZcH2N" TargetMode="External"/><Relationship Id="rId41" Type="http://schemas.openxmlformats.org/officeDocument/2006/relationships/hyperlink" Target="https://amzn.to/2LXQyeW" TargetMode="External"/><Relationship Id="rId44" Type="http://schemas.openxmlformats.org/officeDocument/2006/relationships/hyperlink" Target="https://amzn.to/2X5KZBL" TargetMode="External"/><Relationship Id="rId194" Type="http://schemas.openxmlformats.org/officeDocument/2006/relationships/hyperlink" Target="https://amzn.to/2XlQ8p6" TargetMode="External"/><Relationship Id="rId43" Type="http://schemas.openxmlformats.org/officeDocument/2006/relationships/hyperlink" Target="https://amzn.to/2XlQ8p6" TargetMode="External"/><Relationship Id="rId193" Type="http://schemas.openxmlformats.org/officeDocument/2006/relationships/hyperlink" Target="https://amzn.to/300KdYm" TargetMode="External"/><Relationship Id="rId46" Type="http://schemas.openxmlformats.org/officeDocument/2006/relationships/hyperlink" Target="https://amzn.to/2XlQ8p6" TargetMode="External"/><Relationship Id="rId192" Type="http://schemas.openxmlformats.org/officeDocument/2006/relationships/hyperlink" Target="https://amzn.to/31NtRBG" TargetMode="External"/><Relationship Id="rId45" Type="http://schemas.openxmlformats.org/officeDocument/2006/relationships/hyperlink" Target="https://amzn.to/2ZiAPNX" TargetMode="External"/><Relationship Id="rId191" Type="http://schemas.openxmlformats.org/officeDocument/2006/relationships/hyperlink" Target="https://amzn.to/31NtRBG" TargetMode="External"/><Relationship Id="rId48" Type="http://schemas.openxmlformats.org/officeDocument/2006/relationships/hyperlink" Target="https://amzn.to/2XlQ8p6" TargetMode="External"/><Relationship Id="rId187" Type="http://schemas.openxmlformats.org/officeDocument/2006/relationships/hyperlink" Target="https://www.nintendo.com/super-nes-classic/" TargetMode="External"/><Relationship Id="rId47" Type="http://schemas.openxmlformats.org/officeDocument/2006/relationships/hyperlink" Target="https://amzn.to/36S6CZe" TargetMode="External"/><Relationship Id="rId186" Type="http://schemas.openxmlformats.org/officeDocument/2006/relationships/hyperlink" Target="https://www.raphnet-tech.com/products/wusbmote_1player_adapter_v3/index.php" TargetMode="External"/><Relationship Id="rId185" Type="http://schemas.openxmlformats.org/officeDocument/2006/relationships/hyperlink" Target="https://amzn.to/2CMLQPO" TargetMode="External"/><Relationship Id="rId49" Type="http://schemas.openxmlformats.org/officeDocument/2006/relationships/hyperlink" Target="https://amzn.to/2OK3hTO" TargetMode="External"/><Relationship Id="rId184" Type="http://schemas.openxmlformats.org/officeDocument/2006/relationships/hyperlink" Target="https://amzn.to/34OwKF0" TargetMode="External"/><Relationship Id="rId189" Type="http://schemas.openxmlformats.org/officeDocument/2006/relationships/hyperlink" Target="https://amzn.to/2CpcG0A" TargetMode="External"/><Relationship Id="rId188" Type="http://schemas.openxmlformats.org/officeDocument/2006/relationships/hyperlink" Target="https://amzn.to/2CpcG0A" TargetMode="External"/><Relationship Id="rId31" Type="http://schemas.openxmlformats.org/officeDocument/2006/relationships/hyperlink" Target="https://amzn.to/3e0OMpY" TargetMode="External"/><Relationship Id="rId30" Type="http://schemas.openxmlformats.org/officeDocument/2006/relationships/hyperlink" Target="https://amzn.to/3er6EtL" TargetMode="External"/><Relationship Id="rId33" Type="http://schemas.openxmlformats.org/officeDocument/2006/relationships/hyperlink" Target="https://amzn.to/3ffHwXW" TargetMode="External"/><Relationship Id="rId183" Type="http://schemas.openxmlformats.org/officeDocument/2006/relationships/hyperlink" Target="https://www.raphnet-tech.com/products/snes_to_usb_cable/index.php" TargetMode="External"/><Relationship Id="rId32" Type="http://schemas.openxmlformats.org/officeDocument/2006/relationships/hyperlink" Target="https://amzn.to/2VXxDq3" TargetMode="External"/><Relationship Id="rId182" Type="http://schemas.openxmlformats.org/officeDocument/2006/relationships/hyperlink" Target="https://www.raphnet-tech.com/products/pc_engine_to_usb_adapter/index.php" TargetMode="External"/><Relationship Id="rId35" Type="http://schemas.openxmlformats.org/officeDocument/2006/relationships/hyperlink" Target="https://amzn.to/31Q6cAv" TargetMode="External"/><Relationship Id="rId181" Type="http://schemas.openxmlformats.org/officeDocument/2006/relationships/hyperlink" Target="https://amzn.to/2ZD8y6C" TargetMode="External"/><Relationship Id="rId34" Type="http://schemas.openxmlformats.org/officeDocument/2006/relationships/hyperlink" Target="https://amzn.to/2S5AZVw" TargetMode="External"/><Relationship Id="rId180" Type="http://schemas.openxmlformats.org/officeDocument/2006/relationships/hyperlink" Target="https://amzn.to/31wuiSh" TargetMode="External"/><Relationship Id="rId37" Type="http://schemas.openxmlformats.org/officeDocument/2006/relationships/hyperlink" Target="https://amzn.to/3dMzOn5" TargetMode="External"/><Relationship Id="rId176" Type="http://schemas.openxmlformats.org/officeDocument/2006/relationships/hyperlink" Target="https://amzn.to/2A82yrA" TargetMode="External"/><Relationship Id="rId36" Type="http://schemas.openxmlformats.org/officeDocument/2006/relationships/hyperlink" Target="https://amzn.to/2XMwcMB" TargetMode="External"/><Relationship Id="rId175" Type="http://schemas.openxmlformats.org/officeDocument/2006/relationships/hyperlink" Target="https://www.daemonbite.com/product/snes-controller-to-usb-adapter/" TargetMode="External"/><Relationship Id="rId39" Type="http://schemas.openxmlformats.org/officeDocument/2006/relationships/hyperlink" Target="https://amzn.to/2XMwcMB" TargetMode="External"/><Relationship Id="rId174" Type="http://schemas.openxmlformats.org/officeDocument/2006/relationships/hyperlink" Target="https://www.daemonbite.com/product/sega-genesis-mega-drive-controller-to-usb-adapter/" TargetMode="External"/><Relationship Id="rId38" Type="http://schemas.openxmlformats.org/officeDocument/2006/relationships/hyperlink" Target="https://amzn.to/2S5AZVw" TargetMode="External"/><Relationship Id="rId173" Type="http://schemas.openxmlformats.org/officeDocument/2006/relationships/hyperlink" Target="https://www.daemonbite.com/product/sega-genesis-mega-drive-controller-to-usb-adapter/" TargetMode="External"/><Relationship Id="rId179" Type="http://schemas.openxmlformats.org/officeDocument/2006/relationships/hyperlink" Target="https://amzn.to/3g4BFE5" TargetMode="External"/><Relationship Id="rId178" Type="http://schemas.openxmlformats.org/officeDocument/2006/relationships/hyperlink" Target="https://amzn.to/2TWJROv" TargetMode="External"/><Relationship Id="rId177" Type="http://schemas.openxmlformats.org/officeDocument/2006/relationships/hyperlink" Target="https://amzn.to/36rUDBE" TargetMode="External"/><Relationship Id="rId20" Type="http://schemas.openxmlformats.org/officeDocument/2006/relationships/hyperlink" Target="https://amzn.to/2H0fDGU" TargetMode="External"/><Relationship Id="rId22" Type="http://schemas.openxmlformats.org/officeDocument/2006/relationships/hyperlink" Target="https://amzn.to/2TAxabZ" TargetMode="External"/><Relationship Id="rId21" Type="http://schemas.openxmlformats.org/officeDocument/2006/relationships/hyperlink" Target="https://amzn.to/3edV3hq" TargetMode="External"/><Relationship Id="rId24" Type="http://schemas.openxmlformats.org/officeDocument/2006/relationships/hyperlink" Target="https://www.raphnet-tech.com/products/wusbmote_1player_adapter_v3/index.php" TargetMode="External"/><Relationship Id="rId23" Type="http://schemas.openxmlformats.org/officeDocument/2006/relationships/hyperlink" Target="https://github.com/MickGyver/DaemonBite-Retro-Controllers-USB/tree/master/SegaTwoControllersUSB" TargetMode="External"/><Relationship Id="rId26" Type="http://schemas.openxmlformats.org/officeDocument/2006/relationships/hyperlink" Target="https://amzn.to/2XVAVLq" TargetMode="External"/><Relationship Id="rId25" Type="http://schemas.openxmlformats.org/officeDocument/2006/relationships/hyperlink" Target="https://www.amazon.com/dp/B00UUROWWK" TargetMode="External"/><Relationship Id="rId28" Type="http://schemas.openxmlformats.org/officeDocument/2006/relationships/hyperlink" Target="https://amzn.to/38iAajm" TargetMode="External"/><Relationship Id="rId27" Type="http://schemas.openxmlformats.org/officeDocument/2006/relationships/hyperlink" Target="https://amzn.to/36rUDBE" TargetMode="External"/><Relationship Id="rId29" Type="http://schemas.openxmlformats.org/officeDocument/2006/relationships/hyperlink" Target="https://amzn.to/3edV3hq" TargetMode="External"/><Relationship Id="rId11" Type="http://schemas.openxmlformats.org/officeDocument/2006/relationships/hyperlink" Target="https://shop.8bitdo.com/products/mod-kit-for-snes-controller" TargetMode="External"/><Relationship Id="rId10" Type="http://schemas.openxmlformats.org/officeDocument/2006/relationships/hyperlink" Target="https://amzn.to/300KdYm" TargetMode="External"/><Relationship Id="rId13" Type="http://schemas.openxmlformats.org/officeDocument/2006/relationships/hyperlink" Target="https://github.com/bootsector/LLOAD" TargetMode="External"/><Relationship Id="rId12" Type="http://schemas.openxmlformats.org/officeDocument/2006/relationships/hyperlink" Target="https://amzn.to/300KdYm" TargetMode="External"/><Relationship Id="rId15" Type="http://schemas.openxmlformats.org/officeDocument/2006/relationships/hyperlink" Target="https://amzn.to/2X1pUrV" TargetMode="External"/><Relationship Id="rId198" Type="http://schemas.openxmlformats.org/officeDocument/2006/relationships/hyperlink" Target="https://store.nintendo.com/super-nintendo-entertainment-system-controller.html" TargetMode="External"/><Relationship Id="rId14" Type="http://schemas.openxmlformats.org/officeDocument/2006/relationships/hyperlink" Target="https://www.brookaccessory.com/pro.php?m=d&amp;pid=41130595" TargetMode="External"/><Relationship Id="rId197" Type="http://schemas.openxmlformats.org/officeDocument/2006/relationships/hyperlink" Target="https://amzn.to/2XlQ8p6" TargetMode="External"/><Relationship Id="rId17" Type="http://schemas.openxmlformats.org/officeDocument/2006/relationships/hyperlink" Target="https://amzn.to/2X2UCRi" TargetMode="External"/><Relationship Id="rId196" Type="http://schemas.openxmlformats.org/officeDocument/2006/relationships/hyperlink" Target="https://amzn.to/3hiyU4b" TargetMode="External"/><Relationship Id="rId16" Type="http://schemas.openxmlformats.org/officeDocument/2006/relationships/hyperlink" Target="https://amzn.to/3d6HWyE" TargetMode="External"/><Relationship Id="rId195" Type="http://schemas.openxmlformats.org/officeDocument/2006/relationships/hyperlink" Target="https://amzn.to/2XlQ8p6" TargetMode="External"/><Relationship Id="rId19" Type="http://schemas.openxmlformats.org/officeDocument/2006/relationships/hyperlink" Target="https://amzn.to/3d4iHga" TargetMode="External"/><Relationship Id="rId18" Type="http://schemas.openxmlformats.org/officeDocument/2006/relationships/hyperlink" Target="https://amzn.to/2XMwcMB" TargetMode="External"/><Relationship Id="rId199" Type="http://schemas.openxmlformats.org/officeDocument/2006/relationships/hyperlink" Target="https://amzn.to/2XlQ8p6" TargetMode="External"/><Relationship Id="rId84" Type="http://schemas.openxmlformats.org/officeDocument/2006/relationships/hyperlink" Target="https://amzn.to/2DMklqG" TargetMode="External"/><Relationship Id="rId83" Type="http://schemas.openxmlformats.org/officeDocument/2006/relationships/hyperlink" Target="https://amzn.to/2C2s5n7" TargetMode="External"/><Relationship Id="rId86" Type="http://schemas.openxmlformats.org/officeDocument/2006/relationships/hyperlink" Target="https://amzn.to/2DMklqG" TargetMode="External"/><Relationship Id="rId85" Type="http://schemas.openxmlformats.org/officeDocument/2006/relationships/hyperlink" Target="https://www.amazon.com/Logitech-940-000110-Gamepad-F310/dp/B003VAHYQY" TargetMode="External"/><Relationship Id="rId88" Type="http://schemas.openxmlformats.org/officeDocument/2006/relationships/hyperlink" Target="http://www.arcadeshop.de/product_info.php?products_id=829&amp;language=en" TargetMode="External"/><Relationship Id="rId150" Type="http://schemas.openxmlformats.org/officeDocument/2006/relationships/hyperlink" Target="https://amzn.to/2YhdATS" TargetMode="External"/><Relationship Id="rId87" Type="http://schemas.openxmlformats.org/officeDocument/2006/relationships/hyperlink" Target="http://2600-daptor.com/2600-daptor%20D9.htm" TargetMode="External"/><Relationship Id="rId89" Type="http://schemas.openxmlformats.org/officeDocument/2006/relationships/hyperlink" Target="https://amzn.to/2WZrydI" TargetMode="External"/><Relationship Id="rId80" Type="http://schemas.openxmlformats.org/officeDocument/2006/relationships/hyperlink" Target="https://amzn.to/30UKrQP" TargetMode="External"/><Relationship Id="rId82" Type="http://schemas.openxmlformats.org/officeDocument/2006/relationships/hyperlink" Target="https://amzn.to/3hL61j6" TargetMode="External"/><Relationship Id="rId81" Type="http://schemas.openxmlformats.org/officeDocument/2006/relationships/hyperlink" Target="https://amzn.to/300KdYm" TargetMode="External"/><Relationship Id="rId1" Type="http://schemas.openxmlformats.org/officeDocument/2006/relationships/pivotTable" Target="../pivotTables/pivotTable4.xml"/><Relationship Id="rId2" Type="http://schemas.openxmlformats.org/officeDocument/2006/relationships/hyperlink" Target="https://amzn.to/3o5oCHd" TargetMode="External"/><Relationship Id="rId3" Type="http://schemas.openxmlformats.org/officeDocument/2006/relationships/hyperlink" Target="https://amzn.to/300KdYm" TargetMode="External"/><Relationship Id="rId149" Type="http://schemas.openxmlformats.org/officeDocument/2006/relationships/hyperlink" Target="https://www.brookaccessory.com/pro.php?m=d&amp;pid=06960737" TargetMode="External"/><Relationship Id="rId4" Type="http://schemas.openxmlformats.org/officeDocument/2006/relationships/hyperlink" Target="https://amzn.to/2XsQZDs" TargetMode="External"/><Relationship Id="rId148" Type="http://schemas.openxmlformats.org/officeDocument/2006/relationships/hyperlink" Target="https://amzn.to/2AgmzwJ" TargetMode="External"/><Relationship Id="rId9" Type="http://schemas.openxmlformats.org/officeDocument/2006/relationships/hyperlink" Target="https://amzn.to/2XlQ8p6" TargetMode="External"/><Relationship Id="rId143" Type="http://schemas.openxmlformats.org/officeDocument/2006/relationships/hyperlink" Target="https://amzn.to/2AbyZFO" TargetMode="External"/><Relationship Id="rId142" Type="http://schemas.openxmlformats.org/officeDocument/2006/relationships/hyperlink" Target="https://www.brookaccessory.com/pro.php?m=d&amp;pid=06960737" TargetMode="External"/><Relationship Id="rId141" Type="http://schemas.openxmlformats.org/officeDocument/2006/relationships/hyperlink" Target="https://amzn.to/2TWJROv" TargetMode="External"/><Relationship Id="rId140" Type="http://schemas.openxmlformats.org/officeDocument/2006/relationships/hyperlink" Target="https://amzn.to/3gn7Qld" TargetMode="External"/><Relationship Id="rId5" Type="http://schemas.openxmlformats.org/officeDocument/2006/relationships/hyperlink" Target="https://amzn.to/300KdYm" TargetMode="External"/><Relationship Id="rId147" Type="http://schemas.openxmlformats.org/officeDocument/2006/relationships/hyperlink" Target="https://amzn.to/2AgmzwJ" TargetMode="External"/><Relationship Id="rId6" Type="http://schemas.openxmlformats.org/officeDocument/2006/relationships/hyperlink" Target="https://amzn.to/3gjUswB" TargetMode="External"/><Relationship Id="rId146" Type="http://schemas.openxmlformats.org/officeDocument/2006/relationships/hyperlink" Target="https://amzn.to/2AgmzwJ" TargetMode="External"/><Relationship Id="rId7" Type="http://schemas.openxmlformats.org/officeDocument/2006/relationships/hyperlink" Target="https://amzn.to/300KdYm" TargetMode="External"/><Relationship Id="rId145" Type="http://schemas.openxmlformats.org/officeDocument/2006/relationships/hyperlink" Target="https://amzn.to/2AbyZFO" TargetMode="External"/><Relationship Id="rId8" Type="http://schemas.openxmlformats.org/officeDocument/2006/relationships/hyperlink" Target="https://amzn.to/3av4hXp" TargetMode="External"/><Relationship Id="rId144" Type="http://schemas.openxmlformats.org/officeDocument/2006/relationships/hyperlink" Target="https://amzn.to/2AbyZFO" TargetMode="External"/><Relationship Id="rId73" Type="http://schemas.openxmlformats.org/officeDocument/2006/relationships/hyperlink" Target="https://shop.8bitdo.com/products/mod-kit-for-snes-controller" TargetMode="External"/><Relationship Id="rId72" Type="http://schemas.openxmlformats.org/officeDocument/2006/relationships/hyperlink" Target="https://amzn.to/300KdYm" TargetMode="External"/><Relationship Id="rId75" Type="http://schemas.openxmlformats.org/officeDocument/2006/relationships/hyperlink" Target="https://amzn.to/3d4iHga" TargetMode="External"/><Relationship Id="rId74" Type="http://schemas.openxmlformats.org/officeDocument/2006/relationships/hyperlink" Target="https://amzn.to/300KdYm" TargetMode="External"/><Relationship Id="rId77" Type="http://schemas.openxmlformats.org/officeDocument/2006/relationships/hyperlink" Target="https://amzn.to/2S5AZVw" TargetMode="External"/><Relationship Id="rId76" Type="http://schemas.openxmlformats.org/officeDocument/2006/relationships/hyperlink" Target="https://amzn.to/300KdYm" TargetMode="External"/><Relationship Id="rId79" Type="http://schemas.openxmlformats.org/officeDocument/2006/relationships/hyperlink" Target="https://amzn.to/30UKrQP" TargetMode="External"/><Relationship Id="rId78" Type="http://schemas.openxmlformats.org/officeDocument/2006/relationships/hyperlink" Target="https://amzn.to/3d4iHga" TargetMode="External"/><Relationship Id="rId71" Type="http://schemas.openxmlformats.org/officeDocument/2006/relationships/hyperlink" Target="https://amzn.to/3hiyU4b" TargetMode="External"/><Relationship Id="rId70" Type="http://schemas.openxmlformats.org/officeDocument/2006/relationships/hyperlink" Target="https://amzn.to/300KdYm" TargetMode="External"/><Relationship Id="rId139" Type="http://schemas.openxmlformats.org/officeDocument/2006/relationships/hyperlink" Target="https://amzn.to/3imovVI" TargetMode="External"/><Relationship Id="rId138" Type="http://schemas.openxmlformats.org/officeDocument/2006/relationships/hyperlink" Target="https://amzn.to/2ZiAPNX" TargetMode="External"/><Relationship Id="rId137" Type="http://schemas.openxmlformats.org/officeDocument/2006/relationships/hyperlink" Target="https://www.brookaccessory.com/pro.php?m=d&amp;pid=06960737" TargetMode="External"/><Relationship Id="rId132" Type="http://schemas.openxmlformats.org/officeDocument/2006/relationships/hyperlink" Target="https://amzn.to/3fcCquZ" TargetMode="External"/><Relationship Id="rId131" Type="http://schemas.openxmlformats.org/officeDocument/2006/relationships/hyperlink" Target="https://amzn.to/3fcCquZ" TargetMode="External"/><Relationship Id="rId130" Type="http://schemas.openxmlformats.org/officeDocument/2006/relationships/hyperlink" Target="https://amzn.to/300KdYm" TargetMode="External"/><Relationship Id="rId136" Type="http://schemas.openxmlformats.org/officeDocument/2006/relationships/hyperlink" Target="https://focusattack.com/brook-zero-pi-fighting-board-pi-ps3-ps2-psx-pc/" TargetMode="External"/><Relationship Id="rId135" Type="http://schemas.openxmlformats.org/officeDocument/2006/relationships/hyperlink" Target="https://amzn.to/3dLmLSk" TargetMode="External"/><Relationship Id="rId134" Type="http://schemas.openxmlformats.org/officeDocument/2006/relationships/hyperlink" Target="https://amzn.to/33ZI8y4" TargetMode="External"/><Relationship Id="rId133" Type="http://schemas.openxmlformats.org/officeDocument/2006/relationships/hyperlink" Target="http://www.brunofreitas.com/node/84" TargetMode="External"/><Relationship Id="rId62" Type="http://schemas.openxmlformats.org/officeDocument/2006/relationships/hyperlink" Target="https://amzn.to/38iAajm" TargetMode="External"/><Relationship Id="rId61" Type="http://schemas.openxmlformats.org/officeDocument/2006/relationships/hyperlink" Target="https://amzn.to/36rUDBE" TargetMode="External"/><Relationship Id="rId64" Type="http://schemas.openxmlformats.org/officeDocument/2006/relationships/hyperlink" Target="https://amzn.to/3er6EtL" TargetMode="External"/><Relationship Id="rId63" Type="http://schemas.openxmlformats.org/officeDocument/2006/relationships/hyperlink" Target="https://amzn.to/3edV3hq" TargetMode="External"/><Relationship Id="rId66" Type="http://schemas.openxmlformats.org/officeDocument/2006/relationships/hyperlink" Target="https://amzn.to/2ywxwcu" TargetMode="External"/><Relationship Id="rId172" Type="http://schemas.openxmlformats.org/officeDocument/2006/relationships/hyperlink" Target="https://github.com/MickGyver/DaemonBite-Arcade-Encoder" TargetMode="External"/><Relationship Id="rId65" Type="http://schemas.openxmlformats.org/officeDocument/2006/relationships/hyperlink" Target="https://amzn.to/30ZGuKZ" TargetMode="External"/><Relationship Id="rId171" Type="http://schemas.openxmlformats.org/officeDocument/2006/relationships/hyperlink" Target="https://github.com/MickGyver/DaemonBite-Retro-Controllers-USB/tree/master/SegaTwoControllersUSB" TargetMode="External"/><Relationship Id="rId68" Type="http://schemas.openxmlformats.org/officeDocument/2006/relationships/hyperlink" Target="https://amzn.to/300KdYm" TargetMode="External"/><Relationship Id="rId170" Type="http://schemas.openxmlformats.org/officeDocument/2006/relationships/hyperlink" Target="https://amzn.to/2OK3hTO" TargetMode="External"/><Relationship Id="rId67" Type="http://schemas.openxmlformats.org/officeDocument/2006/relationships/hyperlink" Target="https://amzn.to/2ZiAPNX" TargetMode="External"/><Relationship Id="rId60" Type="http://schemas.openxmlformats.org/officeDocument/2006/relationships/hyperlink" Target="https://amzn.to/2XlQ8p6" TargetMode="External"/><Relationship Id="rId165" Type="http://schemas.openxmlformats.org/officeDocument/2006/relationships/hyperlink" Target="https://amzn.to/2M1Bopb" TargetMode="External"/><Relationship Id="rId69" Type="http://schemas.openxmlformats.org/officeDocument/2006/relationships/hyperlink" Target="https://amzn.to/300KdYm" TargetMode="External"/><Relationship Id="rId164" Type="http://schemas.openxmlformats.org/officeDocument/2006/relationships/hyperlink" Target="https://amzn.to/2XMwcMB" TargetMode="External"/><Relationship Id="rId163" Type="http://schemas.openxmlformats.org/officeDocument/2006/relationships/hyperlink" Target="https://amzn.to/2UpkV5V" TargetMode="External"/><Relationship Id="rId162" Type="http://schemas.openxmlformats.org/officeDocument/2006/relationships/hyperlink" Target="https://amzn.to/2ZCrEti" TargetMode="External"/><Relationship Id="rId169" Type="http://schemas.openxmlformats.org/officeDocument/2006/relationships/hyperlink" Target="https://amzn.to/2X5KZBL" TargetMode="External"/><Relationship Id="rId168" Type="http://schemas.openxmlformats.org/officeDocument/2006/relationships/hyperlink" Target="https://amzn.to/3ifnezq" TargetMode="External"/><Relationship Id="rId167" Type="http://schemas.openxmlformats.org/officeDocument/2006/relationships/hyperlink" Target="https://amzn.to/3iKEUCx" TargetMode="External"/><Relationship Id="rId166" Type="http://schemas.openxmlformats.org/officeDocument/2006/relationships/hyperlink" Target="https://amzn.to/2YMKYDp" TargetMode="External"/><Relationship Id="rId51" Type="http://schemas.openxmlformats.org/officeDocument/2006/relationships/hyperlink" Target="https://amzn.to/3hiyU4b" TargetMode="External"/><Relationship Id="rId50" Type="http://schemas.openxmlformats.org/officeDocument/2006/relationships/hyperlink" Target="https://amzn.to/30tlKuZ" TargetMode="External"/><Relationship Id="rId53" Type="http://schemas.openxmlformats.org/officeDocument/2006/relationships/hyperlink" Target="https://www.brookaccessory.com/pro.php?m=d&amp;pid=06960737" TargetMode="External"/><Relationship Id="rId52" Type="http://schemas.openxmlformats.org/officeDocument/2006/relationships/hyperlink" Target="https://amzn.to/2XlQ8p6" TargetMode="External"/><Relationship Id="rId55" Type="http://schemas.openxmlformats.org/officeDocument/2006/relationships/hyperlink" Target="https://store.nintendo.com/super-nintendo-entertainment-system-controller.html" TargetMode="External"/><Relationship Id="rId161" Type="http://schemas.openxmlformats.org/officeDocument/2006/relationships/hyperlink" Target="https://amzn.to/2S5AZVw" TargetMode="External"/><Relationship Id="rId54" Type="http://schemas.openxmlformats.org/officeDocument/2006/relationships/hyperlink" Target="https://www.amazon.ca/CYBORIS-Controller-Nintendo-Bluetooth-Compatible/dp/B07S9JBR11" TargetMode="External"/><Relationship Id="rId160" Type="http://schemas.openxmlformats.org/officeDocument/2006/relationships/hyperlink" Target="https://amzn.to/30fE0aS" TargetMode="External"/><Relationship Id="rId57" Type="http://schemas.openxmlformats.org/officeDocument/2006/relationships/hyperlink" Target="https://amzn.to/2zlcONl" TargetMode="External"/><Relationship Id="rId56" Type="http://schemas.openxmlformats.org/officeDocument/2006/relationships/hyperlink" Target="https://amzn.to/2XlQ8p6" TargetMode="External"/><Relationship Id="rId159" Type="http://schemas.openxmlformats.org/officeDocument/2006/relationships/hyperlink" Target="https://paradisearcadeshop.com/home/electrical/pcbs-lighting/pcbs-for-controllers/godlike-controls-pcbs/1828_mc-cthulhu-multi-console-pcb-by-toodles" TargetMode="External"/><Relationship Id="rId59" Type="http://schemas.openxmlformats.org/officeDocument/2006/relationships/hyperlink" Target="https://amzn.to/2WZcH2N" TargetMode="External"/><Relationship Id="rId154" Type="http://schemas.openxmlformats.org/officeDocument/2006/relationships/hyperlink" Target="https://amzn.to/3dSXHJU" TargetMode="External"/><Relationship Id="rId58" Type="http://schemas.openxmlformats.org/officeDocument/2006/relationships/hyperlink" Target="https://amzn.to/2XlQ8p6" TargetMode="External"/><Relationship Id="rId153" Type="http://schemas.openxmlformats.org/officeDocument/2006/relationships/hyperlink" Target="https://amzn.to/2YhdATS" TargetMode="External"/><Relationship Id="rId152" Type="http://schemas.openxmlformats.org/officeDocument/2006/relationships/hyperlink" Target="https://amzn.to/3igug76" TargetMode="External"/><Relationship Id="rId151" Type="http://schemas.openxmlformats.org/officeDocument/2006/relationships/hyperlink" Target="https://amzn.to/37octWN" TargetMode="External"/><Relationship Id="rId158" Type="http://schemas.openxmlformats.org/officeDocument/2006/relationships/hyperlink" Target="https://amzn.to/30uw98e" TargetMode="External"/><Relationship Id="rId157" Type="http://schemas.openxmlformats.org/officeDocument/2006/relationships/hyperlink" Target="https://amzn.to/3rlpzOu" TargetMode="External"/><Relationship Id="rId156" Type="http://schemas.openxmlformats.org/officeDocument/2006/relationships/hyperlink" Target="https://amzn.to/2TXWSYr" TargetMode="External"/><Relationship Id="rId155" Type="http://schemas.openxmlformats.org/officeDocument/2006/relationships/hyperlink" Target="https://amzn.to/36S6CZe" TargetMode="External"/><Relationship Id="rId107" Type="http://schemas.openxmlformats.org/officeDocument/2006/relationships/hyperlink" Target="https://amzn.to/2XlQ8p6" TargetMode="External"/><Relationship Id="rId106" Type="http://schemas.openxmlformats.org/officeDocument/2006/relationships/hyperlink" Target="https://amzn.to/2WZcH2N" TargetMode="External"/><Relationship Id="rId105" Type="http://schemas.openxmlformats.org/officeDocument/2006/relationships/hyperlink" Target="https://shop.8bitdo.com/products/8bitdo-wireless-bluetooth-adapter-for-nintendo-switch-windows-mac-raspberry-pi" TargetMode="External"/><Relationship Id="rId104" Type="http://schemas.openxmlformats.org/officeDocument/2006/relationships/hyperlink" Target="https://amzn.to/2zlcONl" TargetMode="External"/><Relationship Id="rId109" Type="http://schemas.openxmlformats.org/officeDocument/2006/relationships/hyperlink" Target="https://amzn.to/300KdYm" TargetMode="External"/><Relationship Id="rId108" Type="http://schemas.openxmlformats.org/officeDocument/2006/relationships/hyperlink" Target="https://amzn.to/3d5QANG" TargetMode="External"/><Relationship Id="rId103" Type="http://schemas.openxmlformats.org/officeDocument/2006/relationships/hyperlink" Target="https://amzn.to/2XlQ8p6" TargetMode="External"/><Relationship Id="rId102" Type="http://schemas.openxmlformats.org/officeDocument/2006/relationships/hyperlink" Target="https://shop.8bitdo.com/products/8bitdo-wireless-bluetooth-adapter-for-nintendo-switch-windows-mac-raspberry-pi" TargetMode="External"/><Relationship Id="rId101" Type="http://schemas.openxmlformats.org/officeDocument/2006/relationships/hyperlink" Target="https://store.nintendo.com/super-nintendo-entertainment-system-controller.html" TargetMode="External"/><Relationship Id="rId100" Type="http://schemas.openxmlformats.org/officeDocument/2006/relationships/hyperlink" Target="https://amzn.to/300KdYm" TargetMode="External"/><Relationship Id="rId129" Type="http://schemas.openxmlformats.org/officeDocument/2006/relationships/hyperlink" Target="https://shop.8bitdo.com/products/mod-kit-for-snes-controller" TargetMode="External"/><Relationship Id="rId128" Type="http://schemas.openxmlformats.org/officeDocument/2006/relationships/hyperlink" Target="https://amzn.to/300KdYm" TargetMode="External"/><Relationship Id="rId127" Type="http://schemas.openxmlformats.org/officeDocument/2006/relationships/hyperlink" Target="https://amzn.to/300KdYm" TargetMode="External"/><Relationship Id="rId126" Type="http://schemas.openxmlformats.org/officeDocument/2006/relationships/hyperlink" Target="https://amzn.to/2ZiAPNX" TargetMode="External"/><Relationship Id="rId121" Type="http://schemas.openxmlformats.org/officeDocument/2006/relationships/hyperlink" Target="https://amzn.to/2S5AZVw" TargetMode="External"/><Relationship Id="rId120" Type="http://schemas.openxmlformats.org/officeDocument/2006/relationships/hyperlink" Target="https://amzn.to/300KdYm" TargetMode="External"/><Relationship Id="rId125" Type="http://schemas.openxmlformats.org/officeDocument/2006/relationships/hyperlink" Target="https://amzn.to/300KdYm" TargetMode="External"/><Relationship Id="rId124" Type="http://schemas.openxmlformats.org/officeDocument/2006/relationships/hyperlink" Target="https://amzn.to/2yy8xFR" TargetMode="External"/><Relationship Id="rId123" Type="http://schemas.openxmlformats.org/officeDocument/2006/relationships/hyperlink" Target="https://amzn.to/300KdYm" TargetMode="External"/><Relationship Id="rId122" Type="http://schemas.openxmlformats.org/officeDocument/2006/relationships/hyperlink" Target="https://store.nintendo.com/super-nintendo-entertainment-system-controller.html" TargetMode="External"/><Relationship Id="rId95" Type="http://schemas.openxmlformats.org/officeDocument/2006/relationships/hyperlink" Target="https://shop.8bitdo.com/products/8bitdo-wireless-bluetooth-adapter-for-nintendo-switch-windows-mac-raspberry-pi" TargetMode="External"/><Relationship Id="rId94" Type="http://schemas.openxmlformats.org/officeDocument/2006/relationships/hyperlink" Target="https://amzn.to/2XlQ8p6" TargetMode="External"/><Relationship Id="rId97" Type="http://schemas.openxmlformats.org/officeDocument/2006/relationships/hyperlink" Target="https://shop.8bitdo.com/products/8bitdo-wireless-bluetooth-adapter-for-nintendo-switch-windows-mac-raspberry-pi" TargetMode="External"/><Relationship Id="rId96" Type="http://schemas.openxmlformats.org/officeDocument/2006/relationships/hyperlink" Target="https://amzn.to/3hiyU4b" TargetMode="External"/><Relationship Id="rId99" Type="http://schemas.openxmlformats.org/officeDocument/2006/relationships/hyperlink" Target="https://shop.8bitdo.com/products/mod-kit-for-snes-controller" TargetMode="External"/><Relationship Id="rId98" Type="http://schemas.openxmlformats.org/officeDocument/2006/relationships/hyperlink" Target="https://amzn.to/300KdYm" TargetMode="External"/><Relationship Id="rId91" Type="http://schemas.openxmlformats.org/officeDocument/2006/relationships/hyperlink" Target="https://amzn.to/2XsQZDs" TargetMode="External"/><Relationship Id="rId90" Type="http://schemas.openxmlformats.org/officeDocument/2006/relationships/hyperlink" Target="https://amzn.to/300KdYm" TargetMode="External"/><Relationship Id="rId93" Type="http://schemas.openxmlformats.org/officeDocument/2006/relationships/hyperlink" Target="https://amzn.to/2XlQ8p6" TargetMode="External"/><Relationship Id="rId92" Type="http://schemas.openxmlformats.org/officeDocument/2006/relationships/hyperlink" Target="https://amzn.to/2XlQ8p6" TargetMode="External"/><Relationship Id="rId118" Type="http://schemas.openxmlformats.org/officeDocument/2006/relationships/hyperlink" Target="https://amzn.to/300KdYm" TargetMode="External"/><Relationship Id="rId117" Type="http://schemas.openxmlformats.org/officeDocument/2006/relationships/hyperlink" Target="https://amzn.to/3hiyU4b" TargetMode="External"/><Relationship Id="rId116" Type="http://schemas.openxmlformats.org/officeDocument/2006/relationships/hyperlink" Target="https://amzn.to/300KdYm" TargetMode="External"/><Relationship Id="rId115" Type="http://schemas.openxmlformats.org/officeDocument/2006/relationships/hyperlink" Target="https://amzn.to/2WZcH2N" TargetMode="External"/><Relationship Id="rId119" Type="http://schemas.openxmlformats.org/officeDocument/2006/relationships/hyperlink" Target="https://amzn.to/2zlcONl" TargetMode="External"/><Relationship Id="rId110" Type="http://schemas.openxmlformats.org/officeDocument/2006/relationships/hyperlink" Target="https://amzn.to/3d5QANG" TargetMode="External"/><Relationship Id="rId114" Type="http://schemas.openxmlformats.org/officeDocument/2006/relationships/hyperlink" Target="https://amzn.to/2OGtzpY" TargetMode="External"/><Relationship Id="rId113" Type="http://schemas.openxmlformats.org/officeDocument/2006/relationships/hyperlink" Target="https://amzn.to/300KdYm" TargetMode="External"/><Relationship Id="rId112" Type="http://schemas.openxmlformats.org/officeDocument/2006/relationships/hyperlink" Target="https://amzn.to/3wMBy8N" TargetMode="External"/><Relationship Id="rId111" Type="http://schemas.openxmlformats.org/officeDocument/2006/relationships/hyperlink" Target="https://amzn.to/3dMzOn5" TargetMode="External"/><Relationship Id="rId206" Type="http://schemas.openxmlformats.org/officeDocument/2006/relationships/hyperlink" Target="https://amzn.to/2LVVnoX" TargetMode="External"/><Relationship Id="rId205" Type="http://schemas.openxmlformats.org/officeDocument/2006/relationships/hyperlink" Target="https://amzn.to/300KdYm" TargetMode="External"/><Relationship Id="rId204" Type="http://schemas.openxmlformats.org/officeDocument/2006/relationships/hyperlink" Target="https://amzn.to/3hiyU4b" TargetMode="External"/><Relationship Id="rId203" Type="http://schemas.openxmlformats.org/officeDocument/2006/relationships/hyperlink" Target="https://amzn.to/300KdYm" TargetMode="External"/><Relationship Id="rId207" Type="http://schemas.openxmlformats.org/officeDocument/2006/relationships/drawing" Target="../drawings/drawing15.xml"/><Relationship Id="rId202" Type="http://schemas.openxmlformats.org/officeDocument/2006/relationships/hyperlink" Target="https://shop.8bitdo.com/products/mod-kit-for-snes-controller" TargetMode="External"/><Relationship Id="rId201" Type="http://schemas.openxmlformats.org/officeDocument/2006/relationships/hyperlink" Target="https://amzn.to/2XlQ8p6" TargetMode="External"/><Relationship Id="rId200" Type="http://schemas.openxmlformats.org/officeDocument/2006/relationships/hyperlink" Target="https://amzn.to/2zlcONl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dGXi1hb4GRyZkiNHJhbHvoZeQ0x1vKs/view?usp=sharing" TargetMode="External"/><Relationship Id="rId2" Type="http://schemas.openxmlformats.org/officeDocument/2006/relationships/hyperlink" Target="https://github.com/misteraddons/inputlatency/blob/main/arduino/MiSTer_USB_Latency_Test_Lemonici/MiSTer_USB_Latency_Test_Lemonici.ino" TargetMode="External"/><Relationship Id="rId3" Type="http://schemas.openxmlformats.org/officeDocument/2006/relationships/drawing" Target="../drawings/drawing17.xml"/></Relationships>
</file>

<file path=xl/worksheets/_rels/sheet17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amazon.com/gp/product/B06XG7QM5Q/" TargetMode="External"/><Relationship Id="rId30" Type="http://schemas.openxmlformats.org/officeDocument/2006/relationships/hyperlink" Target="https://www.amazon.com/DUAL-CONTROLLER-ADAPTER-CONVERTER-80001/dp/B000SPA46M/ref=sr_1_2?dchild=1&amp;keywords=psx+to+usb+adapter&amp;qid=1592367477&amp;sr=8-2" TargetMode="External"/><Relationship Id="rId33" Type="http://schemas.openxmlformats.org/officeDocument/2006/relationships/hyperlink" Target="https://www.amazon.com/gp/product/B074PLS2JW/ref=ppx_yo_dt_b_search_asin_title?ie=UTF8&amp;psc=1" TargetMode="External"/><Relationship Id="rId32" Type="http://schemas.openxmlformats.org/officeDocument/2006/relationships/hyperlink" Target="https://www.amazon.com/PowerA-Wired-Controller-Nintendo-Switch-Black/dp/B07PDJ45BT/ref=sr_1_1?dchild=1&amp;keywords=powera+switch+wired&amp;qid=1592708713&amp;sr=8-1" TargetMode="External"/><Relationship Id="rId35" Type="http://schemas.openxmlformats.org/officeDocument/2006/relationships/vmlDrawing" Target="../drawings/vmlDrawing2.vml"/><Relationship Id="rId34" Type="http://schemas.openxmlformats.org/officeDocument/2006/relationships/drawing" Target="../drawings/drawing18.xml"/><Relationship Id="rId20" Type="http://schemas.openxmlformats.org/officeDocument/2006/relationships/hyperlink" Target="https://www.amazon.com/Elite-Arcade-Stick-Android-Switch/dp/B07CXJ77DT" TargetMode="External"/><Relationship Id="rId22" Type="http://schemas.openxmlformats.org/officeDocument/2006/relationships/hyperlink" Target="https://www.amazon.com/gp/product/B01LB4KGU2" TargetMode="External"/><Relationship Id="rId21" Type="http://schemas.openxmlformats.org/officeDocument/2006/relationships/hyperlink" Target="https://www.amazon.com/Mayflash-Drive-Genesis-driver-adaptador/dp/B00QRZ1HVS/" TargetMode="External"/><Relationship Id="rId24" Type="http://schemas.openxmlformats.org/officeDocument/2006/relationships/hyperlink" Target="https://www.raphnet-tech.com/products/snes2usb_1player_adapter_v2/index.php" TargetMode="External"/><Relationship Id="rId23" Type="http://schemas.openxmlformats.org/officeDocument/2006/relationships/hyperlink" Target="https://www.raphnet-tech.com/products/adapter_manager/index.php" TargetMode="External"/><Relationship Id="rId26" Type="http://schemas.openxmlformats.org/officeDocument/2006/relationships/hyperlink" Target="https://www.amazon.com/dp/B07P37ZGTF/" TargetMode="External"/><Relationship Id="rId25" Type="http://schemas.openxmlformats.org/officeDocument/2006/relationships/hyperlink" Target="https://retrofighters.com/our-collection/brawlergen-usb-genesis-mini-switch-mac-pc-controller/" TargetMode="External"/><Relationship Id="rId28" Type="http://schemas.openxmlformats.org/officeDocument/2006/relationships/hyperlink" Target="https://www.amazon.com/Retro-Bit-Controller-Nintendo-RetroPie-Raspberry/dp/B07Q64Q5C7" TargetMode="External"/><Relationship Id="rId27" Type="http://schemas.openxmlformats.org/officeDocument/2006/relationships/hyperlink" Target="https://www.amazon.com/Controller-PowerLead-Wireless-Nintendo-Joystick/dp/B07MCKZX57/" TargetMode="External"/><Relationship Id="rId29" Type="http://schemas.openxmlformats.org/officeDocument/2006/relationships/hyperlink" Target="https://www.amazon.com/Retro-Fighters-Brawler64-USB-Nintendo-Controller/dp/B082YVH88Q" TargetMode="External"/><Relationship Id="rId11" Type="http://schemas.openxmlformats.org/officeDocument/2006/relationships/hyperlink" Target="http://2600-daptor.com/2600-daptor%20D9.htmm" TargetMode="External"/><Relationship Id="rId10" Type="http://schemas.openxmlformats.org/officeDocument/2006/relationships/hyperlink" Target="https://www.brookaccessory.com/detail/53169470/" TargetMode="External"/><Relationship Id="rId13" Type="http://schemas.openxmlformats.org/officeDocument/2006/relationships/hyperlink" Target="https://www.amazon.co.jp/dp/B085DYT667/" TargetMode="External"/><Relationship Id="rId12" Type="http://schemas.openxmlformats.org/officeDocument/2006/relationships/hyperlink" Target="https://www.amazon.com/gp/product/B01NAUATSM" TargetMode="External"/><Relationship Id="rId15" Type="http://schemas.openxmlformats.org/officeDocument/2006/relationships/hyperlink" Target="https://www.amazon.com/Hyperkin-Duke-Wired-Controller-Windows-Limited/dp/B07L6CL2BG/ref=sr_1_3?dchild=1&amp;keywords=duke+wired+controller&amp;qid=1592708473&amp;sr=8-3" TargetMode="External"/><Relationship Id="rId14" Type="http://schemas.openxmlformats.org/officeDocument/2006/relationships/hyperlink" Target="https://www.amazon.com/Realistic-arcade-Pro-V3-SA-PS3/dp/B002YT9PSI" TargetMode="External"/><Relationship Id="rId17" Type="http://schemas.openxmlformats.org/officeDocument/2006/relationships/hyperlink" Target="https://www.amazon.com/Logitech-940-000117-Gamepad-F710/dp/B0041RR0TW" TargetMode="External"/><Relationship Id="rId16" Type="http://schemas.openxmlformats.org/officeDocument/2006/relationships/hyperlink" Target="https://www.amazon.com/dp/B003VAHYQY" TargetMode="External"/><Relationship Id="rId19" Type="http://schemas.openxmlformats.org/officeDocument/2006/relationships/hyperlink" Target="https://www.amazon.com/Mayflash-Magic-NS-Wireless-Controller-Nintendo/dp/B079B5KHWQ" TargetMode="External"/><Relationship Id="rId18" Type="http://schemas.openxmlformats.org/officeDocument/2006/relationships/hyperlink" Target="https://www.amazon.com/dp/B0089O4EB0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amazon.com/dp/B01ND166P6" TargetMode="External"/><Relationship Id="rId3" Type="http://schemas.openxmlformats.org/officeDocument/2006/relationships/hyperlink" Target="https://www.amazon.com/gp/product/B0872R3ZYF/" TargetMode="External"/><Relationship Id="rId4" Type="http://schemas.openxmlformats.org/officeDocument/2006/relationships/hyperlink" Target="https://www.amazon.com/gp/product/B07HDVZP84/" TargetMode="External"/><Relationship Id="rId9" Type="http://schemas.openxmlformats.org/officeDocument/2006/relationships/hyperlink" Target="https://www.brookaccessory.com/detail/51117579/" TargetMode="External"/><Relationship Id="rId5" Type="http://schemas.openxmlformats.org/officeDocument/2006/relationships/hyperlink" Target="https://shop.8bitdo.com/products/8bitdo-mod-kit-for-original-sega-saturn-controller" TargetMode="External"/><Relationship Id="rId6" Type="http://schemas.openxmlformats.org/officeDocument/2006/relationships/hyperlink" Target="https://www.brookaccessory.com/pro.php?m=d&amp;pid=41130595" TargetMode="External"/><Relationship Id="rId7" Type="http://schemas.openxmlformats.org/officeDocument/2006/relationships/hyperlink" Target="https://www.brookaccessory.com/pro.php?m=d&amp;pid=41130595" TargetMode="External"/><Relationship Id="rId8" Type="http://schemas.openxmlformats.org/officeDocument/2006/relationships/hyperlink" Target="https://www.brookaccessory.com/detail/06960737/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86"/>
    <col customWidth="1" min="2" max="2" width="49.29"/>
    <col customWidth="1" min="3" max="3" width="59.29"/>
    <col customWidth="1" min="4" max="4" width="16.71"/>
    <col customWidth="1" min="5" max="5" width="14.29"/>
    <col customWidth="1" min="6" max="6" width="54.29"/>
    <col customWidth="1" min="7" max="8" width="25.86"/>
    <col customWidth="1" min="9" max="9" width="12.43"/>
    <col customWidth="1" min="10" max="10" width="11.71"/>
    <col customWidth="1" min="11" max="11" width="10.57"/>
    <col customWidth="1" min="12" max="12" width="17.71"/>
    <col customWidth="1" min="13" max="14" width="12.29"/>
    <col customWidth="1" min="15" max="15" width="13.71"/>
    <col customWidth="1" min="16" max="16" width="13.14"/>
    <col customWidth="1" min="17" max="17" width="13.29"/>
    <col customWidth="1" min="18" max="18" width="12.43"/>
    <col customWidth="1" min="19" max="19" width="12.86"/>
    <col customWidth="1" min="20" max="20" width="15.57"/>
    <col customWidth="1" min="21" max="21" width="12.29"/>
    <col customWidth="1" min="22" max="22" width="77.86"/>
    <col customWidth="1" min="23" max="23" width="13.71"/>
    <col customWidth="1" min="24" max="24" width="14.86"/>
    <col customWidth="1" min="25" max="25" width="33.57"/>
    <col customWidth="1" min="26" max="26" width="12.29"/>
    <col customWidth="1" min="27" max="27" width="10.14"/>
    <col customWidth="1" min="28" max="28" width="9.43"/>
    <col customWidth="1" min="29" max="29" width="33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2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2" t="s">
        <v>25</v>
      </c>
      <c r="AA1" s="3" t="s">
        <v>26</v>
      </c>
      <c r="AB1" s="2" t="s">
        <v>27</v>
      </c>
      <c r="AC1" s="1" t="s">
        <v>28</v>
      </c>
    </row>
    <row r="2">
      <c r="A2" s="6" t="s">
        <v>29</v>
      </c>
      <c r="B2" s="8" t="s">
        <v>30</v>
      </c>
      <c r="C2" s="9" t="str">
        <f t="shared" ref="C2:C247" si="1">CONCATENATE(A2, " - ", B2 , IF(D2&lt;&gt;"", CONCATENATE(" [", D2,"]"),""))</f>
        <v>2600-daptor - D9</v>
      </c>
      <c r="D2" s="9"/>
      <c r="E2" s="6" t="s">
        <v>31</v>
      </c>
      <c r="F2" s="6" t="s">
        <v>32</v>
      </c>
      <c r="G2" s="10" t="s">
        <v>33</v>
      </c>
      <c r="H2" s="10"/>
      <c r="I2" s="10"/>
      <c r="J2" s="10" t="s">
        <v>34</v>
      </c>
      <c r="K2" s="10" t="s">
        <v>33</v>
      </c>
      <c r="L2" s="10"/>
      <c r="M2" s="10" t="str">
        <f t="shared" ref="M2:M247" si="2">IF(P2&lt;&gt;"",IF(P2&lt;=1,"S",IF(P2&lt;=5,"A",IF(P2&lt;=10,"B",IF(P2&lt;=15,"C","D")))),"")</f>
        <v>A</v>
      </c>
      <c r="N2" s="10">
        <v>2212.0</v>
      </c>
      <c r="O2" s="11">
        <f t="shared" ref="O2:O168" si="3">IF(P2="","",IF(1-(P2*6/100)&gt;0,1-(P2*6/100),0))</f>
        <v>0.897736</v>
      </c>
      <c r="P2" s="12">
        <v>1.7044</v>
      </c>
      <c r="Q2" s="12">
        <v>2.244</v>
      </c>
      <c r="R2" s="12">
        <v>1.18</v>
      </c>
      <c r="S2" s="12">
        <v>0.29</v>
      </c>
      <c r="T2" s="13" t="s">
        <v>35</v>
      </c>
      <c r="U2" s="14" t="s">
        <v>36</v>
      </c>
      <c r="V2" s="15"/>
      <c r="W2" s="6" t="s">
        <v>37</v>
      </c>
      <c r="X2" s="16">
        <v>43988.0</v>
      </c>
      <c r="Y2" s="6" t="s">
        <v>38</v>
      </c>
      <c r="Z2" s="10" t="s">
        <v>33</v>
      </c>
      <c r="AA2" s="17" t="s">
        <v>33</v>
      </c>
      <c r="AB2" s="10" t="s">
        <v>33</v>
      </c>
      <c r="AC2" s="6" t="s">
        <v>33</v>
      </c>
    </row>
    <row r="3">
      <c r="A3" s="6" t="s">
        <v>39</v>
      </c>
      <c r="B3" s="8" t="s">
        <v>40</v>
      </c>
      <c r="C3" s="9" t="str">
        <f t="shared" si="1"/>
        <v>8BitDo - Arcade Stick for Switch and Windows</v>
      </c>
      <c r="D3" s="10"/>
      <c r="E3" s="6" t="s">
        <v>41</v>
      </c>
      <c r="F3" s="18" t="s">
        <v>42</v>
      </c>
      <c r="G3" s="19" t="s">
        <v>43</v>
      </c>
      <c r="H3" s="10"/>
      <c r="I3" s="10"/>
      <c r="J3" s="10" t="s">
        <v>34</v>
      </c>
      <c r="K3" s="10" t="s">
        <v>35</v>
      </c>
      <c r="L3" s="10"/>
      <c r="M3" s="10" t="str">
        <f t="shared" si="2"/>
        <v>B</v>
      </c>
      <c r="N3" s="10">
        <v>2010.0</v>
      </c>
      <c r="O3" s="11">
        <f t="shared" si="3"/>
        <v>0.558238</v>
      </c>
      <c r="P3" s="12">
        <v>7.3627</v>
      </c>
      <c r="Q3" s="12">
        <v>18.8</v>
      </c>
      <c r="R3" s="12">
        <v>2.284</v>
      </c>
      <c r="S3" s="12">
        <v>2.017</v>
      </c>
      <c r="T3" s="13" t="s">
        <v>35</v>
      </c>
      <c r="U3" s="10"/>
      <c r="V3" s="15"/>
      <c r="W3" s="8" t="s">
        <v>44</v>
      </c>
      <c r="X3" s="16">
        <v>44162.0</v>
      </c>
      <c r="Y3" s="6" t="s">
        <v>45</v>
      </c>
      <c r="Z3" s="10">
        <v>8.0</v>
      </c>
      <c r="AA3" s="17"/>
      <c r="AB3" s="10"/>
      <c r="AC3" s="6"/>
    </row>
    <row r="4">
      <c r="A4" s="6" t="s">
        <v>39</v>
      </c>
      <c r="B4" s="8" t="s">
        <v>40</v>
      </c>
      <c r="C4" s="9" t="str">
        <f t="shared" si="1"/>
        <v>8BitDo - Arcade Stick for Switch and Windows</v>
      </c>
      <c r="D4" s="10"/>
      <c r="E4" s="6" t="s">
        <v>31</v>
      </c>
      <c r="F4" s="6" t="s">
        <v>32</v>
      </c>
      <c r="G4" s="10" t="s">
        <v>33</v>
      </c>
      <c r="H4" s="10"/>
      <c r="I4" s="10"/>
      <c r="J4" s="10" t="s">
        <v>34</v>
      </c>
      <c r="K4" s="10" t="s">
        <v>35</v>
      </c>
      <c r="L4" s="10"/>
      <c r="M4" s="10" t="str">
        <f t="shared" si="2"/>
        <v>C</v>
      </c>
      <c r="N4" s="10">
        <v>2003.0</v>
      </c>
      <c r="O4" s="11">
        <f t="shared" si="3"/>
        <v>0.34825</v>
      </c>
      <c r="P4" s="12">
        <v>10.8625</v>
      </c>
      <c r="Q4" s="12">
        <v>21.244</v>
      </c>
      <c r="R4" s="12">
        <v>0.788</v>
      </c>
      <c r="S4" s="12">
        <v>4.357</v>
      </c>
      <c r="T4" s="13" t="s">
        <v>35</v>
      </c>
      <c r="U4" s="10"/>
      <c r="V4" s="15"/>
      <c r="W4" s="8" t="s">
        <v>44</v>
      </c>
      <c r="X4" s="16">
        <v>44162.0</v>
      </c>
      <c r="Y4" s="6" t="s">
        <v>45</v>
      </c>
      <c r="Z4" s="10">
        <v>8.0</v>
      </c>
      <c r="AA4" s="17"/>
      <c r="AB4" s="10"/>
      <c r="AC4" s="6"/>
    </row>
    <row r="5">
      <c r="A5" s="6" t="s">
        <v>39</v>
      </c>
      <c r="B5" s="8" t="s">
        <v>40</v>
      </c>
      <c r="C5" s="9" t="str">
        <f t="shared" si="1"/>
        <v>8BitDo - Arcade Stick for Switch and Windows</v>
      </c>
      <c r="D5" s="10"/>
      <c r="E5" s="6" t="s">
        <v>41</v>
      </c>
      <c r="F5" s="6" t="s">
        <v>46</v>
      </c>
      <c r="G5" s="10" t="s">
        <v>46</v>
      </c>
      <c r="H5" s="10"/>
      <c r="I5" s="10"/>
      <c r="J5" s="10" t="s">
        <v>34</v>
      </c>
      <c r="K5" s="10" t="s">
        <v>35</v>
      </c>
      <c r="L5" s="10"/>
      <c r="M5" s="10" t="str">
        <f t="shared" si="2"/>
        <v>C</v>
      </c>
      <c r="N5" s="10">
        <v>2011.0</v>
      </c>
      <c r="O5" s="11">
        <f t="shared" si="3"/>
        <v>0.333862</v>
      </c>
      <c r="P5" s="12">
        <v>11.1023</v>
      </c>
      <c r="Q5" s="12">
        <v>16.512</v>
      </c>
      <c r="R5" s="12">
        <v>5.788</v>
      </c>
      <c r="S5" s="12">
        <v>2.863</v>
      </c>
      <c r="T5" s="13" t="s">
        <v>35</v>
      </c>
      <c r="U5" s="10"/>
      <c r="V5" s="15"/>
      <c r="W5" s="8" t="s">
        <v>44</v>
      </c>
      <c r="X5" s="16">
        <v>44162.0</v>
      </c>
      <c r="Y5" s="6" t="s">
        <v>45</v>
      </c>
      <c r="Z5" s="19">
        <v>8.0</v>
      </c>
      <c r="AA5" s="17"/>
      <c r="AB5" s="10"/>
      <c r="AC5" s="6"/>
    </row>
    <row r="6">
      <c r="A6" s="6" t="s">
        <v>39</v>
      </c>
      <c r="B6" s="20" t="s">
        <v>47</v>
      </c>
      <c r="C6" s="9" t="str">
        <f t="shared" si="1"/>
        <v>8BitDo - G Bros</v>
      </c>
      <c r="D6" s="10"/>
      <c r="E6" s="6" t="s">
        <v>31</v>
      </c>
      <c r="F6" s="6" t="s">
        <v>48</v>
      </c>
      <c r="G6" s="10" t="s">
        <v>33</v>
      </c>
      <c r="H6" s="10"/>
      <c r="I6" s="10"/>
      <c r="J6" s="10" t="s">
        <v>34</v>
      </c>
      <c r="K6" s="10" t="s">
        <v>33</v>
      </c>
      <c r="L6" s="10" t="s">
        <v>33</v>
      </c>
      <c r="M6" s="10" t="str">
        <f t="shared" si="2"/>
        <v>B</v>
      </c>
      <c r="N6" s="10">
        <v>3191.0</v>
      </c>
      <c r="O6" s="11">
        <f t="shared" si="3"/>
        <v>0.6238998746</v>
      </c>
      <c r="P6" s="12">
        <v>6.268335423</v>
      </c>
      <c r="Q6" s="12">
        <v>11.7</v>
      </c>
      <c r="R6" s="12">
        <v>0.86</v>
      </c>
      <c r="S6" s="12">
        <v>2.91506525</v>
      </c>
      <c r="T6" s="13" t="s">
        <v>35</v>
      </c>
      <c r="U6" s="10"/>
      <c r="V6" s="15"/>
      <c r="W6" s="6" t="s">
        <v>37</v>
      </c>
      <c r="X6" s="16">
        <v>44416.0</v>
      </c>
      <c r="Y6" s="6" t="s">
        <v>38</v>
      </c>
      <c r="Z6" s="10" t="s">
        <v>33</v>
      </c>
      <c r="AA6" s="17" t="s">
        <v>33</v>
      </c>
      <c r="AB6" s="10"/>
      <c r="AC6" s="6"/>
    </row>
    <row r="7">
      <c r="A7" s="6" t="s">
        <v>39</v>
      </c>
      <c r="B7" s="8" t="s">
        <v>49</v>
      </c>
      <c r="C7" s="9" t="str">
        <f t="shared" si="1"/>
        <v>8BitDo - M30 (Bluetooth)</v>
      </c>
      <c r="D7" s="10"/>
      <c r="E7" s="6" t="s">
        <v>31</v>
      </c>
      <c r="F7" s="6" t="s">
        <v>32</v>
      </c>
      <c r="G7" s="10" t="s">
        <v>33</v>
      </c>
      <c r="H7" s="10"/>
      <c r="I7" s="10" t="s">
        <v>33</v>
      </c>
      <c r="J7" s="10" t="s">
        <v>34</v>
      </c>
      <c r="K7" s="10" t="s">
        <v>35</v>
      </c>
      <c r="L7" s="10" t="s">
        <v>50</v>
      </c>
      <c r="M7" s="10" t="str">
        <f t="shared" si="2"/>
        <v>B</v>
      </c>
      <c r="N7" s="21"/>
      <c r="O7" s="11">
        <f t="shared" si="3"/>
        <v>0.6556</v>
      </c>
      <c r="P7" s="12">
        <v>5.74</v>
      </c>
      <c r="Q7" s="12">
        <v>11.1</v>
      </c>
      <c r="R7" s="12">
        <v>0.32</v>
      </c>
      <c r="S7" s="22"/>
      <c r="T7" s="13" t="s">
        <v>35</v>
      </c>
      <c r="U7" s="23" t="s">
        <v>51</v>
      </c>
      <c r="V7" s="15"/>
      <c r="W7" s="6" t="s">
        <v>52</v>
      </c>
      <c r="X7" s="16">
        <v>43976.0</v>
      </c>
      <c r="Y7" s="6" t="s">
        <v>53</v>
      </c>
      <c r="Z7" s="10">
        <v>6.0</v>
      </c>
      <c r="AA7" s="17">
        <v>4.0</v>
      </c>
      <c r="AB7" s="10">
        <v>9.0</v>
      </c>
      <c r="AC7" s="6" t="s">
        <v>54</v>
      </c>
    </row>
    <row r="8">
      <c r="A8" s="6" t="s">
        <v>39</v>
      </c>
      <c r="B8" s="8" t="s">
        <v>49</v>
      </c>
      <c r="C8" s="9" t="str">
        <f t="shared" si="1"/>
        <v>8BitDo - M30 (Bluetooth)</v>
      </c>
      <c r="D8" s="10"/>
      <c r="E8" s="6" t="s">
        <v>31</v>
      </c>
      <c r="F8" s="6" t="s">
        <v>32</v>
      </c>
      <c r="G8" s="10" t="s">
        <v>33</v>
      </c>
      <c r="H8" s="10"/>
      <c r="I8" s="10" t="s">
        <v>33</v>
      </c>
      <c r="J8" s="10" t="s">
        <v>34</v>
      </c>
      <c r="K8" s="10" t="s">
        <v>35</v>
      </c>
      <c r="L8" s="10" t="s">
        <v>50</v>
      </c>
      <c r="M8" s="10" t="str">
        <f t="shared" si="2"/>
        <v>B</v>
      </c>
      <c r="N8" s="10">
        <v>5808.0</v>
      </c>
      <c r="O8" s="11">
        <f t="shared" si="3"/>
        <v>0.65392</v>
      </c>
      <c r="P8" s="12">
        <v>5.768</v>
      </c>
      <c r="Q8" s="12">
        <v>12.136</v>
      </c>
      <c r="R8" s="12">
        <v>0.384</v>
      </c>
      <c r="S8" s="12">
        <v>2.589</v>
      </c>
      <c r="T8" s="13" t="s">
        <v>35</v>
      </c>
      <c r="U8" s="23" t="s">
        <v>51</v>
      </c>
      <c r="V8" s="15"/>
      <c r="W8" s="6" t="s">
        <v>55</v>
      </c>
      <c r="X8" s="16">
        <v>43991.0</v>
      </c>
      <c r="Y8" s="6" t="s">
        <v>53</v>
      </c>
      <c r="Z8" s="10">
        <v>6.0</v>
      </c>
      <c r="AA8" s="17">
        <v>4.0</v>
      </c>
      <c r="AB8" s="10">
        <v>9.0</v>
      </c>
      <c r="AC8" s="6" t="s">
        <v>54</v>
      </c>
    </row>
    <row r="9">
      <c r="A9" s="6" t="s">
        <v>39</v>
      </c>
      <c r="B9" s="8" t="s">
        <v>49</v>
      </c>
      <c r="C9" s="9" t="str">
        <f t="shared" si="1"/>
        <v>8BitDo - M30 (Bluetooth)</v>
      </c>
      <c r="D9" s="21"/>
      <c r="E9" s="6" t="s">
        <v>41</v>
      </c>
      <c r="F9" s="18" t="s">
        <v>42</v>
      </c>
      <c r="G9" s="19" t="s">
        <v>43</v>
      </c>
      <c r="H9" s="10"/>
      <c r="I9" s="10" t="s">
        <v>33</v>
      </c>
      <c r="J9" s="10" t="s">
        <v>34</v>
      </c>
      <c r="K9" s="10" t="s">
        <v>35</v>
      </c>
      <c r="L9" s="10" t="s">
        <v>50</v>
      </c>
      <c r="M9" s="10" t="str">
        <f t="shared" si="2"/>
        <v>C</v>
      </c>
      <c r="N9" s="21"/>
      <c r="O9" s="11">
        <f t="shared" si="3"/>
        <v>0.3388</v>
      </c>
      <c r="P9" s="12">
        <v>11.02</v>
      </c>
      <c r="Q9" s="12">
        <v>16.21</v>
      </c>
      <c r="R9" s="12">
        <v>4.28</v>
      </c>
      <c r="S9" s="22"/>
      <c r="T9" s="13" t="s">
        <v>35</v>
      </c>
      <c r="U9" s="21"/>
      <c r="V9" s="13"/>
      <c r="W9" s="6" t="s">
        <v>52</v>
      </c>
      <c r="X9" s="16">
        <v>43976.0</v>
      </c>
      <c r="Y9" s="6" t="s">
        <v>53</v>
      </c>
      <c r="Z9" s="10">
        <v>6.0</v>
      </c>
      <c r="AA9" s="17">
        <v>4.0</v>
      </c>
      <c r="AB9" s="10">
        <v>9.0</v>
      </c>
      <c r="AC9" s="6" t="s">
        <v>54</v>
      </c>
    </row>
    <row r="10">
      <c r="A10" s="6" t="s">
        <v>39</v>
      </c>
      <c r="B10" s="8" t="s">
        <v>56</v>
      </c>
      <c r="C10" s="9" t="str">
        <f t="shared" si="1"/>
        <v>8BitDo - M30 (Genesis DE9)</v>
      </c>
      <c r="D10" s="9"/>
      <c r="E10" s="6" t="s">
        <v>31</v>
      </c>
      <c r="F10" s="6" t="s">
        <v>32</v>
      </c>
      <c r="G10" s="10" t="s">
        <v>33</v>
      </c>
      <c r="H10" s="10"/>
      <c r="I10" s="10"/>
      <c r="J10" s="10" t="s">
        <v>34</v>
      </c>
      <c r="K10" s="10" t="s">
        <v>35</v>
      </c>
      <c r="L10" s="10" t="s">
        <v>50</v>
      </c>
      <c r="M10" s="10" t="str">
        <f t="shared" si="2"/>
        <v>A</v>
      </c>
      <c r="N10" s="10">
        <v>2030.0</v>
      </c>
      <c r="O10" s="11">
        <f t="shared" si="3"/>
        <v>0.936118</v>
      </c>
      <c r="P10" s="12">
        <v>1.0647</v>
      </c>
      <c r="Q10" s="12">
        <v>1.792</v>
      </c>
      <c r="R10" s="12">
        <v>0.34</v>
      </c>
      <c r="S10" s="12">
        <v>0.314</v>
      </c>
      <c r="T10" s="13" t="s">
        <v>35</v>
      </c>
      <c r="U10" s="14" t="s">
        <v>57</v>
      </c>
      <c r="V10" s="13"/>
      <c r="W10" s="6" t="s">
        <v>58</v>
      </c>
      <c r="X10" s="16">
        <v>43981.0</v>
      </c>
      <c r="Y10" s="6" t="s">
        <v>53</v>
      </c>
      <c r="Z10" s="10">
        <v>6.0</v>
      </c>
      <c r="AA10" s="17">
        <v>4.0</v>
      </c>
      <c r="AB10" s="10">
        <v>9.0</v>
      </c>
      <c r="AC10" s="6" t="s">
        <v>54</v>
      </c>
    </row>
    <row r="11">
      <c r="A11" s="6" t="s">
        <v>39</v>
      </c>
      <c r="B11" s="8" t="s">
        <v>56</v>
      </c>
      <c r="C11" s="9" t="str">
        <f t="shared" si="1"/>
        <v>8BitDo - M30 (Genesis DE9)</v>
      </c>
      <c r="D11" s="24"/>
      <c r="E11" s="6" t="s">
        <v>41</v>
      </c>
      <c r="F11" s="6" t="s">
        <v>59</v>
      </c>
      <c r="G11" s="10" t="s">
        <v>46</v>
      </c>
      <c r="H11" s="10"/>
      <c r="I11" s="10"/>
      <c r="J11" s="10" t="s">
        <v>34</v>
      </c>
      <c r="K11" s="10" t="s">
        <v>35</v>
      </c>
      <c r="L11" s="10" t="s">
        <v>50</v>
      </c>
      <c r="M11" s="10" t="str">
        <f t="shared" si="2"/>
        <v>A</v>
      </c>
      <c r="N11" s="10">
        <v>2348.0</v>
      </c>
      <c r="O11" s="11">
        <f t="shared" si="3"/>
        <v>0.7276</v>
      </c>
      <c r="P11" s="12">
        <f>4.54</f>
        <v>4.54</v>
      </c>
      <c r="Q11" s="12">
        <v>8.05</v>
      </c>
      <c r="R11" s="12">
        <v>2.22</v>
      </c>
      <c r="S11" s="12">
        <v>1.31</v>
      </c>
      <c r="T11" s="13" t="s">
        <v>35</v>
      </c>
      <c r="U11" s="25" t="s">
        <v>60</v>
      </c>
      <c r="V11" s="13"/>
      <c r="W11" s="6" t="s">
        <v>61</v>
      </c>
      <c r="X11" s="16">
        <v>43976.0</v>
      </c>
      <c r="Y11" s="6" t="s">
        <v>53</v>
      </c>
      <c r="Z11" s="10">
        <v>6.0</v>
      </c>
      <c r="AA11" s="17">
        <v>4.0</v>
      </c>
      <c r="AB11" s="10">
        <v>9.0</v>
      </c>
      <c r="AC11" s="6" t="s">
        <v>54</v>
      </c>
    </row>
    <row r="12">
      <c r="A12" s="6" t="s">
        <v>39</v>
      </c>
      <c r="B12" s="8" t="s">
        <v>62</v>
      </c>
      <c r="C12" s="9" t="str">
        <f t="shared" si="1"/>
        <v>8BitDo - M30 (Genesis Mini &amp; Switch)</v>
      </c>
      <c r="D12" s="21"/>
      <c r="E12" s="6" t="s">
        <v>31</v>
      </c>
      <c r="F12" s="6" t="s">
        <v>32</v>
      </c>
      <c r="G12" s="10" t="s">
        <v>33</v>
      </c>
      <c r="H12" s="10"/>
      <c r="I12" s="10" t="s">
        <v>33</v>
      </c>
      <c r="J12" s="10" t="s">
        <v>34</v>
      </c>
      <c r="K12" s="10" t="s">
        <v>35</v>
      </c>
      <c r="L12" s="10" t="s">
        <v>50</v>
      </c>
      <c r="M12" s="10" t="str">
        <f t="shared" si="2"/>
        <v>A</v>
      </c>
      <c r="N12" s="21"/>
      <c r="O12" s="11">
        <f t="shared" si="3"/>
        <v>0.937</v>
      </c>
      <c r="P12" s="12">
        <v>1.05</v>
      </c>
      <c r="Q12" s="12">
        <v>1.62</v>
      </c>
      <c r="R12" s="12">
        <v>0.47</v>
      </c>
      <c r="S12" s="22"/>
      <c r="T12" s="13" t="s">
        <v>35</v>
      </c>
      <c r="U12" s="21"/>
      <c r="V12" s="13"/>
      <c r="W12" s="6" t="s">
        <v>52</v>
      </c>
      <c r="X12" s="16">
        <v>43976.0</v>
      </c>
      <c r="Y12" s="6" t="s">
        <v>53</v>
      </c>
      <c r="Z12" s="10">
        <v>6.0</v>
      </c>
      <c r="AA12" s="17">
        <v>4.0</v>
      </c>
      <c r="AB12" s="10">
        <v>9.0</v>
      </c>
      <c r="AC12" s="6" t="s">
        <v>54</v>
      </c>
    </row>
    <row r="13">
      <c r="A13" s="6" t="s">
        <v>39</v>
      </c>
      <c r="B13" s="8" t="s">
        <v>62</v>
      </c>
      <c r="C13" s="9" t="str">
        <f t="shared" si="1"/>
        <v>8BitDo - M30 (Genesis Mini &amp; Switch)</v>
      </c>
      <c r="D13" s="21"/>
      <c r="E13" s="6" t="s">
        <v>41</v>
      </c>
      <c r="F13" s="6" t="s">
        <v>63</v>
      </c>
      <c r="G13" s="10" t="s">
        <v>46</v>
      </c>
      <c r="H13" s="10"/>
      <c r="I13" s="10"/>
      <c r="J13" s="10" t="s">
        <v>34</v>
      </c>
      <c r="K13" s="10" t="s">
        <v>35</v>
      </c>
      <c r="L13" s="10" t="s">
        <v>50</v>
      </c>
      <c r="M13" s="10" t="str">
        <f t="shared" si="2"/>
        <v>C</v>
      </c>
      <c r="N13" s="21"/>
      <c r="O13" s="11">
        <f t="shared" si="3"/>
        <v>0.352</v>
      </c>
      <c r="P13" s="12">
        <v>10.8</v>
      </c>
      <c r="Q13" s="12">
        <v>20.08</v>
      </c>
      <c r="R13" s="12">
        <v>2.96</v>
      </c>
      <c r="S13" s="22"/>
      <c r="T13" s="13" t="s">
        <v>35</v>
      </c>
      <c r="U13" s="21"/>
      <c r="V13" s="13"/>
      <c r="W13" s="6" t="s">
        <v>52</v>
      </c>
      <c r="X13" s="16">
        <v>43976.0</v>
      </c>
      <c r="Y13" s="6" t="s">
        <v>53</v>
      </c>
      <c r="Z13" s="10">
        <v>6.0</v>
      </c>
      <c r="AA13" s="17">
        <v>4.0</v>
      </c>
      <c r="AB13" s="10">
        <v>9.0</v>
      </c>
      <c r="AC13" s="6" t="s">
        <v>54</v>
      </c>
    </row>
    <row r="14">
      <c r="A14" s="26" t="s">
        <v>39</v>
      </c>
      <c r="B14" s="8" t="s">
        <v>64</v>
      </c>
      <c r="C14" s="9" t="str">
        <f t="shared" si="1"/>
        <v>8BitDo - N30 2.4G NES Classic (Model 81BA)</v>
      </c>
      <c r="D14" s="27"/>
      <c r="E14" s="6" t="s">
        <v>41</v>
      </c>
      <c r="F14" s="6" t="s">
        <v>65</v>
      </c>
      <c r="G14" s="10" t="s">
        <v>46</v>
      </c>
      <c r="H14" s="10"/>
      <c r="I14" s="10" t="s">
        <v>66</v>
      </c>
      <c r="J14" s="10" t="s">
        <v>34</v>
      </c>
      <c r="K14" s="19" t="s">
        <v>35</v>
      </c>
      <c r="L14" s="10"/>
      <c r="M14" s="10" t="str">
        <f t="shared" si="2"/>
        <v>B</v>
      </c>
      <c r="N14" s="10">
        <v>2115.0</v>
      </c>
      <c r="O14" s="11">
        <f t="shared" si="3"/>
        <v>0.416128</v>
      </c>
      <c r="P14" s="12">
        <v>9.7312</v>
      </c>
      <c r="Q14" s="12">
        <v>42.052</v>
      </c>
      <c r="R14" s="12">
        <v>3.048</v>
      </c>
      <c r="S14" s="12">
        <v>4.74</v>
      </c>
      <c r="T14" s="13" t="s">
        <v>35</v>
      </c>
      <c r="U14" s="27" t="s">
        <v>67</v>
      </c>
      <c r="V14" s="13"/>
      <c r="W14" s="28" t="s">
        <v>58</v>
      </c>
      <c r="X14" s="16">
        <v>44011.0</v>
      </c>
      <c r="Y14" s="6" t="s">
        <v>53</v>
      </c>
      <c r="Z14" s="10">
        <v>2.0</v>
      </c>
      <c r="AA14" s="17"/>
      <c r="AB14" s="16"/>
      <c r="AC14" s="29"/>
    </row>
    <row r="15">
      <c r="A15" s="6" t="s">
        <v>39</v>
      </c>
      <c r="B15" s="18" t="s">
        <v>68</v>
      </c>
      <c r="C15" s="9" t="str">
        <f t="shared" si="1"/>
        <v>8BitDo - N30 Arcade Stick [D-Input]</v>
      </c>
      <c r="D15" s="19" t="s">
        <v>69</v>
      </c>
      <c r="E15" s="28" t="s">
        <v>31</v>
      </c>
      <c r="F15" s="30" t="s">
        <v>32</v>
      </c>
      <c r="G15" s="10" t="s">
        <v>33</v>
      </c>
      <c r="H15" s="19" t="s">
        <v>70</v>
      </c>
      <c r="I15" s="19"/>
      <c r="J15" s="10" t="s">
        <v>34</v>
      </c>
      <c r="K15" s="10" t="s">
        <v>71</v>
      </c>
      <c r="L15" s="31"/>
      <c r="M15" s="10" t="str">
        <f t="shared" si="2"/>
        <v>A</v>
      </c>
      <c r="N15" s="19">
        <v>2001.0</v>
      </c>
      <c r="O15" s="11">
        <f t="shared" si="3"/>
        <v>0.938506</v>
      </c>
      <c r="P15" s="32">
        <v>1.0249</v>
      </c>
      <c r="Q15" s="32">
        <v>1.56</v>
      </c>
      <c r="R15" s="32">
        <v>0.5</v>
      </c>
      <c r="S15" s="32">
        <v>0.289</v>
      </c>
      <c r="T15" s="13" t="s">
        <v>35</v>
      </c>
      <c r="U15" s="33" t="s">
        <v>72</v>
      </c>
      <c r="V15" s="34"/>
      <c r="W15" s="28" t="s">
        <v>58</v>
      </c>
      <c r="X15" s="35">
        <v>44011.0</v>
      </c>
      <c r="Y15" s="6" t="s">
        <v>45</v>
      </c>
      <c r="Z15" s="19">
        <v>8.0</v>
      </c>
      <c r="AA15" s="36" t="s">
        <v>33</v>
      </c>
      <c r="AB15" s="35"/>
      <c r="AC15" s="37"/>
    </row>
    <row r="16">
      <c r="A16" s="6" t="s">
        <v>39</v>
      </c>
      <c r="B16" s="18" t="s">
        <v>68</v>
      </c>
      <c r="C16" s="9" t="str">
        <f t="shared" si="1"/>
        <v>8BitDo - N30 Arcade Stick [MacOS (A+Start)]</v>
      </c>
      <c r="D16" s="10" t="s">
        <v>73</v>
      </c>
      <c r="E16" s="6" t="s">
        <v>41</v>
      </c>
      <c r="F16" s="18" t="s">
        <v>42</v>
      </c>
      <c r="G16" s="19" t="s">
        <v>43</v>
      </c>
      <c r="H16" s="19" t="s">
        <v>74</v>
      </c>
      <c r="I16" s="19"/>
      <c r="J16" s="10" t="s">
        <v>34</v>
      </c>
      <c r="K16" s="10" t="s">
        <v>71</v>
      </c>
      <c r="L16" s="31"/>
      <c r="M16" s="10" t="str">
        <f t="shared" si="2"/>
        <v>D</v>
      </c>
      <c r="N16" s="19">
        <v>2232.0</v>
      </c>
      <c r="O16" s="11">
        <f t="shared" si="3"/>
        <v>0.09142</v>
      </c>
      <c r="P16" s="32">
        <v>15.143</v>
      </c>
      <c r="Q16" s="32">
        <v>44.848</v>
      </c>
      <c r="R16" s="32">
        <v>3.664</v>
      </c>
      <c r="S16" s="32">
        <v>6.213</v>
      </c>
      <c r="T16" s="13" t="s">
        <v>35</v>
      </c>
      <c r="U16" s="25" t="s">
        <v>75</v>
      </c>
      <c r="V16" s="34"/>
      <c r="W16" s="6" t="s">
        <v>58</v>
      </c>
      <c r="X16" s="35">
        <v>44011.0</v>
      </c>
      <c r="Y16" s="6" t="s">
        <v>45</v>
      </c>
      <c r="Z16" s="10">
        <v>8.0</v>
      </c>
      <c r="AA16" s="36"/>
      <c r="AB16" s="35"/>
      <c r="AC16" s="37"/>
    </row>
    <row r="17">
      <c r="A17" s="6" t="s">
        <v>39</v>
      </c>
      <c r="B17" s="18" t="s">
        <v>68</v>
      </c>
      <c r="C17" s="9" t="str">
        <f t="shared" si="1"/>
        <v>8BitDo - N30 Arcade Stick [Switch (Y+Start)]</v>
      </c>
      <c r="D17" s="10" t="s">
        <v>76</v>
      </c>
      <c r="E17" s="6" t="s">
        <v>41</v>
      </c>
      <c r="F17" s="18" t="s">
        <v>42</v>
      </c>
      <c r="G17" s="19" t="s">
        <v>43</v>
      </c>
      <c r="H17" s="19" t="s">
        <v>74</v>
      </c>
      <c r="I17" s="19"/>
      <c r="J17" s="10" t="s">
        <v>34</v>
      </c>
      <c r="K17" s="10" t="s">
        <v>71</v>
      </c>
      <c r="L17" s="31"/>
      <c r="M17" s="10" t="str">
        <f t="shared" si="2"/>
        <v>D</v>
      </c>
      <c r="N17" s="19">
        <v>2403.0</v>
      </c>
      <c r="O17" s="11">
        <f t="shared" si="3"/>
        <v>0.054004</v>
      </c>
      <c r="P17" s="32">
        <v>15.7666</v>
      </c>
      <c r="Q17" s="32">
        <v>45.128</v>
      </c>
      <c r="R17" s="32">
        <v>4.072</v>
      </c>
      <c r="S17" s="32">
        <v>6.328</v>
      </c>
      <c r="T17" s="13" t="s">
        <v>35</v>
      </c>
      <c r="U17" s="25" t="s">
        <v>77</v>
      </c>
      <c r="V17" s="34"/>
      <c r="W17" s="6" t="s">
        <v>58</v>
      </c>
      <c r="X17" s="35">
        <v>44011.0</v>
      </c>
      <c r="Y17" s="6" t="s">
        <v>45</v>
      </c>
      <c r="Z17" s="10">
        <v>8.0</v>
      </c>
      <c r="AA17" s="36"/>
      <c r="AB17" s="35"/>
      <c r="AC17" s="37"/>
    </row>
    <row r="18">
      <c r="A18" s="6" t="s">
        <v>39</v>
      </c>
      <c r="B18" s="18" t="s">
        <v>68</v>
      </c>
      <c r="C18" s="9" t="str">
        <f t="shared" si="1"/>
        <v>8BitDo - N30 Arcade Stick [Windows (X+Start)]</v>
      </c>
      <c r="D18" s="19" t="s">
        <v>78</v>
      </c>
      <c r="E18" s="6" t="s">
        <v>41</v>
      </c>
      <c r="F18" s="18" t="s">
        <v>42</v>
      </c>
      <c r="G18" s="19" t="s">
        <v>43</v>
      </c>
      <c r="H18" s="19" t="s">
        <v>74</v>
      </c>
      <c r="I18" s="19"/>
      <c r="J18" s="10" t="s">
        <v>34</v>
      </c>
      <c r="K18" s="10" t="s">
        <v>71</v>
      </c>
      <c r="L18" s="31"/>
      <c r="M18" s="10" t="str">
        <f t="shared" si="2"/>
        <v>B</v>
      </c>
      <c r="N18" s="19">
        <v>2022.0</v>
      </c>
      <c r="O18" s="11">
        <f t="shared" si="3"/>
        <v>0.621688</v>
      </c>
      <c r="P18" s="32">
        <v>6.3052</v>
      </c>
      <c r="Q18" s="32">
        <v>17.88</v>
      </c>
      <c r="R18" s="32">
        <v>4.144</v>
      </c>
      <c r="S18" s="32">
        <v>1.129</v>
      </c>
      <c r="T18" s="13" t="s">
        <v>35</v>
      </c>
      <c r="U18" s="38" t="s">
        <v>77</v>
      </c>
      <c r="V18" s="34"/>
      <c r="W18" s="6" t="s">
        <v>58</v>
      </c>
      <c r="X18" s="35">
        <v>44011.0</v>
      </c>
      <c r="Y18" s="6" t="s">
        <v>45</v>
      </c>
      <c r="Z18" s="19">
        <v>8.0</v>
      </c>
      <c r="AA18" s="36"/>
      <c r="AB18" s="35"/>
      <c r="AC18" s="37"/>
    </row>
    <row r="19">
      <c r="A19" s="6" t="s">
        <v>39</v>
      </c>
      <c r="B19" s="18" t="s">
        <v>68</v>
      </c>
      <c r="C19" s="9" t="str">
        <f t="shared" si="1"/>
        <v>8BitDo - N30 Arcade Stick [X-Input]</v>
      </c>
      <c r="D19" s="19" t="s">
        <v>79</v>
      </c>
      <c r="E19" s="28" t="s">
        <v>31</v>
      </c>
      <c r="F19" s="30" t="s">
        <v>32</v>
      </c>
      <c r="G19" s="10" t="s">
        <v>33</v>
      </c>
      <c r="H19" s="19" t="s">
        <v>74</v>
      </c>
      <c r="I19" s="19"/>
      <c r="J19" s="10" t="s">
        <v>34</v>
      </c>
      <c r="K19" s="10" t="s">
        <v>71</v>
      </c>
      <c r="L19" s="31"/>
      <c r="M19" s="10" t="str">
        <f t="shared" si="2"/>
        <v>A</v>
      </c>
      <c r="N19" s="19">
        <v>2061.0</v>
      </c>
      <c r="O19" s="11">
        <f t="shared" si="3"/>
        <v>0.939988</v>
      </c>
      <c r="P19" s="32">
        <v>1.0002</v>
      </c>
      <c r="Q19" s="32">
        <v>1.54</v>
      </c>
      <c r="R19" s="32">
        <v>0.484</v>
      </c>
      <c r="S19" s="32">
        <v>0.289</v>
      </c>
      <c r="T19" s="13" t="s">
        <v>35</v>
      </c>
      <c r="U19" s="39" t="s">
        <v>57</v>
      </c>
      <c r="V19" s="34"/>
      <c r="W19" s="28" t="s">
        <v>58</v>
      </c>
      <c r="X19" s="35">
        <v>44011.0</v>
      </c>
      <c r="Y19" s="6" t="s">
        <v>45</v>
      </c>
      <c r="Z19" s="19">
        <v>8.0</v>
      </c>
      <c r="AA19" s="36" t="s">
        <v>33</v>
      </c>
      <c r="AB19" s="35"/>
      <c r="AC19" s="37"/>
    </row>
    <row r="20">
      <c r="A20" s="26" t="s">
        <v>39</v>
      </c>
      <c r="B20" s="40" t="s">
        <v>80</v>
      </c>
      <c r="C20" s="9" t="str">
        <f t="shared" si="1"/>
        <v>8BitDo - NES30</v>
      </c>
      <c r="D20" s="41"/>
      <c r="E20" s="26" t="s">
        <v>31</v>
      </c>
      <c r="F20" s="26" t="s">
        <v>32</v>
      </c>
      <c r="G20" s="10" t="s">
        <v>33</v>
      </c>
      <c r="H20" s="42"/>
      <c r="I20" s="19" t="s">
        <v>33</v>
      </c>
      <c r="J20" s="10" t="s">
        <v>34</v>
      </c>
      <c r="K20" s="19" t="s">
        <v>71</v>
      </c>
      <c r="L20" s="31"/>
      <c r="M20" s="10" t="str">
        <f t="shared" si="2"/>
        <v>S</v>
      </c>
      <c r="N20" s="19">
        <v>2087.0</v>
      </c>
      <c r="O20" s="11">
        <f t="shared" si="3"/>
        <v>0.947794</v>
      </c>
      <c r="P20" s="32">
        <v>0.8701</v>
      </c>
      <c r="Q20" s="32">
        <v>1.38</v>
      </c>
      <c r="R20" s="32">
        <v>0.356</v>
      </c>
      <c r="S20" s="32">
        <v>0.29</v>
      </c>
      <c r="T20" s="13" t="s">
        <v>35</v>
      </c>
      <c r="U20" s="43" t="s">
        <v>81</v>
      </c>
      <c r="V20" s="34"/>
      <c r="W20" s="26" t="s">
        <v>58</v>
      </c>
      <c r="X20" s="35">
        <v>43978.0</v>
      </c>
      <c r="Y20" s="6" t="s">
        <v>53</v>
      </c>
      <c r="Z20" s="19">
        <v>4.0</v>
      </c>
      <c r="AA20" s="36">
        <v>3.25</v>
      </c>
      <c r="AB20" s="35"/>
      <c r="AC20" s="37"/>
    </row>
    <row r="21">
      <c r="A21" s="26" t="s">
        <v>39</v>
      </c>
      <c r="B21" s="40" t="s">
        <v>80</v>
      </c>
      <c r="C21" s="9" t="str">
        <f t="shared" si="1"/>
        <v>8BitDo - NES30</v>
      </c>
      <c r="D21" s="39"/>
      <c r="E21" s="26" t="s">
        <v>41</v>
      </c>
      <c r="F21" s="18" t="s">
        <v>82</v>
      </c>
      <c r="G21" s="19" t="s">
        <v>43</v>
      </c>
      <c r="H21" s="44" t="s">
        <v>83</v>
      </c>
      <c r="I21" s="19">
        <v>1.31</v>
      </c>
      <c r="J21" s="10" t="s">
        <v>34</v>
      </c>
      <c r="K21" s="19" t="s">
        <v>71</v>
      </c>
      <c r="L21" s="31"/>
      <c r="M21" s="10" t="str">
        <f t="shared" si="2"/>
        <v>B</v>
      </c>
      <c r="N21" s="19">
        <v>2528.0</v>
      </c>
      <c r="O21" s="11">
        <f t="shared" si="3"/>
        <v>0.65974</v>
      </c>
      <c r="P21" s="32">
        <v>5.671</v>
      </c>
      <c r="Q21" s="32">
        <v>17.612</v>
      </c>
      <c r="R21" s="32">
        <v>3.848</v>
      </c>
      <c r="S21" s="32">
        <v>0.899</v>
      </c>
      <c r="T21" s="13" t="s">
        <v>35</v>
      </c>
      <c r="U21" s="38" t="s">
        <v>84</v>
      </c>
      <c r="V21" s="34" t="s">
        <v>85</v>
      </c>
      <c r="W21" s="26" t="s">
        <v>58</v>
      </c>
      <c r="X21" s="35">
        <v>43978.0</v>
      </c>
      <c r="Y21" s="6" t="s">
        <v>53</v>
      </c>
      <c r="Z21" s="19">
        <v>4.0</v>
      </c>
      <c r="AA21" s="36">
        <v>3.25</v>
      </c>
      <c r="AB21" s="35"/>
      <c r="AC21" s="37"/>
    </row>
    <row r="22">
      <c r="A22" s="26" t="s">
        <v>39</v>
      </c>
      <c r="B22" s="40" t="s">
        <v>80</v>
      </c>
      <c r="C22" s="9" t="str">
        <f t="shared" si="1"/>
        <v>8BitDo - NES30</v>
      </c>
      <c r="D22" s="10"/>
      <c r="E22" s="26" t="s">
        <v>41</v>
      </c>
      <c r="F22" s="18" t="s">
        <v>86</v>
      </c>
      <c r="G22" s="19" t="s">
        <v>43</v>
      </c>
      <c r="H22" s="44" t="s">
        <v>83</v>
      </c>
      <c r="I22" s="19">
        <v>1.31</v>
      </c>
      <c r="J22" s="10" t="s">
        <v>34</v>
      </c>
      <c r="K22" s="19" t="s">
        <v>71</v>
      </c>
      <c r="L22" s="31"/>
      <c r="M22" s="10" t="str">
        <f t="shared" si="2"/>
        <v>B</v>
      </c>
      <c r="N22" s="19">
        <v>2033.0</v>
      </c>
      <c r="O22" s="11">
        <f t="shared" si="3"/>
        <v>0.656554</v>
      </c>
      <c r="P22" s="32">
        <v>5.7241</v>
      </c>
      <c r="Q22" s="32">
        <v>21.024</v>
      </c>
      <c r="R22" s="32">
        <v>3.828</v>
      </c>
      <c r="S22" s="32">
        <v>1.117</v>
      </c>
      <c r="T22" s="13" t="s">
        <v>35</v>
      </c>
      <c r="U22" s="23" t="s">
        <v>51</v>
      </c>
      <c r="V22" s="34" t="s">
        <v>85</v>
      </c>
      <c r="W22" s="26" t="s">
        <v>58</v>
      </c>
      <c r="X22" s="35">
        <v>43978.0</v>
      </c>
      <c r="Y22" s="6" t="s">
        <v>53</v>
      </c>
      <c r="Z22" s="10">
        <v>4.0</v>
      </c>
      <c r="AA22" s="36">
        <v>3.25</v>
      </c>
      <c r="AB22" s="35"/>
      <c r="AC22" s="37"/>
    </row>
    <row r="23">
      <c r="A23" s="26" t="s">
        <v>39</v>
      </c>
      <c r="B23" s="40" t="s">
        <v>80</v>
      </c>
      <c r="C23" s="9" t="str">
        <f t="shared" si="1"/>
        <v>8BitDo - NES30</v>
      </c>
      <c r="D23" s="39"/>
      <c r="E23" s="26" t="s">
        <v>41</v>
      </c>
      <c r="F23" s="18" t="s">
        <v>87</v>
      </c>
      <c r="G23" s="19" t="s">
        <v>43</v>
      </c>
      <c r="H23" s="44" t="s">
        <v>83</v>
      </c>
      <c r="I23" s="19">
        <v>1.31</v>
      </c>
      <c r="J23" s="10" t="s">
        <v>34</v>
      </c>
      <c r="K23" s="19" t="s">
        <v>71</v>
      </c>
      <c r="L23" s="31"/>
      <c r="M23" s="10" t="str">
        <f t="shared" si="2"/>
        <v>B</v>
      </c>
      <c r="N23" s="19">
        <v>2104.0</v>
      </c>
      <c r="O23" s="11">
        <f t="shared" si="3"/>
        <v>0.653374</v>
      </c>
      <c r="P23" s="32">
        <v>5.7771</v>
      </c>
      <c r="Q23" s="32">
        <v>22.324</v>
      </c>
      <c r="R23" s="32">
        <v>3.852</v>
      </c>
      <c r="S23" s="32">
        <v>1.084</v>
      </c>
      <c r="T23" s="13" t="s">
        <v>35</v>
      </c>
      <c r="U23" s="38" t="s">
        <v>57</v>
      </c>
      <c r="V23" s="34" t="s">
        <v>85</v>
      </c>
      <c r="W23" s="26" t="s">
        <v>58</v>
      </c>
      <c r="X23" s="35">
        <v>43978.0</v>
      </c>
      <c r="Y23" s="6" t="s">
        <v>53</v>
      </c>
      <c r="Z23" s="19">
        <v>4.0</v>
      </c>
      <c r="AA23" s="36">
        <v>3.25</v>
      </c>
      <c r="AB23" s="35"/>
      <c r="AC23" s="37"/>
    </row>
    <row r="24">
      <c r="A24" s="26" t="s">
        <v>39</v>
      </c>
      <c r="B24" s="40" t="s">
        <v>80</v>
      </c>
      <c r="C24" s="9" t="str">
        <f t="shared" si="1"/>
        <v>8BitDo - NES30</v>
      </c>
      <c r="D24" s="19"/>
      <c r="E24" s="26" t="s">
        <v>41</v>
      </c>
      <c r="F24" s="18" t="s">
        <v>82</v>
      </c>
      <c r="G24" s="19" t="s">
        <v>43</v>
      </c>
      <c r="H24" s="44" t="s">
        <v>83</v>
      </c>
      <c r="I24" s="19">
        <v>1.32</v>
      </c>
      <c r="J24" s="10" t="s">
        <v>34</v>
      </c>
      <c r="K24" s="19" t="s">
        <v>71</v>
      </c>
      <c r="L24" s="31"/>
      <c r="M24" s="10" t="str">
        <f t="shared" si="2"/>
        <v>C</v>
      </c>
      <c r="N24" s="19">
        <v>9395.0</v>
      </c>
      <c r="O24" s="11">
        <f t="shared" si="3"/>
        <v>0.363064</v>
      </c>
      <c r="P24" s="32">
        <v>10.6156</v>
      </c>
      <c r="Q24" s="32">
        <v>20.068</v>
      </c>
      <c r="R24" s="32">
        <v>4.096</v>
      </c>
      <c r="S24" s="32">
        <v>2.995</v>
      </c>
      <c r="T24" s="13" t="s">
        <v>35</v>
      </c>
      <c r="U24" s="44" t="s">
        <v>84</v>
      </c>
      <c r="V24" s="34"/>
      <c r="W24" s="26" t="s">
        <v>58</v>
      </c>
      <c r="X24" s="35">
        <v>43988.0</v>
      </c>
      <c r="Y24" s="6" t="s">
        <v>53</v>
      </c>
      <c r="Z24" s="19">
        <v>4.0</v>
      </c>
      <c r="AA24" s="36">
        <v>3.25</v>
      </c>
      <c r="AB24" s="35"/>
      <c r="AC24" s="37"/>
    </row>
    <row r="25">
      <c r="A25" s="26" t="s">
        <v>39</v>
      </c>
      <c r="B25" s="45" t="s">
        <v>80</v>
      </c>
      <c r="C25" s="9" t="str">
        <f t="shared" si="1"/>
        <v>8BitDo - NES30</v>
      </c>
      <c r="D25" s="46"/>
      <c r="E25" s="26" t="s">
        <v>41</v>
      </c>
      <c r="F25" s="18" t="s">
        <v>82</v>
      </c>
      <c r="G25" s="19" t="s">
        <v>43</v>
      </c>
      <c r="H25" s="47" t="s">
        <v>88</v>
      </c>
      <c r="I25" s="44" t="s">
        <v>89</v>
      </c>
      <c r="J25" s="10" t="s">
        <v>34</v>
      </c>
      <c r="K25" s="42" t="s">
        <v>71</v>
      </c>
      <c r="L25" s="48"/>
      <c r="M25" s="10" t="str">
        <f t="shared" si="2"/>
        <v>C</v>
      </c>
      <c r="N25" s="19">
        <v>4737.0</v>
      </c>
      <c r="O25" s="11">
        <f t="shared" si="3"/>
        <v>0.362086</v>
      </c>
      <c r="P25" s="49">
        <v>10.6319</v>
      </c>
      <c r="Q25" s="50">
        <v>32.176</v>
      </c>
      <c r="R25" s="51">
        <v>4.108</v>
      </c>
      <c r="S25" s="52">
        <v>3.011</v>
      </c>
      <c r="T25" s="13" t="s">
        <v>35</v>
      </c>
      <c r="U25" s="53" t="s">
        <v>51</v>
      </c>
      <c r="V25" s="54"/>
      <c r="W25" s="26" t="s">
        <v>58</v>
      </c>
      <c r="X25" s="55">
        <v>43988.0</v>
      </c>
      <c r="Y25" s="26" t="s">
        <v>53</v>
      </c>
      <c r="Z25" s="19">
        <v>4.0</v>
      </c>
      <c r="AA25" s="56">
        <v>3.25</v>
      </c>
      <c r="AB25" s="57"/>
      <c r="AC25" s="57"/>
    </row>
    <row r="26">
      <c r="A26" s="26" t="s">
        <v>39</v>
      </c>
      <c r="B26" s="40" t="s">
        <v>80</v>
      </c>
      <c r="C26" s="9" t="str">
        <f t="shared" si="1"/>
        <v>8BitDo - NES30</v>
      </c>
      <c r="D26" s="39"/>
      <c r="E26" s="26" t="s">
        <v>41</v>
      </c>
      <c r="F26" s="18" t="s">
        <v>82</v>
      </c>
      <c r="G26" s="19" t="s">
        <v>43</v>
      </c>
      <c r="H26" s="44" t="s">
        <v>83</v>
      </c>
      <c r="I26" s="44" t="s">
        <v>89</v>
      </c>
      <c r="J26" s="10" t="s">
        <v>34</v>
      </c>
      <c r="K26" s="19" t="s">
        <v>71</v>
      </c>
      <c r="L26" s="31"/>
      <c r="M26" s="10" t="str">
        <f t="shared" si="2"/>
        <v>C</v>
      </c>
      <c r="N26" s="19">
        <v>2384.0</v>
      </c>
      <c r="O26" s="11">
        <f t="shared" si="3"/>
        <v>0.361288</v>
      </c>
      <c r="P26" s="32">
        <v>10.6452</v>
      </c>
      <c r="Q26" s="32">
        <v>30.82</v>
      </c>
      <c r="R26" s="32">
        <v>3.852</v>
      </c>
      <c r="S26" s="32">
        <v>3.05</v>
      </c>
      <c r="T26" s="13" t="s">
        <v>35</v>
      </c>
      <c r="U26" s="38" t="s">
        <v>84</v>
      </c>
      <c r="V26" s="34"/>
      <c r="W26" s="26" t="s">
        <v>58</v>
      </c>
      <c r="X26" s="35">
        <v>43978.0</v>
      </c>
      <c r="Y26" s="6" t="s">
        <v>53</v>
      </c>
      <c r="Z26" s="19">
        <v>4.0</v>
      </c>
      <c r="AA26" s="36">
        <v>3.25</v>
      </c>
      <c r="AB26" s="35"/>
      <c r="AC26" s="37"/>
    </row>
    <row r="27">
      <c r="A27" s="26" t="s">
        <v>39</v>
      </c>
      <c r="B27" s="40" t="s">
        <v>80</v>
      </c>
      <c r="C27" s="9" t="str">
        <f t="shared" si="1"/>
        <v>8BitDo - NES30</v>
      </c>
      <c r="D27" s="39"/>
      <c r="E27" s="26" t="s">
        <v>41</v>
      </c>
      <c r="F27" s="18" t="s">
        <v>87</v>
      </c>
      <c r="G27" s="19" t="s">
        <v>43</v>
      </c>
      <c r="H27" s="44" t="s">
        <v>83</v>
      </c>
      <c r="I27" s="19">
        <v>1.32</v>
      </c>
      <c r="J27" s="10" t="s">
        <v>34</v>
      </c>
      <c r="K27" s="19" t="s">
        <v>71</v>
      </c>
      <c r="L27" s="31"/>
      <c r="M27" s="10" t="str">
        <f t="shared" si="2"/>
        <v>C</v>
      </c>
      <c r="N27" s="19">
        <v>2094.0</v>
      </c>
      <c r="O27" s="11">
        <f t="shared" si="3"/>
        <v>0.360892</v>
      </c>
      <c r="P27" s="32">
        <v>10.6518</v>
      </c>
      <c r="Q27" s="32">
        <v>19.928</v>
      </c>
      <c r="R27" s="32">
        <v>4.024</v>
      </c>
      <c r="S27" s="32">
        <v>3.058</v>
      </c>
      <c r="T27" s="13" t="s">
        <v>35</v>
      </c>
      <c r="U27" s="38" t="s">
        <v>57</v>
      </c>
      <c r="V27" s="34"/>
      <c r="W27" s="26" t="s">
        <v>58</v>
      </c>
      <c r="X27" s="35">
        <v>43988.0</v>
      </c>
      <c r="Y27" s="6" t="s">
        <v>53</v>
      </c>
      <c r="Z27" s="19">
        <v>4.0</v>
      </c>
      <c r="AA27" s="36">
        <v>3.25</v>
      </c>
      <c r="AB27" s="35"/>
      <c r="AC27" s="37"/>
    </row>
    <row r="28">
      <c r="A28" s="26" t="s">
        <v>39</v>
      </c>
      <c r="B28" s="40" t="s">
        <v>80</v>
      </c>
      <c r="C28" s="9" t="str">
        <f t="shared" si="1"/>
        <v>8BitDo - NES30</v>
      </c>
      <c r="D28" s="39"/>
      <c r="E28" s="26" t="s">
        <v>41</v>
      </c>
      <c r="F28" s="18" t="s">
        <v>87</v>
      </c>
      <c r="G28" s="19" t="s">
        <v>43</v>
      </c>
      <c r="H28" s="44" t="s">
        <v>83</v>
      </c>
      <c r="I28" s="44" t="s">
        <v>89</v>
      </c>
      <c r="J28" s="10" t="s">
        <v>34</v>
      </c>
      <c r="K28" s="19" t="s">
        <v>71</v>
      </c>
      <c r="L28" s="31"/>
      <c r="M28" s="10" t="str">
        <f t="shared" si="2"/>
        <v>C</v>
      </c>
      <c r="N28" s="19">
        <v>26106.0</v>
      </c>
      <c r="O28" s="11">
        <f t="shared" si="3"/>
        <v>0.357694</v>
      </c>
      <c r="P28" s="32">
        <v>10.7051</v>
      </c>
      <c r="Q28" s="32">
        <v>28.412</v>
      </c>
      <c r="R28" s="32">
        <v>4.008</v>
      </c>
      <c r="S28" s="32">
        <v>3.139</v>
      </c>
      <c r="T28" s="13" t="s">
        <v>35</v>
      </c>
      <c r="U28" s="38" t="s">
        <v>57</v>
      </c>
      <c r="V28" s="34"/>
      <c r="W28" s="26" t="s">
        <v>58</v>
      </c>
      <c r="X28" s="35">
        <v>43978.0</v>
      </c>
      <c r="Y28" s="6" t="s">
        <v>53</v>
      </c>
      <c r="Z28" s="19">
        <v>4.0</v>
      </c>
      <c r="AA28" s="36">
        <v>3.25</v>
      </c>
      <c r="AB28" s="35"/>
      <c r="AC28" s="37"/>
    </row>
    <row r="29">
      <c r="A29" s="26" t="s">
        <v>39</v>
      </c>
      <c r="B29" s="40" t="s">
        <v>80</v>
      </c>
      <c r="C29" s="9" t="str">
        <f t="shared" si="1"/>
        <v>8BitDo - NES30</v>
      </c>
      <c r="D29" s="9"/>
      <c r="E29" s="26" t="s">
        <v>41</v>
      </c>
      <c r="F29" s="18" t="s">
        <v>90</v>
      </c>
      <c r="G29" s="19" t="s">
        <v>43</v>
      </c>
      <c r="H29" s="44" t="s">
        <v>83</v>
      </c>
      <c r="I29" s="19">
        <v>1.32</v>
      </c>
      <c r="J29" s="10" t="s">
        <v>34</v>
      </c>
      <c r="K29" s="19" t="s">
        <v>71</v>
      </c>
      <c r="L29" s="31"/>
      <c r="M29" s="10" t="str">
        <f t="shared" si="2"/>
        <v>D</v>
      </c>
      <c r="N29" s="19">
        <v>2055.0</v>
      </c>
      <c r="O29" s="11">
        <f t="shared" si="3"/>
        <v>0</v>
      </c>
      <c r="P29" s="32">
        <v>122.8396</v>
      </c>
      <c r="Q29" s="32">
        <v>197.728</v>
      </c>
      <c r="R29" s="32">
        <v>0.404</v>
      </c>
      <c r="S29" s="32">
        <v>25.267</v>
      </c>
      <c r="T29" s="13" t="s">
        <v>71</v>
      </c>
      <c r="U29" s="14" t="s">
        <v>51</v>
      </c>
      <c r="V29" s="34" t="s">
        <v>91</v>
      </c>
      <c r="W29" s="26" t="s">
        <v>58</v>
      </c>
      <c r="X29" s="35">
        <v>43988.0</v>
      </c>
      <c r="Y29" s="6" t="s">
        <v>53</v>
      </c>
      <c r="Z29" s="10">
        <v>4.0</v>
      </c>
      <c r="AA29" s="36">
        <v>3.25</v>
      </c>
      <c r="AB29" s="35"/>
      <c r="AC29" s="37"/>
    </row>
    <row r="30">
      <c r="A30" s="26" t="s">
        <v>39</v>
      </c>
      <c r="B30" s="40" t="s">
        <v>80</v>
      </c>
      <c r="C30" s="9" t="str">
        <f t="shared" si="1"/>
        <v>8BitDo - NES30</v>
      </c>
      <c r="D30" s="24"/>
      <c r="E30" s="26" t="s">
        <v>41</v>
      </c>
      <c r="F30" s="18" t="s">
        <v>90</v>
      </c>
      <c r="G30" s="19" t="s">
        <v>43</v>
      </c>
      <c r="H30" s="44" t="s">
        <v>88</v>
      </c>
      <c r="I30" s="19">
        <v>1.32</v>
      </c>
      <c r="J30" s="10" t="s">
        <v>34</v>
      </c>
      <c r="K30" s="19" t="s">
        <v>71</v>
      </c>
      <c r="L30" s="31"/>
      <c r="M30" s="10" t="str">
        <f t="shared" si="2"/>
        <v>D</v>
      </c>
      <c r="N30" s="19">
        <v>3042.0</v>
      </c>
      <c r="O30" s="11">
        <f t="shared" si="3"/>
        <v>0</v>
      </c>
      <c r="P30" s="32">
        <v>123.2623</v>
      </c>
      <c r="Q30" s="32">
        <v>197.224</v>
      </c>
      <c r="R30" s="32">
        <v>0.808</v>
      </c>
      <c r="S30" s="32">
        <v>25.642</v>
      </c>
      <c r="T30" s="13" t="s">
        <v>71</v>
      </c>
      <c r="U30" s="25" t="s">
        <v>51</v>
      </c>
      <c r="V30" s="34" t="s">
        <v>91</v>
      </c>
      <c r="W30" s="26" t="s">
        <v>58</v>
      </c>
      <c r="X30" s="35">
        <v>43988.0</v>
      </c>
      <c r="Y30" s="6" t="s">
        <v>53</v>
      </c>
      <c r="Z30" s="10">
        <v>4.0</v>
      </c>
      <c r="AA30" s="36">
        <v>3.25</v>
      </c>
      <c r="AB30" s="35"/>
      <c r="AC30" s="37"/>
    </row>
    <row r="31">
      <c r="A31" s="26" t="s">
        <v>39</v>
      </c>
      <c r="B31" s="40" t="s">
        <v>80</v>
      </c>
      <c r="C31" s="9" t="str">
        <f t="shared" si="1"/>
        <v>8BitDo - NES30</v>
      </c>
      <c r="D31" s="6"/>
      <c r="E31" s="26" t="s">
        <v>41</v>
      </c>
      <c r="F31" s="18" t="s">
        <v>90</v>
      </c>
      <c r="G31" s="19" t="s">
        <v>43</v>
      </c>
      <c r="H31" s="44" t="s">
        <v>88</v>
      </c>
      <c r="I31" s="44" t="s">
        <v>89</v>
      </c>
      <c r="J31" s="42" t="s">
        <v>34</v>
      </c>
      <c r="K31" s="19" t="s">
        <v>71</v>
      </c>
      <c r="L31" s="31"/>
      <c r="M31" s="10" t="str">
        <f t="shared" si="2"/>
        <v/>
      </c>
      <c r="N31" s="19"/>
      <c r="O31" s="11" t="str">
        <f t="shared" si="3"/>
        <v/>
      </c>
      <c r="P31" s="58"/>
      <c r="Q31" s="58"/>
      <c r="R31" s="58"/>
      <c r="S31" s="58"/>
      <c r="T31" s="34"/>
      <c r="U31" s="59" t="s">
        <v>51</v>
      </c>
      <c r="V31" s="34" t="s">
        <v>92</v>
      </c>
      <c r="W31" s="26" t="s">
        <v>58</v>
      </c>
      <c r="X31" s="35">
        <v>43988.0</v>
      </c>
      <c r="Y31" s="6" t="s">
        <v>53</v>
      </c>
      <c r="Z31" s="10">
        <v>2.0</v>
      </c>
      <c r="AA31" s="36">
        <v>3.25</v>
      </c>
      <c r="AB31" s="35"/>
      <c r="AC31" s="37"/>
    </row>
    <row r="32">
      <c r="A32" s="26" t="s">
        <v>39</v>
      </c>
      <c r="B32" s="40" t="s">
        <v>80</v>
      </c>
      <c r="C32" s="9" t="str">
        <f t="shared" si="1"/>
        <v>8BitDo - NES30 [Android (B+Start)]</v>
      </c>
      <c r="D32" s="19" t="s">
        <v>93</v>
      </c>
      <c r="E32" s="26" t="s">
        <v>41</v>
      </c>
      <c r="F32" s="18" t="s">
        <v>42</v>
      </c>
      <c r="G32" s="19" t="s">
        <v>43</v>
      </c>
      <c r="H32" s="42"/>
      <c r="I32" s="19" t="s">
        <v>33</v>
      </c>
      <c r="J32" s="10" t="s">
        <v>34</v>
      </c>
      <c r="K32" s="19" t="s">
        <v>71</v>
      </c>
      <c r="L32" s="31"/>
      <c r="M32" s="10" t="str">
        <f t="shared" si="2"/>
        <v>D</v>
      </c>
      <c r="N32" s="19">
        <v>2996.0</v>
      </c>
      <c r="O32" s="11">
        <f t="shared" si="3"/>
        <v>0.087106</v>
      </c>
      <c r="P32" s="32">
        <v>15.2149</v>
      </c>
      <c r="Q32" s="32">
        <v>43.212</v>
      </c>
      <c r="R32" s="32">
        <v>3.308</v>
      </c>
      <c r="S32" s="32">
        <v>6.228</v>
      </c>
      <c r="T32" s="13" t="s">
        <v>35</v>
      </c>
      <c r="U32" s="31"/>
      <c r="V32" s="34"/>
      <c r="W32" s="26" t="s">
        <v>58</v>
      </c>
      <c r="X32" s="35">
        <v>43978.0</v>
      </c>
      <c r="Y32" s="6" t="s">
        <v>53</v>
      </c>
      <c r="Z32" s="19">
        <v>4.0</v>
      </c>
      <c r="AA32" s="36">
        <v>3.25</v>
      </c>
      <c r="AB32" s="35"/>
      <c r="AC32" s="37"/>
    </row>
    <row r="33">
      <c r="A33" s="26" t="s">
        <v>39</v>
      </c>
      <c r="B33" s="40" t="s">
        <v>80</v>
      </c>
      <c r="C33" s="9" t="str">
        <f t="shared" si="1"/>
        <v>8BitDo - NES30 [MacOS (A+Start)]</v>
      </c>
      <c r="D33" s="10" t="s">
        <v>73</v>
      </c>
      <c r="E33" s="26" t="s">
        <v>41</v>
      </c>
      <c r="F33" s="18" t="s">
        <v>42</v>
      </c>
      <c r="G33" s="19" t="s">
        <v>43</v>
      </c>
      <c r="H33" s="42"/>
      <c r="I33" s="19" t="s">
        <v>33</v>
      </c>
      <c r="J33" s="10" t="s">
        <v>34</v>
      </c>
      <c r="K33" s="19" t="s">
        <v>71</v>
      </c>
      <c r="L33" s="31"/>
      <c r="M33" s="10" t="str">
        <f t="shared" si="2"/>
        <v>B</v>
      </c>
      <c r="N33" s="19">
        <v>2034.0</v>
      </c>
      <c r="O33" s="11">
        <f t="shared" si="3"/>
        <v>0.414328</v>
      </c>
      <c r="P33" s="32">
        <v>9.7612</v>
      </c>
      <c r="Q33" s="32">
        <v>31.96</v>
      </c>
      <c r="R33" s="32">
        <v>3.328</v>
      </c>
      <c r="S33" s="32">
        <v>3.497</v>
      </c>
      <c r="T33" s="13" t="s">
        <v>35</v>
      </c>
      <c r="U33" s="31"/>
      <c r="V33" s="34"/>
      <c r="W33" s="26" t="s">
        <v>58</v>
      </c>
      <c r="X33" s="35">
        <v>43978.0</v>
      </c>
      <c r="Y33" s="6" t="s">
        <v>53</v>
      </c>
      <c r="Z33" s="19">
        <v>4.0</v>
      </c>
      <c r="AA33" s="36">
        <v>3.25</v>
      </c>
      <c r="AB33" s="35"/>
      <c r="AC33" s="37"/>
    </row>
    <row r="34">
      <c r="A34" s="26" t="s">
        <v>39</v>
      </c>
      <c r="B34" s="40" t="s">
        <v>80</v>
      </c>
      <c r="C34" s="9" t="str">
        <f t="shared" si="1"/>
        <v>8BitDo - NES30 [Switch (Y+Start)]</v>
      </c>
      <c r="D34" s="10" t="s">
        <v>76</v>
      </c>
      <c r="E34" s="26" t="s">
        <v>41</v>
      </c>
      <c r="F34" s="18" t="s">
        <v>42</v>
      </c>
      <c r="G34" s="19" t="s">
        <v>43</v>
      </c>
      <c r="H34" s="42"/>
      <c r="I34" s="19" t="s">
        <v>33</v>
      </c>
      <c r="J34" s="10" t="s">
        <v>34</v>
      </c>
      <c r="K34" s="19" t="s">
        <v>71</v>
      </c>
      <c r="L34" s="31"/>
      <c r="M34" s="10" t="str">
        <f t="shared" si="2"/>
        <v>C</v>
      </c>
      <c r="N34" s="19">
        <v>8314.0</v>
      </c>
      <c r="O34" s="11">
        <f t="shared" si="3"/>
        <v>0.106888</v>
      </c>
      <c r="P34" s="32">
        <v>14.8852</v>
      </c>
      <c r="Q34" s="32">
        <v>44.584</v>
      </c>
      <c r="R34" s="32">
        <v>3.412</v>
      </c>
      <c r="S34" s="32">
        <v>6.177</v>
      </c>
      <c r="T34" s="13" t="s">
        <v>35</v>
      </c>
      <c r="U34" s="31"/>
      <c r="V34" s="34"/>
      <c r="W34" s="26" t="s">
        <v>58</v>
      </c>
      <c r="X34" s="35">
        <v>43978.0</v>
      </c>
      <c r="Y34" s="6" t="s">
        <v>53</v>
      </c>
      <c r="Z34" s="19">
        <v>4.0</v>
      </c>
      <c r="AA34" s="36">
        <v>3.25</v>
      </c>
      <c r="AB34" s="35"/>
      <c r="AC34" s="37"/>
    </row>
    <row r="35">
      <c r="A35" s="26" t="s">
        <v>39</v>
      </c>
      <c r="B35" s="40" t="s">
        <v>80</v>
      </c>
      <c r="C35" s="9" t="str">
        <f t="shared" si="1"/>
        <v>8BitDo - NES30 [Windows (X+Start)]</v>
      </c>
      <c r="D35" s="19" t="s">
        <v>78</v>
      </c>
      <c r="E35" s="26" t="s">
        <v>41</v>
      </c>
      <c r="F35" s="18" t="s">
        <v>42</v>
      </c>
      <c r="G35" s="19" t="s">
        <v>43</v>
      </c>
      <c r="H35" s="42"/>
      <c r="I35" s="19" t="s">
        <v>33</v>
      </c>
      <c r="J35" s="10" t="s">
        <v>34</v>
      </c>
      <c r="K35" s="19" t="s">
        <v>71</v>
      </c>
      <c r="L35" s="31"/>
      <c r="M35" s="10" t="str">
        <f t="shared" si="2"/>
        <v>D</v>
      </c>
      <c r="N35" s="31">
        <v>2005.0</v>
      </c>
      <c r="O35" s="11">
        <f t="shared" si="3"/>
        <v>0.051322</v>
      </c>
      <c r="P35" s="60">
        <v>15.8113</v>
      </c>
      <c r="Q35" s="61">
        <v>44.528</v>
      </c>
      <c r="R35" s="62">
        <v>4.008</v>
      </c>
      <c r="S35" s="63">
        <v>6.221</v>
      </c>
      <c r="T35" s="13" t="s">
        <v>35</v>
      </c>
      <c r="U35" s="38" t="s">
        <v>77</v>
      </c>
      <c r="V35" s="34"/>
      <c r="W35" s="26" t="s">
        <v>58</v>
      </c>
      <c r="X35" s="35">
        <v>43978.0</v>
      </c>
      <c r="Y35" s="6" t="s">
        <v>53</v>
      </c>
      <c r="Z35" s="19">
        <v>4.0</v>
      </c>
      <c r="AA35" s="36">
        <v>3.25</v>
      </c>
      <c r="AB35" s="35"/>
      <c r="AC35" s="37"/>
    </row>
    <row r="36">
      <c r="A36" s="26" t="s">
        <v>39</v>
      </c>
      <c r="B36" s="8" t="s">
        <v>94</v>
      </c>
      <c r="C36" s="9" t="str">
        <f t="shared" si="1"/>
        <v>8BitDo - PCE 2.4G Wireless Gamepad</v>
      </c>
      <c r="D36" s="9"/>
      <c r="E36" s="6" t="s">
        <v>31</v>
      </c>
      <c r="F36" s="6" t="s">
        <v>32</v>
      </c>
      <c r="G36" s="10" t="s">
        <v>33</v>
      </c>
      <c r="H36" s="10">
        <v>2.14</v>
      </c>
      <c r="I36" s="10"/>
      <c r="J36" s="10" t="s">
        <v>34</v>
      </c>
      <c r="K36" s="19" t="s">
        <v>35</v>
      </c>
      <c r="L36" s="10" t="s">
        <v>95</v>
      </c>
      <c r="M36" s="10" t="str">
        <f t="shared" si="2"/>
        <v>A</v>
      </c>
      <c r="N36" s="10">
        <v>2041.0</v>
      </c>
      <c r="O36" s="11">
        <f t="shared" si="3"/>
        <v>0.93802</v>
      </c>
      <c r="P36" s="12">
        <v>1.033</v>
      </c>
      <c r="Q36" s="12">
        <v>8.008</v>
      </c>
      <c r="R36" s="12">
        <v>0.38</v>
      </c>
      <c r="S36" s="12">
        <v>0.345</v>
      </c>
      <c r="T36" s="13" t="s">
        <v>35</v>
      </c>
      <c r="U36" s="14" t="s">
        <v>57</v>
      </c>
      <c r="V36" s="13"/>
      <c r="W36" s="26" t="s">
        <v>58</v>
      </c>
      <c r="X36" s="16">
        <v>43981.0</v>
      </c>
      <c r="Y36" s="6" t="s">
        <v>53</v>
      </c>
      <c r="Z36" s="10">
        <v>2.0</v>
      </c>
      <c r="AA36" s="17">
        <v>2.7</v>
      </c>
      <c r="AB36" s="16"/>
      <c r="AC36" s="29"/>
    </row>
    <row r="37">
      <c r="A37" s="26" t="s">
        <v>39</v>
      </c>
      <c r="B37" s="8" t="s">
        <v>94</v>
      </c>
      <c r="C37" s="9" t="str">
        <f t="shared" si="1"/>
        <v>8BitDo - PCE 2.4G Wireless Gamepad</v>
      </c>
      <c r="D37" s="9"/>
      <c r="E37" s="6" t="s">
        <v>31</v>
      </c>
      <c r="F37" s="6" t="s">
        <v>32</v>
      </c>
      <c r="G37" s="10" t="s">
        <v>33</v>
      </c>
      <c r="H37" s="10">
        <v>2.15</v>
      </c>
      <c r="I37" s="10"/>
      <c r="J37" s="10" t="s">
        <v>34</v>
      </c>
      <c r="K37" s="19" t="s">
        <v>35</v>
      </c>
      <c r="L37" s="10" t="s">
        <v>95</v>
      </c>
      <c r="M37" s="10" t="str">
        <f t="shared" si="2"/>
        <v>A</v>
      </c>
      <c r="N37" s="10">
        <v>2778.0</v>
      </c>
      <c r="O37" s="11">
        <f t="shared" si="3"/>
        <v>0.937</v>
      </c>
      <c r="P37" s="12">
        <v>1.05</v>
      </c>
      <c r="Q37" s="12">
        <v>1.728</v>
      </c>
      <c r="R37" s="12">
        <v>0.348</v>
      </c>
      <c r="S37" s="12">
        <v>0.309</v>
      </c>
      <c r="T37" s="13" t="s">
        <v>35</v>
      </c>
      <c r="U37" s="14" t="s">
        <v>57</v>
      </c>
      <c r="V37" s="13"/>
      <c r="W37" s="26" t="s">
        <v>58</v>
      </c>
      <c r="X37" s="16">
        <v>43981.0</v>
      </c>
      <c r="Y37" s="6" t="s">
        <v>53</v>
      </c>
      <c r="Z37" s="10">
        <v>2.0</v>
      </c>
      <c r="AA37" s="17">
        <v>2.7</v>
      </c>
      <c r="AB37" s="16"/>
      <c r="AC37" s="29"/>
    </row>
    <row r="38">
      <c r="A38" s="26" t="s">
        <v>39</v>
      </c>
      <c r="B38" s="8" t="s">
        <v>94</v>
      </c>
      <c r="C38" s="9" t="str">
        <f t="shared" si="1"/>
        <v>8BitDo - PCE 2.4G Wireless Gamepad</v>
      </c>
      <c r="D38" s="9"/>
      <c r="E38" s="6" t="s">
        <v>41</v>
      </c>
      <c r="F38" s="6" t="s">
        <v>96</v>
      </c>
      <c r="G38" s="10" t="s">
        <v>46</v>
      </c>
      <c r="H38" s="10">
        <v>2.15</v>
      </c>
      <c r="I38" s="10"/>
      <c r="J38" s="10" t="s">
        <v>34</v>
      </c>
      <c r="K38" s="19" t="s">
        <v>35</v>
      </c>
      <c r="L38" s="10" t="s">
        <v>95</v>
      </c>
      <c r="M38" s="10" t="str">
        <f t="shared" si="2"/>
        <v>B</v>
      </c>
      <c r="N38" s="10">
        <v>2049.0</v>
      </c>
      <c r="O38" s="11">
        <f t="shared" si="3"/>
        <v>0.554584</v>
      </c>
      <c r="P38" s="12">
        <v>7.4236</v>
      </c>
      <c r="Q38" s="12">
        <v>23.196</v>
      </c>
      <c r="R38" s="12">
        <v>0.436</v>
      </c>
      <c r="S38" s="12">
        <v>3.147</v>
      </c>
      <c r="T38" s="13" t="s">
        <v>35</v>
      </c>
      <c r="U38" s="14" t="s">
        <v>97</v>
      </c>
      <c r="V38" s="13"/>
      <c r="W38" s="26" t="s">
        <v>58</v>
      </c>
      <c r="X38" s="16">
        <v>43981.0</v>
      </c>
      <c r="Y38" s="6" t="s">
        <v>53</v>
      </c>
      <c r="Z38" s="10">
        <v>2.0</v>
      </c>
      <c r="AA38" s="17">
        <v>2.7</v>
      </c>
      <c r="AB38" s="16"/>
      <c r="AC38" s="29"/>
    </row>
    <row r="39">
      <c r="A39" s="26" t="s">
        <v>39</v>
      </c>
      <c r="B39" s="8" t="s">
        <v>94</v>
      </c>
      <c r="C39" s="9" t="str">
        <f t="shared" si="1"/>
        <v>8BitDo - PCE 2.4G Wireless Gamepad</v>
      </c>
      <c r="D39" s="9"/>
      <c r="E39" s="6" t="s">
        <v>41</v>
      </c>
      <c r="F39" s="6" t="s">
        <v>96</v>
      </c>
      <c r="G39" s="10" t="s">
        <v>46</v>
      </c>
      <c r="H39" s="10">
        <v>2.14</v>
      </c>
      <c r="I39" s="10"/>
      <c r="J39" s="10" t="s">
        <v>34</v>
      </c>
      <c r="K39" s="19" t="s">
        <v>35</v>
      </c>
      <c r="L39" s="10" t="s">
        <v>95</v>
      </c>
      <c r="M39" s="10" t="str">
        <f t="shared" si="2"/>
        <v>B</v>
      </c>
      <c r="N39" s="10">
        <v>2064.0</v>
      </c>
      <c r="O39" s="11">
        <f t="shared" si="3"/>
        <v>0.545794</v>
      </c>
      <c r="P39" s="12">
        <v>7.5701</v>
      </c>
      <c r="Q39" s="12">
        <v>19.4</v>
      </c>
      <c r="R39" s="12">
        <v>2.252</v>
      </c>
      <c r="S39" s="12">
        <v>3.018</v>
      </c>
      <c r="T39" s="13" t="s">
        <v>35</v>
      </c>
      <c r="U39" s="14" t="s">
        <v>97</v>
      </c>
      <c r="V39" s="13"/>
      <c r="W39" s="26" t="s">
        <v>58</v>
      </c>
      <c r="X39" s="16">
        <v>43981.0</v>
      </c>
      <c r="Y39" s="6" t="s">
        <v>53</v>
      </c>
      <c r="Z39" s="10">
        <v>2.0</v>
      </c>
      <c r="AA39" s="17">
        <v>2.7</v>
      </c>
      <c r="AB39" s="16"/>
      <c r="AC39" s="29"/>
    </row>
    <row r="40">
      <c r="A40" s="6" t="s">
        <v>39</v>
      </c>
      <c r="B40" s="8" t="s">
        <v>98</v>
      </c>
      <c r="C40" s="9" t="str">
        <f t="shared" si="1"/>
        <v>8BitDo - Pro 2 [Android]</v>
      </c>
      <c r="D40" s="6" t="s">
        <v>99</v>
      </c>
      <c r="E40" s="6" t="s">
        <v>31</v>
      </c>
      <c r="F40" s="6" t="s">
        <v>32</v>
      </c>
      <c r="G40" s="10" t="s">
        <v>33</v>
      </c>
      <c r="H40" s="10"/>
      <c r="I40" s="10"/>
      <c r="J40" s="10"/>
      <c r="K40" s="19" t="s">
        <v>35</v>
      </c>
      <c r="L40" s="21"/>
      <c r="M40" s="10" t="str">
        <f t="shared" si="2"/>
        <v>B</v>
      </c>
      <c r="N40" s="10">
        <v>2564.0</v>
      </c>
      <c r="O40" s="11">
        <f t="shared" si="3"/>
        <v>0.633802</v>
      </c>
      <c r="P40" s="12">
        <v>6.1033</v>
      </c>
      <c r="Q40" s="12">
        <v>12.98</v>
      </c>
      <c r="R40" s="12">
        <v>0.764</v>
      </c>
      <c r="S40" s="12">
        <v>2.902</v>
      </c>
      <c r="T40" s="13" t="s">
        <v>35</v>
      </c>
      <c r="U40" s="64"/>
      <c r="V40" s="13"/>
      <c r="W40" s="8" t="s">
        <v>100</v>
      </c>
      <c r="X40" s="35">
        <v>44309.0</v>
      </c>
      <c r="Y40" s="6" t="s">
        <v>53</v>
      </c>
      <c r="Z40" s="10">
        <v>4.0</v>
      </c>
      <c r="AA40" s="36"/>
      <c r="AB40" s="35"/>
      <c r="AC40" s="37"/>
    </row>
    <row r="41">
      <c r="A41" s="6" t="s">
        <v>39</v>
      </c>
      <c r="B41" s="8" t="s">
        <v>98</v>
      </c>
      <c r="C41" s="9" t="str">
        <f t="shared" si="1"/>
        <v>8BitDo - Pro 2 [Android]</v>
      </c>
      <c r="D41" s="6" t="s">
        <v>99</v>
      </c>
      <c r="E41" s="6" t="s">
        <v>41</v>
      </c>
      <c r="F41" s="18" t="s">
        <v>42</v>
      </c>
      <c r="G41" s="19" t="s">
        <v>43</v>
      </c>
      <c r="H41" s="10"/>
      <c r="I41" s="10"/>
      <c r="J41" s="10"/>
      <c r="K41" s="19" t="s">
        <v>35</v>
      </c>
      <c r="L41" s="21"/>
      <c r="M41" s="10" t="str">
        <f t="shared" si="2"/>
        <v>D</v>
      </c>
      <c r="N41" s="10">
        <v>2187.0</v>
      </c>
      <c r="O41" s="11">
        <f t="shared" si="3"/>
        <v>0</v>
      </c>
      <c r="P41" s="12">
        <v>19.8239</v>
      </c>
      <c r="Q41" s="12">
        <v>42.704</v>
      </c>
      <c r="R41" s="12">
        <v>3.12</v>
      </c>
      <c r="S41" s="12">
        <v>6.975</v>
      </c>
      <c r="T41" s="13" t="s">
        <v>35</v>
      </c>
      <c r="U41" s="64"/>
      <c r="V41" s="13"/>
      <c r="W41" s="8" t="s">
        <v>100</v>
      </c>
      <c r="X41" s="35">
        <v>44309.0</v>
      </c>
      <c r="Y41" s="6" t="s">
        <v>53</v>
      </c>
      <c r="Z41" s="10">
        <v>4.0</v>
      </c>
      <c r="AA41" s="36"/>
      <c r="AB41" s="35"/>
      <c r="AC41" s="37"/>
    </row>
    <row r="42">
      <c r="A42" s="6" t="s">
        <v>39</v>
      </c>
      <c r="B42" s="8" t="s">
        <v>98</v>
      </c>
      <c r="C42" s="9" t="str">
        <f t="shared" si="1"/>
        <v>8BitDo - Pro 2 [Android]</v>
      </c>
      <c r="D42" s="6" t="s">
        <v>99</v>
      </c>
      <c r="E42" s="6" t="s">
        <v>41</v>
      </c>
      <c r="F42" s="18" t="s">
        <v>101</v>
      </c>
      <c r="G42" s="19" t="s">
        <v>43</v>
      </c>
      <c r="H42" s="10"/>
      <c r="I42" s="10"/>
      <c r="J42" s="10"/>
      <c r="K42" s="19" t="s">
        <v>35</v>
      </c>
      <c r="L42" s="21"/>
      <c r="M42" s="10" t="str">
        <f t="shared" si="2"/>
        <v>D</v>
      </c>
      <c r="N42" s="10">
        <v>2324.0</v>
      </c>
      <c r="O42" s="11">
        <f t="shared" si="3"/>
        <v>0</v>
      </c>
      <c r="P42" s="12">
        <v>22.4216</v>
      </c>
      <c r="Q42" s="12">
        <v>44.064</v>
      </c>
      <c r="R42" s="12">
        <v>7.62</v>
      </c>
      <c r="S42" s="12">
        <v>6.589</v>
      </c>
      <c r="T42" s="13" t="s">
        <v>35</v>
      </c>
      <c r="U42" s="64"/>
      <c r="V42" s="13"/>
      <c r="W42" s="8" t="s">
        <v>100</v>
      </c>
      <c r="X42" s="35">
        <v>44309.0</v>
      </c>
      <c r="Y42" s="6" t="s">
        <v>53</v>
      </c>
      <c r="Z42" s="10">
        <v>4.0</v>
      </c>
      <c r="AA42" s="36"/>
      <c r="AB42" s="35"/>
      <c r="AC42" s="37"/>
    </row>
    <row r="43">
      <c r="A43" s="6" t="s">
        <v>39</v>
      </c>
      <c r="B43" s="8" t="s">
        <v>98</v>
      </c>
      <c r="C43" s="9" t="str">
        <f t="shared" si="1"/>
        <v>8BitDo - Pro 2 [DInput]</v>
      </c>
      <c r="D43" s="6" t="s">
        <v>102</v>
      </c>
      <c r="E43" s="6" t="s">
        <v>31</v>
      </c>
      <c r="F43" s="6" t="s">
        <v>32</v>
      </c>
      <c r="G43" s="10" t="s">
        <v>33</v>
      </c>
      <c r="H43" s="10"/>
      <c r="I43" s="10"/>
      <c r="J43" s="10"/>
      <c r="K43" s="19" t="s">
        <v>35</v>
      </c>
      <c r="L43" s="21"/>
      <c r="M43" s="10" t="str">
        <f t="shared" si="2"/>
        <v>B</v>
      </c>
      <c r="N43" s="10">
        <v>2406.0</v>
      </c>
      <c r="O43" s="11">
        <f t="shared" si="3"/>
        <v>0.630856</v>
      </c>
      <c r="P43" s="12">
        <v>6.1524</v>
      </c>
      <c r="Q43" s="12">
        <v>11.54</v>
      </c>
      <c r="R43" s="12">
        <v>0.652</v>
      </c>
      <c r="S43" s="12">
        <v>2.897</v>
      </c>
      <c r="T43" s="13" t="s">
        <v>35</v>
      </c>
      <c r="U43" s="64"/>
      <c r="V43" s="13"/>
      <c r="W43" s="8" t="s">
        <v>100</v>
      </c>
      <c r="X43" s="35">
        <v>44309.0</v>
      </c>
      <c r="Y43" s="6" t="s">
        <v>53</v>
      </c>
      <c r="Z43" s="10">
        <v>4.0</v>
      </c>
      <c r="AA43" s="36"/>
      <c r="AB43" s="35"/>
      <c r="AC43" s="37"/>
    </row>
    <row r="44">
      <c r="A44" s="6" t="s">
        <v>39</v>
      </c>
      <c r="B44" s="8" t="s">
        <v>98</v>
      </c>
      <c r="C44" s="9" t="str">
        <f t="shared" si="1"/>
        <v>8BitDo - Pro 2 [DInput]</v>
      </c>
      <c r="D44" s="6" t="s">
        <v>102</v>
      </c>
      <c r="E44" s="6" t="s">
        <v>41</v>
      </c>
      <c r="F44" s="18" t="s">
        <v>42</v>
      </c>
      <c r="G44" s="19" t="s">
        <v>43</v>
      </c>
      <c r="H44" s="10"/>
      <c r="I44" s="10"/>
      <c r="J44" s="10"/>
      <c r="K44" s="19" t="s">
        <v>35</v>
      </c>
      <c r="L44" s="21"/>
      <c r="M44" s="10" t="str">
        <f t="shared" si="2"/>
        <v>D</v>
      </c>
      <c r="N44" s="10">
        <v>2126.0</v>
      </c>
      <c r="O44" s="11">
        <f t="shared" si="3"/>
        <v>0</v>
      </c>
      <c r="P44" s="12">
        <v>18.3892</v>
      </c>
      <c r="Q44" s="12">
        <v>32.908</v>
      </c>
      <c r="R44" s="12">
        <v>4.024</v>
      </c>
      <c r="S44" s="12">
        <v>6.284</v>
      </c>
      <c r="T44" s="13" t="s">
        <v>35</v>
      </c>
      <c r="U44" s="64"/>
      <c r="V44" s="13"/>
      <c r="W44" s="8" t="s">
        <v>100</v>
      </c>
      <c r="X44" s="35">
        <v>44309.0</v>
      </c>
      <c r="Y44" s="6" t="s">
        <v>53</v>
      </c>
      <c r="Z44" s="10">
        <v>4.0</v>
      </c>
      <c r="AA44" s="36"/>
      <c r="AB44" s="35"/>
      <c r="AC44" s="37"/>
    </row>
    <row r="45">
      <c r="A45" s="6" t="s">
        <v>39</v>
      </c>
      <c r="B45" s="8" t="s">
        <v>98</v>
      </c>
      <c r="C45" s="9" t="str">
        <f t="shared" si="1"/>
        <v>8BitDo - Pro 2 [Switch]</v>
      </c>
      <c r="D45" s="6" t="s">
        <v>103</v>
      </c>
      <c r="E45" s="6" t="s">
        <v>41</v>
      </c>
      <c r="F45" s="18" t="s">
        <v>101</v>
      </c>
      <c r="G45" s="19" t="s">
        <v>43</v>
      </c>
      <c r="H45" s="10"/>
      <c r="I45" s="10"/>
      <c r="J45" s="10"/>
      <c r="K45" s="19" t="s">
        <v>35</v>
      </c>
      <c r="L45" s="21"/>
      <c r="M45" s="10" t="str">
        <f t="shared" si="2"/>
        <v>D</v>
      </c>
      <c r="N45" s="10">
        <v>2234.0</v>
      </c>
      <c r="O45" s="11">
        <f t="shared" si="3"/>
        <v>0</v>
      </c>
      <c r="P45" s="6">
        <v>21.4846</v>
      </c>
      <c r="Q45" s="6">
        <v>152.596</v>
      </c>
      <c r="R45" s="6">
        <v>6.676</v>
      </c>
      <c r="S45" s="6">
        <v>9.27</v>
      </c>
      <c r="T45" s="13" t="s">
        <v>35</v>
      </c>
      <c r="U45" s="64"/>
      <c r="V45" s="13"/>
      <c r="W45" s="8" t="s">
        <v>100</v>
      </c>
      <c r="X45" s="35">
        <v>44309.0</v>
      </c>
      <c r="Y45" s="6" t="s">
        <v>53</v>
      </c>
      <c r="Z45" s="10">
        <v>4.0</v>
      </c>
      <c r="AA45" s="36"/>
      <c r="AB45" s="35"/>
      <c r="AC45" s="37"/>
    </row>
    <row r="46">
      <c r="A46" s="6" t="s">
        <v>39</v>
      </c>
      <c r="B46" s="8" t="s">
        <v>98</v>
      </c>
      <c r="C46" s="9" t="str">
        <f t="shared" si="1"/>
        <v>8BitDo - Pro 2 [XInput]</v>
      </c>
      <c r="D46" s="6" t="s">
        <v>104</v>
      </c>
      <c r="E46" s="6" t="s">
        <v>31</v>
      </c>
      <c r="F46" s="6" t="s">
        <v>32</v>
      </c>
      <c r="G46" s="10" t="s">
        <v>33</v>
      </c>
      <c r="H46" s="10"/>
      <c r="I46" s="10"/>
      <c r="J46" s="10"/>
      <c r="K46" s="19" t="s">
        <v>35</v>
      </c>
      <c r="L46" s="21"/>
      <c r="M46" s="10" t="str">
        <f t="shared" si="2"/>
        <v>B</v>
      </c>
      <c r="N46" s="10">
        <v>2421.0</v>
      </c>
      <c r="O46" s="11">
        <f t="shared" si="3"/>
        <v>0.637642</v>
      </c>
      <c r="P46" s="12">
        <v>6.0393</v>
      </c>
      <c r="Q46" s="12">
        <v>11.552</v>
      </c>
      <c r="R46" s="12">
        <v>0.612</v>
      </c>
      <c r="S46" s="12">
        <v>2.901</v>
      </c>
      <c r="T46" s="13" t="s">
        <v>35</v>
      </c>
      <c r="U46" s="64"/>
      <c r="V46" s="13"/>
      <c r="W46" s="8" t="s">
        <v>100</v>
      </c>
      <c r="X46" s="35">
        <v>44309.0</v>
      </c>
      <c r="Y46" s="6" t="s">
        <v>53</v>
      </c>
      <c r="Z46" s="10">
        <v>4.0</v>
      </c>
      <c r="AA46" s="36"/>
      <c r="AB46" s="35"/>
      <c r="AC46" s="37"/>
    </row>
    <row r="47">
      <c r="A47" s="6" t="s">
        <v>39</v>
      </c>
      <c r="B47" s="8" t="s">
        <v>98</v>
      </c>
      <c r="C47" s="9" t="str">
        <f t="shared" si="1"/>
        <v>8BitDo - Pro 2 [XInput]</v>
      </c>
      <c r="D47" s="6" t="s">
        <v>104</v>
      </c>
      <c r="E47" s="6" t="s">
        <v>41</v>
      </c>
      <c r="F47" s="18" t="s">
        <v>42</v>
      </c>
      <c r="G47" s="19" t="s">
        <v>43</v>
      </c>
      <c r="H47" s="10"/>
      <c r="I47" s="10"/>
      <c r="J47" s="10"/>
      <c r="K47" s="19" t="s">
        <v>35</v>
      </c>
      <c r="L47" s="21"/>
      <c r="M47" s="10" t="str">
        <f t="shared" si="2"/>
        <v>D</v>
      </c>
      <c r="N47" s="10">
        <v>2163.0</v>
      </c>
      <c r="O47" s="11">
        <f t="shared" si="3"/>
        <v>0</v>
      </c>
      <c r="P47" s="12">
        <v>18.1188</v>
      </c>
      <c r="Q47" s="12">
        <v>36.24</v>
      </c>
      <c r="R47" s="12">
        <v>3.58</v>
      </c>
      <c r="S47" s="12">
        <v>6.282</v>
      </c>
      <c r="T47" s="13" t="s">
        <v>35</v>
      </c>
      <c r="U47" s="64"/>
      <c r="V47" s="13"/>
      <c r="W47" s="8" t="s">
        <v>100</v>
      </c>
      <c r="X47" s="35">
        <v>44309.0</v>
      </c>
      <c r="Y47" s="6" t="s">
        <v>53</v>
      </c>
      <c r="Z47" s="10">
        <v>4.0</v>
      </c>
      <c r="AA47" s="36"/>
      <c r="AB47" s="35"/>
      <c r="AC47" s="37"/>
    </row>
    <row r="48">
      <c r="A48" s="6" t="s">
        <v>39</v>
      </c>
      <c r="B48" s="6" t="s">
        <v>105</v>
      </c>
      <c r="C48" s="9" t="str">
        <f t="shared" si="1"/>
        <v>8BitDo - SFC30 (1st Rev.)</v>
      </c>
      <c r="D48" s="21"/>
      <c r="E48" s="6" t="s">
        <v>31</v>
      </c>
      <c r="F48" s="6" t="s">
        <v>32</v>
      </c>
      <c r="G48" s="10" t="s">
        <v>33</v>
      </c>
      <c r="H48" s="10"/>
      <c r="I48" s="10" t="s">
        <v>33</v>
      </c>
      <c r="J48" s="10" t="s">
        <v>34</v>
      </c>
      <c r="K48" s="19" t="s">
        <v>71</v>
      </c>
      <c r="L48" s="21"/>
      <c r="M48" s="10" t="str">
        <f t="shared" si="2"/>
        <v>S</v>
      </c>
      <c r="N48" s="21"/>
      <c r="O48" s="11">
        <f t="shared" si="3"/>
        <v>0.9496</v>
      </c>
      <c r="P48" s="12">
        <v>0.84</v>
      </c>
      <c r="Q48" s="12">
        <v>1.34</v>
      </c>
      <c r="R48" s="12">
        <v>0.32</v>
      </c>
      <c r="S48" s="22"/>
      <c r="T48" s="13" t="s">
        <v>35</v>
      </c>
      <c r="U48" s="21"/>
      <c r="V48" s="13"/>
      <c r="W48" s="6" t="s">
        <v>52</v>
      </c>
      <c r="X48" s="16">
        <v>43976.0</v>
      </c>
      <c r="Y48" s="6" t="s">
        <v>53</v>
      </c>
      <c r="Z48" s="10">
        <v>4.0</v>
      </c>
      <c r="AA48" s="17">
        <v>3.4</v>
      </c>
      <c r="AB48" s="16"/>
      <c r="AC48" s="29"/>
    </row>
    <row r="49">
      <c r="A49" s="6" t="s">
        <v>39</v>
      </c>
      <c r="B49" s="20" t="s">
        <v>106</v>
      </c>
      <c r="C49" s="9" t="str">
        <f t="shared" si="1"/>
        <v>8BitDo - SN30 (Model 80BA)</v>
      </c>
      <c r="D49" s="10"/>
      <c r="E49" s="6" t="s">
        <v>31</v>
      </c>
      <c r="F49" s="6" t="s">
        <v>32</v>
      </c>
      <c r="G49" s="10" t="s">
        <v>33</v>
      </c>
      <c r="H49" s="10">
        <v>4.1</v>
      </c>
      <c r="I49" s="10" t="s">
        <v>33</v>
      </c>
      <c r="J49" s="10" t="s">
        <v>34</v>
      </c>
      <c r="K49" s="19" t="s">
        <v>71</v>
      </c>
      <c r="L49" s="21"/>
      <c r="M49" s="10" t="str">
        <f t="shared" si="2"/>
        <v>S</v>
      </c>
      <c r="N49" s="10">
        <v>2020.0</v>
      </c>
      <c r="O49" s="11">
        <f t="shared" si="3"/>
        <v>0.947602</v>
      </c>
      <c r="P49" s="12">
        <v>0.8733</v>
      </c>
      <c r="Q49" s="12">
        <v>1.388</v>
      </c>
      <c r="R49" s="12">
        <v>0.356</v>
      </c>
      <c r="S49" s="12">
        <v>0.289</v>
      </c>
      <c r="T49" s="13" t="s">
        <v>35</v>
      </c>
      <c r="U49" s="14" t="s">
        <v>107</v>
      </c>
      <c r="V49" s="15"/>
      <c r="W49" s="6" t="s">
        <v>58</v>
      </c>
      <c r="X49" s="35">
        <v>43978.0</v>
      </c>
      <c r="Y49" s="6" t="s">
        <v>53</v>
      </c>
      <c r="Z49" s="10">
        <v>4.0</v>
      </c>
      <c r="AA49" s="36">
        <v>3.4</v>
      </c>
      <c r="AB49" s="35"/>
      <c r="AC49" s="37"/>
    </row>
    <row r="50">
      <c r="A50" s="6" t="s">
        <v>39</v>
      </c>
      <c r="B50" s="20" t="s">
        <v>106</v>
      </c>
      <c r="C50" s="9" t="str">
        <f t="shared" si="1"/>
        <v>8BitDo - SN30 (Model 80BA)</v>
      </c>
      <c r="D50" s="24"/>
      <c r="E50" s="26" t="s">
        <v>41</v>
      </c>
      <c r="F50" s="18" t="s">
        <v>87</v>
      </c>
      <c r="G50" s="19" t="s">
        <v>43</v>
      </c>
      <c r="H50" s="10">
        <v>4.1</v>
      </c>
      <c r="I50" s="19">
        <v>1.32</v>
      </c>
      <c r="J50" s="10" t="s">
        <v>34</v>
      </c>
      <c r="K50" s="19" t="s">
        <v>71</v>
      </c>
      <c r="L50" s="21"/>
      <c r="M50" s="10" t="str">
        <f t="shared" si="2"/>
        <v>C</v>
      </c>
      <c r="N50" s="10">
        <v>6609.0</v>
      </c>
      <c r="O50" s="11">
        <f t="shared" si="3"/>
        <v>0.364828</v>
      </c>
      <c r="P50" s="12">
        <v>10.5862</v>
      </c>
      <c r="Q50" s="12">
        <v>23.836</v>
      </c>
      <c r="R50" s="12">
        <v>4.184</v>
      </c>
      <c r="S50" s="12">
        <v>2.976</v>
      </c>
      <c r="T50" s="13" t="s">
        <v>35</v>
      </c>
      <c r="U50" s="25" t="s">
        <v>57</v>
      </c>
      <c r="V50" s="15"/>
      <c r="W50" s="6" t="s">
        <v>58</v>
      </c>
      <c r="X50" s="35">
        <v>43988.0</v>
      </c>
      <c r="Y50" s="6" t="s">
        <v>53</v>
      </c>
      <c r="Z50" s="10">
        <v>4.0</v>
      </c>
      <c r="AA50" s="36">
        <v>3.4</v>
      </c>
      <c r="AB50" s="35"/>
      <c r="AC50" s="37"/>
    </row>
    <row r="51">
      <c r="A51" s="6" t="s">
        <v>39</v>
      </c>
      <c r="B51" s="20" t="s">
        <v>106</v>
      </c>
      <c r="C51" s="9" t="str">
        <f t="shared" si="1"/>
        <v>8BitDo - SN30 (Model 80BA)</v>
      </c>
      <c r="D51" s="10"/>
      <c r="E51" s="26" t="s">
        <v>41</v>
      </c>
      <c r="F51" s="18" t="s">
        <v>82</v>
      </c>
      <c r="G51" s="19" t="s">
        <v>43</v>
      </c>
      <c r="H51" s="10">
        <v>4.1</v>
      </c>
      <c r="I51" s="19">
        <v>1.32</v>
      </c>
      <c r="J51" s="10" t="s">
        <v>34</v>
      </c>
      <c r="K51" s="19" t="s">
        <v>71</v>
      </c>
      <c r="L51" s="21"/>
      <c r="M51" s="10" t="str">
        <f t="shared" si="2"/>
        <v>C</v>
      </c>
      <c r="N51" s="10">
        <v>2061.0</v>
      </c>
      <c r="O51" s="11">
        <f t="shared" si="3"/>
        <v>0.36361</v>
      </c>
      <c r="P51" s="12">
        <v>10.6065</v>
      </c>
      <c r="Q51" s="12">
        <v>20.56</v>
      </c>
      <c r="R51" s="12">
        <v>4.512</v>
      </c>
      <c r="S51" s="12">
        <v>2.974</v>
      </c>
      <c r="T51" s="13" t="s">
        <v>35</v>
      </c>
      <c r="U51" s="14" t="s">
        <v>84</v>
      </c>
      <c r="V51" s="15"/>
      <c r="W51" s="6" t="s">
        <v>58</v>
      </c>
      <c r="X51" s="35">
        <v>43988.0</v>
      </c>
      <c r="Y51" s="6" t="s">
        <v>53</v>
      </c>
      <c r="Z51" s="10">
        <v>4.0</v>
      </c>
      <c r="AA51" s="36">
        <v>3.4</v>
      </c>
      <c r="AB51" s="35"/>
      <c r="AC51" s="37"/>
    </row>
    <row r="52">
      <c r="A52" s="6" t="s">
        <v>39</v>
      </c>
      <c r="B52" s="20" t="s">
        <v>106</v>
      </c>
      <c r="C52" s="9" t="str">
        <f t="shared" si="1"/>
        <v>8BitDo - SN30 (Model 80BA)</v>
      </c>
      <c r="D52" s="24"/>
      <c r="E52" s="26" t="s">
        <v>41</v>
      </c>
      <c r="F52" s="18" t="s">
        <v>108</v>
      </c>
      <c r="G52" s="19" t="s">
        <v>43</v>
      </c>
      <c r="H52" s="10">
        <v>4.1</v>
      </c>
      <c r="I52" s="19">
        <v>1.32</v>
      </c>
      <c r="J52" s="10" t="s">
        <v>34</v>
      </c>
      <c r="K52" s="19" t="s">
        <v>71</v>
      </c>
      <c r="L52" s="21"/>
      <c r="M52" s="10" t="str">
        <f t="shared" si="2"/>
        <v>D</v>
      </c>
      <c r="N52" s="10">
        <v>2092.0</v>
      </c>
      <c r="O52" s="11">
        <f t="shared" si="3"/>
        <v>0</v>
      </c>
      <c r="P52" s="12">
        <v>122.5905</v>
      </c>
      <c r="Q52" s="12">
        <v>195.464</v>
      </c>
      <c r="R52" s="12">
        <v>6.744</v>
      </c>
      <c r="S52" s="12">
        <v>25.12</v>
      </c>
      <c r="T52" s="13" t="s">
        <v>71</v>
      </c>
      <c r="U52" s="24" t="s">
        <v>51</v>
      </c>
      <c r="V52" s="34" t="s">
        <v>91</v>
      </c>
      <c r="W52" s="6" t="s">
        <v>58</v>
      </c>
      <c r="X52" s="35">
        <v>43988.0</v>
      </c>
      <c r="Y52" s="6" t="s">
        <v>53</v>
      </c>
      <c r="Z52" s="10">
        <v>4.0</v>
      </c>
      <c r="AA52" s="36">
        <v>3.4</v>
      </c>
      <c r="AB52" s="35"/>
      <c r="AC52" s="37"/>
    </row>
    <row r="53">
      <c r="A53" s="6" t="s">
        <v>39</v>
      </c>
      <c r="B53" s="20" t="s">
        <v>106</v>
      </c>
      <c r="C53" s="9" t="str">
        <f t="shared" si="1"/>
        <v>8BitDo - SN30 (Model 80BA) [Android (B+Start)]</v>
      </c>
      <c r="D53" s="19" t="s">
        <v>93</v>
      </c>
      <c r="E53" s="6" t="s">
        <v>41</v>
      </c>
      <c r="F53" s="18" t="s">
        <v>42</v>
      </c>
      <c r="G53" s="19" t="s">
        <v>43</v>
      </c>
      <c r="H53" s="10">
        <v>4.1</v>
      </c>
      <c r="I53" s="10" t="s">
        <v>33</v>
      </c>
      <c r="J53" s="10" t="s">
        <v>34</v>
      </c>
      <c r="K53" s="19" t="s">
        <v>71</v>
      </c>
      <c r="L53" s="21"/>
      <c r="M53" s="10" t="str">
        <f t="shared" si="2"/>
        <v>D</v>
      </c>
      <c r="N53" s="10">
        <v>2004.0</v>
      </c>
      <c r="O53" s="11">
        <f t="shared" si="3"/>
        <v>0.086794</v>
      </c>
      <c r="P53" s="12">
        <v>15.2201</v>
      </c>
      <c r="Q53" s="12">
        <v>48.976</v>
      </c>
      <c r="R53" s="12">
        <v>3.448</v>
      </c>
      <c r="S53" s="12">
        <v>6.531</v>
      </c>
      <c r="T53" s="13" t="s">
        <v>35</v>
      </c>
      <c r="U53" s="65" t="s">
        <v>109</v>
      </c>
      <c r="V53" s="15"/>
      <c r="W53" s="6" t="s">
        <v>58</v>
      </c>
      <c r="X53" s="35">
        <v>43978.0</v>
      </c>
      <c r="Y53" s="6" t="s">
        <v>53</v>
      </c>
      <c r="Z53" s="10">
        <v>4.0</v>
      </c>
      <c r="AA53" s="36">
        <v>3.4</v>
      </c>
      <c r="AB53" s="35"/>
      <c r="AC53" s="37"/>
    </row>
    <row r="54">
      <c r="A54" s="6" t="s">
        <v>39</v>
      </c>
      <c r="B54" s="20" t="s">
        <v>106</v>
      </c>
      <c r="C54" s="9" t="str">
        <f t="shared" si="1"/>
        <v>8BitDo - SN30 (Model 80BA) [MacOS (A+Start)]</v>
      </c>
      <c r="D54" s="10" t="s">
        <v>73</v>
      </c>
      <c r="E54" s="6" t="s">
        <v>41</v>
      </c>
      <c r="F54" s="18" t="s">
        <v>42</v>
      </c>
      <c r="G54" s="19" t="s">
        <v>43</v>
      </c>
      <c r="H54" s="10">
        <v>4.1</v>
      </c>
      <c r="I54" s="10" t="s">
        <v>33</v>
      </c>
      <c r="J54" s="10" t="s">
        <v>34</v>
      </c>
      <c r="K54" s="19" t="s">
        <v>71</v>
      </c>
      <c r="L54" s="21"/>
      <c r="M54" s="10" t="str">
        <f t="shared" si="2"/>
        <v>B</v>
      </c>
      <c r="N54" s="10">
        <v>2005.0</v>
      </c>
      <c r="O54" s="11">
        <f t="shared" si="3"/>
        <v>0.410542</v>
      </c>
      <c r="P54" s="12">
        <v>9.8243</v>
      </c>
      <c r="Q54" s="12">
        <v>30.368</v>
      </c>
      <c r="R54" s="12">
        <v>3.452</v>
      </c>
      <c r="S54" s="12">
        <v>3.515</v>
      </c>
      <c r="T54" s="13" t="s">
        <v>35</v>
      </c>
      <c r="U54" s="66" t="s">
        <v>75</v>
      </c>
      <c r="V54" s="15"/>
      <c r="W54" s="6" t="s">
        <v>58</v>
      </c>
      <c r="X54" s="35">
        <v>43978.0</v>
      </c>
      <c r="Y54" s="6" t="s">
        <v>53</v>
      </c>
      <c r="Z54" s="10">
        <v>4.0</v>
      </c>
      <c r="AA54" s="36">
        <v>3.4</v>
      </c>
      <c r="AB54" s="35"/>
      <c r="AC54" s="37"/>
    </row>
    <row r="55">
      <c r="A55" s="6" t="s">
        <v>39</v>
      </c>
      <c r="B55" s="20" t="s">
        <v>106</v>
      </c>
      <c r="C55" s="9" t="str">
        <f t="shared" si="1"/>
        <v>8BitDo - SN30 (Model 80BA) [Windows (X+Start)]</v>
      </c>
      <c r="D55" s="19" t="s">
        <v>78</v>
      </c>
      <c r="E55" s="6" t="s">
        <v>41</v>
      </c>
      <c r="F55" s="18" t="s">
        <v>42</v>
      </c>
      <c r="G55" s="19" t="s">
        <v>43</v>
      </c>
      <c r="H55" s="10">
        <v>4.1</v>
      </c>
      <c r="I55" s="10" t="s">
        <v>33</v>
      </c>
      <c r="J55" s="10" t="s">
        <v>34</v>
      </c>
      <c r="K55" s="19" t="s">
        <v>71</v>
      </c>
      <c r="L55" s="21"/>
      <c r="M55" s="10" t="str">
        <f t="shared" si="2"/>
        <v>D</v>
      </c>
      <c r="N55" s="10">
        <v>2005.0</v>
      </c>
      <c r="O55" s="11">
        <f t="shared" si="3"/>
        <v>0.051322</v>
      </c>
      <c r="P55" s="12">
        <v>15.8113</v>
      </c>
      <c r="Q55" s="12">
        <v>44.528</v>
      </c>
      <c r="R55" s="12">
        <v>4.008</v>
      </c>
      <c r="S55" s="12">
        <v>6.221</v>
      </c>
      <c r="T55" s="13" t="s">
        <v>35</v>
      </c>
      <c r="U55" s="25" t="s">
        <v>77</v>
      </c>
      <c r="V55" s="15"/>
      <c r="W55" s="6" t="s">
        <v>58</v>
      </c>
      <c r="X55" s="35">
        <v>43978.0</v>
      </c>
      <c r="Y55" s="6" t="s">
        <v>53</v>
      </c>
      <c r="Z55" s="10">
        <v>4.0</v>
      </c>
      <c r="AA55" s="36">
        <v>3.4</v>
      </c>
      <c r="AB55" s="35"/>
      <c r="AC55" s="37"/>
    </row>
    <row r="56">
      <c r="A56" s="6" t="s">
        <v>39</v>
      </c>
      <c r="B56" s="8" t="s">
        <v>110</v>
      </c>
      <c r="C56" s="9" t="str">
        <f t="shared" si="1"/>
        <v>8BitDo - SN30 2.4G SNES (Model 81AD)</v>
      </c>
      <c r="D56" s="9"/>
      <c r="E56" s="6" t="s">
        <v>31</v>
      </c>
      <c r="F56" s="6" t="s">
        <v>32</v>
      </c>
      <c r="G56" s="10" t="s">
        <v>33</v>
      </c>
      <c r="H56" s="10"/>
      <c r="I56" s="10"/>
      <c r="J56" s="10" t="s">
        <v>34</v>
      </c>
      <c r="K56" s="19" t="s">
        <v>71</v>
      </c>
      <c r="L56" s="10"/>
      <c r="M56" s="10" t="str">
        <f t="shared" si="2"/>
        <v>A</v>
      </c>
      <c r="N56" s="10">
        <v>2214.0</v>
      </c>
      <c r="O56" s="11">
        <f t="shared" si="3"/>
        <v>0.939808</v>
      </c>
      <c r="P56" s="12">
        <v>1.0032</v>
      </c>
      <c r="Q56" s="12">
        <v>1.684</v>
      </c>
      <c r="R56" s="12">
        <v>0.328</v>
      </c>
      <c r="S56" s="12">
        <v>0.311</v>
      </c>
      <c r="T56" s="13" t="s">
        <v>35</v>
      </c>
      <c r="U56" s="9" t="s">
        <v>57</v>
      </c>
      <c r="V56" s="13"/>
      <c r="W56" s="6" t="s">
        <v>58</v>
      </c>
      <c r="X56" s="35">
        <v>44032.0</v>
      </c>
      <c r="Y56" s="6" t="s">
        <v>53</v>
      </c>
      <c r="Z56" s="10">
        <v>4.0</v>
      </c>
      <c r="AA56" s="36">
        <v>3.15</v>
      </c>
      <c r="AB56" s="35"/>
      <c r="AC56" s="37"/>
    </row>
    <row r="57">
      <c r="A57" s="6" t="s">
        <v>39</v>
      </c>
      <c r="B57" s="8" t="s">
        <v>110</v>
      </c>
      <c r="C57" s="9" t="str">
        <f t="shared" si="1"/>
        <v>8BitDo - SN30 2.4G SNES (Model 81AD)</v>
      </c>
      <c r="D57" s="9"/>
      <c r="E57" s="6" t="s">
        <v>41</v>
      </c>
      <c r="F57" s="6" t="s">
        <v>111</v>
      </c>
      <c r="G57" s="10" t="s">
        <v>46</v>
      </c>
      <c r="H57" s="10"/>
      <c r="I57" s="10"/>
      <c r="J57" s="10" t="s">
        <v>34</v>
      </c>
      <c r="K57" s="19" t="s">
        <v>71</v>
      </c>
      <c r="L57" s="10"/>
      <c r="M57" s="10" t="str">
        <f t="shared" si="2"/>
        <v>C</v>
      </c>
      <c r="N57" s="10">
        <v>5779.0</v>
      </c>
      <c r="O57" s="11">
        <f t="shared" si="3"/>
        <v>0.344932</v>
      </c>
      <c r="P57" s="12">
        <v>10.9178</v>
      </c>
      <c r="Q57" s="12">
        <v>19.112</v>
      </c>
      <c r="R57" s="12">
        <v>4.832</v>
      </c>
      <c r="S57" s="12">
        <v>3.147</v>
      </c>
      <c r="T57" s="13" t="s">
        <v>35</v>
      </c>
      <c r="U57" s="14" t="s">
        <v>60</v>
      </c>
      <c r="V57" s="13"/>
      <c r="W57" s="6" t="s">
        <v>58</v>
      </c>
      <c r="X57" s="35">
        <v>44032.0</v>
      </c>
      <c r="Y57" s="6" t="s">
        <v>53</v>
      </c>
      <c r="Z57" s="10">
        <v>4.0</v>
      </c>
      <c r="AA57" s="36">
        <v>3.15</v>
      </c>
      <c r="AB57" s="35"/>
      <c r="AC57" s="37"/>
    </row>
    <row r="58">
      <c r="A58" s="6" t="s">
        <v>39</v>
      </c>
      <c r="B58" s="8" t="s">
        <v>112</v>
      </c>
      <c r="C58" s="9" t="str">
        <f t="shared" si="1"/>
        <v>8BitDo - SN30 2.4G SNES Classic (Model 81AA)</v>
      </c>
      <c r="D58" s="27"/>
      <c r="E58" s="6" t="s">
        <v>41</v>
      </c>
      <c r="F58" s="6" t="s">
        <v>113</v>
      </c>
      <c r="G58" s="10" t="s">
        <v>46</v>
      </c>
      <c r="H58" s="10"/>
      <c r="I58" s="10" t="s">
        <v>66</v>
      </c>
      <c r="J58" s="10" t="s">
        <v>34</v>
      </c>
      <c r="K58" s="19" t="s">
        <v>35</v>
      </c>
      <c r="L58" s="10" t="s">
        <v>114</v>
      </c>
      <c r="M58" s="10" t="str">
        <f t="shared" si="2"/>
        <v>B</v>
      </c>
      <c r="N58" s="10">
        <v>2041.0</v>
      </c>
      <c r="O58" s="11">
        <f t="shared" si="3"/>
        <v>0.484048</v>
      </c>
      <c r="P58" s="12">
        <v>8.5992</v>
      </c>
      <c r="Q58" s="12">
        <v>31.272</v>
      </c>
      <c r="R58" s="12">
        <v>2.676</v>
      </c>
      <c r="S58" s="12">
        <v>3.035</v>
      </c>
      <c r="T58" s="13" t="s">
        <v>35</v>
      </c>
      <c r="U58" s="27" t="s">
        <v>67</v>
      </c>
      <c r="V58" s="13"/>
      <c r="W58" s="6" t="s">
        <v>58</v>
      </c>
      <c r="X58" s="35">
        <v>44011.0</v>
      </c>
      <c r="Y58" s="6" t="s">
        <v>53</v>
      </c>
      <c r="Z58" s="10">
        <v>4.0</v>
      </c>
      <c r="AA58" s="36"/>
      <c r="AB58" s="35"/>
      <c r="AC58" s="37"/>
    </row>
    <row r="59">
      <c r="A59" s="6" t="s">
        <v>39</v>
      </c>
      <c r="B59" s="8" t="s">
        <v>115</v>
      </c>
      <c r="C59" s="9" t="str">
        <f t="shared" si="1"/>
        <v>8BitDo - SN30 Model 80BA (Switch Mode / Y + Start)</v>
      </c>
      <c r="D59" s="6"/>
      <c r="E59" s="6" t="s">
        <v>41</v>
      </c>
      <c r="F59" s="18" t="s">
        <v>42</v>
      </c>
      <c r="G59" s="19" t="s">
        <v>43</v>
      </c>
      <c r="H59" s="10">
        <v>4.1</v>
      </c>
      <c r="I59" s="10"/>
      <c r="J59" s="10" t="s">
        <v>34</v>
      </c>
      <c r="K59" s="19" t="s">
        <v>71</v>
      </c>
      <c r="L59" s="21"/>
      <c r="M59" s="10" t="str">
        <f t="shared" si="2"/>
        <v/>
      </c>
      <c r="N59" s="10"/>
      <c r="O59" s="11" t="str">
        <f t="shared" si="3"/>
        <v/>
      </c>
      <c r="P59" s="67"/>
      <c r="Q59" s="67"/>
      <c r="R59" s="67"/>
      <c r="S59" s="67"/>
      <c r="T59" s="13"/>
      <c r="U59" s="6"/>
      <c r="V59" s="13" t="s">
        <v>116</v>
      </c>
      <c r="W59" s="6" t="s">
        <v>58</v>
      </c>
      <c r="X59" s="35">
        <v>43978.0</v>
      </c>
      <c r="Y59" s="6" t="s">
        <v>53</v>
      </c>
      <c r="Z59" s="10">
        <v>4.0</v>
      </c>
      <c r="AA59" s="36">
        <v>3.4</v>
      </c>
      <c r="AB59" s="35"/>
      <c r="AC59" s="37"/>
    </row>
    <row r="60">
      <c r="A60" s="6" t="s">
        <v>39</v>
      </c>
      <c r="B60" s="8" t="s">
        <v>117</v>
      </c>
      <c r="C60" s="9" t="str">
        <f t="shared" si="1"/>
        <v>8BitDo - SN30 Pro USB [Wired]</v>
      </c>
      <c r="D60" s="6" t="s">
        <v>31</v>
      </c>
      <c r="E60" s="6" t="s">
        <v>31</v>
      </c>
      <c r="F60" s="6" t="s">
        <v>32</v>
      </c>
      <c r="G60" s="10" t="s">
        <v>33</v>
      </c>
      <c r="H60" s="10" t="s">
        <v>118</v>
      </c>
      <c r="I60" s="10" t="s">
        <v>33</v>
      </c>
      <c r="J60" s="10" t="s">
        <v>34</v>
      </c>
      <c r="K60" s="19" t="s">
        <v>35</v>
      </c>
      <c r="L60" s="21"/>
      <c r="M60" s="10" t="str">
        <f t="shared" si="2"/>
        <v>A</v>
      </c>
      <c r="N60" s="10">
        <v>2642.0</v>
      </c>
      <c r="O60" s="11">
        <f t="shared" si="3"/>
        <v>0.805324</v>
      </c>
      <c r="P60" s="12">
        <v>3.2446</v>
      </c>
      <c r="Q60" s="12">
        <v>5.112</v>
      </c>
      <c r="R60" s="12">
        <v>1.688</v>
      </c>
      <c r="S60" s="12">
        <v>0.962</v>
      </c>
      <c r="T60" s="13" t="s">
        <v>35</v>
      </c>
      <c r="U60" s="25" t="s">
        <v>57</v>
      </c>
      <c r="V60" s="13"/>
      <c r="W60" s="6" t="s">
        <v>58</v>
      </c>
      <c r="X60" s="35">
        <v>43989.0</v>
      </c>
      <c r="Y60" s="6" t="s">
        <v>53</v>
      </c>
      <c r="Z60" s="10">
        <v>4.0</v>
      </c>
      <c r="AA60" s="36">
        <v>3.8</v>
      </c>
      <c r="AB60" s="35"/>
      <c r="AC60" s="37"/>
    </row>
    <row r="61">
      <c r="A61" s="6" t="s">
        <v>39</v>
      </c>
      <c r="B61" s="8" t="s">
        <v>119</v>
      </c>
      <c r="C61" s="9" t="str">
        <f t="shared" si="1"/>
        <v>8BitDo - SN30 Pro+</v>
      </c>
      <c r="D61" s="24"/>
      <c r="E61" s="6" t="s">
        <v>31</v>
      </c>
      <c r="F61" s="6" t="s">
        <v>32</v>
      </c>
      <c r="G61" s="10" t="s">
        <v>33</v>
      </c>
      <c r="H61" s="10">
        <v>4.01</v>
      </c>
      <c r="I61" s="10" t="s">
        <v>33</v>
      </c>
      <c r="J61" s="10" t="s">
        <v>34</v>
      </c>
      <c r="K61" s="19" t="s">
        <v>71</v>
      </c>
      <c r="L61" s="21"/>
      <c r="M61" s="10" t="str">
        <f t="shared" si="2"/>
        <v>B</v>
      </c>
      <c r="N61" s="10">
        <v>2009.0</v>
      </c>
      <c r="O61" s="11">
        <f t="shared" si="3"/>
        <v>0.636616</v>
      </c>
      <c r="P61" s="12">
        <v>6.0564</v>
      </c>
      <c r="Q61" s="12">
        <v>13.056</v>
      </c>
      <c r="R61" s="12">
        <v>0.608</v>
      </c>
      <c r="S61" s="12">
        <v>2.883</v>
      </c>
      <c r="T61" s="13" t="s">
        <v>35</v>
      </c>
      <c r="U61" s="68" t="s">
        <v>57</v>
      </c>
      <c r="V61" s="13"/>
      <c r="W61" s="6" t="s">
        <v>58</v>
      </c>
      <c r="X61" s="35">
        <v>43977.0</v>
      </c>
      <c r="Y61" s="6" t="s">
        <v>53</v>
      </c>
      <c r="Z61" s="10">
        <v>4.0</v>
      </c>
      <c r="AA61" s="36">
        <v>3.4</v>
      </c>
      <c r="AB61" s="35"/>
      <c r="AC61" s="37"/>
    </row>
    <row r="62">
      <c r="A62" s="6" t="s">
        <v>39</v>
      </c>
      <c r="B62" s="8" t="s">
        <v>119</v>
      </c>
      <c r="C62" s="9" t="str">
        <f t="shared" si="1"/>
        <v>8BitDo - SN30 Pro+</v>
      </c>
      <c r="D62" s="24"/>
      <c r="E62" s="6" t="s">
        <v>41</v>
      </c>
      <c r="F62" s="18" t="s">
        <v>87</v>
      </c>
      <c r="G62" s="19" t="s">
        <v>43</v>
      </c>
      <c r="H62" s="23" t="s">
        <v>120</v>
      </c>
      <c r="I62" s="23" t="s">
        <v>89</v>
      </c>
      <c r="J62" s="10" t="s">
        <v>34</v>
      </c>
      <c r="K62" s="19" t="s">
        <v>35</v>
      </c>
      <c r="L62" s="21"/>
      <c r="M62" s="10" t="str">
        <f t="shared" si="2"/>
        <v>D</v>
      </c>
      <c r="N62" s="10">
        <v>2504.0</v>
      </c>
      <c r="O62" s="11">
        <f t="shared" si="3"/>
        <v>0</v>
      </c>
      <c r="P62" s="12">
        <v>26.1299</v>
      </c>
      <c r="Q62" s="12">
        <v>56.876</v>
      </c>
      <c r="R62" s="12">
        <v>11.34</v>
      </c>
      <c r="S62" s="12">
        <v>8.398</v>
      </c>
      <c r="T62" s="13" t="s">
        <v>35</v>
      </c>
      <c r="U62" s="25" t="s">
        <v>57</v>
      </c>
      <c r="V62" s="13"/>
      <c r="W62" s="6" t="s">
        <v>58</v>
      </c>
      <c r="X62" s="35">
        <v>43977.0</v>
      </c>
      <c r="Y62" s="6" t="s">
        <v>53</v>
      </c>
      <c r="Z62" s="10">
        <v>4.0</v>
      </c>
      <c r="AA62" s="36"/>
      <c r="AB62" s="35"/>
      <c r="AC62" s="37"/>
    </row>
    <row r="63">
      <c r="A63" s="6" t="s">
        <v>39</v>
      </c>
      <c r="B63" s="8" t="s">
        <v>119</v>
      </c>
      <c r="C63" s="9" t="str">
        <f t="shared" si="1"/>
        <v>8BitDo - SN30 Pro+</v>
      </c>
      <c r="D63" s="24"/>
      <c r="E63" s="6" t="s">
        <v>41</v>
      </c>
      <c r="F63" s="18" t="s">
        <v>87</v>
      </c>
      <c r="G63" s="19" t="s">
        <v>43</v>
      </c>
      <c r="H63" s="23" t="s">
        <v>120</v>
      </c>
      <c r="I63" s="23" t="s">
        <v>121</v>
      </c>
      <c r="J63" s="10" t="s">
        <v>34</v>
      </c>
      <c r="K63" s="19" t="s">
        <v>35</v>
      </c>
      <c r="L63" s="21"/>
      <c r="M63" s="10" t="str">
        <f t="shared" si="2"/>
        <v>D</v>
      </c>
      <c r="N63" s="10">
        <v>5966.0</v>
      </c>
      <c r="O63" s="11">
        <f t="shared" si="3"/>
        <v>0</v>
      </c>
      <c r="P63" s="12">
        <v>26.2683</v>
      </c>
      <c r="Q63" s="12">
        <v>57.256</v>
      </c>
      <c r="R63" s="12">
        <v>9.8</v>
      </c>
      <c r="S63" s="12">
        <v>8.305</v>
      </c>
      <c r="T63" s="13" t="s">
        <v>35</v>
      </c>
      <c r="U63" s="25" t="s">
        <v>57</v>
      </c>
      <c r="V63" s="13"/>
      <c r="W63" s="6" t="s">
        <v>58</v>
      </c>
      <c r="X63" s="35">
        <v>43977.0</v>
      </c>
      <c r="Y63" s="6" t="s">
        <v>53</v>
      </c>
      <c r="Z63" s="10">
        <v>4.0</v>
      </c>
      <c r="AA63" s="36"/>
      <c r="AB63" s="35"/>
      <c r="AC63" s="37"/>
    </row>
    <row r="64">
      <c r="A64" s="6" t="s">
        <v>39</v>
      </c>
      <c r="B64" s="8" t="s">
        <v>119</v>
      </c>
      <c r="C64" s="9" t="str">
        <f t="shared" si="1"/>
        <v>8BitDo - SN30 Pro+</v>
      </c>
      <c r="D64" s="24"/>
      <c r="E64" s="6" t="s">
        <v>41</v>
      </c>
      <c r="F64" s="18" t="s">
        <v>82</v>
      </c>
      <c r="G64" s="19" t="s">
        <v>43</v>
      </c>
      <c r="H64" s="10">
        <v>3.02</v>
      </c>
      <c r="I64" s="23" t="s">
        <v>89</v>
      </c>
      <c r="J64" s="10" t="s">
        <v>34</v>
      </c>
      <c r="K64" s="19" t="s">
        <v>35</v>
      </c>
      <c r="L64" s="21"/>
      <c r="M64" s="10" t="str">
        <f t="shared" si="2"/>
        <v>D</v>
      </c>
      <c r="N64" s="10">
        <v>2741.0</v>
      </c>
      <c r="O64" s="11">
        <f t="shared" si="3"/>
        <v>0</v>
      </c>
      <c r="P64" s="12">
        <v>30.327</v>
      </c>
      <c r="Q64" s="12">
        <v>190.78</v>
      </c>
      <c r="R64" s="12">
        <v>5.016</v>
      </c>
      <c r="S64" s="12">
        <v>19.278</v>
      </c>
      <c r="T64" s="13" t="s">
        <v>35</v>
      </c>
      <c r="U64" s="25" t="s">
        <v>84</v>
      </c>
      <c r="V64" s="13"/>
      <c r="W64" s="6" t="s">
        <v>58</v>
      </c>
      <c r="X64" s="35">
        <v>43977.0</v>
      </c>
      <c r="Y64" s="6" t="s">
        <v>53</v>
      </c>
      <c r="Z64" s="10">
        <v>4.0</v>
      </c>
      <c r="AA64" s="36">
        <v>3.4</v>
      </c>
      <c r="AB64" s="35"/>
      <c r="AC64" s="37"/>
    </row>
    <row r="65">
      <c r="A65" s="6" t="s">
        <v>39</v>
      </c>
      <c r="B65" s="8" t="s">
        <v>119</v>
      </c>
      <c r="C65" s="9" t="str">
        <f t="shared" si="1"/>
        <v>8BitDo - SN30 Pro+</v>
      </c>
      <c r="D65" s="24"/>
      <c r="E65" s="6" t="s">
        <v>41</v>
      </c>
      <c r="F65" s="18" t="s">
        <v>87</v>
      </c>
      <c r="G65" s="19" t="s">
        <v>43</v>
      </c>
      <c r="H65" s="10">
        <v>3.02</v>
      </c>
      <c r="I65" s="23" t="s">
        <v>89</v>
      </c>
      <c r="J65" s="10" t="s">
        <v>34</v>
      </c>
      <c r="K65" s="19" t="s">
        <v>35</v>
      </c>
      <c r="L65" s="21"/>
      <c r="M65" s="10" t="str">
        <f t="shared" si="2"/>
        <v>D</v>
      </c>
      <c r="N65" s="10">
        <v>3142.0</v>
      </c>
      <c r="O65" s="11">
        <f t="shared" si="3"/>
        <v>0</v>
      </c>
      <c r="P65" s="12">
        <v>30.7713</v>
      </c>
      <c r="Q65" s="12">
        <v>185.52</v>
      </c>
      <c r="R65" s="12">
        <v>6.868</v>
      </c>
      <c r="S65" s="12">
        <v>19.1</v>
      </c>
      <c r="T65" s="13" t="s">
        <v>35</v>
      </c>
      <c r="U65" s="25" t="s">
        <v>57</v>
      </c>
      <c r="V65" s="13"/>
      <c r="W65" s="6" t="s">
        <v>58</v>
      </c>
      <c r="X65" s="35">
        <v>43977.0</v>
      </c>
      <c r="Y65" s="6" t="s">
        <v>53</v>
      </c>
      <c r="Z65" s="10">
        <v>4.0</v>
      </c>
      <c r="AA65" s="36">
        <v>3.4</v>
      </c>
      <c r="AB65" s="35"/>
      <c r="AC65" s="37"/>
    </row>
    <row r="66">
      <c r="A66" s="6" t="s">
        <v>39</v>
      </c>
      <c r="B66" s="8" t="s">
        <v>119</v>
      </c>
      <c r="C66" s="9" t="str">
        <f t="shared" si="1"/>
        <v>8BitDo - SN30 Pro+</v>
      </c>
      <c r="D66" s="24"/>
      <c r="E66" s="6" t="s">
        <v>41</v>
      </c>
      <c r="F66" s="18" t="s">
        <v>108</v>
      </c>
      <c r="G66" s="19" t="s">
        <v>43</v>
      </c>
      <c r="H66" s="23" t="s">
        <v>120</v>
      </c>
      <c r="I66" s="23" t="s">
        <v>121</v>
      </c>
      <c r="J66" s="10" t="s">
        <v>34</v>
      </c>
      <c r="K66" s="19" t="s">
        <v>35</v>
      </c>
      <c r="L66" s="21"/>
      <c r="M66" s="10" t="str">
        <f t="shared" si="2"/>
        <v>D</v>
      </c>
      <c r="N66" s="10">
        <v>2089.0</v>
      </c>
      <c r="O66" s="11">
        <f t="shared" si="3"/>
        <v>0</v>
      </c>
      <c r="P66" s="12">
        <v>137.1794</v>
      </c>
      <c r="Q66" s="12">
        <v>198.32</v>
      </c>
      <c r="R66" s="12">
        <v>0.628</v>
      </c>
      <c r="S66" s="12">
        <v>27.538</v>
      </c>
      <c r="T66" s="13" t="s">
        <v>71</v>
      </c>
      <c r="U66" s="24" t="s">
        <v>51</v>
      </c>
      <c r="V66" s="34" t="s">
        <v>91</v>
      </c>
      <c r="W66" s="6" t="s">
        <v>58</v>
      </c>
      <c r="X66" s="35">
        <v>43977.0</v>
      </c>
      <c r="Y66" s="6" t="s">
        <v>53</v>
      </c>
      <c r="Z66" s="10">
        <v>4.0</v>
      </c>
      <c r="AA66" s="36">
        <v>3.4</v>
      </c>
      <c r="AB66" s="35"/>
      <c r="AC66" s="37"/>
    </row>
    <row r="67">
      <c r="A67" s="6" t="s">
        <v>39</v>
      </c>
      <c r="B67" s="8" t="s">
        <v>119</v>
      </c>
      <c r="C67" s="9" t="str">
        <f t="shared" si="1"/>
        <v>8BitDo - SN30 Pro+ [D-Input (B+Start)]</v>
      </c>
      <c r="D67" s="19" t="s">
        <v>122</v>
      </c>
      <c r="E67" s="6" t="s">
        <v>41</v>
      </c>
      <c r="F67" s="18" t="s">
        <v>42</v>
      </c>
      <c r="G67" s="19" t="s">
        <v>43</v>
      </c>
      <c r="H67" s="10">
        <v>3.02</v>
      </c>
      <c r="I67" s="10" t="s">
        <v>33</v>
      </c>
      <c r="J67" s="10" t="s">
        <v>34</v>
      </c>
      <c r="K67" s="19" t="s">
        <v>35</v>
      </c>
      <c r="L67" s="21"/>
      <c r="M67" s="10" t="str">
        <f t="shared" si="2"/>
        <v>D</v>
      </c>
      <c r="N67" s="10">
        <v>2001.0</v>
      </c>
      <c r="O67" s="11">
        <f t="shared" si="3"/>
        <v>0</v>
      </c>
      <c r="P67" s="12">
        <v>20.0812</v>
      </c>
      <c r="Q67" s="12">
        <v>64.136</v>
      </c>
      <c r="R67" s="12">
        <v>3.468</v>
      </c>
      <c r="S67" s="12">
        <v>8.092</v>
      </c>
      <c r="T67" s="13" t="s">
        <v>35</v>
      </c>
      <c r="U67" s="69" t="s">
        <v>123</v>
      </c>
      <c r="V67" s="13"/>
      <c r="W67" s="6" t="s">
        <v>58</v>
      </c>
      <c r="X67" s="35">
        <v>43992.0</v>
      </c>
      <c r="Y67" s="6" t="s">
        <v>53</v>
      </c>
      <c r="Z67" s="10">
        <v>4.0</v>
      </c>
      <c r="AA67" s="36">
        <v>3.4</v>
      </c>
      <c r="AB67" s="35"/>
      <c r="AC67" s="37"/>
    </row>
    <row r="68">
      <c r="A68" s="6" t="s">
        <v>39</v>
      </c>
      <c r="B68" s="8" t="s">
        <v>119</v>
      </c>
      <c r="C68" s="9" t="str">
        <f t="shared" si="1"/>
        <v>8BitDo - SN30 Pro+ [MacOS (A+Start)]</v>
      </c>
      <c r="D68" s="10" t="s">
        <v>73</v>
      </c>
      <c r="E68" s="6" t="s">
        <v>41</v>
      </c>
      <c r="F68" s="18" t="s">
        <v>42</v>
      </c>
      <c r="G68" s="19" t="s">
        <v>43</v>
      </c>
      <c r="H68" s="10">
        <v>3.02</v>
      </c>
      <c r="I68" s="10" t="s">
        <v>33</v>
      </c>
      <c r="J68" s="10" t="s">
        <v>34</v>
      </c>
      <c r="K68" s="19" t="s">
        <v>35</v>
      </c>
      <c r="L68" s="21"/>
      <c r="M68" s="10" t="str">
        <f t="shared" si="2"/>
        <v>C</v>
      </c>
      <c r="N68" s="10">
        <v>2277.0</v>
      </c>
      <c r="O68" s="11">
        <f t="shared" si="3"/>
        <v>0.138124</v>
      </c>
      <c r="P68" s="12">
        <v>14.3646</v>
      </c>
      <c r="Q68" s="12">
        <v>43.348</v>
      </c>
      <c r="R68" s="12">
        <v>2.496</v>
      </c>
      <c r="S68" s="12">
        <v>6.572</v>
      </c>
      <c r="T68" s="13" t="s">
        <v>35</v>
      </c>
      <c r="U68" s="64" t="s">
        <v>51</v>
      </c>
      <c r="V68" s="13"/>
      <c r="W68" s="6" t="s">
        <v>58</v>
      </c>
      <c r="X68" s="35">
        <v>43992.0</v>
      </c>
      <c r="Y68" s="6" t="s">
        <v>53</v>
      </c>
      <c r="Z68" s="10">
        <v>4.0</v>
      </c>
      <c r="AA68" s="36">
        <v>3.4</v>
      </c>
      <c r="AB68" s="35"/>
      <c r="AC68" s="37"/>
    </row>
    <row r="69">
      <c r="A69" s="6" t="s">
        <v>39</v>
      </c>
      <c r="B69" s="8" t="s">
        <v>119</v>
      </c>
      <c r="C69" s="9" t="str">
        <f t="shared" si="1"/>
        <v>8BitDo - SN30 Pro+ [Switch (Y+Start)]</v>
      </c>
      <c r="D69" s="10" t="s">
        <v>76</v>
      </c>
      <c r="E69" s="6" t="s">
        <v>41</v>
      </c>
      <c r="F69" s="18" t="s">
        <v>42</v>
      </c>
      <c r="G69" s="19" t="s">
        <v>43</v>
      </c>
      <c r="H69" s="10">
        <v>3.02</v>
      </c>
      <c r="I69" s="10" t="s">
        <v>33</v>
      </c>
      <c r="J69" s="10" t="s">
        <v>34</v>
      </c>
      <c r="K69" s="19" t="s">
        <v>35</v>
      </c>
      <c r="L69" s="21"/>
      <c r="M69" s="10" t="str">
        <f t="shared" si="2"/>
        <v>D</v>
      </c>
      <c r="N69" s="10">
        <v>2733.0</v>
      </c>
      <c r="O69" s="11">
        <f t="shared" si="3"/>
        <v>0.044944</v>
      </c>
      <c r="P69" s="12">
        <v>15.9176</v>
      </c>
      <c r="Q69" s="12">
        <v>61.416</v>
      </c>
      <c r="R69" s="12">
        <v>2.748</v>
      </c>
      <c r="S69" s="12">
        <v>6.987</v>
      </c>
      <c r="T69" s="13" t="s">
        <v>35</v>
      </c>
      <c r="U69" s="70" t="s">
        <v>124</v>
      </c>
      <c r="V69" s="13"/>
      <c r="W69" s="6" t="s">
        <v>58</v>
      </c>
      <c r="X69" s="35">
        <v>43992.0</v>
      </c>
      <c r="Y69" s="6" t="s">
        <v>53</v>
      </c>
      <c r="Z69" s="10">
        <v>4.0</v>
      </c>
      <c r="AA69" s="36">
        <v>3.4</v>
      </c>
      <c r="AB69" s="35"/>
      <c r="AC69" s="37"/>
    </row>
    <row r="70">
      <c r="A70" s="6" t="s">
        <v>39</v>
      </c>
      <c r="B70" s="8" t="s">
        <v>119</v>
      </c>
      <c r="C70" s="9" t="str">
        <f t="shared" si="1"/>
        <v>8BitDo - SN30 Pro+ [X-Input (X+Start)]</v>
      </c>
      <c r="D70" s="19" t="s">
        <v>125</v>
      </c>
      <c r="E70" s="6" t="s">
        <v>41</v>
      </c>
      <c r="F70" s="18" t="s">
        <v>42</v>
      </c>
      <c r="G70" s="19" t="s">
        <v>43</v>
      </c>
      <c r="H70" s="10">
        <v>3.02</v>
      </c>
      <c r="I70" s="10" t="s">
        <v>33</v>
      </c>
      <c r="J70" s="10" t="s">
        <v>34</v>
      </c>
      <c r="K70" s="19" t="s">
        <v>35</v>
      </c>
      <c r="L70" s="21"/>
      <c r="M70" s="10" t="str">
        <f t="shared" si="2"/>
        <v>D</v>
      </c>
      <c r="N70" s="10">
        <v>2185.0</v>
      </c>
      <c r="O70" s="11">
        <f t="shared" si="3"/>
        <v>0</v>
      </c>
      <c r="P70" s="12">
        <v>20.1446</v>
      </c>
      <c r="Q70" s="12">
        <v>62.588</v>
      </c>
      <c r="R70" s="12">
        <v>3.688</v>
      </c>
      <c r="S70" s="12">
        <v>8.185</v>
      </c>
      <c r="T70" s="13" t="s">
        <v>35</v>
      </c>
      <c r="U70" s="70" t="s">
        <v>77</v>
      </c>
      <c r="V70" s="13"/>
      <c r="W70" s="6" t="s">
        <v>58</v>
      </c>
      <c r="X70" s="35">
        <v>43992.0</v>
      </c>
      <c r="Y70" s="6" t="s">
        <v>53</v>
      </c>
      <c r="Z70" s="10">
        <v>4.0</v>
      </c>
      <c r="AA70" s="36">
        <v>3.4</v>
      </c>
      <c r="AB70" s="35"/>
      <c r="AC70" s="37"/>
    </row>
    <row r="71">
      <c r="A71" s="6" t="s">
        <v>39</v>
      </c>
      <c r="B71" s="8" t="s">
        <v>126</v>
      </c>
      <c r="C71" s="9" t="str">
        <f t="shared" si="1"/>
        <v>8BitDo - SNES Conversion PCB [Android (B+Start)]</v>
      </c>
      <c r="D71" s="19" t="s">
        <v>93</v>
      </c>
      <c r="E71" s="6" t="s">
        <v>41</v>
      </c>
      <c r="F71" s="18" t="s">
        <v>42</v>
      </c>
      <c r="G71" s="19" t="s">
        <v>43</v>
      </c>
      <c r="H71" s="10"/>
      <c r="I71" s="10" t="s">
        <v>33</v>
      </c>
      <c r="J71" s="10" t="s">
        <v>34</v>
      </c>
      <c r="K71" s="19" t="s">
        <v>71</v>
      </c>
      <c r="L71" s="10"/>
      <c r="M71" s="10" t="str">
        <f t="shared" si="2"/>
        <v>D</v>
      </c>
      <c r="N71" s="10">
        <v>3003.0</v>
      </c>
      <c r="O71" s="11">
        <f t="shared" si="3"/>
        <v>0</v>
      </c>
      <c r="P71" s="12">
        <v>21.139</v>
      </c>
      <c r="Q71" s="12">
        <v>53.584</v>
      </c>
      <c r="R71" s="12">
        <v>3.848</v>
      </c>
      <c r="S71" s="12">
        <v>7.393</v>
      </c>
      <c r="T71" s="13" t="s">
        <v>35</v>
      </c>
      <c r="U71" s="66" t="s">
        <v>127</v>
      </c>
      <c r="V71" s="13"/>
      <c r="W71" s="6" t="s">
        <v>58</v>
      </c>
      <c r="X71" s="35">
        <v>43977.0</v>
      </c>
      <c r="Y71" s="6" t="s">
        <v>53</v>
      </c>
      <c r="Z71" s="10">
        <v>4.0</v>
      </c>
      <c r="AA71" s="36">
        <v>3.4</v>
      </c>
      <c r="AB71" s="35"/>
      <c r="AC71" s="37"/>
    </row>
    <row r="72">
      <c r="A72" s="6" t="s">
        <v>39</v>
      </c>
      <c r="B72" s="8" t="s">
        <v>126</v>
      </c>
      <c r="C72" s="9" t="str">
        <f t="shared" si="1"/>
        <v>8BitDo - SNES Conversion PCB [MacOS (A+Start)]</v>
      </c>
      <c r="D72" s="10" t="s">
        <v>73</v>
      </c>
      <c r="E72" s="6" t="s">
        <v>41</v>
      </c>
      <c r="F72" s="18" t="s">
        <v>42</v>
      </c>
      <c r="G72" s="19" t="s">
        <v>43</v>
      </c>
      <c r="H72" s="10"/>
      <c r="I72" s="10" t="s">
        <v>33</v>
      </c>
      <c r="J72" s="10" t="s">
        <v>34</v>
      </c>
      <c r="K72" s="19" t="s">
        <v>71</v>
      </c>
      <c r="L72" s="10"/>
      <c r="M72" s="10" t="str">
        <f t="shared" si="2"/>
        <v>C</v>
      </c>
      <c r="N72" s="10">
        <v>2085.0</v>
      </c>
      <c r="O72" s="11">
        <f t="shared" si="3"/>
        <v>0.371146</v>
      </c>
      <c r="P72" s="12">
        <v>10.4809</v>
      </c>
      <c r="Q72" s="12">
        <v>23.508</v>
      </c>
      <c r="R72" s="12">
        <v>3.616</v>
      </c>
      <c r="S72" s="12">
        <v>3.045</v>
      </c>
      <c r="T72" s="13" t="s">
        <v>35</v>
      </c>
      <c r="U72" s="24" t="s">
        <v>75</v>
      </c>
      <c r="V72" s="13"/>
      <c r="W72" s="6" t="s">
        <v>58</v>
      </c>
      <c r="X72" s="35">
        <v>43977.0</v>
      </c>
      <c r="Y72" s="6" t="s">
        <v>53</v>
      </c>
      <c r="Z72" s="10">
        <v>4.0</v>
      </c>
      <c r="AA72" s="36">
        <v>3.4</v>
      </c>
      <c r="AB72" s="35"/>
      <c r="AC72" s="37"/>
    </row>
    <row r="73">
      <c r="A73" s="6" t="s">
        <v>39</v>
      </c>
      <c r="B73" s="8" t="s">
        <v>126</v>
      </c>
      <c r="C73" s="9" t="str">
        <f t="shared" si="1"/>
        <v>8BitDo - SNES Conversion PCB [Switch (Y+Start)]</v>
      </c>
      <c r="D73" s="10" t="s">
        <v>76</v>
      </c>
      <c r="E73" s="6" t="s">
        <v>41</v>
      </c>
      <c r="F73" s="18" t="s">
        <v>42</v>
      </c>
      <c r="G73" s="19" t="s">
        <v>43</v>
      </c>
      <c r="H73" s="10"/>
      <c r="I73" s="10" t="s">
        <v>33</v>
      </c>
      <c r="J73" s="10" t="s">
        <v>34</v>
      </c>
      <c r="K73" s="19" t="s">
        <v>71</v>
      </c>
      <c r="L73" s="10"/>
      <c r="M73" s="10" t="str">
        <f t="shared" si="2"/>
        <v>D</v>
      </c>
      <c r="N73" s="10">
        <v>2082.0</v>
      </c>
      <c r="O73" s="11">
        <f t="shared" si="3"/>
        <v>0</v>
      </c>
      <c r="P73" s="12">
        <v>19.9015</v>
      </c>
      <c r="Q73" s="12">
        <v>47.416</v>
      </c>
      <c r="R73" s="12">
        <v>4.564</v>
      </c>
      <c r="S73" s="12">
        <v>6.754</v>
      </c>
      <c r="T73" s="13" t="s">
        <v>35</v>
      </c>
      <c r="U73" s="24" t="s">
        <v>51</v>
      </c>
      <c r="V73" s="13"/>
      <c r="W73" s="6" t="s">
        <v>58</v>
      </c>
      <c r="X73" s="35">
        <v>43977.0</v>
      </c>
      <c r="Y73" s="6" t="s">
        <v>53</v>
      </c>
      <c r="Z73" s="10">
        <v>4.0</v>
      </c>
      <c r="AA73" s="36">
        <v>3.4</v>
      </c>
      <c r="AB73" s="35"/>
      <c r="AC73" s="37"/>
    </row>
    <row r="74">
      <c r="A74" s="6" t="s">
        <v>39</v>
      </c>
      <c r="B74" s="8" t="s">
        <v>126</v>
      </c>
      <c r="C74" s="9" t="str">
        <f t="shared" si="1"/>
        <v>8BitDo - SNES Conversion PCB [Windows (X+Start)]</v>
      </c>
      <c r="D74" s="19" t="s">
        <v>78</v>
      </c>
      <c r="E74" s="6" t="s">
        <v>41</v>
      </c>
      <c r="F74" s="18" t="s">
        <v>42</v>
      </c>
      <c r="G74" s="19" t="s">
        <v>43</v>
      </c>
      <c r="H74" s="10"/>
      <c r="I74" s="10" t="s">
        <v>33</v>
      </c>
      <c r="J74" s="10" t="s">
        <v>34</v>
      </c>
      <c r="K74" s="19" t="s">
        <v>71</v>
      </c>
      <c r="L74" s="10"/>
      <c r="M74" s="10" t="str">
        <f t="shared" si="2"/>
        <v>D</v>
      </c>
      <c r="N74" s="10">
        <v>2721.0</v>
      </c>
      <c r="O74" s="11">
        <f t="shared" si="3"/>
        <v>0</v>
      </c>
      <c r="P74" s="12">
        <v>20.1759</v>
      </c>
      <c r="Q74" s="12">
        <v>40.388</v>
      </c>
      <c r="R74" s="12">
        <v>4.552</v>
      </c>
      <c r="S74" s="12">
        <v>6.742</v>
      </c>
      <c r="T74" s="13" t="s">
        <v>35</v>
      </c>
      <c r="U74" s="25" t="s">
        <v>77</v>
      </c>
      <c r="V74" s="13"/>
      <c r="W74" s="6" t="s">
        <v>58</v>
      </c>
      <c r="X74" s="35">
        <v>43977.0</v>
      </c>
      <c r="Y74" s="6" t="s">
        <v>53</v>
      </c>
      <c r="Z74" s="10">
        <v>4.0</v>
      </c>
      <c r="AA74" s="36">
        <v>3.4</v>
      </c>
      <c r="AB74" s="35"/>
      <c r="AC74" s="37"/>
    </row>
    <row r="75">
      <c r="A75" s="6" t="s">
        <v>128</v>
      </c>
      <c r="B75" s="8" t="s">
        <v>129</v>
      </c>
      <c r="C75" s="9" t="str">
        <f t="shared" si="1"/>
        <v>ASD - JammASD</v>
      </c>
      <c r="D75" s="10"/>
      <c r="E75" s="6" t="s">
        <v>31</v>
      </c>
      <c r="F75" s="6" t="s">
        <v>32</v>
      </c>
      <c r="G75" s="10" t="s">
        <v>33</v>
      </c>
      <c r="H75" s="10"/>
      <c r="I75" s="10" t="s">
        <v>33</v>
      </c>
      <c r="J75" s="10" t="s">
        <v>34</v>
      </c>
      <c r="K75" s="10" t="s">
        <v>33</v>
      </c>
      <c r="L75" s="10"/>
      <c r="M75" s="10" t="str">
        <f t="shared" si="2"/>
        <v>D</v>
      </c>
      <c r="N75" s="10">
        <v>2591.0</v>
      </c>
      <c r="O75" s="11">
        <f t="shared" si="3"/>
        <v>0</v>
      </c>
      <c r="P75" s="12">
        <v>25.3034</v>
      </c>
      <c r="Q75" s="12">
        <v>35.164</v>
      </c>
      <c r="R75" s="12">
        <v>17.532</v>
      </c>
      <c r="S75" s="12">
        <v>2.601</v>
      </c>
      <c r="T75" s="13" t="s">
        <v>35</v>
      </c>
      <c r="U75" s="23" t="s">
        <v>130</v>
      </c>
      <c r="V75" s="13"/>
      <c r="W75" s="8" t="s">
        <v>131</v>
      </c>
      <c r="X75" s="16">
        <v>43998.0</v>
      </c>
      <c r="Y75" s="6" t="s">
        <v>132</v>
      </c>
      <c r="Z75" s="10" t="s">
        <v>33</v>
      </c>
      <c r="AA75" s="17" t="s">
        <v>33</v>
      </c>
      <c r="AB75" s="16"/>
      <c r="AC75" s="29"/>
    </row>
    <row r="76">
      <c r="A76" s="6" t="s">
        <v>133</v>
      </c>
      <c r="B76" s="20" t="s">
        <v>134</v>
      </c>
      <c r="C76" s="9" t="str">
        <f t="shared" si="1"/>
        <v>BlissBox - BlisSTer v2 [Non-LLAPI]</v>
      </c>
      <c r="D76" s="10" t="s">
        <v>135</v>
      </c>
      <c r="E76" s="6" t="s">
        <v>31</v>
      </c>
      <c r="F76" s="6" t="s">
        <v>136</v>
      </c>
      <c r="G76" s="10" t="s">
        <v>33</v>
      </c>
      <c r="H76" s="10"/>
      <c r="I76" s="10"/>
      <c r="J76" s="10" t="s">
        <v>34</v>
      </c>
      <c r="K76" s="10" t="s">
        <v>33</v>
      </c>
      <c r="L76" s="21"/>
      <c r="M76" s="10" t="str">
        <f t="shared" si="2"/>
        <v>A</v>
      </c>
      <c r="N76" s="10">
        <v>2184.0</v>
      </c>
      <c r="O76" s="11">
        <f t="shared" si="3"/>
        <v>0.753982</v>
      </c>
      <c r="P76" s="12">
        <v>4.1003</v>
      </c>
      <c r="Q76" s="12">
        <v>5.16</v>
      </c>
      <c r="R76" s="12">
        <v>3.096</v>
      </c>
      <c r="S76" s="12">
        <v>0.577</v>
      </c>
      <c r="T76" s="13" t="s">
        <v>35</v>
      </c>
      <c r="U76" s="23" t="s">
        <v>137</v>
      </c>
      <c r="V76" s="13"/>
      <c r="W76" s="6" t="s">
        <v>58</v>
      </c>
      <c r="X76" s="16">
        <v>44093.0</v>
      </c>
      <c r="Y76" s="6" t="s">
        <v>38</v>
      </c>
      <c r="Z76" s="10" t="s">
        <v>33</v>
      </c>
      <c r="AA76" s="17" t="s">
        <v>33</v>
      </c>
      <c r="AB76" s="16"/>
      <c r="AC76" s="29"/>
    </row>
    <row r="77">
      <c r="A77" s="6" t="s">
        <v>138</v>
      </c>
      <c r="B77" s="8" t="s">
        <v>139</v>
      </c>
      <c r="C77" s="9" t="str">
        <f t="shared" si="1"/>
        <v>bootsector - LLOAD</v>
      </c>
      <c r="D77" s="21"/>
      <c r="E77" s="6" t="s">
        <v>31</v>
      </c>
      <c r="F77" s="6" t="s">
        <v>32</v>
      </c>
      <c r="G77" s="10" t="s">
        <v>33</v>
      </c>
      <c r="H77" s="10"/>
      <c r="I77" s="10"/>
      <c r="J77" s="10" t="s">
        <v>34</v>
      </c>
      <c r="K77" s="10" t="s">
        <v>33</v>
      </c>
      <c r="L77" s="21"/>
      <c r="M77" s="10" t="str">
        <f t="shared" si="2"/>
        <v>A</v>
      </c>
      <c r="N77" s="21"/>
      <c r="O77" s="11">
        <f t="shared" si="3"/>
        <v>0.8998</v>
      </c>
      <c r="P77" s="12">
        <v>1.67</v>
      </c>
      <c r="Q77" s="12">
        <v>2.18</v>
      </c>
      <c r="R77" s="12">
        <v>1.18</v>
      </c>
      <c r="S77" s="22"/>
      <c r="T77" s="13" t="s">
        <v>35</v>
      </c>
      <c r="U77" s="21"/>
      <c r="V77" s="13"/>
      <c r="W77" s="6" t="s">
        <v>52</v>
      </c>
      <c r="X77" s="16">
        <v>43976.0</v>
      </c>
      <c r="Y77" s="6" t="s">
        <v>38</v>
      </c>
      <c r="Z77" s="10" t="s">
        <v>33</v>
      </c>
      <c r="AA77" s="17" t="s">
        <v>33</v>
      </c>
      <c r="AB77" s="16"/>
      <c r="AC77" s="29"/>
    </row>
    <row r="78">
      <c r="A78" s="6" t="s">
        <v>138</v>
      </c>
      <c r="B78" s="8" t="s">
        <v>140</v>
      </c>
      <c r="C78" s="9" t="str">
        <f t="shared" si="1"/>
        <v>bootsector - RetroPad32</v>
      </c>
      <c r="D78" s="10"/>
      <c r="E78" s="6" t="s">
        <v>31</v>
      </c>
      <c r="F78" s="6" t="s">
        <v>32</v>
      </c>
      <c r="G78" s="10" t="s">
        <v>33</v>
      </c>
      <c r="H78" s="10"/>
      <c r="I78" s="10"/>
      <c r="J78" s="10" t="s">
        <v>34</v>
      </c>
      <c r="K78" s="10" t="s">
        <v>33</v>
      </c>
      <c r="L78" s="10"/>
      <c r="M78" s="10" t="str">
        <f t="shared" si="2"/>
        <v>S</v>
      </c>
      <c r="N78" s="10">
        <v>2009.0</v>
      </c>
      <c r="O78" s="11">
        <f t="shared" si="3"/>
        <v>0.957352</v>
      </c>
      <c r="P78" s="12">
        <v>0.7108</v>
      </c>
      <c r="Q78" s="12">
        <v>1.248</v>
      </c>
      <c r="R78" s="12">
        <v>0.2</v>
      </c>
      <c r="S78" s="12">
        <v>0.289</v>
      </c>
      <c r="T78" s="13" t="s">
        <v>35</v>
      </c>
      <c r="U78" s="23" t="s">
        <v>141</v>
      </c>
      <c r="V78" s="13"/>
      <c r="W78" s="6" t="s">
        <v>52</v>
      </c>
      <c r="X78" s="16">
        <v>43978.0</v>
      </c>
      <c r="Y78" s="6" t="s">
        <v>38</v>
      </c>
      <c r="Z78" s="10" t="s">
        <v>33</v>
      </c>
      <c r="AA78" s="17" t="s">
        <v>33</v>
      </c>
      <c r="AB78" s="16"/>
      <c r="AC78" s="29"/>
    </row>
    <row r="79">
      <c r="A79" s="6" t="s">
        <v>138</v>
      </c>
      <c r="B79" s="8" t="s">
        <v>140</v>
      </c>
      <c r="C79" s="9" t="str">
        <f t="shared" si="1"/>
        <v>bootsector - RetroPad32</v>
      </c>
      <c r="D79" s="10"/>
      <c r="E79" s="6" t="s">
        <v>31</v>
      </c>
      <c r="F79" s="6" t="s">
        <v>32</v>
      </c>
      <c r="G79" s="10" t="s">
        <v>33</v>
      </c>
      <c r="H79" s="10"/>
      <c r="I79" s="10"/>
      <c r="J79" s="10" t="s">
        <v>34</v>
      </c>
      <c r="K79" s="10" t="s">
        <v>33</v>
      </c>
      <c r="L79" s="10"/>
      <c r="M79" s="10" t="str">
        <f t="shared" si="2"/>
        <v>S</v>
      </c>
      <c r="N79" s="10">
        <v>4825.0</v>
      </c>
      <c r="O79" s="11">
        <f t="shared" si="3"/>
        <v>0.955954</v>
      </c>
      <c r="P79" s="12">
        <v>0.7341</v>
      </c>
      <c r="Q79" s="12">
        <v>0.7341</v>
      </c>
      <c r="R79" s="12">
        <v>0.7341</v>
      </c>
      <c r="S79" s="12">
        <v>0.289</v>
      </c>
      <c r="T79" s="13" t="s">
        <v>35</v>
      </c>
      <c r="U79" s="23" t="s">
        <v>141</v>
      </c>
      <c r="V79" s="13"/>
      <c r="W79" s="6" t="s">
        <v>58</v>
      </c>
      <c r="X79" s="16">
        <v>44065.0</v>
      </c>
      <c r="Y79" s="6" t="s">
        <v>38</v>
      </c>
      <c r="Z79" s="10" t="s">
        <v>33</v>
      </c>
      <c r="AA79" s="17" t="s">
        <v>33</v>
      </c>
      <c r="AB79" s="16"/>
      <c r="AC79" s="29"/>
    </row>
    <row r="80">
      <c r="A80" s="6" t="s">
        <v>142</v>
      </c>
      <c r="B80" s="8" t="s">
        <v>143</v>
      </c>
      <c r="C80" s="9" t="str">
        <f t="shared" si="1"/>
        <v>Brook - Universal Fighting Board [PS3]</v>
      </c>
      <c r="D80" s="10" t="s">
        <v>144</v>
      </c>
      <c r="E80" s="6" t="s">
        <v>31</v>
      </c>
      <c r="F80" s="6" t="s">
        <v>32</v>
      </c>
      <c r="G80" s="10" t="s">
        <v>33</v>
      </c>
      <c r="H80" s="10"/>
      <c r="I80" s="10" t="s">
        <v>33</v>
      </c>
      <c r="J80" s="10" t="s">
        <v>34</v>
      </c>
      <c r="K80" s="10" t="s">
        <v>33</v>
      </c>
      <c r="L80" s="10"/>
      <c r="M80" s="10" t="str">
        <f t="shared" si="2"/>
        <v>S</v>
      </c>
      <c r="N80" s="10">
        <v>2212.0</v>
      </c>
      <c r="O80" s="11">
        <f t="shared" si="3"/>
        <v>0.951232</v>
      </c>
      <c r="P80" s="12">
        <v>0.8128</v>
      </c>
      <c r="Q80" s="12">
        <v>1.332</v>
      </c>
      <c r="R80" s="12">
        <v>0.304</v>
      </c>
      <c r="S80" s="12">
        <v>0.289</v>
      </c>
      <c r="T80" s="13" t="s">
        <v>35</v>
      </c>
      <c r="U80" s="10" t="s">
        <v>145</v>
      </c>
      <c r="V80" s="13"/>
      <c r="W80" s="6" t="s">
        <v>58</v>
      </c>
      <c r="X80" s="16">
        <v>44086.0</v>
      </c>
      <c r="Y80" s="6" t="s">
        <v>132</v>
      </c>
      <c r="Z80" s="10" t="s">
        <v>33</v>
      </c>
      <c r="AA80" s="17"/>
      <c r="AB80" s="16"/>
      <c r="AC80" s="29"/>
    </row>
    <row r="81">
      <c r="A81" s="6" t="s">
        <v>142</v>
      </c>
      <c r="B81" s="8" t="s">
        <v>143</v>
      </c>
      <c r="C81" s="9" t="str">
        <f t="shared" si="1"/>
        <v>Brook - Universal Fighting Board [PS4]</v>
      </c>
      <c r="D81" s="10" t="s">
        <v>146</v>
      </c>
      <c r="E81" s="6" t="s">
        <v>31</v>
      </c>
      <c r="F81" s="6" t="s">
        <v>32</v>
      </c>
      <c r="G81" s="10" t="s">
        <v>33</v>
      </c>
      <c r="H81" s="10"/>
      <c r="I81" s="10" t="s">
        <v>33</v>
      </c>
      <c r="J81" s="10" t="s">
        <v>34</v>
      </c>
      <c r="K81" s="10" t="s">
        <v>33</v>
      </c>
      <c r="L81" s="10"/>
      <c r="M81" s="10" t="str">
        <f t="shared" si="2"/>
        <v>S</v>
      </c>
      <c r="N81" s="10">
        <v>3652.0</v>
      </c>
      <c r="O81" s="11">
        <f t="shared" si="3"/>
        <v>0.95092</v>
      </c>
      <c r="P81" s="12">
        <v>0.818</v>
      </c>
      <c r="Q81" s="12">
        <v>1.376</v>
      </c>
      <c r="R81" s="12">
        <v>0.312</v>
      </c>
      <c r="S81" s="12">
        <v>0.289</v>
      </c>
      <c r="T81" s="13" t="s">
        <v>35</v>
      </c>
      <c r="U81" s="65" t="s">
        <v>147</v>
      </c>
      <c r="V81" s="13"/>
      <c r="W81" s="6" t="s">
        <v>58</v>
      </c>
      <c r="X81" s="16">
        <v>44086.0</v>
      </c>
      <c r="Y81" s="6" t="s">
        <v>132</v>
      </c>
      <c r="Z81" s="10" t="s">
        <v>33</v>
      </c>
      <c r="AA81" s="17"/>
      <c r="AB81" s="16"/>
      <c r="AC81" s="29"/>
    </row>
    <row r="82">
      <c r="A82" s="6" t="s">
        <v>142</v>
      </c>
      <c r="B82" s="8" t="s">
        <v>143</v>
      </c>
      <c r="C82" s="9" t="str">
        <f t="shared" si="1"/>
        <v>Brook - Universal Fighting Board [Wii U]</v>
      </c>
      <c r="D82" s="10" t="s">
        <v>148</v>
      </c>
      <c r="E82" s="6" t="s">
        <v>31</v>
      </c>
      <c r="F82" s="6" t="s">
        <v>32</v>
      </c>
      <c r="G82" s="10" t="s">
        <v>33</v>
      </c>
      <c r="H82" s="10"/>
      <c r="I82" s="10" t="s">
        <v>33</v>
      </c>
      <c r="J82" s="10" t="s">
        <v>34</v>
      </c>
      <c r="K82" s="10" t="s">
        <v>33</v>
      </c>
      <c r="L82" s="10"/>
      <c r="M82" s="10" t="str">
        <f t="shared" si="2"/>
        <v>S</v>
      </c>
      <c r="N82" s="10">
        <v>2142.0</v>
      </c>
      <c r="O82" s="11">
        <f t="shared" si="3"/>
        <v>0.953992</v>
      </c>
      <c r="P82" s="12">
        <v>0.7668</v>
      </c>
      <c r="Q82" s="12">
        <v>2.196</v>
      </c>
      <c r="R82" s="12">
        <v>0.236</v>
      </c>
      <c r="S82" s="12">
        <v>0.297</v>
      </c>
      <c r="T82" s="13" t="s">
        <v>35</v>
      </c>
      <c r="U82" s="10" t="s">
        <v>149</v>
      </c>
      <c r="V82" s="13"/>
      <c r="W82" s="6" t="s">
        <v>58</v>
      </c>
      <c r="X82" s="16">
        <v>44086.0</v>
      </c>
      <c r="Y82" s="6" t="s">
        <v>132</v>
      </c>
      <c r="Z82" s="10" t="s">
        <v>33</v>
      </c>
      <c r="AA82" s="17"/>
      <c r="AB82" s="16"/>
      <c r="AC82" s="29"/>
    </row>
    <row r="83">
      <c r="A83" s="6" t="s">
        <v>142</v>
      </c>
      <c r="B83" s="8" t="s">
        <v>143</v>
      </c>
      <c r="C83" s="9" t="str">
        <f t="shared" si="1"/>
        <v>Brook - Universal Fighting Board [XBox 360]</v>
      </c>
      <c r="D83" s="10" t="s">
        <v>150</v>
      </c>
      <c r="E83" s="6" t="s">
        <v>31</v>
      </c>
      <c r="F83" s="6" t="s">
        <v>32</v>
      </c>
      <c r="G83" s="10" t="s">
        <v>33</v>
      </c>
      <c r="H83" s="10"/>
      <c r="I83" s="10" t="s">
        <v>33</v>
      </c>
      <c r="J83" s="10" t="s">
        <v>34</v>
      </c>
      <c r="K83" s="10" t="s">
        <v>33</v>
      </c>
      <c r="L83" s="10"/>
      <c r="M83" s="10" t="str">
        <f t="shared" si="2"/>
        <v>S</v>
      </c>
      <c r="N83" s="10">
        <v>3508.0</v>
      </c>
      <c r="O83" s="11">
        <f t="shared" si="3"/>
        <v>0.948562</v>
      </c>
      <c r="P83" s="12">
        <v>0.8573</v>
      </c>
      <c r="Q83" s="12">
        <v>2.296</v>
      </c>
      <c r="R83" s="12">
        <v>0.228</v>
      </c>
      <c r="S83" s="12">
        <v>0.424</v>
      </c>
      <c r="T83" s="13" t="s">
        <v>35</v>
      </c>
      <c r="U83" s="24" t="s">
        <v>57</v>
      </c>
      <c r="V83" s="13"/>
      <c r="W83" s="6" t="s">
        <v>58</v>
      </c>
      <c r="X83" s="16">
        <v>44086.0</v>
      </c>
      <c r="Y83" s="6" t="s">
        <v>132</v>
      </c>
      <c r="Z83" s="10" t="s">
        <v>33</v>
      </c>
      <c r="AA83" s="17"/>
      <c r="AB83" s="16"/>
      <c r="AC83" s="29"/>
    </row>
    <row r="84">
      <c r="A84" s="6" t="s">
        <v>142</v>
      </c>
      <c r="B84" s="8" t="s">
        <v>151</v>
      </c>
      <c r="C84" s="9" t="str">
        <f t="shared" si="1"/>
        <v>Brook - Wireless Fighting Board</v>
      </c>
      <c r="D84" s="21"/>
      <c r="E84" s="6" t="s">
        <v>41</v>
      </c>
      <c r="F84" s="6" t="s">
        <v>152</v>
      </c>
      <c r="G84" s="19" t="s">
        <v>43</v>
      </c>
      <c r="H84" s="10"/>
      <c r="I84" s="10" t="s">
        <v>33</v>
      </c>
      <c r="J84" s="10" t="s">
        <v>34</v>
      </c>
      <c r="K84" s="10" t="s">
        <v>33</v>
      </c>
      <c r="L84" s="21"/>
      <c r="M84" s="10" t="str">
        <f t="shared" si="2"/>
        <v>B</v>
      </c>
      <c r="N84" s="10">
        <v>500.0</v>
      </c>
      <c r="O84" s="11">
        <f t="shared" si="3"/>
        <v>0.66634</v>
      </c>
      <c r="P84" s="12">
        <v>5.561</v>
      </c>
      <c r="Q84" s="12">
        <v>16.272</v>
      </c>
      <c r="R84" s="12">
        <v>2.3</v>
      </c>
      <c r="S84" s="12">
        <v>1.527</v>
      </c>
      <c r="T84" s="13" t="s">
        <v>35</v>
      </c>
      <c r="U84" s="21"/>
      <c r="V84" s="13"/>
      <c r="W84" s="6" t="s">
        <v>52</v>
      </c>
      <c r="X84" s="16">
        <v>43977.0</v>
      </c>
      <c r="Y84" s="6" t="s">
        <v>132</v>
      </c>
      <c r="Z84" s="10" t="s">
        <v>33</v>
      </c>
      <c r="AA84" s="17" t="s">
        <v>33</v>
      </c>
      <c r="AB84" s="16"/>
      <c r="AC84" s="29"/>
    </row>
    <row r="85">
      <c r="A85" s="6" t="s">
        <v>142</v>
      </c>
      <c r="B85" s="8" t="s">
        <v>153</v>
      </c>
      <c r="C85" s="9" t="str">
        <f t="shared" si="1"/>
        <v>Brook - Zero Pi Fighting Board</v>
      </c>
      <c r="D85" s="10"/>
      <c r="E85" s="6" t="s">
        <v>31</v>
      </c>
      <c r="F85" s="6" t="s">
        <v>32</v>
      </c>
      <c r="G85" s="10" t="s">
        <v>33</v>
      </c>
      <c r="H85" s="10"/>
      <c r="I85" s="10"/>
      <c r="J85" s="10" t="s">
        <v>34</v>
      </c>
      <c r="K85" s="10" t="s">
        <v>33</v>
      </c>
      <c r="L85" s="21"/>
      <c r="M85" s="10" t="str">
        <f t="shared" si="2"/>
        <v>A</v>
      </c>
      <c r="N85" s="10">
        <v>2834.0</v>
      </c>
      <c r="O85" s="11">
        <f t="shared" si="3"/>
        <v>0.895852</v>
      </c>
      <c r="P85" s="71">
        <v>1.7358</v>
      </c>
      <c r="Q85" s="71">
        <v>3.688</v>
      </c>
      <c r="R85" s="71">
        <v>1.224</v>
      </c>
      <c r="S85" s="71">
        <v>0.291</v>
      </c>
      <c r="T85" s="13" t="s">
        <v>35</v>
      </c>
      <c r="U85" s="10" t="s">
        <v>154</v>
      </c>
      <c r="V85" s="13"/>
      <c r="W85" s="8" t="s">
        <v>155</v>
      </c>
      <c r="X85" s="16">
        <v>43991.0</v>
      </c>
      <c r="Y85" s="6" t="s">
        <v>132</v>
      </c>
      <c r="Z85" s="10" t="s">
        <v>33</v>
      </c>
      <c r="AA85" s="17"/>
      <c r="AB85" s="16"/>
      <c r="AC85" s="29"/>
    </row>
    <row r="86">
      <c r="A86" s="6" t="s">
        <v>156</v>
      </c>
      <c r="B86" s="8" t="s">
        <v>157</v>
      </c>
      <c r="C86" s="9" t="str">
        <f t="shared" si="1"/>
        <v>Buffalo - iBuffalo Classic</v>
      </c>
      <c r="D86" s="21"/>
      <c r="E86" s="6" t="s">
        <v>31</v>
      </c>
      <c r="F86" s="6" t="s">
        <v>32</v>
      </c>
      <c r="G86" s="10" t="s">
        <v>33</v>
      </c>
      <c r="H86" s="10"/>
      <c r="I86" s="10" t="s">
        <v>33</v>
      </c>
      <c r="J86" s="10" t="s">
        <v>34</v>
      </c>
      <c r="K86" s="10" t="s">
        <v>71</v>
      </c>
      <c r="L86" s="21"/>
      <c r="M86" s="10" t="str">
        <f t="shared" si="2"/>
        <v>S</v>
      </c>
      <c r="N86" s="21"/>
      <c r="O86" s="11">
        <f t="shared" si="3"/>
        <v>0.9586</v>
      </c>
      <c r="P86" s="12">
        <v>0.69</v>
      </c>
      <c r="Q86" s="12">
        <v>1.19</v>
      </c>
      <c r="R86" s="12">
        <v>0.19</v>
      </c>
      <c r="S86" s="22"/>
      <c r="T86" s="13" t="s">
        <v>35</v>
      </c>
      <c r="U86" s="21"/>
      <c r="V86" s="13"/>
      <c r="W86" s="6" t="s">
        <v>52</v>
      </c>
      <c r="X86" s="16">
        <v>43976.0</v>
      </c>
      <c r="Y86" s="6" t="s">
        <v>53</v>
      </c>
      <c r="Z86" s="10">
        <v>4.0</v>
      </c>
      <c r="AA86" s="17"/>
      <c r="AB86" s="16"/>
      <c r="AC86" s="29"/>
    </row>
    <row r="87">
      <c r="A87" s="30" t="s">
        <v>158</v>
      </c>
      <c r="B87" s="8" t="s">
        <v>159</v>
      </c>
      <c r="C87" s="9" t="str">
        <f t="shared" si="1"/>
        <v>Cyboris - Switch Pro Controller</v>
      </c>
      <c r="D87" s="10"/>
      <c r="E87" s="6" t="s">
        <v>31</v>
      </c>
      <c r="F87" s="6" t="s">
        <v>32</v>
      </c>
      <c r="G87" s="10" t="s">
        <v>33</v>
      </c>
      <c r="H87" s="10"/>
      <c r="I87" s="10" t="s">
        <v>33</v>
      </c>
      <c r="J87" s="10" t="s">
        <v>34</v>
      </c>
      <c r="K87" s="10" t="s">
        <v>35</v>
      </c>
      <c r="L87" s="10" t="s">
        <v>160</v>
      </c>
      <c r="M87" s="10" t="str">
        <f t="shared" si="2"/>
        <v>B</v>
      </c>
      <c r="N87" s="10">
        <v>2600.0</v>
      </c>
      <c r="O87" s="11">
        <f t="shared" si="3"/>
        <v>0.678628</v>
      </c>
      <c r="P87" s="12">
        <v>5.3562</v>
      </c>
      <c r="Q87" s="12">
        <v>8.244</v>
      </c>
      <c r="R87" s="12">
        <v>2.272</v>
      </c>
      <c r="S87" s="12">
        <v>1.532</v>
      </c>
      <c r="T87" s="13" t="s">
        <v>35</v>
      </c>
      <c r="U87" s="23" t="s">
        <v>57</v>
      </c>
      <c r="V87" s="13"/>
      <c r="W87" s="6" t="s">
        <v>58</v>
      </c>
      <c r="X87" s="16">
        <v>44057.0</v>
      </c>
      <c r="Y87" s="6" t="s">
        <v>53</v>
      </c>
      <c r="Z87" s="10">
        <v>4.0</v>
      </c>
      <c r="AA87" s="17">
        <v>3.2</v>
      </c>
      <c r="AB87" s="16"/>
      <c r="AC87" s="29"/>
    </row>
    <row r="88">
      <c r="A88" s="8" t="s">
        <v>161</v>
      </c>
      <c r="B88" s="8" t="s">
        <v>162</v>
      </c>
      <c r="C88" s="9" t="str">
        <f t="shared" si="1"/>
        <v>DaemonBite - Arcade Controller</v>
      </c>
      <c r="D88" s="24"/>
      <c r="E88" s="6" t="s">
        <v>31</v>
      </c>
      <c r="F88" s="6" t="s">
        <v>32</v>
      </c>
      <c r="G88" s="10" t="s">
        <v>33</v>
      </c>
      <c r="H88" s="10" t="s">
        <v>33</v>
      </c>
      <c r="I88" s="72">
        <v>43965.0</v>
      </c>
      <c r="J88" s="10" t="s">
        <v>34</v>
      </c>
      <c r="K88" s="10" t="s">
        <v>33</v>
      </c>
      <c r="L88" s="10"/>
      <c r="M88" s="10" t="str">
        <f t="shared" si="2"/>
        <v>S</v>
      </c>
      <c r="N88" s="10">
        <v>2002.0</v>
      </c>
      <c r="O88" s="11">
        <f t="shared" si="3"/>
        <v>0.954544</v>
      </c>
      <c r="P88" s="12">
        <v>0.7576</v>
      </c>
      <c r="Q88" s="12">
        <v>1.264</v>
      </c>
      <c r="R88" s="12">
        <v>0.236</v>
      </c>
      <c r="S88" s="12">
        <v>0.289</v>
      </c>
      <c r="T88" s="13" t="s">
        <v>35</v>
      </c>
      <c r="U88" s="25" t="s">
        <v>60</v>
      </c>
      <c r="V88" s="13"/>
      <c r="W88" s="6" t="s">
        <v>58</v>
      </c>
      <c r="X88" s="16">
        <v>43981.0</v>
      </c>
      <c r="Y88" s="6" t="s">
        <v>132</v>
      </c>
      <c r="Z88" s="10" t="s">
        <v>33</v>
      </c>
      <c r="AA88" s="17" t="s">
        <v>33</v>
      </c>
      <c r="AB88" s="16"/>
      <c r="AC88" s="29"/>
    </row>
    <row r="89">
      <c r="A89" s="8" t="s">
        <v>161</v>
      </c>
      <c r="B89" s="8" t="s">
        <v>163</v>
      </c>
      <c r="C89" s="9" t="str">
        <f t="shared" si="1"/>
        <v>DaemonBite - Dual Genesis to USB Adapter</v>
      </c>
      <c r="D89" s="73"/>
      <c r="E89" s="26" t="s">
        <v>31</v>
      </c>
      <c r="F89" s="26" t="s">
        <v>164</v>
      </c>
      <c r="G89" s="10" t="s">
        <v>33</v>
      </c>
      <c r="H89" s="74"/>
      <c r="I89" s="72">
        <v>43984.0</v>
      </c>
      <c r="J89" s="10" t="s">
        <v>34</v>
      </c>
      <c r="K89" s="42" t="s">
        <v>71</v>
      </c>
      <c r="L89" s="26"/>
      <c r="M89" s="10" t="str">
        <f t="shared" si="2"/>
        <v>S</v>
      </c>
      <c r="N89" s="19">
        <v>2239.0</v>
      </c>
      <c r="O89" s="11">
        <f t="shared" si="3"/>
        <v>0.952996</v>
      </c>
      <c r="P89" s="75">
        <v>0.7834</v>
      </c>
      <c r="Q89" s="75">
        <v>1.312</v>
      </c>
      <c r="R89" s="76">
        <v>0.244</v>
      </c>
      <c r="S89" s="77">
        <v>0.289</v>
      </c>
      <c r="T89" s="13" t="s">
        <v>35</v>
      </c>
      <c r="U89" s="78" t="s">
        <v>60</v>
      </c>
      <c r="V89" s="34"/>
      <c r="W89" s="6" t="s">
        <v>58</v>
      </c>
      <c r="X89" s="35">
        <v>43984.0</v>
      </c>
      <c r="Y89" s="6" t="s">
        <v>38</v>
      </c>
      <c r="Z89" s="10" t="s">
        <v>33</v>
      </c>
      <c r="AA89" s="56" t="s">
        <v>33</v>
      </c>
      <c r="AB89" s="57"/>
      <c r="AC89" s="57"/>
    </row>
    <row r="90">
      <c r="A90" s="8" t="s">
        <v>161</v>
      </c>
      <c r="B90" s="8" t="s">
        <v>163</v>
      </c>
      <c r="C90" s="9" t="str">
        <f t="shared" si="1"/>
        <v>DaemonBite - Dual Genesis to USB Adapter</v>
      </c>
      <c r="D90" s="9"/>
      <c r="E90" s="6" t="s">
        <v>31</v>
      </c>
      <c r="F90" s="6" t="s">
        <v>165</v>
      </c>
      <c r="G90" s="10" t="s">
        <v>33</v>
      </c>
      <c r="H90" s="10" t="s">
        <v>33</v>
      </c>
      <c r="I90" s="72">
        <v>43984.0</v>
      </c>
      <c r="J90" s="10" t="s">
        <v>34</v>
      </c>
      <c r="K90" s="10" t="s">
        <v>71</v>
      </c>
      <c r="L90" s="10" t="s">
        <v>35</v>
      </c>
      <c r="M90" s="10" t="str">
        <f t="shared" si="2"/>
        <v>A</v>
      </c>
      <c r="N90" s="10">
        <v>2719.0</v>
      </c>
      <c r="O90" s="11">
        <f t="shared" si="3"/>
        <v>0.903772</v>
      </c>
      <c r="P90" s="12">
        <v>1.6038</v>
      </c>
      <c r="Q90" s="12">
        <v>2.904</v>
      </c>
      <c r="R90" s="12">
        <v>0.3</v>
      </c>
      <c r="S90" s="12">
        <v>0.557</v>
      </c>
      <c r="T90" s="13" t="s">
        <v>35</v>
      </c>
      <c r="U90" s="14" t="s">
        <v>60</v>
      </c>
      <c r="V90" s="13"/>
      <c r="W90" s="6" t="s">
        <v>58</v>
      </c>
      <c r="X90" s="35">
        <v>43984.0</v>
      </c>
      <c r="Y90" s="6" t="s">
        <v>38</v>
      </c>
      <c r="Z90" s="10" t="s">
        <v>33</v>
      </c>
      <c r="AA90" s="17" t="s">
        <v>33</v>
      </c>
      <c r="AB90" s="16"/>
      <c r="AC90" s="29"/>
    </row>
    <row r="91">
      <c r="A91" s="8" t="s">
        <v>161</v>
      </c>
      <c r="B91" s="8" t="s">
        <v>166</v>
      </c>
      <c r="C91" s="9" t="str">
        <f t="shared" si="1"/>
        <v>DaemonBite - Genesis to USB Adapter</v>
      </c>
      <c r="D91" s="9"/>
      <c r="E91" s="6" t="s">
        <v>31</v>
      </c>
      <c r="F91" s="6" t="s">
        <v>164</v>
      </c>
      <c r="G91" s="10" t="s">
        <v>33</v>
      </c>
      <c r="H91" s="72"/>
      <c r="I91" s="10"/>
      <c r="J91" s="10" t="s">
        <v>34</v>
      </c>
      <c r="K91" s="10" t="s">
        <v>71</v>
      </c>
      <c r="L91" s="10"/>
      <c r="M91" s="10" t="str">
        <f t="shared" si="2"/>
        <v>S</v>
      </c>
      <c r="N91" s="10">
        <v>2342.0</v>
      </c>
      <c r="O91" s="11">
        <f t="shared" si="3"/>
        <v>0.955</v>
      </c>
      <c r="P91" s="12">
        <v>0.75</v>
      </c>
      <c r="Q91" s="12">
        <v>1.28</v>
      </c>
      <c r="R91" s="12">
        <v>0.24</v>
      </c>
      <c r="S91" s="12">
        <v>0.29</v>
      </c>
      <c r="T91" s="13" t="s">
        <v>35</v>
      </c>
      <c r="U91" s="14" t="s">
        <v>60</v>
      </c>
      <c r="V91" s="13"/>
      <c r="W91" s="6" t="s">
        <v>61</v>
      </c>
      <c r="X91" s="16">
        <v>43976.0</v>
      </c>
      <c r="Y91" s="6" t="s">
        <v>38</v>
      </c>
      <c r="Z91" s="10" t="s">
        <v>33</v>
      </c>
      <c r="AA91" s="17" t="s">
        <v>33</v>
      </c>
      <c r="AB91" s="16"/>
      <c r="AC91" s="29"/>
    </row>
    <row r="92">
      <c r="A92" s="8" t="s">
        <v>161</v>
      </c>
      <c r="B92" s="28" t="s">
        <v>167</v>
      </c>
      <c r="C92" s="9" t="str">
        <f t="shared" si="1"/>
        <v>DaemonBite - PC Engine to USB Adapter</v>
      </c>
      <c r="D92" s="79"/>
      <c r="E92" s="6" t="s">
        <v>31</v>
      </c>
      <c r="F92" s="28" t="s">
        <v>168</v>
      </c>
      <c r="G92" s="10" t="s">
        <v>33</v>
      </c>
      <c r="H92" s="42"/>
      <c r="I92" s="80">
        <v>44009.0</v>
      </c>
      <c r="J92" s="10" t="s">
        <v>34</v>
      </c>
      <c r="K92" s="19" t="s">
        <v>71</v>
      </c>
      <c r="L92" s="42"/>
      <c r="M92" s="10" t="str">
        <f t="shared" si="2"/>
        <v>S</v>
      </c>
      <c r="N92" s="19">
        <v>2138.0</v>
      </c>
      <c r="O92" s="11">
        <f t="shared" si="3"/>
        <v>0.95314</v>
      </c>
      <c r="P92" s="81">
        <v>0.781</v>
      </c>
      <c r="Q92" s="75">
        <v>1.592</v>
      </c>
      <c r="R92" s="82">
        <v>0.244</v>
      </c>
      <c r="S92" s="77">
        <v>0.29</v>
      </c>
      <c r="T92" s="13" t="s">
        <v>35</v>
      </c>
      <c r="U92" s="79">
        <v>103.12222222222222</v>
      </c>
      <c r="V92" s="34"/>
      <c r="W92" s="6" t="s">
        <v>58</v>
      </c>
      <c r="X92" s="35">
        <v>44014.0</v>
      </c>
      <c r="Y92" s="6" t="s">
        <v>38</v>
      </c>
      <c r="Z92" s="10" t="s">
        <v>33</v>
      </c>
      <c r="AA92" s="36" t="s">
        <v>33</v>
      </c>
      <c r="AB92" s="57"/>
      <c r="AC92" s="57"/>
    </row>
    <row r="93">
      <c r="A93" s="8" t="s">
        <v>161</v>
      </c>
      <c r="B93" s="26" t="s">
        <v>169</v>
      </c>
      <c r="C93" s="9" t="str">
        <f t="shared" si="1"/>
        <v>DaemonBite - Saturn to USB Adapter</v>
      </c>
      <c r="D93" s="73"/>
      <c r="E93" s="26" t="s">
        <v>31</v>
      </c>
      <c r="F93" s="26" t="s">
        <v>170</v>
      </c>
      <c r="G93" s="10" t="s">
        <v>33</v>
      </c>
      <c r="H93" s="42" t="s">
        <v>33</v>
      </c>
      <c r="I93" s="80">
        <v>43984.0</v>
      </c>
      <c r="J93" s="10" t="s">
        <v>34</v>
      </c>
      <c r="K93" s="42" t="s">
        <v>71</v>
      </c>
      <c r="L93" s="42" t="s">
        <v>35</v>
      </c>
      <c r="M93" s="10" t="str">
        <f t="shared" si="2"/>
        <v>S</v>
      </c>
      <c r="N93" s="19">
        <v>2716.0</v>
      </c>
      <c r="O93" s="11">
        <f t="shared" si="3"/>
        <v>0.952084</v>
      </c>
      <c r="P93" s="81">
        <v>0.7986</v>
      </c>
      <c r="Q93" s="75">
        <v>1.376</v>
      </c>
      <c r="R93" s="82">
        <v>0.252</v>
      </c>
      <c r="S93" s="77">
        <v>0.29</v>
      </c>
      <c r="T93" s="13" t="s">
        <v>35</v>
      </c>
      <c r="U93" s="78" t="s">
        <v>60</v>
      </c>
      <c r="W93" s="26" t="s">
        <v>58</v>
      </c>
      <c r="X93" s="35">
        <v>43984.0</v>
      </c>
      <c r="Y93" s="6" t="s">
        <v>38</v>
      </c>
      <c r="Z93" s="10" t="s">
        <v>33</v>
      </c>
      <c r="AA93" s="56" t="s">
        <v>33</v>
      </c>
      <c r="AB93" s="57"/>
      <c r="AC93" s="57"/>
    </row>
    <row r="94">
      <c r="A94" s="8" t="s">
        <v>161</v>
      </c>
      <c r="B94" s="8" t="s">
        <v>171</v>
      </c>
      <c r="C94" s="9" t="str">
        <f t="shared" si="1"/>
        <v>DaemonBite - SNES / SFC to USB Adapter</v>
      </c>
      <c r="D94" s="9"/>
      <c r="E94" s="6" t="s">
        <v>31</v>
      </c>
      <c r="F94" s="6" t="s">
        <v>172</v>
      </c>
      <c r="G94" s="10" t="s">
        <v>33</v>
      </c>
      <c r="H94" s="10" t="s">
        <v>33</v>
      </c>
      <c r="I94" s="72">
        <v>43984.0</v>
      </c>
      <c r="J94" s="10" t="s">
        <v>34</v>
      </c>
      <c r="K94" s="10" t="s">
        <v>71</v>
      </c>
      <c r="L94" s="10" t="s">
        <v>35</v>
      </c>
      <c r="M94" s="10" t="str">
        <f t="shared" si="2"/>
        <v>A</v>
      </c>
      <c r="N94" s="10">
        <v>2089.0</v>
      </c>
      <c r="O94" s="11">
        <f t="shared" si="3"/>
        <v>0.933322</v>
      </c>
      <c r="P94" s="12">
        <v>1.1113</v>
      </c>
      <c r="Q94" s="12">
        <v>1.752</v>
      </c>
      <c r="R94" s="12">
        <v>0.512</v>
      </c>
      <c r="S94" s="12">
        <v>0.298</v>
      </c>
      <c r="T94" s="13" t="s">
        <v>35</v>
      </c>
      <c r="U94" s="14" t="s">
        <v>60</v>
      </c>
      <c r="V94" s="13"/>
      <c r="W94" s="6" t="s">
        <v>58</v>
      </c>
      <c r="X94" s="16">
        <v>43984.0</v>
      </c>
      <c r="Y94" s="6" t="s">
        <v>38</v>
      </c>
      <c r="Z94" s="10" t="s">
        <v>33</v>
      </c>
      <c r="AA94" s="17" t="s">
        <v>33</v>
      </c>
      <c r="AB94" s="16"/>
      <c r="AC94" s="29"/>
    </row>
    <row r="95" ht="15.0" customHeight="1">
      <c r="A95" s="6" t="s">
        <v>173</v>
      </c>
      <c r="B95" s="8" t="s">
        <v>174</v>
      </c>
      <c r="C95" s="9" t="str">
        <f t="shared" si="1"/>
        <v>Elecom - Wii Classic Gamepad Converter</v>
      </c>
      <c r="D95" s="10"/>
      <c r="E95" s="6" t="s">
        <v>31</v>
      </c>
      <c r="F95" s="6" t="s">
        <v>175</v>
      </c>
      <c r="G95" s="10" t="s">
        <v>33</v>
      </c>
      <c r="H95" s="10" t="s">
        <v>33</v>
      </c>
      <c r="I95" s="10" t="s">
        <v>33</v>
      </c>
      <c r="J95" s="10" t="s">
        <v>34</v>
      </c>
      <c r="K95" s="10" t="s">
        <v>71</v>
      </c>
      <c r="L95" s="10" t="s">
        <v>176</v>
      </c>
      <c r="M95" s="10" t="str">
        <f t="shared" si="2"/>
        <v>B</v>
      </c>
      <c r="N95" s="10">
        <v>5681.0</v>
      </c>
      <c r="O95" s="11">
        <f t="shared" si="3"/>
        <v>0.621562</v>
      </c>
      <c r="P95" s="12">
        <v>6.3073</v>
      </c>
      <c r="Q95" s="12">
        <v>11.78</v>
      </c>
      <c r="R95" s="12">
        <v>0.732</v>
      </c>
      <c r="S95" s="12">
        <v>3.015</v>
      </c>
      <c r="T95" s="13" t="s">
        <v>35</v>
      </c>
      <c r="U95" s="23" t="s">
        <v>177</v>
      </c>
      <c r="V95" s="13"/>
      <c r="W95" s="6" t="s">
        <v>58</v>
      </c>
      <c r="X95" s="16">
        <v>44032.0</v>
      </c>
      <c r="Y95" s="6" t="s">
        <v>38</v>
      </c>
      <c r="Z95" s="10" t="s">
        <v>33</v>
      </c>
      <c r="AA95" s="17" t="s">
        <v>33</v>
      </c>
      <c r="AB95" s="16"/>
      <c r="AC95" s="29"/>
    </row>
    <row r="96" ht="15.0" customHeight="1">
      <c r="A96" s="6" t="s">
        <v>178</v>
      </c>
      <c r="B96" s="6" t="s">
        <v>178</v>
      </c>
      <c r="C96" s="9" t="str">
        <f t="shared" si="1"/>
        <v>FreeJoy - FreeJoy</v>
      </c>
      <c r="D96" s="10"/>
      <c r="E96" s="6" t="s">
        <v>31</v>
      </c>
      <c r="F96" s="6" t="s">
        <v>32</v>
      </c>
      <c r="G96" s="10" t="s">
        <v>33</v>
      </c>
      <c r="H96" s="10"/>
      <c r="I96" s="10"/>
      <c r="J96" s="10" t="s">
        <v>34</v>
      </c>
      <c r="K96" s="10" t="s">
        <v>33</v>
      </c>
      <c r="L96" s="21"/>
      <c r="M96" s="10" t="str">
        <f t="shared" si="2"/>
        <v>B</v>
      </c>
      <c r="N96" s="10">
        <v>15858.0</v>
      </c>
      <c r="O96" s="11">
        <f t="shared" si="3"/>
        <v>0.65215</v>
      </c>
      <c r="P96" s="12">
        <v>5.7975</v>
      </c>
      <c r="Q96" s="12">
        <v>9.716</v>
      </c>
      <c r="R96" s="12">
        <v>2.02</v>
      </c>
      <c r="S96" s="12">
        <v>1.511</v>
      </c>
      <c r="T96" s="13" t="s">
        <v>35</v>
      </c>
      <c r="U96" s="23" t="s">
        <v>179</v>
      </c>
      <c r="V96" s="13" t="s">
        <v>180</v>
      </c>
      <c r="W96" s="6" t="s">
        <v>58</v>
      </c>
      <c r="X96" s="16">
        <v>44070.0</v>
      </c>
      <c r="Y96" s="6" t="s">
        <v>38</v>
      </c>
      <c r="Z96" s="10" t="s">
        <v>33</v>
      </c>
      <c r="AA96" s="17"/>
      <c r="AB96" s="16"/>
      <c r="AC96" s="29"/>
    </row>
    <row r="97" ht="15.0" customHeight="1">
      <c r="A97" s="6" t="s">
        <v>178</v>
      </c>
      <c r="B97" s="6" t="s">
        <v>178</v>
      </c>
      <c r="C97" s="9" t="str">
        <f t="shared" si="1"/>
        <v>FreeJoy - FreeJoy</v>
      </c>
      <c r="D97" s="10"/>
      <c r="E97" s="6" t="s">
        <v>31</v>
      </c>
      <c r="F97" s="6" t="s">
        <v>32</v>
      </c>
      <c r="G97" s="10" t="s">
        <v>33</v>
      </c>
      <c r="H97" s="10"/>
      <c r="I97" s="10"/>
      <c r="J97" s="10" t="s">
        <v>34</v>
      </c>
      <c r="K97" s="10" t="s">
        <v>33</v>
      </c>
      <c r="L97" s="21"/>
      <c r="M97" s="10" t="str">
        <f t="shared" si="2"/>
        <v>B</v>
      </c>
      <c r="N97" s="10">
        <v>14926.0</v>
      </c>
      <c r="O97" s="11">
        <f t="shared" si="3"/>
        <v>0.563554</v>
      </c>
      <c r="P97" s="12">
        <v>7.2741</v>
      </c>
      <c r="Q97" s="12">
        <v>10.752</v>
      </c>
      <c r="R97" s="12">
        <v>3.748</v>
      </c>
      <c r="S97" s="12">
        <v>1.499</v>
      </c>
      <c r="T97" s="13" t="s">
        <v>35</v>
      </c>
      <c r="U97" s="23" t="s">
        <v>179</v>
      </c>
      <c r="V97" s="13" t="s">
        <v>181</v>
      </c>
      <c r="W97" s="6" t="s">
        <v>58</v>
      </c>
      <c r="X97" s="16">
        <v>44071.0</v>
      </c>
      <c r="Y97" s="6" t="s">
        <v>38</v>
      </c>
      <c r="Z97" s="10" t="s">
        <v>33</v>
      </c>
      <c r="AA97" s="17"/>
      <c r="AB97" s="16"/>
      <c r="AC97" s="29"/>
    </row>
    <row r="98" ht="15.0" customHeight="1">
      <c r="A98" s="6" t="s">
        <v>178</v>
      </c>
      <c r="B98" s="6" t="s">
        <v>178</v>
      </c>
      <c r="C98" s="9" t="str">
        <f t="shared" si="1"/>
        <v>FreeJoy - FreeJoy</v>
      </c>
      <c r="D98" s="10"/>
      <c r="E98" s="6" t="s">
        <v>31</v>
      </c>
      <c r="F98" s="6" t="s">
        <v>32</v>
      </c>
      <c r="G98" s="10" t="s">
        <v>33</v>
      </c>
      <c r="H98" s="10"/>
      <c r="I98" s="10"/>
      <c r="J98" s="10" t="s">
        <v>34</v>
      </c>
      <c r="K98" s="10" t="s">
        <v>33</v>
      </c>
      <c r="L98" s="21"/>
      <c r="M98" s="10" t="str">
        <f t="shared" si="2"/>
        <v>B</v>
      </c>
      <c r="N98" s="10">
        <v>2236.0</v>
      </c>
      <c r="O98" s="11">
        <f t="shared" si="3"/>
        <v>0.46</v>
      </c>
      <c r="P98" s="12">
        <v>9.0</v>
      </c>
      <c r="Q98" s="12">
        <v>13.2</v>
      </c>
      <c r="R98" s="12">
        <v>5.784</v>
      </c>
      <c r="S98" s="12">
        <v>1.587</v>
      </c>
      <c r="T98" s="13" t="s">
        <v>35</v>
      </c>
      <c r="U98" s="23" t="s">
        <v>179</v>
      </c>
      <c r="V98" s="13" t="s">
        <v>182</v>
      </c>
      <c r="W98" s="6" t="s">
        <v>58</v>
      </c>
      <c r="X98" s="16">
        <v>44072.0</v>
      </c>
      <c r="Y98" s="6" t="s">
        <v>38</v>
      </c>
      <c r="Z98" s="10" t="s">
        <v>33</v>
      </c>
      <c r="AA98" s="17"/>
      <c r="AB98" s="16"/>
      <c r="AC98" s="29"/>
    </row>
    <row r="99" ht="15.0" customHeight="1">
      <c r="A99" s="6" t="s">
        <v>178</v>
      </c>
      <c r="B99" s="6" t="s">
        <v>178</v>
      </c>
      <c r="C99" s="9" t="str">
        <f t="shared" si="1"/>
        <v>FreeJoy - FreeJoy</v>
      </c>
      <c r="D99" s="10"/>
      <c r="E99" s="6" t="s">
        <v>31</v>
      </c>
      <c r="F99" s="6" t="s">
        <v>32</v>
      </c>
      <c r="G99" s="10" t="s">
        <v>33</v>
      </c>
      <c r="H99" s="10"/>
      <c r="I99" s="10"/>
      <c r="J99" s="10" t="s">
        <v>34</v>
      </c>
      <c r="K99" s="10" t="s">
        <v>33</v>
      </c>
      <c r="L99" s="21"/>
      <c r="M99" s="10" t="str">
        <f t="shared" si="2"/>
        <v>C</v>
      </c>
      <c r="N99" s="10">
        <v>18397.0</v>
      </c>
      <c r="O99" s="11">
        <f t="shared" si="3"/>
        <v>0.366994</v>
      </c>
      <c r="P99" s="12">
        <v>10.5501</v>
      </c>
      <c r="Q99" s="12">
        <v>14.38</v>
      </c>
      <c r="R99" s="12">
        <v>6.692</v>
      </c>
      <c r="S99" s="12">
        <v>1.589</v>
      </c>
      <c r="T99" s="13" t="s">
        <v>35</v>
      </c>
      <c r="U99" s="23" t="s">
        <v>179</v>
      </c>
      <c r="V99" s="13" t="s">
        <v>183</v>
      </c>
      <c r="W99" s="6" t="s">
        <v>58</v>
      </c>
      <c r="X99" s="16">
        <v>44073.0</v>
      </c>
      <c r="Y99" s="6" t="s">
        <v>38</v>
      </c>
      <c r="Z99" s="10" t="s">
        <v>33</v>
      </c>
      <c r="AA99" s="17"/>
      <c r="AB99" s="16"/>
      <c r="AC99" s="29"/>
    </row>
    <row r="100" ht="15.0" customHeight="1">
      <c r="A100" s="6" t="s">
        <v>178</v>
      </c>
      <c r="B100" s="6" t="s">
        <v>178</v>
      </c>
      <c r="C100" s="9" t="str">
        <f t="shared" si="1"/>
        <v>FreeJoy - FreeJoy</v>
      </c>
      <c r="D100" s="10"/>
      <c r="E100" s="6" t="s">
        <v>31</v>
      </c>
      <c r="F100" s="6" t="s">
        <v>32</v>
      </c>
      <c r="G100" s="10" t="s">
        <v>33</v>
      </c>
      <c r="H100" s="10"/>
      <c r="I100" s="10"/>
      <c r="J100" s="10" t="s">
        <v>34</v>
      </c>
      <c r="K100" s="10" t="s">
        <v>33</v>
      </c>
      <c r="L100" s="21"/>
      <c r="M100" s="10" t="str">
        <f t="shared" si="2"/>
        <v>D</v>
      </c>
      <c r="N100" s="10">
        <v>3486.0</v>
      </c>
      <c r="O100" s="11">
        <f t="shared" si="3"/>
        <v>0</v>
      </c>
      <c r="P100" s="12">
        <v>60.1418</v>
      </c>
      <c r="Q100" s="12">
        <v>63.908</v>
      </c>
      <c r="R100" s="12">
        <v>56.284</v>
      </c>
      <c r="S100" s="12">
        <v>1.595</v>
      </c>
      <c r="T100" s="13" t="s">
        <v>71</v>
      </c>
      <c r="U100" s="23" t="s">
        <v>179</v>
      </c>
      <c r="V100" s="13" t="s">
        <v>184</v>
      </c>
      <c r="W100" s="6" t="s">
        <v>58</v>
      </c>
      <c r="X100" s="16">
        <v>44062.0</v>
      </c>
      <c r="Y100" s="6" t="s">
        <v>38</v>
      </c>
      <c r="Z100" s="10" t="s">
        <v>33</v>
      </c>
      <c r="AA100" s="17" t="s">
        <v>33</v>
      </c>
      <c r="AB100" s="16"/>
      <c r="AC100" s="29"/>
    </row>
    <row r="101" ht="15.0" customHeight="1">
      <c r="A101" s="6" t="s">
        <v>185</v>
      </c>
      <c r="B101" s="6" t="s">
        <v>186</v>
      </c>
      <c r="C101" s="9" t="str">
        <f t="shared" si="1"/>
        <v>Generic - 1 Port SNES to USB (AliExpress)</v>
      </c>
      <c r="D101" s="10"/>
      <c r="E101" s="6" t="s">
        <v>31</v>
      </c>
      <c r="F101" s="6" t="s">
        <v>32</v>
      </c>
      <c r="G101" s="10" t="s">
        <v>33</v>
      </c>
      <c r="H101" s="10"/>
      <c r="I101" s="10" t="s">
        <v>33</v>
      </c>
      <c r="J101" s="10" t="s">
        <v>34</v>
      </c>
      <c r="K101" s="10" t="s">
        <v>33</v>
      </c>
      <c r="L101" s="21"/>
      <c r="M101" s="10" t="str">
        <f t="shared" si="2"/>
        <v>A</v>
      </c>
      <c r="N101" s="10">
        <v>2561.0</v>
      </c>
      <c r="O101" s="11">
        <f t="shared" si="3"/>
        <v>0.778036</v>
      </c>
      <c r="P101" s="12">
        <v>3.6994</v>
      </c>
      <c r="Q101" s="12">
        <v>5.212</v>
      </c>
      <c r="R101" s="12">
        <v>2.188</v>
      </c>
      <c r="S101" s="12">
        <v>0.865</v>
      </c>
      <c r="T101" s="13" t="s">
        <v>35</v>
      </c>
      <c r="U101" s="65" t="s">
        <v>187</v>
      </c>
      <c r="V101" s="13"/>
      <c r="W101" s="6" t="s">
        <v>58</v>
      </c>
      <c r="X101" s="16">
        <v>43976.0</v>
      </c>
      <c r="Y101" s="6" t="s">
        <v>38</v>
      </c>
      <c r="Z101" s="10" t="s">
        <v>33</v>
      </c>
      <c r="AA101" s="17" t="s">
        <v>33</v>
      </c>
      <c r="AB101" s="16"/>
      <c r="AC101" s="29"/>
    </row>
    <row r="102">
      <c r="A102" s="6" t="s">
        <v>185</v>
      </c>
      <c r="B102" s="6" t="s">
        <v>188</v>
      </c>
      <c r="C102" s="9" t="str">
        <f t="shared" si="1"/>
        <v>Generic - 2 Port Genesis to USB (Cable Style with 2 Blue Ports)</v>
      </c>
      <c r="D102" s="83"/>
      <c r="E102" s="6" t="s">
        <v>31</v>
      </c>
      <c r="F102" s="6" t="s">
        <v>32</v>
      </c>
      <c r="G102" s="10" t="s">
        <v>33</v>
      </c>
      <c r="H102" s="10" t="s">
        <v>33</v>
      </c>
      <c r="I102" s="10" t="s">
        <v>33</v>
      </c>
      <c r="J102" s="10" t="s">
        <v>34</v>
      </c>
      <c r="K102" s="10" t="s">
        <v>33</v>
      </c>
      <c r="L102" s="21"/>
      <c r="M102" s="10" t="str">
        <f t="shared" si="2"/>
        <v>B</v>
      </c>
      <c r="N102" s="10">
        <v>4485.0</v>
      </c>
      <c r="O102" s="11">
        <f t="shared" si="3"/>
        <v>0.454564</v>
      </c>
      <c r="P102" s="12">
        <v>9.0906</v>
      </c>
      <c r="Q102" s="12">
        <v>17.62</v>
      </c>
      <c r="R102" s="12">
        <v>0.616</v>
      </c>
      <c r="S102" s="12">
        <v>4.802</v>
      </c>
      <c r="T102" s="13" t="s">
        <v>35</v>
      </c>
      <c r="U102" s="84" t="s">
        <v>189</v>
      </c>
      <c r="V102" s="13"/>
      <c r="W102" s="6" t="s">
        <v>58</v>
      </c>
      <c r="X102" s="16">
        <v>43981.0</v>
      </c>
      <c r="Y102" s="6" t="s">
        <v>38</v>
      </c>
      <c r="Z102" s="10" t="s">
        <v>33</v>
      </c>
      <c r="AA102" s="17" t="s">
        <v>33</v>
      </c>
      <c r="AB102" s="16"/>
      <c r="AC102" s="29"/>
    </row>
    <row r="103">
      <c r="A103" s="6" t="s">
        <v>190</v>
      </c>
      <c r="B103" s="20" t="s">
        <v>191</v>
      </c>
      <c r="C103" s="9" t="str">
        <f t="shared" si="1"/>
        <v>Gravis - GamePad Pro</v>
      </c>
      <c r="D103" s="10"/>
      <c r="E103" s="6" t="s">
        <v>31</v>
      </c>
      <c r="F103" s="6" t="s">
        <v>32</v>
      </c>
      <c r="G103" s="10" t="s">
        <v>33</v>
      </c>
      <c r="H103" s="10" t="s">
        <v>33</v>
      </c>
      <c r="I103" s="10" t="s">
        <v>33</v>
      </c>
      <c r="J103" s="10" t="s">
        <v>34</v>
      </c>
      <c r="K103" s="10" t="s">
        <v>71</v>
      </c>
      <c r="L103" s="10" t="s">
        <v>35</v>
      </c>
      <c r="M103" s="10" t="str">
        <f t="shared" si="2"/>
        <v>C</v>
      </c>
      <c r="N103" s="10">
        <v>2055.0</v>
      </c>
      <c r="O103" s="11">
        <f t="shared" si="3"/>
        <v>0.2912145082</v>
      </c>
      <c r="P103" s="12">
        <v>11.81309153</v>
      </c>
      <c r="Q103" s="12">
        <v>22.44</v>
      </c>
      <c r="R103" s="12">
        <v>1.28</v>
      </c>
      <c r="S103" s="12">
        <v>5.854229335</v>
      </c>
      <c r="T103" s="13" t="s">
        <v>35</v>
      </c>
      <c r="U103" s="14" t="s">
        <v>192</v>
      </c>
      <c r="V103" s="34"/>
      <c r="W103" s="6" t="s">
        <v>58</v>
      </c>
      <c r="X103" s="16">
        <v>44416.0</v>
      </c>
      <c r="Y103" s="6" t="s">
        <v>53</v>
      </c>
      <c r="Z103" s="10">
        <v>4.0</v>
      </c>
      <c r="AA103" s="17">
        <v>4.0</v>
      </c>
      <c r="AB103" s="16"/>
      <c r="AC103" s="29"/>
    </row>
    <row r="104">
      <c r="A104" s="6" t="s">
        <v>193</v>
      </c>
      <c r="B104" s="8" t="s">
        <v>194</v>
      </c>
      <c r="C104" s="9" t="str">
        <f t="shared" si="1"/>
        <v>Hori - Fighting Commander Octa (AB03-001)</v>
      </c>
      <c r="D104" s="10"/>
      <c r="E104" s="6" t="s">
        <v>31</v>
      </c>
      <c r="F104" s="6" t="s">
        <v>32</v>
      </c>
      <c r="G104" s="10" t="s">
        <v>33</v>
      </c>
      <c r="H104" s="10" t="s">
        <v>33</v>
      </c>
      <c r="I104" s="10" t="s">
        <v>33</v>
      </c>
      <c r="J104" s="10" t="s">
        <v>34</v>
      </c>
      <c r="K104" s="10" t="s">
        <v>35</v>
      </c>
      <c r="L104" s="10" t="s">
        <v>35</v>
      </c>
      <c r="M104" s="10" t="str">
        <f t="shared" si="2"/>
        <v>A</v>
      </c>
      <c r="N104" s="19">
        <v>2043.0</v>
      </c>
      <c r="O104" s="11">
        <f t="shared" si="3"/>
        <v>0.8257817915</v>
      </c>
      <c r="P104" s="71">
        <v>2.903636809</v>
      </c>
      <c r="Q104" s="71">
        <v>5.35</v>
      </c>
      <c r="R104" s="71">
        <v>0.45</v>
      </c>
      <c r="S104" s="71">
        <v>1.186681741</v>
      </c>
      <c r="T104" s="13" t="s">
        <v>35</v>
      </c>
      <c r="U104" s="14" t="s">
        <v>195</v>
      </c>
      <c r="V104" s="34"/>
      <c r="W104" s="6" t="s">
        <v>58</v>
      </c>
      <c r="X104" s="16">
        <v>44416.0</v>
      </c>
      <c r="Y104" s="6" t="s">
        <v>53</v>
      </c>
      <c r="Z104" s="10">
        <v>6.0</v>
      </c>
      <c r="AA104" s="17">
        <v>6.2</v>
      </c>
      <c r="AB104" s="16"/>
      <c r="AC104" s="29"/>
    </row>
    <row r="105">
      <c r="A105" s="6" t="s">
        <v>193</v>
      </c>
      <c r="B105" s="8" t="s">
        <v>196</v>
      </c>
      <c r="C105" s="9" t="str">
        <f t="shared" si="1"/>
        <v>Hori - Fighting Commander PS4 V2 [PC]</v>
      </c>
      <c r="D105" s="10" t="s">
        <v>197</v>
      </c>
      <c r="E105" s="6" t="s">
        <v>31</v>
      </c>
      <c r="F105" s="6" t="s">
        <v>32</v>
      </c>
      <c r="G105" s="10" t="s">
        <v>33</v>
      </c>
      <c r="H105" s="10"/>
      <c r="I105" s="10" t="s">
        <v>33</v>
      </c>
      <c r="J105" s="10" t="s">
        <v>34</v>
      </c>
      <c r="K105" s="10" t="s">
        <v>35</v>
      </c>
      <c r="L105" s="10" t="s">
        <v>35</v>
      </c>
      <c r="M105" s="10" t="str">
        <f t="shared" si="2"/>
        <v>A</v>
      </c>
      <c r="N105" s="10">
        <v>2005.0</v>
      </c>
      <c r="O105" s="11">
        <f t="shared" si="3"/>
        <v>0.92008</v>
      </c>
      <c r="P105" s="12">
        <v>1.332</v>
      </c>
      <c r="Q105" s="12">
        <v>2.304</v>
      </c>
      <c r="R105" s="12">
        <v>0.372</v>
      </c>
      <c r="S105" s="12">
        <v>0.411</v>
      </c>
      <c r="T105" s="13" t="s">
        <v>35</v>
      </c>
      <c r="U105" s="14" t="s">
        <v>198</v>
      </c>
      <c r="V105" s="34"/>
      <c r="W105" s="6" t="s">
        <v>58</v>
      </c>
      <c r="X105" s="16">
        <v>43976.0</v>
      </c>
      <c r="Y105" s="6" t="s">
        <v>53</v>
      </c>
      <c r="Z105" s="10">
        <v>6.0</v>
      </c>
      <c r="AA105" s="17">
        <v>5.35</v>
      </c>
      <c r="AB105" s="16"/>
      <c r="AC105" s="29"/>
    </row>
    <row r="106">
      <c r="A106" s="6" t="s">
        <v>193</v>
      </c>
      <c r="B106" s="8" t="s">
        <v>196</v>
      </c>
      <c r="C106" s="9" t="str">
        <f t="shared" si="1"/>
        <v>Hori - Fighting Commander PS4 V2 [PS3]</v>
      </c>
      <c r="D106" s="10" t="s">
        <v>144</v>
      </c>
      <c r="E106" s="6" t="s">
        <v>31</v>
      </c>
      <c r="F106" s="6" t="s">
        <v>32</v>
      </c>
      <c r="G106" s="10" t="s">
        <v>33</v>
      </c>
      <c r="H106" s="10"/>
      <c r="I106" s="10" t="s">
        <v>33</v>
      </c>
      <c r="J106" s="10" t="s">
        <v>34</v>
      </c>
      <c r="K106" s="10" t="s">
        <v>35</v>
      </c>
      <c r="L106" s="10" t="s">
        <v>35</v>
      </c>
      <c r="M106" s="10" t="str">
        <f t="shared" si="2"/>
        <v>A</v>
      </c>
      <c r="N106" s="10">
        <v>2131.0</v>
      </c>
      <c r="O106" s="11">
        <f t="shared" si="3"/>
        <v>0.868912</v>
      </c>
      <c r="P106" s="12">
        <v>2.1848</v>
      </c>
      <c r="Q106" s="12">
        <v>3.16</v>
      </c>
      <c r="R106" s="12">
        <v>1.176</v>
      </c>
      <c r="S106" s="12">
        <v>0.418</v>
      </c>
      <c r="T106" s="13" t="s">
        <v>35</v>
      </c>
      <c r="U106" s="14" t="s">
        <v>199</v>
      </c>
      <c r="V106" s="13"/>
      <c r="W106" s="6" t="s">
        <v>58</v>
      </c>
      <c r="X106" s="16">
        <v>43976.0</v>
      </c>
      <c r="Y106" s="6" t="s">
        <v>53</v>
      </c>
      <c r="Z106" s="10">
        <v>6.0</v>
      </c>
      <c r="AA106" s="17">
        <v>5.35</v>
      </c>
      <c r="AB106" s="16"/>
      <c r="AC106" s="29"/>
    </row>
    <row r="107">
      <c r="A107" s="6" t="s">
        <v>193</v>
      </c>
      <c r="B107" s="8" t="s">
        <v>196</v>
      </c>
      <c r="C107" s="9" t="str">
        <f t="shared" si="1"/>
        <v>Hori - Fighting Commander PS4 V2 [PS4]</v>
      </c>
      <c r="D107" s="10" t="s">
        <v>146</v>
      </c>
      <c r="E107" s="6" t="s">
        <v>31</v>
      </c>
      <c r="F107" s="6" t="s">
        <v>32</v>
      </c>
      <c r="G107" s="10" t="s">
        <v>33</v>
      </c>
      <c r="H107" s="10"/>
      <c r="I107" s="10" t="s">
        <v>33</v>
      </c>
      <c r="J107" s="10" t="s">
        <v>34</v>
      </c>
      <c r="K107" s="10" t="s">
        <v>35</v>
      </c>
      <c r="L107" s="10" t="s">
        <v>35</v>
      </c>
      <c r="M107" s="10" t="str">
        <f t="shared" si="2"/>
        <v>A</v>
      </c>
      <c r="N107" s="10">
        <v>2001.0</v>
      </c>
      <c r="O107" s="11">
        <f t="shared" si="3"/>
        <v>0.86764</v>
      </c>
      <c r="P107" s="12">
        <v>2.206</v>
      </c>
      <c r="Q107" s="12">
        <v>7.528</v>
      </c>
      <c r="R107" s="12">
        <v>1.216</v>
      </c>
      <c r="S107" s="12">
        <v>0.429</v>
      </c>
      <c r="T107" s="13" t="s">
        <v>35</v>
      </c>
      <c r="U107" s="14" t="s">
        <v>200</v>
      </c>
      <c r="V107" s="13"/>
      <c r="W107" s="6" t="s">
        <v>58</v>
      </c>
      <c r="X107" s="16">
        <v>43976.0</v>
      </c>
      <c r="Y107" s="6" t="s">
        <v>53</v>
      </c>
      <c r="Z107" s="10">
        <v>6.0</v>
      </c>
      <c r="AA107" s="17">
        <v>5.35</v>
      </c>
      <c r="AB107" s="16"/>
      <c r="AC107" s="29"/>
    </row>
    <row r="108">
      <c r="A108" s="6" t="s">
        <v>193</v>
      </c>
      <c r="B108" s="20" t="s">
        <v>201</v>
      </c>
      <c r="C108" s="9" t="str">
        <f t="shared" si="1"/>
        <v>Hori - Fighting Commander Wii Classic</v>
      </c>
      <c r="D108" s="10"/>
      <c r="E108" s="6" t="s">
        <v>41</v>
      </c>
      <c r="F108" s="6" t="s">
        <v>202</v>
      </c>
      <c r="G108" s="6" t="s">
        <v>46</v>
      </c>
      <c r="H108" s="10"/>
      <c r="I108" s="10"/>
      <c r="J108" s="10" t="s">
        <v>34</v>
      </c>
      <c r="K108" s="10" t="s">
        <v>71</v>
      </c>
      <c r="L108" s="10" t="s">
        <v>35</v>
      </c>
      <c r="M108" s="10" t="str">
        <f t="shared" si="2"/>
        <v>D</v>
      </c>
      <c r="N108" s="10">
        <v>2351.0</v>
      </c>
      <c r="O108" s="11">
        <f t="shared" si="3"/>
        <v>0</v>
      </c>
      <c r="P108" s="12">
        <v>34.11502979</v>
      </c>
      <c r="Q108" s="12">
        <v>103.67</v>
      </c>
      <c r="R108" s="12">
        <v>6.06</v>
      </c>
      <c r="S108" s="12">
        <v>21.34277322</v>
      </c>
      <c r="T108" s="13" t="s">
        <v>35</v>
      </c>
      <c r="U108" s="9" t="s">
        <v>33</v>
      </c>
      <c r="V108" s="34"/>
      <c r="W108" s="6" t="s">
        <v>58</v>
      </c>
      <c r="X108" s="16">
        <v>44416.0</v>
      </c>
      <c r="Y108" s="6" t="s">
        <v>53</v>
      </c>
      <c r="Z108" s="10">
        <v>6.0</v>
      </c>
      <c r="AA108" s="17">
        <v>4.9</v>
      </c>
      <c r="AB108" s="16"/>
      <c r="AC108" s="29"/>
    </row>
    <row r="109">
      <c r="A109" s="6" t="s">
        <v>193</v>
      </c>
      <c r="B109" s="20" t="s">
        <v>201</v>
      </c>
      <c r="C109" s="9" t="str">
        <f t="shared" si="1"/>
        <v>Hori - Fighting Commander Wii Classic</v>
      </c>
      <c r="D109" s="10"/>
      <c r="E109" s="6" t="s">
        <v>41</v>
      </c>
      <c r="F109" s="6" t="s">
        <v>203</v>
      </c>
      <c r="G109" s="6" t="s">
        <v>46</v>
      </c>
      <c r="H109" s="10"/>
      <c r="I109" s="10"/>
      <c r="J109" s="10" t="s">
        <v>34</v>
      </c>
      <c r="K109" s="10" t="s">
        <v>71</v>
      </c>
      <c r="L109" s="10" t="s">
        <v>35</v>
      </c>
      <c r="M109" s="10" t="str">
        <f t="shared" si="2"/>
        <v>D</v>
      </c>
      <c r="N109" s="10">
        <v>2371.0</v>
      </c>
      <c r="O109" s="11">
        <f t="shared" si="3"/>
        <v>0</v>
      </c>
      <c r="P109" s="12">
        <v>36.07107173</v>
      </c>
      <c r="Q109" s="12">
        <v>91.67</v>
      </c>
      <c r="R109" s="12">
        <v>7.29</v>
      </c>
      <c r="S109" s="12">
        <v>21.15712657</v>
      </c>
      <c r="T109" s="13" t="s">
        <v>35</v>
      </c>
      <c r="U109" s="9" t="s">
        <v>33</v>
      </c>
      <c r="V109" s="34"/>
      <c r="W109" s="6" t="s">
        <v>58</v>
      </c>
      <c r="X109" s="16">
        <v>44416.0</v>
      </c>
      <c r="Y109" s="6" t="s">
        <v>53</v>
      </c>
      <c r="Z109" s="10">
        <v>6.0</v>
      </c>
      <c r="AA109" s="17">
        <v>4.9</v>
      </c>
      <c r="AB109" s="16"/>
      <c r="AC109" s="29"/>
    </row>
    <row r="110">
      <c r="A110" s="6" t="s">
        <v>193</v>
      </c>
      <c r="B110" s="8" t="s">
        <v>204</v>
      </c>
      <c r="C110" s="9" t="str">
        <f t="shared" si="1"/>
        <v>Hori - Fighting Commander Xbox One [Xbox 360 / PC]</v>
      </c>
      <c r="D110" s="10" t="s">
        <v>205</v>
      </c>
      <c r="E110" s="6" t="s">
        <v>31</v>
      </c>
      <c r="F110" s="6" t="s">
        <v>32</v>
      </c>
      <c r="G110" s="10" t="s">
        <v>33</v>
      </c>
      <c r="H110" s="10" t="s">
        <v>33</v>
      </c>
      <c r="I110" s="10" t="s">
        <v>33</v>
      </c>
      <c r="J110" s="10" t="s">
        <v>34</v>
      </c>
      <c r="K110" s="10" t="s">
        <v>35</v>
      </c>
      <c r="L110" s="10" t="s">
        <v>35</v>
      </c>
      <c r="M110" s="10" t="str">
        <f t="shared" si="2"/>
        <v>A</v>
      </c>
      <c r="N110" s="10">
        <v>2148.0</v>
      </c>
      <c r="O110" s="11">
        <f t="shared" si="3"/>
        <v>0.810532</v>
      </c>
      <c r="P110" s="12">
        <v>3.1578</v>
      </c>
      <c r="Q110" s="12">
        <v>5.204</v>
      </c>
      <c r="R110" s="12">
        <v>1.124</v>
      </c>
      <c r="S110" s="12">
        <v>1.158</v>
      </c>
      <c r="T110" s="13" t="s">
        <v>35</v>
      </c>
      <c r="U110" s="14" t="s">
        <v>206</v>
      </c>
      <c r="V110" s="13"/>
      <c r="W110" s="6" t="s">
        <v>58</v>
      </c>
      <c r="X110" s="16">
        <v>43983.0</v>
      </c>
      <c r="Y110" s="6" t="s">
        <v>53</v>
      </c>
      <c r="Z110" s="10">
        <v>6.0</v>
      </c>
      <c r="AA110" s="17">
        <v>4.95</v>
      </c>
      <c r="AB110" s="16"/>
      <c r="AC110" s="29"/>
    </row>
    <row r="111">
      <c r="A111" s="6" t="s">
        <v>193</v>
      </c>
      <c r="B111" s="8" t="s">
        <v>204</v>
      </c>
      <c r="C111" s="9" t="str">
        <f t="shared" si="1"/>
        <v>Hori - Fighting Commander Xbox One [Xbox 360 / PC]</v>
      </c>
      <c r="D111" s="10" t="s">
        <v>205</v>
      </c>
      <c r="E111" s="6" t="s">
        <v>31</v>
      </c>
      <c r="F111" s="6" t="s">
        <v>32</v>
      </c>
      <c r="G111" s="10" t="s">
        <v>33</v>
      </c>
      <c r="H111" s="10" t="s">
        <v>33</v>
      </c>
      <c r="I111" s="10" t="s">
        <v>33</v>
      </c>
      <c r="J111" s="10" t="s">
        <v>34</v>
      </c>
      <c r="K111" s="10" t="s">
        <v>35</v>
      </c>
      <c r="L111" s="10" t="s">
        <v>35</v>
      </c>
      <c r="M111" s="10" t="str">
        <f t="shared" si="2"/>
        <v>A</v>
      </c>
      <c r="N111" s="10">
        <v>5908.0</v>
      </c>
      <c r="O111" s="11">
        <f t="shared" si="3"/>
        <v>0.810238</v>
      </c>
      <c r="P111" s="12">
        <v>3.1627</v>
      </c>
      <c r="Q111" s="12">
        <v>5.204</v>
      </c>
      <c r="R111" s="12">
        <v>1.116</v>
      </c>
      <c r="S111" s="12">
        <v>1.16</v>
      </c>
      <c r="T111" s="13" t="s">
        <v>35</v>
      </c>
      <c r="U111" s="14" t="s">
        <v>206</v>
      </c>
      <c r="V111" s="13"/>
      <c r="W111" s="6" t="s">
        <v>55</v>
      </c>
      <c r="X111" s="16">
        <v>43991.0</v>
      </c>
      <c r="Y111" s="6" t="s">
        <v>53</v>
      </c>
      <c r="Z111" s="10">
        <v>6.0</v>
      </c>
      <c r="AA111" s="17">
        <v>4.95</v>
      </c>
      <c r="AB111" s="16"/>
      <c r="AC111" s="29"/>
    </row>
    <row r="112">
      <c r="A112" s="6" t="s">
        <v>193</v>
      </c>
      <c r="B112" s="8" t="s">
        <v>204</v>
      </c>
      <c r="C112" s="9" t="str">
        <f t="shared" si="1"/>
        <v>Hori - Fighting Commander Xbox One [Xbox One]</v>
      </c>
      <c r="D112" s="10" t="s">
        <v>207</v>
      </c>
      <c r="E112" s="6" t="s">
        <v>31</v>
      </c>
      <c r="F112" s="6" t="s">
        <v>32</v>
      </c>
      <c r="G112" s="10" t="s">
        <v>33</v>
      </c>
      <c r="H112" s="10" t="s">
        <v>33</v>
      </c>
      <c r="I112" s="10" t="s">
        <v>33</v>
      </c>
      <c r="J112" s="10" t="s">
        <v>34</v>
      </c>
      <c r="K112" s="10" t="s">
        <v>35</v>
      </c>
      <c r="L112" s="10" t="s">
        <v>35</v>
      </c>
      <c r="M112" s="10" t="str">
        <f t="shared" si="2"/>
        <v>A</v>
      </c>
      <c r="N112" s="10">
        <v>2092.0</v>
      </c>
      <c r="O112" s="11">
        <f t="shared" si="3"/>
        <v>0.810844</v>
      </c>
      <c r="P112" s="12">
        <v>3.1526</v>
      </c>
      <c r="Q112" s="12">
        <v>5.176</v>
      </c>
      <c r="R112" s="12">
        <v>1.12</v>
      </c>
      <c r="S112" s="12">
        <v>1.16</v>
      </c>
      <c r="T112" s="13" t="s">
        <v>35</v>
      </c>
      <c r="U112" s="14" t="s">
        <v>208</v>
      </c>
      <c r="V112" s="13"/>
      <c r="W112" s="6" t="s">
        <v>58</v>
      </c>
      <c r="X112" s="16">
        <v>43984.0</v>
      </c>
      <c r="Y112" s="6" t="s">
        <v>53</v>
      </c>
      <c r="Z112" s="10">
        <v>6.0</v>
      </c>
      <c r="AA112" s="17">
        <v>4.95</v>
      </c>
      <c r="AB112" s="16"/>
      <c r="AC112" s="29"/>
    </row>
    <row r="113">
      <c r="A113" s="6" t="s">
        <v>193</v>
      </c>
      <c r="B113" s="8" t="s">
        <v>209</v>
      </c>
      <c r="C113" s="9" t="str">
        <f t="shared" si="1"/>
        <v>Hori - Fighting Stick Mini</v>
      </c>
      <c r="D113" s="10"/>
      <c r="E113" s="6" t="s">
        <v>31</v>
      </c>
      <c r="F113" s="6" t="s">
        <v>32</v>
      </c>
      <c r="G113" s="10" t="s">
        <v>33</v>
      </c>
      <c r="H113" s="10"/>
      <c r="I113" s="10"/>
      <c r="J113" s="10" t="s">
        <v>34</v>
      </c>
      <c r="K113" s="19" t="s">
        <v>35</v>
      </c>
      <c r="L113" s="21"/>
      <c r="M113" s="10" t="str">
        <f t="shared" si="2"/>
        <v>A</v>
      </c>
      <c r="N113" s="10">
        <v>5908.0</v>
      </c>
      <c r="O113" s="11">
        <f t="shared" si="3"/>
        <v>0.892888</v>
      </c>
      <c r="P113" s="12">
        <v>1.7852</v>
      </c>
      <c r="Q113" s="12">
        <v>2.444</v>
      </c>
      <c r="R113" s="12">
        <v>1.14</v>
      </c>
      <c r="S113" s="12">
        <v>0.3</v>
      </c>
      <c r="T113" s="13" t="s">
        <v>35</v>
      </c>
      <c r="U113" s="23" t="s">
        <v>210</v>
      </c>
      <c r="V113" s="85"/>
      <c r="W113" s="6" t="s">
        <v>55</v>
      </c>
      <c r="X113" s="16">
        <v>43991.0</v>
      </c>
      <c r="Y113" s="6" t="s">
        <v>45</v>
      </c>
      <c r="Z113" s="10">
        <v>8.0</v>
      </c>
      <c r="AA113" s="17"/>
      <c r="AB113" s="16"/>
      <c r="AC113" s="29"/>
    </row>
    <row r="114">
      <c r="A114" s="6" t="s">
        <v>193</v>
      </c>
      <c r="B114" s="8" t="s">
        <v>211</v>
      </c>
      <c r="C114" s="9" t="str">
        <f t="shared" si="1"/>
        <v>Hori - Nintendo Switch HORIPAD</v>
      </c>
      <c r="D114" s="9"/>
      <c r="E114" s="6" t="s">
        <v>31</v>
      </c>
      <c r="F114" s="6" t="s">
        <v>32</v>
      </c>
      <c r="G114" s="10" t="s">
        <v>33</v>
      </c>
      <c r="H114" s="10"/>
      <c r="I114" s="10"/>
      <c r="J114" s="10" t="s">
        <v>34</v>
      </c>
      <c r="K114" s="19" t="s">
        <v>35</v>
      </c>
      <c r="L114" s="21"/>
      <c r="M114" s="10" t="str">
        <f t="shared" si="2"/>
        <v>A</v>
      </c>
      <c r="N114" s="10">
        <v>2980.0</v>
      </c>
      <c r="O114" s="11">
        <f t="shared" si="3"/>
        <v>0.716986</v>
      </c>
      <c r="P114" s="12">
        <v>4.7169</v>
      </c>
      <c r="Q114" s="12">
        <v>7.616</v>
      </c>
      <c r="R114" s="12">
        <v>1.692</v>
      </c>
      <c r="S114" s="12">
        <v>1.471</v>
      </c>
      <c r="T114" s="13" t="s">
        <v>35</v>
      </c>
      <c r="U114" s="9" t="s">
        <v>212</v>
      </c>
      <c r="V114" s="85"/>
      <c r="W114" s="6" t="s">
        <v>58</v>
      </c>
      <c r="X114" s="86">
        <v>44012.0</v>
      </c>
      <c r="Y114" s="6" t="s">
        <v>53</v>
      </c>
      <c r="Z114" s="10">
        <v>4.0</v>
      </c>
      <c r="AA114" s="17">
        <v>6.45</v>
      </c>
      <c r="AB114" s="16"/>
      <c r="AC114" s="29"/>
    </row>
    <row r="115">
      <c r="A115" s="6" t="s">
        <v>193</v>
      </c>
      <c r="B115" s="8" t="s">
        <v>213</v>
      </c>
      <c r="C115" s="9" t="str">
        <f t="shared" si="1"/>
        <v>Hori - Pro Pad Wired Controller - Pokken Tournament DX Edition</v>
      </c>
      <c r="D115" s="21"/>
      <c r="E115" s="6" t="s">
        <v>31</v>
      </c>
      <c r="F115" s="6" t="s">
        <v>32</v>
      </c>
      <c r="G115" s="10" t="s">
        <v>33</v>
      </c>
      <c r="H115" s="10"/>
      <c r="I115" s="10" t="s">
        <v>33</v>
      </c>
      <c r="J115" s="10" t="s">
        <v>34</v>
      </c>
      <c r="K115" s="19" t="s">
        <v>71</v>
      </c>
      <c r="L115" s="21"/>
      <c r="M115" s="10" t="str">
        <f t="shared" si="2"/>
        <v>B</v>
      </c>
      <c r="N115" s="10">
        <v>7541.0</v>
      </c>
      <c r="O115" s="11">
        <f t="shared" si="3"/>
        <v>0.67576</v>
      </c>
      <c r="P115" s="12">
        <v>5.404</v>
      </c>
      <c r="Q115" s="12">
        <v>6.444</v>
      </c>
      <c r="R115" s="12">
        <v>4.36</v>
      </c>
      <c r="S115" s="12">
        <v>0.407</v>
      </c>
      <c r="T115" s="13" t="s">
        <v>35</v>
      </c>
      <c r="U115" s="21"/>
      <c r="V115" s="85"/>
      <c r="W115" s="6" t="s">
        <v>214</v>
      </c>
      <c r="X115" s="16">
        <v>43977.0</v>
      </c>
      <c r="Y115" s="6" t="s">
        <v>53</v>
      </c>
      <c r="Z115" s="10">
        <v>4.0</v>
      </c>
      <c r="AA115" s="17"/>
      <c r="AB115" s="16"/>
      <c r="AC115" s="29"/>
    </row>
    <row r="116">
      <c r="A116" s="6" t="s">
        <v>193</v>
      </c>
      <c r="B116" s="8" t="s">
        <v>215</v>
      </c>
      <c r="C116" s="9" t="str">
        <f t="shared" si="1"/>
        <v>Hori - Real Arcade Pro 4 Kai [PC]</v>
      </c>
      <c r="D116" s="10" t="s">
        <v>197</v>
      </c>
      <c r="E116" s="6" t="s">
        <v>31</v>
      </c>
      <c r="F116" s="6" t="s">
        <v>32</v>
      </c>
      <c r="G116" s="10" t="s">
        <v>33</v>
      </c>
      <c r="H116" s="10" t="s">
        <v>216</v>
      </c>
      <c r="I116" s="10" t="s">
        <v>33</v>
      </c>
      <c r="J116" s="10" t="s">
        <v>34</v>
      </c>
      <c r="K116" s="10" t="s">
        <v>35</v>
      </c>
      <c r="L116" s="10" t="s">
        <v>35</v>
      </c>
      <c r="M116" s="10" t="str">
        <f t="shared" si="2"/>
        <v>A</v>
      </c>
      <c r="N116" s="10">
        <v>2244.0</v>
      </c>
      <c r="O116" s="11">
        <f t="shared" si="3"/>
        <v>0.740902</v>
      </c>
      <c r="P116" s="12">
        <v>4.3183</v>
      </c>
      <c r="Q116" s="12">
        <v>7.148</v>
      </c>
      <c r="R116" s="12">
        <v>1.36</v>
      </c>
      <c r="S116" s="12">
        <v>1.293</v>
      </c>
      <c r="T116" s="13" t="s">
        <v>35</v>
      </c>
      <c r="U116" s="9" t="s">
        <v>217</v>
      </c>
      <c r="V116" s="85"/>
      <c r="W116" s="6" t="s">
        <v>58</v>
      </c>
      <c r="X116" s="16">
        <v>43993.0</v>
      </c>
      <c r="Y116" s="6" t="s">
        <v>45</v>
      </c>
      <c r="Z116" s="19">
        <v>8.0</v>
      </c>
      <c r="AA116" s="17">
        <v>83.65</v>
      </c>
      <c r="AB116" s="16"/>
      <c r="AC116" s="29"/>
    </row>
    <row r="117">
      <c r="A117" s="6" t="s">
        <v>193</v>
      </c>
      <c r="B117" s="8" t="s">
        <v>215</v>
      </c>
      <c r="C117" s="9" t="str">
        <f t="shared" si="1"/>
        <v>Hori - Real Arcade Pro 4 Kai [PS3]</v>
      </c>
      <c r="D117" s="10" t="s">
        <v>144</v>
      </c>
      <c r="E117" s="6" t="s">
        <v>31</v>
      </c>
      <c r="F117" s="6" t="s">
        <v>32</v>
      </c>
      <c r="G117" s="10" t="s">
        <v>33</v>
      </c>
      <c r="H117" s="10" t="s">
        <v>216</v>
      </c>
      <c r="I117" s="10" t="s">
        <v>33</v>
      </c>
      <c r="J117" s="10" t="s">
        <v>34</v>
      </c>
      <c r="K117" s="10" t="s">
        <v>35</v>
      </c>
      <c r="L117" s="10" t="s">
        <v>35</v>
      </c>
      <c r="M117" s="10" t="str">
        <f t="shared" si="2"/>
        <v>A</v>
      </c>
      <c r="N117" s="10">
        <v>2605.0</v>
      </c>
      <c r="O117" s="11">
        <f t="shared" si="3"/>
        <v>0.742384</v>
      </c>
      <c r="P117" s="12">
        <v>4.2936</v>
      </c>
      <c r="Q117" s="12">
        <v>7.196</v>
      </c>
      <c r="R117" s="12">
        <v>1.42</v>
      </c>
      <c r="S117" s="12">
        <v>1.286</v>
      </c>
      <c r="T117" s="13" t="s">
        <v>35</v>
      </c>
      <c r="U117" s="9" t="s">
        <v>218</v>
      </c>
      <c r="V117" s="85"/>
      <c r="W117" s="6" t="s">
        <v>58</v>
      </c>
      <c r="X117" s="16">
        <v>43993.0</v>
      </c>
      <c r="Y117" s="6" t="s">
        <v>45</v>
      </c>
      <c r="Z117" s="19">
        <v>8.0</v>
      </c>
      <c r="AA117" s="17">
        <v>83.65</v>
      </c>
      <c r="AB117" s="16"/>
      <c r="AC117" s="29"/>
    </row>
    <row r="118">
      <c r="A118" s="6" t="s">
        <v>193</v>
      </c>
      <c r="B118" s="8" t="s">
        <v>215</v>
      </c>
      <c r="C118" s="9" t="str">
        <f t="shared" si="1"/>
        <v>Hori - Real Arcade Pro 4 Kai [PS4]</v>
      </c>
      <c r="D118" s="10" t="s">
        <v>146</v>
      </c>
      <c r="E118" s="6" t="s">
        <v>31</v>
      </c>
      <c r="F118" s="6" t="s">
        <v>32</v>
      </c>
      <c r="G118" s="10" t="s">
        <v>33</v>
      </c>
      <c r="H118" s="10" t="s">
        <v>216</v>
      </c>
      <c r="I118" s="10" t="s">
        <v>33</v>
      </c>
      <c r="J118" s="10" t="s">
        <v>34</v>
      </c>
      <c r="K118" s="10" t="s">
        <v>35</v>
      </c>
      <c r="L118" s="10" t="s">
        <v>35</v>
      </c>
      <c r="M118" s="10" t="str">
        <f t="shared" si="2"/>
        <v>A</v>
      </c>
      <c r="N118" s="10">
        <v>3079.0</v>
      </c>
      <c r="O118" s="11">
        <f t="shared" si="3"/>
        <v>0.7393</v>
      </c>
      <c r="P118" s="12">
        <v>4.345</v>
      </c>
      <c r="Q118" s="12">
        <v>7.248</v>
      </c>
      <c r="R118" s="12">
        <v>1.42</v>
      </c>
      <c r="S118" s="12">
        <v>1.3</v>
      </c>
      <c r="T118" s="13" t="s">
        <v>35</v>
      </c>
      <c r="U118" s="9" t="s">
        <v>219</v>
      </c>
      <c r="V118" s="85"/>
      <c r="W118" s="6" t="s">
        <v>58</v>
      </c>
      <c r="X118" s="16">
        <v>43993.0</v>
      </c>
      <c r="Y118" s="6" t="s">
        <v>45</v>
      </c>
      <c r="Z118" s="10">
        <v>8.0</v>
      </c>
      <c r="AA118" s="17">
        <v>83.65</v>
      </c>
      <c r="AB118" s="16"/>
      <c r="AC118" s="29"/>
    </row>
    <row r="119">
      <c r="A119" s="6" t="s">
        <v>193</v>
      </c>
      <c r="B119" s="8" t="s">
        <v>220</v>
      </c>
      <c r="C119" s="9" t="str">
        <f t="shared" si="1"/>
        <v>Hori - Real Arcade Pro N Hayabusa [PS3]</v>
      </c>
      <c r="D119" s="10" t="s">
        <v>144</v>
      </c>
      <c r="E119" s="6" t="s">
        <v>31</v>
      </c>
      <c r="F119" s="6" t="s">
        <v>32</v>
      </c>
      <c r="G119" s="10" t="s">
        <v>33</v>
      </c>
      <c r="H119" s="10" t="s">
        <v>221</v>
      </c>
      <c r="I119" s="10" t="s">
        <v>33</v>
      </c>
      <c r="J119" s="10" t="s">
        <v>34</v>
      </c>
      <c r="K119" s="10" t="s">
        <v>35</v>
      </c>
      <c r="L119" s="10" t="s">
        <v>35</v>
      </c>
      <c r="M119" s="10" t="str">
        <f t="shared" si="2"/>
        <v>B</v>
      </c>
      <c r="N119" s="10">
        <v>2858.0</v>
      </c>
      <c r="O119" s="11">
        <f t="shared" si="3"/>
        <v>0.683866</v>
      </c>
      <c r="P119" s="12">
        <v>5.2689</v>
      </c>
      <c r="Q119" s="12">
        <v>9.196</v>
      </c>
      <c r="R119" s="12">
        <v>1.284</v>
      </c>
      <c r="S119" s="12">
        <v>1.647</v>
      </c>
      <c r="T119" s="13" t="s">
        <v>35</v>
      </c>
      <c r="U119" s="14" t="s">
        <v>222</v>
      </c>
      <c r="V119" s="85"/>
      <c r="W119" s="6" t="s">
        <v>58</v>
      </c>
      <c r="X119" s="16">
        <v>43989.0</v>
      </c>
      <c r="Y119" s="6" t="s">
        <v>45</v>
      </c>
      <c r="Z119" s="19">
        <v>8.0</v>
      </c>
      <c r="AA119" s="17">
        <v>112.5</v>
      </c>
      <c r="AB119" s="16"/>
      <c r="AC119" s="29"/>
    </row>
    <row r="120">
      <c r="A120" s="6" t="s">
        <v>193</v>
      </c>
      <c r="B120" s="8" t="s">
        <v>220</v>
      </c>
      <c r="C120" s="9" t="str">
        <f t="shared" si="1"/>
        <v>Hori - Real Arcade Pro N Hayabusa [PS4]</v>
      </c>
      <c r="D120" s="10" t="s">
        <v>146</v>
      </c>
      <c r="E120" s="6" t="s">
        <v>31</v>
      </c>
      <c r="F120" s="6" t="s">
        <v>32</v>
      </c>
      <c r="G120" s="10" t="s">
        <v>33</v>
      </c>
      <c r="H120" s="10" t="s">
        <v>221</v>
      </c>
      <c r="I120" s="10" t="s">
        <v>33</v>
      </c>
      <c r="J120" s="10" t="s">
        <v>34</v>
      </c>
      <c r="K120" s="10" t="s">
        <v>35</v>
      </c>
      <c r="L120" s="10" t="s">
        <v>35</v>
      </c>
      <c r="M120" s="10" t="str">
        <f t="shared" si="2"/>
        <v>B</v>
      </c>
      <c r="N120" s="10">
        <v>2231.0</v>
      </c>
      <c r="O120" s="11">
        <f t="shared" si="3"/>
        <v>0.68269</v>
      </c>
      <c r="P120" s="12">
        <v>5.2885</v>
      </c>
      <c r="Q120" s="12">
        <v>9.036</v>
      </c>
      <c r="R120" s="12">
        <v>1.332</v>
      </c>
      <c r="S120" s="12">
        <v>1.616</v>
      </c>
      <c r="T120" s="13" t="s">
        <v>35</v>
      </c>
      <c r="U120" s="14" t="s">
        <v>222</v>
      </c>
      <c r="V120" s="85"/>
      <c r="W120" s="6" t="s">
        <v>58</v>
      </c>
      <c r="X120" s="16">
        <v>43989.0</v>
      </c>
      <c r="Y120" s="6" t="s">
        <v>45</v>
      </c>
      <c r="Z120" s="19">
        <v>8.0</v>
      </c>
      <c r="AA120" s="17">
        <v>112.5</v>
      </c>
      <c r="AB120" s="16"/>
      <c r="AC120" s="29"/>
    </row>
    <row r="121">
      <c r="A121" s="6" t="s">
        <v>193</v>
      </c>
      <c r="B121" s="8" t="s">
        <v>223</v>
      </c>
      <c r="C121" s="9" t="str">
        <f t="shared" si="1"/>
        <v>Hori - Real Arcade Pro V Hayabusa Nintendo Switch [?]</v>
      </c>
      <c r="D121" s="10" t="s">
        <v>224</v>
      </c>
      <c r="E121" s="6" t="s">
        <v>31</v>
      </c>
      <c r="F121" s="6" t="s">
        <v>32</v>
      </c>
      <c r="G121" s="10" t="s">
        <v>33</v>
      </c>
      <c r="H121" s="10" t="s">
        <v>225</v>
      </c>
      <c r="I121" s="10"/>
      <c r="J121" s="10" t="s">
        <v>34</v>
      </c>
      <c r="K121" s="10" t="s">
        <v>35</v>
      </c>
      <c r="L121" s="10" t="s">
        <v>35</v>
      </c>
      <c r="M121" s="10" t="str">
        <f t="shared" si="2"/>
        <v>A</v>
      </c>
      <c r="N121" s="10">
        <v>8589.0</v>
      </c>
      <c r="O121" s="11">
        <f t="shared" si="3"/>
        <v>0.716362</v>
      </c>
      <c r="P121" s="12">
        <v>4.7273</v>
      </c>
      <c r="Q121" s="12">
        <v>7.636</v>
      </c>
      <c r="R121" s="12">
        <v>1.671</v>
      </c>
      <c r="S121" s="12">
        <v>1.47</v>
      </c>
      <c r="T121" s="13" t="s">
        <v>35</v>
      </c>
      <c r="U121" s="87" t="s">
        <v>226</v>
      </c>
      <c r="V121" s="13"/>
      <c r="W121" s="6" t="s">
        <v>58</v>
      </c>
      <c r="X121" s="16">
        <v>44011.0</v>
      </c>
      <c r="Y121" s="6" t="s">
        <v>45</v>
      </c>
      <c r="Z121" s="10">
        <v>8.0</v>
      </c>
      <c r="AA121" s="17"/>
      <c r="AB121" s="16"/>
      <c r="AC121" s="29"/>
    </row>
    <row r="122">
      <c r="A122" s="6" t="s">
        <v>193</v>
      </c>
      <c r="B122" s="8" t="s">
        <v>223</v>
      </c>
      <c r="C122" s="9" t="str">
        <f t="shared" si="1"/>
        <v>Hori - Real Arcade Pro V Hayabusa Nintendo Switch [?]</v>
      </c>
      <c r="D122" s="10" t="s">
        <v>224</v>
      </c>
      <c r="E122" s="6" t="s">
        <v>31</v>
      </c>
      <c r="F122" s="6" t="s">
        <v>32</v>
      </c>
      <c r="G122" s="10" t="s">
        <v>33</v>
      </c>
      <c r="H122" s="10" t="s">
        <v>225</v>
      </c>
      <c r="I122" s="10" t="s">
        <v>33</v>
      </c>
      <c r="J122" s="10" t="s">
        <v>34</v>
      </c>
      <c r="K122" s="10" t="s">
        <v>35</v>
      </c>
      <c r="L122" s="10" t="s">
        <v>35</v>
      </c>
      <c r="M122" s="10" t="str">
        <f t="shared" si="2"/>
        <v>A</v>
      </c>
      <c r="N122" s="10">
        <v>2019.0</v>
      </c>
      <c r="O122" s="11">
        <f t="shared" si="3"/>
        <v>0.713842</v>
      </c>
      <c r="P122" s="12">
        <v>4.7693</v>
      </c>
      <c r="Q122" s="12">
        <v>11.688</v>
      </c>
      <c r="R122" s="12">
        <v>1.696</v>
      </c>
      <c r="S122" s="12">
        <v>1.46</v>
      </c>
      <c r="T122" s="13" t="s">
        <v>35</v>
      </c>
      <c r="U122" s="14" t="s">
        <v>227</v>
      </c>
      <c r="V122" s="13"/>
      <c r="W122" s="6" t="s">
        <v>58</v>
      </c>
      <c r="X122" s="16">
        <v>43992.0</v>
      </c>
      <c r="Y122" s="6" t="s">
        <v>45</v>
      </c>
      <c r="Z122" s="19">
        <v>8.0</v>
      </c>
      <c r="AA122" s="17"/>
      <c r="AB122" s="16"/>
      <c r="AC122" s="29"/>
    </row>
    <row r="123">
      <c r="A123" s="6" t="s">
        <v>193</v>
      </c>
      <c r="B123" s="8" t="s">
        <v>228</v>
      </c>
      <c r="C123" s="9" t="str">
        <f t="shared" si="1"/>
        <v>Hori - TurboGrafx 16 Mini USB Controller</v>
      </c>
      <c r="D123" s="9"/>
      <c r="E123" s="6" t="s">
        <v>31</v>
      </c>
      <c r="F123" s="6" t="s">
        <v>32</v>
      </c>
      <c r="G123" s="10" t="s">
        <v>33</v>
      </c>
      <c r="H123" s="10" t="s">
        <v>33</v>
      </c>
      <c r="I123" s="10" t="s">
        <v>33</v>
      </c>
      <c r="J123" s="10" t="s">
        <v>34</v>
      </c>
      <c r="K123" s="10" t="s">
        <v>71</v>
      </c>
      <c r="L123" s="10" t="s">
        <v>35</v>
      </c>
      <c r="M123" s="10" t="str">
        <f t="shared" si="2"/>
        <v>A</v>
      </c>
      <c r="N123" s="10">
        <v>2322.0</v>
      </c>
      <c r="O123" s="11">
        <f t="shared" si="3"/>
        <v>0.892714</v>
      </c>
      <c r="P123" s="12">
        <v>1.7881</v>
      </c>
      <c r="Q123" s="12">
        <v>2.372</v>
      </c>
      <c r="R123" s="12">
        <v>1.168</v>
      </c>
      <c r="S123" s="12">
        <v>0.296</v>
      </c>
      <c r="T123" s="13" t="s">
        <v>35</v>
      </c>
      <c r="U123" s="14" t="s">
        <v>97</v>
      </c>
      <c r="V123" s="13"/>
      <c r="W123" s="6" t="s">
        <v>58</v>
      </c>
      <c r="X123" s="16">
        <v>43983.0</v>
      </c>
      <c r="Y123" s="6" t="s">
        <v>53</v>
      </c>
      <c r="Z123" s="10">
        <v>2.0</v>
      </c>
      <c r="AA123" s="17">
        <v>2.95</v>
      </c>
      <c r="AB123" s="16"/>
      <c r="AC123" s="29"/>
    </row>
    <row r="124">
      <c r="A124" s="6" t="s">
        <v>229</v>
      </c>
      <c r="B124" s="8" t="s">
        <v>230</v>
      </c>
      <c r="C124" s="9" t="str">
        <f t="shared" si="1"/>
        <v>Hyperkin - GN6 Genesis USB Controller</v>
      </c>
      <c r="D124" s="10"/>
      <c r="E124" s="6" t="s">
        <v>31</v>
      </c>
      <c r="F124" s="6" t="s">
        <v>32</v>
      </c>
      <c r="G124" s="10" t="s">
        <v>33</v>
      </c>
      <c r="H124" s="10" t="s">
        <v>33</v>
      </c>
      <c r="I124" s="10" t="s">
        <v>33</v>
      </c>
      <c r="J124" s="10" t="s">
        <v>34</v>
      </c>
      <c r="K124" s="10" t="s">
        <v>71</v>
      </c>
      <c r="L124" s="10" t="s">
        <v>35</v>
      </c>
      <c r="M124" s="10" t="str">
        <f t="shared" si="2"/>
        <v>D</v>
      </c>
      <c r="N124" s="10">
        <v>2045.0</v>
      </c>
      <c r="O124" s="11">
        <f t="shared" si="3"/>
        <v>0</v>
      </c>
      <c r="P124" s="12">
        <v>21.1839</v>
      </c>
      <c r="Q124" s="12">
        <v>42.044</v>
      </c>
      <c r="R124" s="12">
        <v>0.432</v>
      </c>
      <c r="S124" s="12">
        <v>11.844</v>
      </c>
      <c r="T124" s="13"/>
      <c r="U124" s="23" t="s">
        <v>231</v>
      </c>
      <c r="V124" s="13"/>
      <c r="W124" s="6" t="s">
        <v>58</v>
      </c>
      <c r="X124" s="16">
        <v>44057.0</v>
      </c>
      <c r="Y124" s="6" t="s">
        <v>53</v>
      </c>
      <c r="Z124" s="10">
        <v>6.0</v>
      </c>
      <c r="AA124" s="17">
        <v>2.95</v>
      </c>
      <c r="AB124" s="16"/>
      <c r="AC124" s="29"/>
    </row>
    <row r="125">
      <c r="A125" s="6" t="s">
        <v>232</v>
      </c>
      <c r="B125" s="8" t="s">
        <v>233</v>
      </c>
      <c r="C125" s="9" t="str">
        <f t="shared" si="1"/>
        <v>iNNEXT - SNES Retro USB</v>
      </c>
      <c r="D125" s="21"/>
      <c r="E125" s="6" t="s">
        <v>31</v>
      </c>
      <c r="F125" s="6" t="s">
        <v>32</v>
      </c>
      <c r="G125" s="10" t="s">
        <v>33</v>
      </c>
      <c r="H125" s="10"/>
      <c r="I125" s="10" t="s">
        <v>33</v>
      </c>
      <c r="J125" s="10" t="s">
        <v>34</v>
      </c>
      <c r="K125" s="10" t="s">
        <v>71</v>
      </c>
      <c r="L125" s="21"/>
      <c r="M125" s="10" t="str">
        <f t="shared" si="2"/>
        <v>C</v>
      </c>
      <c r="N125" s="10">
        <v>2996.0</v>
      </c>
      <c r="O125" s="11">
        <f t="shared" si="3"/>
        <v>0.313</v>
      </c>
      <c r="P125" s="12">
        <v>11.45</v>
      </c>
      <c r="Q125" s="12">
        <v>22.71</v>
      </c>
      <c r="R125" s="12">
        <v>0.24</v>
      </c>
      <c r="S125" s="12">
        <v>6.274</v>
      </c>
      <c r="T125" s="13" t="s">
        <v>35</v>
      </c>
      <c r="U125" s="21"/>
      <c r="V125" s="13"/>
      <c r="W125" s="6" t="s">
        <v>61</v>
      </c>
      <c r="X125" s="16">
        <v>43976.0</v>
      </c>
      <c r="Y125" s="6" t="s">
        <v>53</v>
      </c>
      <c r="Z125" s="10">
        <v>4.0</v>
      </c>
      <c r="AA125" s="17">
        <v>2.35</v>
      </c>
      <c r="AB125" s="16"/>
      <c r="AC125" s="29"/>
    </row>
    <row r="126">
      <c r="A126" s="6" t="s">
        <v>234</v>
      </c>
      <c r="B126" s="8" t="s">
        <v>235</v>
      </c>
      <c r="C126" s="9" t="str">
        <f t="shared" si="1"/>
        <v>Krikzz - Joyzz</v>
      </c>
      <c r="D126" s="9"/>
      <c r="E126" s="6" t="s">
        <v>41</v>
      </c>
      <c r="F126" s="6" t="s">
        <v>59</v>
      </c>
      <c r="G126" s="10" t="s">
        <v>46</v>
      </c>
      <c r="H126" s="10"/>
      <c r="I126" s="10"/>
      <c r="J126" s="10" t="s">
        <v>34</v>
      </c>
      <c r="K126" s="10" t="s">
        <v>71</v>
      </c>
      <c r="L126" s="10" t="s">
        <v>35</v>
      </c>
      <c r="M126" s="10" t="str">
        <f t="shared" si="2"/>
        <v>A</v>
      </c>
      <c r="N126" s="10">
        <v>2103.0</v>
      </c>
      <c r="O126" s="11">
        <f t="shared" si="3"/>
        <v>0.781492</v>
      </c>
      <c r="P126" s="12">
        <v>3.6418</v>
      </c>
      <c r="Q126" s="12">
        <v>4.332</v>
      </c>
      <c r="R126" s="12">
        <v>3.06</v>
      </c>
      <c r="S126" s="12">
        <v>0.296</v>
      </c>
      <c r="T126" s="13" t="s">
        <v>35</v>
      </c>
      <c r="U126" s="14" t="s">
        <v>60</v>
      </c>
      <c r="V126" s="13"/>
      <c r="W126" s="6" t="s">
        <v>58</v>
      </c>
      <c r="X126" s="16">
        <v>43983.0</v>
      </c>
      <c r="Y126" s="6" t="s">
        <v>53</v>
      </c>
      <c r="Z126" s="10">
        <v>6.0</v>
      </c>
      <c r="AA126" s="17">
        <v>3.9</v>
      </c>
      <c r="AB126" s="16"/>
      <c r="AC126" s="29"/>
    </row>
    <row r="127">
      <c r="A127" s="6" t="s">
        <v>236</v>
      </c>
      <c r="B127" s="8" t="s">
        <v>237</v>
      </c>
      <c r="C127" s="9" t="str">
        <f t="shared" si="1"/>
        <v>Logitech - Dual Action Gamepad USB</v>
      </c>
      <c r="D127" s="10"/>
      <c r="E127" s="6" t="s">
        <v>31</v>
      </c>
      <c r="F127" s="6" t="s">
        <v>32</v>
      </c>
      <c r="G127" s="10" t="s">
        <v>33</v>
      </c>
      <c r="H127" s="10"/>
      <c r="I127" s="10"/>
      <c r="J127" s="10" t="s">
        <v>34</v>
      </c>
      <c r="K127" s="10" t="s">
        <v>71</v>
      </c>
      <c r="L127" s="21"/>
      <c r="M127" s="10" t="str">
        <f t="shared" si="2"/>
        <v>D</v>
      </c>
      <c r="N127" s="10">
        <v>2195.0</v>
      </c>
      <c r="O127" s="11">
        <f t="shared" si="3"/>
        <v>0</v>
      </c>
      <c r="P127" s="12">
        <v>32.1865</v>
      </c>
      <c r="Q127" s="12">
        <v>43.084</v>
      </c>
      <c r="R127" s="12">
        <v>21.284</v>
      </c>
      <c r="S127" s="12">
        <v>6.102</v>
      </c>
      <c r="T127" s="13" t="s">
        <v>35</v>
      </c>
      <c r="U127" s="23" t="s">
        <v>238</v>
      </c>
      <c r="V127" s="13"/>
      <c r="W127" s="6" t="s">
        <v>58</v>
      </c>
      <c r="X127" s="16">
        <v>43993.0</v>
      </c>
      <c r="Y127" s="6" t="s">
        <v>53</v>
      </c>
      <c r="Z127" s="10">
        <v>4.0</v>
      </c>
      <c r="AA127" s="17"/>
      <c r="AB127" s="16"/>
      <c r="AC127" s="29"/>
    </row>
    <row r="128">
      <c r="A128" s="6" t="s">
        <v>236</v>
      </c>
      <c r="B128" s="8" t="s">
        <v>239</v>
      </c>
      <c r="C128" s="9" t="str">
        <f t="shared" si="1"/>
        <v>Logitech - F310 USB Gamepad [D-Input]</v>
      </c>
      <c r="D128" s="19" t="s">
        <v>69</v>
      </c>
      <c r="E128" s="6" t="s">
        <v>31</v>
      </c>
      <c r="F128" s="6" t="s">
        <v>32</v>
      </c>
      <c r="G128" s="10" t="s">
        <v>33</v>
      </c>
      <c r="H128" s="10"/>
      <c r="I128" s="10"/>
      <c r="J128" s="10" t="s">
        <v>34</v>
      </c>
      <c r="K128" s="10" t="s">
        <v>71</v>
      </c>
      <c r="L128" s="21"/>
      <c r="M128" s="10" t="str">
        <f t="shared" si="2"/>
        <v>A</v>
      </c>
      <c r="N128" s="10">
        <v>2003.0</v>
      </c>
      <c r="O128" s="11">
        <f t="shared" si="3"/>
        <v>0.734212</v>
      </c>
      <c r="P128" s="12">
        <v>4.4298</v>
      </c>
      <c r="Q128" s="12">
        <v>6.368</v>
      </c>
      <c r="R128" s="12">
        <v>2.608</v>
      </c>
      <c r="S128" s="12">
        <v>0.77</v>
      </c>
      <c r="T128" s="13" t="s">
        <v>35</v>
      </c>
      <c r="U128" s="14" t="s">
        <v>240</v>
      </c>
      <c r="V128" s="13"/>
      <c r="W128" s="6" t="s">
        <v>58</v>
      </c>
      <c r="X128" s="86">
        <v>44012.0</v>
      </c>
      <c r="Y128" s="6" t="s">
        <v>53</v>
      </c>
      <c r="Z128" s="10">
        <v>4.0</v>
      </c>
      <c r="AA128" s="17">
        <v>6.05</v>
      </c>
      <c r="AB128" s="16"/>
      <c r="AC128" s="29"/>
    </row>
    <row r="129">
      <c r="A129" s="6" t="s">
        <v>236</v>
      </c>
      <c r="B129" s="8" t="s">
        <v>239</v>
      </c>
      <c r="C129" s="9" t="str">
        <f t="shared" si="1"/>
        <v>Logitech - F310 USB Gamepad [X-Input]</v>
      </c>
      <c r="D129" s="19" t="s">
        <v>79</v>
      </c>
      <c r="E129" s="6" t="s">
        <v>31</v>
      </c>
      <c r="F129" s="6" t="s">
        <v>32</v>
      </c>
      <c r="G129" s="10" t="s">
        <v>33</v>
      </c>
      <c r="H129" s="10"/>
      <c r="I129" s="10"/>
      <c r="J129" s="10" t="s">
        <v>34</v>
      </c>
      <c r="K129" s="10" t="s">
        <v>71</v>
      </c>
      <c r="L129" s="21"/>
      <c r="M129" s="10" t="str">
        <f t="shared" si="2"/>
        <v>A</v>
      </c>
      <c r="N129" s="10">
        <v>2118.0</v>
      </c>
      <c r="O129" s="11">
        <f t="shared" si="3"/>
        <v>0.744286</v>
      </c>
      <c r="P129" s="12">
        <v>4.2619</v>
      </c>
      <c r="Q129" s="12">
        <v>6.084</v>
      </c>
      <c r="R129" s="12">
        <v>2.516</v>
      </c>
      <c r="S129" s="12">
        <v>0.756</v>
      </c>
      <c r="T129" s="13" t="s">
        <v>35</v>
      </c>
      <c r="U129" s="14" t="s">
        <v>240</v>
      </c>
      <c r="V129" s="13"/>
      <c r="W129" s="6" t="s">
        <v>58</v>
      </c>
      <c r="X129" s="86">
        <v>44012.0</v>
      </c>
      <c r="Y129" s="6" t="s">
        <v>53</v>
      </c>
      <c r="Z129" s="10">
        <v>4.0</v>
      </c>
      <c r="AA129" s="17">
        <v>6.05</v>
      </c>
      <c r="AB129" s="16"/>
      <c r="AC129" s="29"/>
    </row>
    <row r="130">
      <c r="A130" s="6" t="s">
        <v>236</v>
      </c>
      <c r="B130" s="8" t="s">
        <v>241</v>
      </c>
      <c r="C130" s="9" t="str">
        <f t="shared" si="1"/>
        <v>Logitech - F710 Wireless Gamepad [D-Input]</v>
      </c>
      <c r="D130" s="19" t="s">
        <v>69</v>
      </c>
      <c r="E130" s="6" t="s">
        <v>41</v>
      </c>
      <c r="F130" s="6" t="s">
        <v>242</v>
      </c>
      <c r="G130" s="10" t="s">
        <v>46</v>
      </c>
      <c r="H130" s="10"/>
      <c r="I130" s="10"/>
      <c r="J130" s="10" t="s">
        <v>34</v>
      </c>
      <c r="K130" s="10" t="s">
        <v>35</v>
      </c>
      <c r="L130" s="10"/>
      <c r="M130" s="10" t="str">
        <f t="shared" si="2"/>
        <v>B</v>
      </c>
      <c r="N130" s="10">
        <v>3716.0</v>
      </c>
      <c r="O130" s="11">
        <f t="shared" si="3"/>
        <v>0.427252</v>
      </c>
      <c r="P130" s="12">
        <v>9.5458</v>
      </c>
      <c r="Q130" s="12">
        <v>14.788</v>
      </c>
      <c r="R130" s="12">
        <v>7.084</v>
      </c>
      <c r="S130" s="12">
        <v>1.184</v>
      </c>
      <c r="T130" s="13" t="s">
        <v>35</v>
      </c>
      <c r="U130" s="6" t="s">
        <v>243</v>
      </c>
      <c r="V130" s="13"/>
      <c r="W130" s="6" t="s">
        <v>58</v>
      </c>
      <c r="X130" s="16">
        <v>44057.0</v>
      </c>
      <c r="Y130" s="6" t="s">
        <v>53</v>
      </c>
      <c r="Z130" s="10">
        <v>4.0</v>
      </c>
      <c r="AA130" s="17">
        <v>9.7</v>
      </c>
      <c r="AB130" s="16"/>
      <c r="AC130" s="29"/>
    </row>
    <row r="131">
      <c r="A131" s="6" t="s">
        <v>236</v>
      </c>
      <c r="B131" s="8" t="s">
        <v>241</v>
      </c>
      <c r="C131" s="9" t="str">
        <f t="shared" si="1"/>
        <v>Logitech - F710 Wireless Gamepad [X-Input]</v>
      </c>
      <c r="D131" s="19" t="s">
        <v>79</v>
      </c>
      <c r="E131" s="6" t="s">
        <v>41</v>
      </c>
      <c r="F131" s="6" t="s">
        <v>242</v>
      </c>
      <c r="G131" s="10" t="s">
        <v>46</v>
      </c>
      <c r="H131" s="10"/>
      <c r="I131" s="10"/>
      <c r="J131" s="10" t="s">
        <v>34</v>
      </c>
      <c r="K131" s="10" t="s">
        <v>35</v>
      </c>
      <c r="L131" s="10" t="s">
        <v>244</v>
      </c>
      <c r="M131" s="10" t="str">
        <f t="shared" si="2"/>
        <v>B</v>
      </c>
      <c r="N131" s="10">
        <v>3544.0</v>
      </c>
      <c r="O131" s="11">
        <f t="shared" si="3"/>
        <v>0.414316</v>
      </c>
      <c r="P131" s="12">
        <v>9.7614</v>
      </c>
      <c r="Q131" s="12">
        <v>14.888</v>
      </c>
      <c r="R131" s="12">
        <v>7.372</v>
      </c>
      <c r="S131" s="12">
        <v>1.171</v>
      </c>
      <c r="T131" s="13" t="s">
        <v>35</v>
      </c>
      <c r="U131" s="10" t="s">
        <v>245</v>
      </c>
      <c r="V131" s="13"/>
      <c r="W131" s="6" t="s">
        <v>58</v>
      </c>
      <c r="X131" s="16">
        <v>44057.0</v>
      </c>
      <c r="Y131" s="6" t="s">
        <v>53</v>
      </c>
      <c r="Z131" s="10">
        <v>4.0</v>
      </c>
      <c r="AA131" s="17">
        <v>9.7</v>
      </c>
      <c r="AB131" s="16"/>
      <c r="AC131" s="29"/>
    </row>
    <row r="132">
      <c r="A132" s="6" t="s">
        <v>246</v>
      </c>
      <c r="B132" s="8" t="s">
        <v>247</v>
      </c>
      <c r="C132" s="9" t="str">
        <f t="shared" si="1"/>
        <v>MadCatz - TE2</v>
      </c>
      <c r="D132" s="10"/>
      <c r="E132" s="6" t="s">
        <v>31</v>
      </c>
      <c r="F132" s="6" t="s">
        <v>32</v>
      </c>
      <c r="G132" s="10" t="s">
        <v>33</v>
      </c>
      <c r="H132" s="10"/>
      <c r="I132" s="10"/>
      <c r="J132" s="10" t="s">
        <v>34</v>
      </c>
      <c r="K132" s="19" t="s">
        <v>35</v>
      </c>
      <c r="L132" s="21"/>
      <c r="M132" s="10" t="str">
        <f t="shared" si="2"/>
        <v/>
      </c>
      <c r="N132" s="10"/>
      <c r="O132" s="11" t="str">
        <f t="shared" si="3"/>
        <v/>
      </c>
      <c r="P132" s="67"/>
      <c r="Q132" s="67"/>
      <c r="R132" s="67"/>
      <c r="S132" s="67"/>
      <c r="T132" s="13"/>
      <c r="U132" s="23" t="s">
        <v>248</v>
      </c>
      <c r="V132" s="13"/>
      <c r="W132" s="6"/>
      <c r="X132" s="16"/>
      <c r="Y132" s="6" t="s">
        <v>45</v>
      </c>
      <c r="Z132" s="19">
        <v>8.0</v>
      </c>
      <c r="AA132" s="17"/>
      <c r="AB132" s="16"/>
      <c r="AC132" s="29"/>
    </row>
    <row r="133">
      <c r="A133" s="6" t="s">
        <v>246</v>
      </c>
      <c r="B133" s="8" t="s">
        <v>249</v>
      </c>
      <c r="C133" s="9" t="str">
        <f t="shared" si="1"/>
        <v>MadCatz - TE2+ Ryu SFV</v>
      </c>
      <c r="D133" s="10"/>
      <c r="E133" s="6" t="s">
        <v>31</v>
      </c>
      <c r="F133" s="6" t="s">
        <v>32</v>
      </c>
      <c r="G133" s="10" t="s">
        <v>33</v>
      </c>
      <c r="H133" s="10"/>
      <c r="I133" s="10"/>
      <c r="J133" s="10" t="s">
        <v>34</v>
      </c>
      <c r="K133" s="19" t="s">
        <v>35</v>
      </c>
      <c r="L133" s="21"/>
      <c r="M133" s="10" t="str">
        <f t="shared" si="2"/>
        <v>A</v>
      </c>
      <c r="N133" s="10">
        <v>2454.0</v>
      </c>
      <c r="O133" s="11">
        <f t="shared" si="3"/>
        <v>0.770218</v>
      </c>
      <c r="P133" s="12">
        <v>3.8297</v>
      </c>
      <c r="Q133" s="12">
        <v>7.196</v>
      </c>
      <c r="R133" s="12">
        <v>1.36</v>
      </c>
      <c r="S133" s="12">
        <v>1.202</v>
      </c>
      <c r="T133" s="13" t="s">
        <v>35</v>
      </c>
      <c r="U133" s="23" t="s">
        <v>248</v>
      </c>
      <c r="V133" s="13"/>
      <c r="W133" s="6" t="s">
        <v>58</v>
      </c>
      <c r="X133" s="16">
        <v>43992.0</v>
      </c>
      <c r="Y133" s="6" t="s">
        <v>45</v>
      </c>
      <c r="Z133" s="10">
        <v>8.0</v>
      </c>
      <c r="AA133" s="17"/>
      <c r="AB133" s="16"/>
      <c r="AC133" s="29"/>
    </row>
    <row r="134">
      <c r="A134" s="6" t="s">
        <v>250</v>
      </c>
      <c r="B134" s="8" t="s">
        <v>251</v>
      </c>
      <c r="C134" s="9" t="str">
        <f t="shared" si="1"/>
        <v>Mayflash - 2 Port SNES to USB</v>
      </c>
      <c r="D134" s="83"/>
      <c r="E134" s="6" t="s">
        <v>31</v>
      </c>
      <c r="F134" s="6" t="s">
        <v>32</v>
      </c>
      <c r="G134" s="10" t="s">
        <v>33</v>
      </c>
      <c r="H134" s="10"/>
      <c r="I134" s="10" t="s">
        <v>33</v>
      </c>
      <c r="J134" s="10" t="s">
        <v>34</v>
      </c>
      <c r="K134" s="10" t="s">
        <v>33</v>
      </c>
      <c r="L134" s="21"/>
      <c r="M134" s="10" t="str">
        <f t="shared" si="2"/>
        <v>A</v>
      </c>
      <c r="N134" s="10">
        <v>2609.0</v>
      </c>
      <c r="O134" s="11">
        <f t="shared" si="3"/>
        <v>0.825058</v>
      </c>
      <c r="P134" s="12">
        <v>2.9157</v>
      </c>
      <c r="Q134" s="12">
        <v>3.936</v>
      </c>
      <c r="R134" s="12">
        <v>1.904</v>
      </c>
      <c r="S134" s="12">
        <v>0.58</v>
      </c>
      <c r="T134" s="13" t="s">
        <v>35</v>
      </c>
      <c r="U134" s="83" t="s">
        <v>252</v>
      </c>
      <c r="V134" s="13"/>
      <c r="W134" s="6" t="s">
        <v>58</v>
      </c>
      <c r="X134" s="16">
        <v>43976.0</v>
      </c>
      <c r="Y134" s="6" t="s">
        <v>38</v>
      </c>
      <c r="Z134" s="10" t="s">
        <v>33</v>
      </c>
      <c r="AA134" s="17" t="s">
        <v>33</v>
      </c>
      <c r="AB134" s="16"/>
      <c r="AC134" s="29"/>
    </row>
    <row r="135">
      <c r="A135" s="6" t="s">
        <v>250</v>
      </c>
      <c r="B135" s="8" t="s">
        <v>253</v>
      </c>
      <c r="C135" s="9" t="str">
        <f t="shared" si="1"/>
        <v>Mayflash - Arcade Stick F300 Rev 1.3 [D-Input]</v>
      </c>
      <c r="D135" s="19" t="s">
        <v>69</v>
      </c>
      <c r="E135" s="6" t="s">
        <v>31</v>
      </c>
      <c r="F135" s="6" t="s">
        <v>32</v>
      </c>
      <c r="G135" s="10" t="s">
        <v>33</v>
      </c>
      <c r="H135" s="10" t="s">
        <v>254</v>
      </c>
      <c r="I135" s="10" t="s">
        <v>33</v>
      </c>
      <c r="J135" s="10" t="s">
        <v>34</v>
      </c>
      <c r="K135" s="10" t="s">
        <v>35</v>
      </c>
      <c r="L135" s="10" t="s">
        <v>35</v>
      </c>
      <c r="M135" s="10" t="str">
        <f t="shared" si="2"/>
        <v>C</v>
      </c>
      <c r="N135" s="10">
        <v>2024.0</v>
      </c>
      <c r="O135" s="11">
        <f t="shared" si="3"/>
        <v>0.13573</v>
      </c>
      <c r="P135" s="12">
        <v>14.4045</v>
      </c>
      <c r="Q135" s="12">
        <v>17.176</v>
      </c>
      <c r="R135" s="12">
        <v>12.356</v>
      </c>
      <c r="S135" s="12">
        <v>1.003</v>
      </c>
      <c r="T135" s="13" t="s">
        <v>35</v>
      </c>
      <c r="U135" s="14" t="s">
        <v>255</v>
      </c>
      <c r="V135" s="13"/>
      <c r="W135" s="6" t="s">
        <v>58</v>
      </c>
      <c r="X135" s="16">
        <v>43989.0</v>
      </c>
      <c r="Y135" s="6" t="s">
        <v>45</v>
      </c>
      <c r="Z135" s="19">
        <v>8.0</v>
      </c>
      <c r="AA135" s="17">
        <v>52.8</v>
      </c>
      <c r="AB135" s="16"/>
      <c r="AC135" s="29"/>
    </row>
    <row r="136">
      <c r="A136" s="6" t="s">
        <v>250</v>
      </c>
      <c r="B136" s="8" t="s">
        <v>253</v>
      </c>
      <c r="C136" s="9" t="str">
        <f t="shared" si="1"/>
        <v>Mayflash - Arcade Stick F300 Rev 1.3 [PC]</v>
      </c>
      <c r="D136" s="10" t="s">
        <v>197</v>
      </c>
      <c r="E136" s="6" t="s">
        <v>31</v>
      </c>
      <c r="F136" s="6" t="s">
        <v>32</v>
      </c>
      <c r="G136" s="10" t="s">
        <v>33</v>
      </c>
      <c r="H136" s="10" t="s">
        <v>254</v>
      </c>
      <c r="I136" s="10" t="s">
        <v>33</v>
      </c>
      <c r="J136" s="10" t="s">
        <v>34</v>
      </c>
      <c r="K136" s="10" t="s">
        <v>35</v>
      </c>
      <c r="L136" s="10" t="s">
        <v>35</v>
      </c>
      <c r="M136" s="10" t="str">
        <f t="shared" si="2"/>
        <v>C</v>
      </c>
      <c r="N136" s="10">
        <v>2015.0</v>
      </c>
      <c r="O136" s="11">
        <f t="shared" si="3"/>
        <v>0.139066</v>
      </c>
      <c r="P136" s="12">
        <v>14.3489</v>
      </c>
      <c r="Q136" s="12">
        <v>17.172</v>
      </c>
      <c r="R136" s="12">
        <v>12.284</v>
      </c>
      <c r="S136" s="12">
        <v>0.987</v>
      </c>
      <c r="T136" s="13" t="s">
        <v>35</v>
      </c>
      <c r="U136" s="14" t="s">
        <v>256</v>
      </c>
      <c r="V136" s="13"/>
      <c r="W136" s="6" t="s">
        <v>58</v>
      </c>
      <c r="X136" s="16">
        <v>43989.0</v>
      </c>
      <c r="Y136" s="6" t="s">
        <v>45</v>
      </c>
      <c r="Z136" s="19">
        <v>8.0</v>
      </c>
      <c r="AA136" s="17">
        <v>52.8</v>
      </c>
      <c r="AB136" s="16"/>
      <c r="AC136" s="29"/>
    </row>
    <row r="137">
      <c r="A137" s="6" t="s">
        <v>250</v>
      </c>
      <c r="B137" s="8" t="s">
        <v>253</v>
      </c>
      <c r="C137" s="9" t="str">
        <f t="shared" si="1"/>
        <v>Mayflash - Arcade Stick F300 Rev 1.3 [X-Input]</v>
      </c>
      <c r="D137" s="19" t="s">
        <v>79</v>
      </c>
      <c r="E137" s="6" t="s">
        <v>31</v>
      </c>
      <c r="F137" s="6" t="s">
        <v>32</v>
      </c>
      <c r="G137" s="10" t="s">
        <v>33</v>
      </c>
      <c r="H137" s="10" t="s">
        <v>254</v>
      </c>
      <c r="I137" s="10" t="s">
        <v>33</v>
      </c>
      <c r="J137" s="10" t="s">
        <v>34</v>
      </c>
      <c r="K137" s="10" t="s">
        <v>35</v>
      </c>
      <c r="L137" s="10" t="s">
        <v>35</v>
      </c>
      <c r="M137" s="10" t="str">
        <f t="shared" si="2"/>
        <v>C</v>
      </c>
      <c r="N137" s="10">
        <v>2120.0</v>
      </c>
      <c r="O137" s="11">
        <f t="shared" si="3"/>
        <v>0.136042</v>
      </c>
      <c r="P137" s="12">
        <v>14.3993</v>
      </c>
      <c r="Q137" s="12">
        <v>17.096</v>
      </c>
      <c r="R137" s="12">
        <v>12.4</v>
      </c>
      <c r="S137" s="12">
        <v>1.002</v>
      </c>
      <c r="T137" s="13" t="s">
        <v>35</v>
      </c>
      <c r="U137" s="14" t="s">
        <v>257</v>
      </c>
      <c r="V137" s="13"/>
      <c r="W137" s="6" t="s">
        <v>58</v>
      </c>
      <c r="X137" s="16">
        <v>43989.0</v>
      </c>
      <c r="Y137" s="6" t="s">
        <v>45</v>
      </c>
      <c r="Z137" s="10">
        <v>8.0</v>
      </c>
      <c r="AA137" s="17">
        <v>52.8</v>
      </c>
      <c r="AB137" s="16"/>
      <c r="AC137" s="29"/>
    </row>
    <row r="138">
      <c r="A138" s="6" t="s">
        <v>250</v>
      </c>
      <c r="B138" s="8" t="s">
        <v>258</v>
      </c>
      <c r="C138" s="9" t="str">
        <f t="shared" si="1"/>
        <v>Mayflash - Arcade Stick F500 V2 (D-Input/PS3/SNK Mode)</v>
      </c>
      <c r="D138" s="6"/>
      <c r="E138" s="6" t="s">
        <v>31</v>
      </c>
      <c r="F138" s="6" t="s">
        <v>32</v>
      </c>
      <c r="G138" s="10" t="s">
        <v>33</v>
      </c>
      <c r="H138" s="10" t="s">
        <v>259</v>
      </c>
      <c r="I138" s="10" t="s">
        <v>33</v>
      </c>
      <c r="J138" s="10" t="s">
        <v>34</v>
      </c>
      <c r="K138" s="10" t="s">
        <v>35</v>
      </c>
      <c r="L138" s="21"/>
      <c r="M138" s="10" t="str">
        <f t="shared" si="2"/>
        <v/>
      </c>
      <c r="N138" s="10"/>
      <c r="O138" s="11" t="str">
        <f t="shared" si="3"/>
        <v/>
      </c>
      <c r="P138" s="67"/>
      <c r="Q138" s="67"/>
      <c r="R138" s="67"/>
      <c r="S138" s="67"/>
      <c r="T138" s="13"/>
      <c r="U138" s="6"/>
      <c r="V138" s="13" t="s">
        <v>260</v>
      </c>
      <c r="W138" s="6" t="s">
        <v>58</v>
      </c>
      <c r="X138" s="16"/>
      <c r="Y138" s="6" t="s">
        <v>45</v>
      </c>
      <c r="Z138" s="10">
        <v>8.0</v>
      </c>
      <c r="AA138" s="17">
        <v>85.95</v>
      </c>
      <c r="AB138" s="16"/>
      <c r="AC138" s="29"/>
    </row>
    <row r="139">
      <c r="A139" s="6" t="s">
        <v>250</v>
      </c>
      <c r="B139" s="8" t="s">
        <v>261</v>
      </c>
      <c r="C139" s="9" t="str">
        <f t="shared" si="1"/>
        <v>Mayflash - Arcade Stick F500 V2 [PC]</v>
      </c>
      <c r="D139" s="10" t="s">
        <v>197</v>
      </c>
      <c r="E139" s="6" t="s">
        <v>31</v>
      </c>
      <c r="F139" s="6" t="s">
        <v>32</v>
      </c>
      <c r="G139" s="10" t="s">
        <v>33</v>
      </c>
      <c r="H139" s="10" t="s">
        <v>259</v>
      </c>
      <c r="I139" s="10" t="s">
        <v>33</v>
      </c>
      <c r="J139" s="10" t="s">
        <v>34</v>
      </c>
      <c r="K139" s="10" t="s">
        <v>35</v>
      </c>
      <c r="L139" s="10" t="s">
        <v>35</v>
      </c>
      <c r="M139" s="10" t="str">
        <f t="shared" si="2"/>
        <v>C</v>
      </c>
      <c r="N139" s="10">
        <v>2006.0</v>
      </c>
      <c r="O139" s="11">
        <f t="shared" si="3"/>
        <v>0.368098</v>
      </c>
      <c r="P139" s="12">
        <v>10.5317</v>
      </c>
      <c r="Q139" s="12">
        <v>13.12</v>
      </c>
      <c r="R139" s="12">
        <v>7.708</v>
      </c>
      <c r="S139" s="12">
        <v>1.427</v>
      </c>
      <c r="T139" s="13" t="s">
        <v>35</v>
      </c>
      <c r="U139" s="14" t="s">
        <v>256</v>
      </c>
      <c r="V139" s="13"/>
      <c r="W139" s="6" t="s">
        <v>58</v>
      </c>
      <c r="X139" s="16">
        <v>43989.0</v>
      </c>
      <c r="Y139" s="6" t="s">
        <v>45</v>
      </c>
      <c r="Z139" s="19">
        <v>8.0</v>
      </c>
      <c r="AA139" s="17">
        <v>85.95</v>
      </c>
      <c r="AB139" s="16"/>
      <c r="AC139" s="29"/>
    </row>
    <row r="140">
      <c r="A140" s="6" t="s">
        <v>250</v>
      </c>
      <c r="B140" s="8" t="s">
        <v>261</v>
      </c>
      <c r="C140" s="9" t="str">
        <f t="shared" si="1"/>
        <v>Mayflash - Arcade Stick F500 V2 [X-Input]</v>
      </c>
      <c r="D140" s="19" t="s">
        <v>79</v>
      </c>
      <c r="E140" s="6" t="s">
        <v>31</v>
      </c>
      <c r="F140" s="6" t="s">
        <v>32</v>
      </c>
      <c r="G140" s="10" t="s">
        <v>33</v>
      </c>
      <c r="H140" s="10" t="s">
        <v>259</v>
      </c>
      <c r="I140" s="10" t="s">
        <v>33</v>
      </c>
      <c r="J140" s="10" t="s">
        <v>34</v>
      </c>
      <c r="K140" s="10" t="s">
        <v>35</v>
      </c>
      <c r="L140" s="10" t="s">
        <v>262</v>
      </c>
      <c r="M140" s="10" t="str">
        <f t="shared" si="2"/>
        <v>C</v>
      </c>
      <c r="N140" s="10">
        <v>2125.0</v>
      </c>
      <c r="O140" s="11">
        <f t="shared" si="3"/>
        <v>0.383992</v>
      </c>
      <c r="P140" s="12">
        <v>10.2668</v>
      </c>
      <c r="Q140" s="12">
        <v>12.908</v>
      </c>
      <c r="R140" s="12">
        <v>7.472</v>
      </c>
      <c r="S140" s="12">
        <v>1.424</v>
      </c>
      <c r="T140" s="13" t="s">
        <v>35</v>
      </c>
      <c r="U140" s="25" t="s">
        <v>263</v>
      </c>
      <c r="V140" s="88"/>
      <c r="W140" s="6" t="s">
        <v>58</v>
      </c>
      <c r="X140" s="16">
        <v>43989.0</v>
      </c>
      <c r="Y140" s="6" t="s">
        <v>45</v>
      </c>
      <c r="Z140" s="19">
        <v>8.0</v>
      </c>
      <c r="AA140" s="17">
        <v>85.95</v>
      </c>
      <c r="AB140" s="16"/>
      <c r="AC140" s="29"/>
    </row>
    <row r="141">
      <c r="A141" s="6" t="s">
        <v>250</v>
      </c>
      <c r="B141" s="20" t="s">
        <v>264</v>
      </c>
      <c r="C141" s="9" t="str">
        <f t="shared" si="1"/>
        <v>Mayflash - Megadrive Controller Adapter PC USB [D-Input]</v>
      </c>
      <c r="D141" s="10" t="s">
        <v>69</v>
      </c>
      <c r="E141" s="6" t="s">
        <v>31</v>
      </c>
      <c r="F141" s="6" t="s">
        <v>32</v>
      </c>
      <c r="G141" s="10" t="s">
        <v>33</v>
      </c>
      <c r="H141" s="10" t="s">
        <v>33</v>
      </c>
      <c r="I141" s="10" t="s">
        <v>33</v>
      </c>
      <c r="J141" s="10" t="s">
        <v>34</v>
      </c>
      <c r="K141" s="10" t="s">
        <v>71</v>
      </c>
      <c r="L141" s="10" t="s">
        <v>35</v>
      </c>
      <c r="M141" s="10" t="str">
        <f t="shared" si="2"/>
        <v>B</v>
      </c>
      <c r="N141" s="10">
        <v>2743.0</v>
      </c>
      <c r="O141" s="11">
        <f t="shared" si="3"/>
        <v>0.587614</v>
      </c>
      <c r="P141" s="12">
        <v>6.8731</v>
      </c>
      <c r="Q141" s="12">
        <v>12.272</v>
      </c>
      <c r="R141" s="12">
        <v>1.304</v>
      </c>
      <c r="S141" s="12">
        <v>2.862</v>
      </c>
      <c r="T141" s="13" t="s">
        <v>35</v>
      </c>
      <c r="U141" s="23" t="s">
        <v>265</v>
      </c>
      <c r="V141" s="88"/>
      <c r="W141" s="6" t="s">
        <v>58</v>
      </c>
      <c r="X141" s="16">
        <v>44032.0</v>
      </c>
      <c r="Y141" s="6" t="s">
        <v>38</v>
      </c>
      <c r="Z141" s="10" t="s">
        <v>33</v>
      </c>
      <c r="AA141" s="17"/>
      <c r="AB141" s="16"/>
      <c r="AC141" s="29"/>
    </row>
    <row r="142">
      <c r="A142" s="6" t="s">
        <v>250</v>
      </c>
      <c r="B142" s="20" t="s">
        <v>264</v>
      </c>
      <c r="C142" s="9" t="str">
        <f t="shared" si="1"/>
        <v>Mayflash - Megadrive Controller Adapter PC USB [X-Input]</v>
      </c>
      <c r="D142" s="10" t="s">
        <v>79</v>
      </c>
      <c r="E142" s="6" t="s">
        <v>31</v>
      </c>
      <c r="F142" s="6" t="s">
        <v>32</v>
      </c>
      <c r="G142" s="10" t="s">
        <v>33</v>
      </c>
      <c r="H142" s="10" t="s">
        <v>33</v>
      </c>
      <c r="I142" s="10" t="s">
        <v>33</v>
      </c>
      <c r="J142" s="10" t="s">
        <v>34</v>
      </c>
      <c r="K142" s="10" t="s">
        <v>71</v>
      </c>
      <c r="L142" s="10" t="s">
        <v>35</v>
      </c>
      <c r="M142" s="10" t="str">
        <f t="shared" si="2"/>
        <v>A</v>
      </c>
      <c r="N142" s="10">
        <v>2378.0</v>
      </c>
      <c r="O142" s="11">
        <f t="shared" si="3"/>
        <v>0.773092</v>
      </c>
      <c r="P142" s="12">
        <v>3.7818</v>
      </c>
      <c r="Q142" s="12">
        <v>6.228</v>
      </c>
      <c r="R142" s="12">
        <v>1.336</v>
      </c>
      <c r="S142" s="12">
        <v>1.192</v>
      </c>
      <c r="T142" s="13" t="s">
        <v>35</v>
      </c>
      <c r="U142" s="23" t="s">
        <v>266</v>
      </c>
      <c r="V142" s="88"/>
      <c r="W142" s="6" t="s">
        <v>58</v>
      </c>
      <c r="X142" s="16">
        <v>44032.0</v>
      </c>
      <c r="Y142" s="6" t="s">
        <v>38</v>
      </c>
      <c r="Z142" s="10" t="s">
        <v>33</v>
      </c>
      <c r="AA142" s="17"/>
      <c r="AB142" s="16"/>
      <c r="AC142" s="29"/>
    </row>
    <row r="143">
      <c r="A143" s="6" t="s">
        <v>250</v>
      </c>
      <c r="B143" s="8" t="s">
        <v>267</v>
      </c>
      <c r="C143" s="9" t="str">
        <f t="shared" si="1"/>
        <v>Mayflash - SS Controller Adapter [D-Input]</v>
      </c>
      <c r="D143" s="19" t="s">
        <v>69</v>
      </c>
      <c r="E143" s="6" t="s">
        <v>31</v>
      </c>
      <c r="F143" s="6" t="s">
        <v>268</v>
      </c>
      <c r="G143" s="10" t="s">
        <v>33</v>
      </c>
      <c r="H143" s="10"/>
      <c r="I143" s="10" t="s">
        <v>33</v>
      </c>
      <c r="J143" s="10" t="s">
        <v>34</v>
      </c>
      <c r="K143" s="10" t="s">
        <v>71</v>
      </c>
      <c r="L143" s="21"/>
      <c r="M143" s="10" t="str">
        <f t="shared" si="2"/>
        <v>B</v>
      </c>
      <c r="N143" s="10">
        <v>2587.0</v>
      </c>
      <c r="O143" s="11">
        <f t="shared" si="3"/>
        <v>0.520108</v>
      </c>
      <c r="P143" s="12">
        <v>7.9982</v>
      </c>
      <c r="Q143" s="12">
        <v>10.576</v>
      </c>
      <c r="R143" s="12">
        <v>5.52</v>
      </c>
      <c r="S143" s="12">
        <v>1.247</v>
      </c>
      <c r="T143" s="13" t="s">
        <v>35</v>
      </c>
      <c r="U143" s="23" t="s">
        <v>269</v>
      </c>
      <c r="V143" s="88"/>
      <c r="W143" s="6" t="s">
        <v>58</v>
      </c>
      <c r="X143" s="16">
        <v>43977.0</v>
      </c>
      <c r="Y143" s="6" t="s">
        <v>38</v>
      </c>
      <c r="Z143" s="10" t="s">
        <v>33</v>
      </c>
      <c r="AA143" s="17" t="s">
        <v>33</v>
      </c>
      <c r="AB143" s="16"/>
      <c r="AC143" s="29"/>
    </row>
    <row r="144">
      <c r="A144" s="6" t="s">
        <v>250</v>
      </c>
      <c r="B144" s="8" t="s">
        <v>267</v>
      </c>
      <c r="C144" s="9" t="str">
        <f t="shared" si="1"/>
        <v>Mayflash - SS Controller Adapter [X-Input]</v>
      </c>
      <c r="D144" s="19" t="s">
        <v>79</v>
      </c>
      <c r="E144" s="6" t="s">
        <v>31</v>
      </c>
      <c r="F144" s="6" t="s">
        <v>268</v>
      </c>
      <c r="G144" s="10" t="s">
        <v>33</v>
      </c>
      <c r="H144" s="10"/>
      <c r="I144" s="10" t="s">
        <v>33</v>
      </c>
      <c r="J144" s="10" t="s">
        <v>34</v>
      </c>
      <c r="K144" s="10" t="s">
        <v>71</v>
      </c>
      <c r="L144" s="21"/>
      <c r="M144" s="10" t="str">
        <f t="shared" si="2"/>
        <v>B</v>
      </c>
      <c r="N144" s="10">
        <v>2048.0</v>
      </c>
      <c r="O144" s="11">
        <f t="shared" si="3"/>
        <v>0.519922</v>
      </c>
      <c r="P144" s="12">
        <v>8.0013</v>
      </c>
      <c r="Q144" s="12">
        <v>10.56</v>
      </c>
      <c r="R144" s="12">
        <v>5.56</v>
      </c>
      <c r="S144" s="12">
        <v>1.248</v>
      </c>
      <c r="T144" s="13" t="s">
        <v>35</v>
      </c>
      <c r="U144" s="23" t="s">
        <v>270</v>
      </c>
      <c r="V144" s="88"/>
      <c r="W144" s="6" t="s">
        <v>58</v>
      </c>
      <c r="X144" s="16">
        <v>43977.0</v>
      </c>
      <c r="Y144" s="6" t="s">
        <v>38</v>
      </c>
      <c r="Z144" s="10" t="s">
        <v>33</v>
      </c>
      <c r="AA144" s="17" t="s">
        <v>33</v>
      </c>
      <c r="AB144" s="16"/>
      <c r="AC144" s="29"/>
    </row>
    <row r="145">
      <c r="A145" s="6" t="s">
        <v>250</v>
      </c>
      <c r="B145" s="8" t="s">
        <v>271</v>
      </c>
      <c r="C145" s="9" t="str">
        <f t="shared" si="1"/>
        <v>Mayflash - Wii Classic Controller Adapter For PC [-]</v>
      </c>
      <c r="D145" s="10" t="s">
        <v>33</v>
      </c>
      <c r="E145" s="6" t="s">
        <v>31</v>
      </c>
      <c r="F145" s="6" t="s">
        <v>32</v>
      </c>
      <c r="G145" s="19" t="s">
        <v>33</v>
      </c>
      <c r="H145" s="10" t="s">
        <v>33</v>
      </c>
      <c r="I145" s="10" t="s">
        <v>33</v>
      </c>
      <c r="J145" s="10" t="s">
        <v>34</v>
      </c>
      <c r="K145" s="10" t="s">
        <v>33</v>
      </c>
      <c r="L145" s="10" t="s">
        <v>33</v>
      </c>
      <c r="M145" s="10" t="str">
        <f t="shared" si="2"/>
        <v>A</v>
      </c>
      <c r="N145" s="10">
        <v>2093.0</v>
      </c>
      <c r="O145" s="11">
        <f t="shared" si="3"/>
        <v>0.7088766731</v>
      </c>
      <c r="P145" s="67">
        <v>4.852055449</v>
      </c>
      <c r="Q145" s="67">
        <v>9.31</v>
      </c>
      <c r="R145" s="67">
        <v>0.48</v>
      </c>
      <c r="S145" s="67">
        <v>2.293291045</v>
      </c>
      <c r="T145" s="13" t="s">
        <v>35</v>
      </c>
      <c r="U145" s="10" t="s">
        <v>272</v>
      </c>
      <c r="V145" s="13"/>
      <c r="W145" s="6" t="s">
        <v>58</v>
      </c>
      <c r="X145" s="16">
        <v>44416.0</v>
      </c>
      <c r="Y145" s="6" t="s">
        <v>38</v>
      </c>
      <c r="Z145" s="10" t="s">
        <v>33</v>
      </c>
      <c r="AA145" s="17">
        <v>4.0</v>
      </c>
      <c r="AB145" s="16"/>
      <c r="AC145" s="29"/>
    </row>
    <row r="146">
      <c r="A146" s="6" t="s">
        <v>250</v>
      </c>
      <c r="B146" s="8" t="s">
        <v>273</v>
      </c>
      <c r="C146" s="9" t="str">
        <f t="shared" si="1"/>
        <v>Mayflash - Wireless Wii U Pro Controller Adapter</v>
      </c>
      <c r="D146" s="10"/>
      <c r="E146" s="6" t="s">
        <v>41</v>
      </c>
      <c r="F146" s="6" t="s">
        <v>274</v>
      </c>
      <c r="G146" s="19" t="s">
        <v>43</v>
      </c>
      <c r="H146" s="10"/>
      <c r="I146" s="10" t="s">
        <v>33</v>
      </c>
      <c r="J146" s="10" t="s">
        <v>34</v>
      </c>
      <c r="K146" s="10" t="s">
        <v>33</v>
      </c>
      <c r="L146" s="10" t="s">
        <v>33</v>
      </c>
      <c r="M146" s="10" t="str">
        <f t="shared" si="2"/>
        <v/>
      </c>
      <c r="N146" s="10"/>
      <c r="O146" s="11" t="str">
        <f t="shared" si="3"/>
        <v/>
      </c>
      <c r="P146" s="67"/>
      <c r="Q146" s="67"/>
      <c r="R146" s="67"/>
      <c r="S146" s="67"/>
      <c r="T146" s="13"/>
      <c r="U146" s="23" t="s">
        <v>275</v>
      </c>
      <c r="V146" s="13"/>
      <c r="W146" s="6" t="s">
        <v>58</v>
      </c>
      <c r="X146" s="16"/>
      <c r="Y146" s="6" t="s">
        <v>38</v>
      </c>
      <c r="Z146" s="10" t="s">
        <v>33</v>
      </c>
      <c r="AA146" s="17" t="s">
        <v>33</v>
      </c>
      <c r="AB146" s="16"/>
      <c r="AC146" s="29"/>
    </row>
    <row r="147">
      <c r="A147" s="6" t="s">
        <v>276</v>
      </c>
      <c r="B147" s="20" t="s">
        <v>277</v>
      </c>
      <c r="C147" s="9" t="str">
        <f t="shared" si="1"/>
        <v>Microsoft - SideWinder Game Pad USB</v>
      </c>
      <c r="D147" s="9"/>
      <c r="E147" s="6" t="s">
        <v>31</v>
      </c>
      <c r="F147" s="6" t="s">
        <v>32</v>
      </c>
      <c r="G147" s="10" t="s">
        <v>33</v>
      </c>
      <c r="H147" s="10" t="s">
        <v>33</v>
      </c>
      <c r="I147" s="10" t="s">
        <v>33</v>
      </c>
      <c r="J147" s="10" t="s">
        <v>34</v>
      </c>
      <c r="K147" s="10" t="s">
        <v>71</v>
      </c>
      <c r="L147" s="10" t="s">
        <v>35</v>
      </c>
      <c r="M147" s="10" t="str">
        <f t="shared" si="2"/>
        <v>D</v>
      </c>
      <c r="N147" s="10">
        <v>56664.0</v>
      </c>
      <c r="O147" s="11">
        <f t="shared" si="3"/>
        <v>0</v>
      </c>
      <c r="P147" s="12">
        <v>40.70895348</v>
      </c>
      <c r="Q147" s="12">
        <v>43.26</v>
      </c>
      <c r="R147" s="12">
        <v>38.18</v>
      </c>
      <c r="S147" s="12">
        <v>1.216740063</v>
      </c>
      <c r="T147" s="13" t="s">
        <v>35</v>
      </c>
      <c r="U147" s="14" t="s">
        <v>278</v>
      </c>
      <c r="V147" s="13"/>
      <c r="W147" s="6" t="s">
        <v>58</v>
      </c>
      <c r="X147" s="16">
        <v>44416.0</v>
      </c>
      <c r="Y147" s="6" t="s">
        <v>53</v>
      </c>
      <c r="Z147" s="10">
        <v>6.0</v>
      </c>
      <c r="AA147" s="17">
        <v>5.3</v>
      </c>
      <c r="AB147" s="16"/>
      <c r="AC147" s="29"/>
    </row>
    <row r="148">
      <c r="A148" s="6" t="s">
        <v>276</v>
      </c>
      <c r="B148" s="8" t="s">
        <v>279</v>
      </c>
      <c r="C148" s="9" t="str">
        <f t="shared" si="1"/>
        <v>Microsoft - Xbox 360</v>
      </c>
      <c r="D148" s="9"/>
      <c r="E148" s="6" t="s">
        <v>41</v>
      </c>
      <c r="F148" s="6" t="s">
        <v>280</v>
      </c>
      <c r="G148" s="10" t="s">
        <v>46</v>
      </c>
      <c r="H148" s="10"/>
      <c r="I148" s="10"/>
      <c r="J148" s="10" t="s">
        <v>34</v>
      </c>
      <c r="K148" s="10" t="s">
        <v>35</v>
      </c>
      <c r="L148" s="10" t="s">
        <v>35</v>
      </c>
      <c r="M148" s="10" t="str">
        <f t="shared" si="2"/>
        <v>C</v>
      </c>
      <c r="N148" s="10">
        <v>4944.0</v>
      </c>
      <c r="O148" s="11">
        <f t="shared" si="3"/>
        <v>0.389566</v>
      </c>
      <c r="P148" s="12">
        <v>10.1739</v>
      </c>
      <c r="Q148" s="12">
        <v>22.352</v>
      </c>
      <c r="R148" s="12">
        <v>6.124</v>
      </c>
      <c r="S148" s="12">
        <v>1.927</v>
      </c>
      <c r="T148" s="13" t="s">
        <v>35</v>
      </c>
      <c r="U148" s="14" t="s">
        <v>281</v>
      </c>
      <c r="V148" s="13"/>
      <c r="W148" s="6" t="s">
        <v>58</v>
      </c>
      <c r="X148" s="16">
        <v>43976.0</v>
      </c>
      <c r="Y148" s="6" t="s">
        <v>53</v>
      </c>
      <c r="Z148" s="10">
        <v>4.0</v>
      </c>
      <c r="AA148" s="17"/>
      <c r="AB148" s="16"/>
      <c r="AC148" s="29"/>
    </row>
    <row r="149">
      <c r="A149" s="6" t="s">
        <v>276</v>
      </c>
      <c r="B149" s="8" t="s">
        <v>282</v>
      </c>
      <c r="C149" s="9" t="str">
        <f t="shared" si="1"/>
        <v>Microsoft - Xbox Elite Series 2</v>
      </c>
      <c r="D149" s="10"/>
      <c r="E149" s="6" t="s">
        <v>31</v>
      </c>
      <c r="F149" s="6" t="s">
        <v>32</v>
      </c>
      <c r="G149" s="10" t="s">
        <v>33</v>
      </c>
      <c r="H149" s="10"/>
      <c r="I149" s="10"/>
      <c r="J149" s="10" t="s">
        <v>34</v>
      </c>
      <c r="K149" s="10" t="s">
        <v>35</v>
      </c>
      <c r="L149" s="10" t="s">
        <v>35</v>
      </c>
      <c r="M149" s="10" t="str">
        <f t="shared" si="2"/>
        <v>B</v>
      </c>
      <c r="N149" s="10">
        <v>2137.0</v>
      </c>
      <c r="O149" s="11">
        <f t="shared" si="3"/>
        <v>0.631156</v>
      </c>
      <c r="P149" s="12">
        <v>6.1474</v>
      </c>
      <c r="Q149" s="12">
        <v>10.452</v>
      </c>
      <c r="R149" s="12">
        <v>1.532</v>
      </c>
      <c r="S149" s="12">
        <v>2.336</v>
      </c>
      <c r="T149" s="13" t="s">
        <v>35</v>
      </c>
      <c r="U149" s="23" t="s">
        <v>283</v>
      </c>
      <c r="V149" s="15"/>
      <c r="W149" s="6" t="s">
        <v>58</v>
      </c>
      <c r="X149" s="35">
        <v>44057.0</v>
      </c>
      <c r="Y149" s="6" t="s">
        <v>53</v>
      </c>
      <c r="Z149" s="10">
        <v>4.0</v>
      </c>
      <c r="AA149" s="17">
        <v>12.05</v>
      </c>
      <c r="AB149" s="10"/>
      <c r="AC149" s="29"/>
    </row>
    <row r="150">
      <c r="A150" s="6" t="s">
        <v>276</v>
      </c>
      <c r="B150" s="8" t="s">
        <v>282</v>
      </c>
      <c r="C150" s="9" t="str">
        <f t="shared" si="1"/>
        <v>Microsoft - Xbox Elite Series 2</v>
      </c>
      <c r="D150" s="10"/>
      <c r="E150" s="6" t="s">
        <v>41</v>
      </c>
      <c r="F150" s="18" t="s">
        <v>42</v>
      </c>
      <c r="G150" s="19" t="s">
        <v>43</v>
      </c>
      <c r="H150" s="10"/>
      <c r="I150" s="10"/>
      <c r="J150" s="10" t="s">
        <v>34</v>
      </c>
      <c r="K150" s="10" t="s">
        <v>35</v>
      </c>
      <c r="L150" s="10" t="s">
        <v>35</v>
      </c>
      <c r="M150" s="10" t="str">
        <f t="shared" si="2"/>
        <v>C</v>
      </c>
      <c r="N150" s="10">
        <v>2469.0</v>
      </c>
      <c r="O150" s="11">
        <f t="shared" si="3"/>
        <v>0.385048</v>
      </c>
      <c r="P150" s="12">
        <v>10.2492</v>
      </c>
      <c r="Q150" s="12">
        <v>25.008</v>
      </c>
      <c r="R150" s="12">
        <v>3.66</v>
      </c>
      <c r="S150" s="12">
        <v>3.079</v>
      </c>
      <c r="T150" s="13" t="s">
        <v>35</v>
      </c>
      <c r="U150" s="23" t="s">
        <v>284</v>
      </c>
      <c r="V150" s="15"/>
      <c r="W150" s="6" t="s">
        <v>58</v>
      </c>
      <c r="X150" s="35">
        <v>44057.0</v>
      </c>
      <c r="Y150" s="6" t="s">
        <v>53</v>
      </c>
      <c r="Z150" s="10">
        <v>4.0</v>
      </c>
      <c r="AA150" s="17">
        <v>12.05</v>
      </c>
      <c r="AB150" s="10"/>
      <c r="AC150" s="29"/>
    </row>
    <row r="151">
      <c r="A151" s="6" t="s">
        <v>276</v>
      </c>
      <c r="B151" s="8" t="s">
        <v>285</v>
      </c>
      <c r="C151" s="9" t="str">
        <f t="shared" si="1"/>
        <v>Microsoft - Xbox One Model 1708</v>
      </c>
      <c r="D151" s="10"/>
      <c r="E151" s="6" t="s">
        <v>31</v>
      </c>
      <c r="F151" s="6" t="s">
        <v>32</v>
      </c>
      <c r="G151" s="10" t="s">
        <v>33</v>
      </c>
      <c r="H151" s="10"/>
      <c r="I151" s="10"/>
      <c r="J151" s="10" t="s">
        <v>34</v>
      </c>
      <c r="K151" s="10" t="s">
        <v>35</v>
      </c>
      <c r="L151" s="10" t="s">
        <v>35</v>
      </c>
      <c r="M151" s="10" t="str">
        <f t="shared" si="2"/>
        <v>B</v>
      </c>
      <c r="N151" s="10">
        <v>3099.0</v>
      </c>
      <c r="O151" s="11">
        <f t="shared" si="3"/>
        <v>0.644266</v>
      </c>
      <c r="P151" s="12">
        <v>5.9289</v>
      </c>
      <c r="Q151" s="12">
        <v>10.332</v>
      </c>
      <c r="R151" s="12">
        <v>1.348</v>
      </c>
      <c r="S151" s="12">
        <v>2.321</v>
      </c>
      <c r="T151" s="13" t="s">
        <v>35</v>
      </c>
      <c r="U151" s="9" t="s">
        <v>286</v>
      </c>
      <c r="V151" s="13"/>
      <c r="W151" s="6" t="s">
        <v>58</v>
      </c>
      <c r="X151" s="16">
        <v>43976.0</v>
      </c>
      <c r="Y151" s="6" t="s">
        <v>53</v>
      </c>
      <c r="Z151" s="10">
        <v>4.0</v>
      </c>
      <c r="AA151" s="17">
        <v>9.75</v>
      </c>
      <c r="AB151" s="16"/>
      <c r="AC151" s="29"/>
    </row>
    <row r="152">
      <c r="A152" s="6" t="s">
        <v>276</v>
      </c>
      <c r="B152" s="8" t="s">
        <v>285</v>
      </c>
      <c r="C152" s="9" t="str">
        <f t="shared" si="1"/>
        <v>Microsoft - Xbox One Model 1708</v>
      </c>
      <c r="D152" s="10"/>
      <c r="E152" s="6" t="s">
        <v>41</v>
      </c>
      <c r="F152" s="18" t="s">
        <v>287</v>
      </c>
      <c r="G152" s="19" t="s">
        <v>43</v>
      </c>
      <c r="H152" s="10"/>
      <c r="I152" s="10"/>
      <c r="J152" s="10" t="s">
        <v>34</v>
      </c>
      <c r="K152" s="10" t="s">
        <v>35</v>
      </c>
      <c r="L152" s="10" t="s">
        <v>35</v>
      </c>
      <c r="M152" s="10" t="str">
        <f t="shared" si="2"/>
        <v>B</v>
      </c>
      <c r="N152" s="10">
        <v>5565.0</v>
      </c>
      <c r="O152" s="11">
        <f t="shared" si="3"/>
        <v>0.636964</v>
      </c>
      <c r="P152" s="12">
        <v>6.0506</v>
      </c>
      <c r="Q152" s="12">
        <v>17.588</v>
      </c>
      <c r="R152" s="12">
        <v>1.912</v>
      </c>
      <c r="S152" s="12">
        <v>2.387</v>
      </c>
      <c r="T152" s="13" t="s">
        <v>35</v>
      </c>
      <c r="U152" s="9"/>
      <c r="V152" s="13"/>
      <c r="W152" s="8" t="s">
        <v>100</v>
      </c>
      <c r="X152" s="16">
        <v>44117.0</v>
      </c>
      <c r="Y152" s="6" t="s">
        <v>53</v>
      </c>
      <c r="Z152" s="10">
        <v>4.0</v>
      </c>
      <c r="AA152" s="17">
        <v>9.75</v>
      </c>
      <c r="AB152" s="16"/>
      <c r="AC152" s="29"/>
    </row>
    <row r="153">
      <c r="A153" s="6" t="s">
        <v>276</v>
      </c>
      <c r="B153" s="8" t="s">
        <v>285</v>
      </c>
      <c r="C153" s="9" t="str">
        <f t="shared" si="1"/>
        <v>Microsoft - Xbox One Model 1708</v>
      </c>
      <c r="D153" s="10"/>
      <c r="E153" s="6" t="s">
        <v>41</v>
      </c>
      <c r="F153" s="18" t="s">
        <v>42</v>
      </c>
      <c r="G153" s="19" t="s">
        <v>43</v>
      </c>
      <c r="H153" s="10"/>
      <c r="I153" s="10" t="s">
        <v>33</v>
      </c>
      <c r="J153" s="10" t="s">
        <v>34</v>
      </c>
      <c r="K153" s="10" t="s">
        <v>35</v>
      </c>
      <c r="L153" s="10" t="s">
        <v>35</v>
      </c>
      <c r="M153" s="10" t="str">
        <f t="shared" si="2"/>
        <v>D</v>
      </c>
      <c r="N153" s="10">
        <v>27170.0</v>
      </c>
      <c r="O153" s="11">
        <f t="shared" si="3"/>
        <v>0.058828</v>
      </c>
      <c r="P153" s="12">
        <v>15.6862</v>
      </c>
      <c r="Q153" s="12">
        <v>34.28</v>
      </c>
      <c r="R153" s="12">
        <v>4.584</v>
      </c>
      <c r="S153" s="12">
        <v>2.645</v>
      </c>
      <c r="T153" s="13" t="s">
        <v>35</v>
      </c>
      <c r="U153" s="9" t="s">
        <v>77</v>
      </c>
      <c r="V153" s="13"/>
      <c r="W153" s="6" t="s">
        <v>58</v>
      </c>
      <c r="X153" s="16">
        <v>43976.0</v>
      </c>
      <c r="Y153" s="6" t="s">
        <v>53</v>
      </c>
      <c r="Z153" s="10">
        <v>4.0</v>
      </c>
      <c r="AA153" s="17">
        <v>9.75</v>
      </c>
      <c r="AB153" s="16"/>
      <c r="AC153" s="29"/>
    </row>
    <row r="154">
      <c r="A154" s="6" t="s">
        <v>276</v>
      </c>
      <c r="B154" s="8" t="s">
        <v>288</v>
      </c>
      <c r="C154" s="9" t="str">
        <f t="shared" si="1"/>
        <v>Microsoft - Xbox Wireless Controller</v>
      </c>
      <c r="D154" s="10"/>
      <c r="E154" s="6" t="s">
        <v>31</v>
      </c>
      <c r="F154" s="6" t="s">
        <v>32</v>
      </c>
      <c r="G154" s="10" t="s">
        <v>33</v>
      </c>
      <c r="H154" s="10"/>
      <c r="I154" s="10"/>
      <c r="J154" s="10" t="s">
        <v>34</v>
      </c>
      <c r="K154" s="10" t="s">
        <v>35</v>
      </c>
      <c r="L154" s="10" t="s">
        <v>35</v>
      </c>
      <c r="M154" s="10" t="str">
        <f t="shared" si="2"/>
        <v>B</v>
      </c>
      <c r="N154" s="10">
        <v>2018.0</v>
      </c>
      <c r="O154" s="11">
        <f t="shared" si="3"/>
        <v>0.6645384234</v>
      </c>
      <c r="P154" s="12">
        <v>5.591026277</v>
      </c>
      <c r="Q154" s="12">
        <v>9.94</v>
      </c>
      <c r="R154" s="12">
        <v>1.55</v>
      </c>
      <c r="S154" s="12">
        <v>2.31768357</v>
      </c>
      <c r="T154" s="13" t="s">
        <v>35</v>
      </c>
      <c r="U154" s="10" t="s">
        <v>289</v>
      </c>
      <c r="V154" s="13"/>
      <c r="W154" s="6" t="s">
        <v>58</v>
      </c>
      <c r="X154" s="16">
        <v>44416.0</v>
      </c>
      <c r="Y154" s="6" t="s">
        <v>53</v>
      </c>
      <c r="Z154" s="10">
        <v>4.0</v>
      </c>
      <c r="AA154" s="17">
        <v>10.2</v>
      </c>
      <c r="AB154" s="16"/>
      <c r="AC154" s="29"/>
    </row>
    <row r="155">
      <c r="A155" s="6" t="s">
        <v>276</v>
      </c>
      <c r="B155" s="8" t="s">
        <v>288</v>
      </c>
      <c r="C155" s="9" t="str">
        <f t="shared" si="1"/>
        <v>Microsoft - Xbox Wireless Controller</v>
      </c>
      <c r="D155" s="10"/>
      <c r="E155" s="6" t="s">
        <v>41</v>
      </c>
      <c r="F155" s="13" t="s">
        <v>290</v>
      </c>
      <c r="G155" s="10" t="s">
        <v>46</v>
      </c>
      <c r="H155" s="10"/>
      <c r="I155" s="10"/>
      <c r="J155" s="10" t="s">
        <v>34</v>
      </c>
      <c r="K155" s="10" t="s">
        <v>35</v>
      </c>
      <c r="L155" s="10" t="s">
        <v>35</v>
      </c>
      <c r="M155" s="10" t="str">
        <f t="shared" si="2"/>
        <v>B</v>
      </c>
      <c r="N155" s="10">
        <v>6460.0</v>
      </c>
      <c r="O155" s="11">
        <f t="shared" si="3"/>
        <v>0.6344281468</v>
      </c>
      <c r="P155" s="12">
        <v>6.09286422</v>
      </c>
      <c r="Q155" s="12">
        <v>23.49</v>
      </c>
      <c r="R155" s="12">
        <v>1.96</v>
      </c>
      <c r="S155" s="12">
        <v>2.346405315</v>
      </c>
      <c r="T155" s="13" t="s">
        <v>35</v>
      </c>
      <c r="U155" s="10" t="s">
        <v>289</v>
      </c>
      <c r="V155" s="13"/>
      <c r="W155" s="6" t="s">
        <v>58</v>
      </c>
      <c r="X155" s="16">
        <v>44416.0</v>
      </c>
      <c r="Y155" s="6" t="s">
        <v>53</v>
      </c>
      <c r="Z155" s="10">
        <v>4.0</v>
      </c>
      <c r="AA155" s="17">
        <v>10.2</v>
      </c>
      <c r="AB155" s="16"/>
      <c r="AC155" s="29"/>
    </row>
    <row r="156">
      <c r="A156" s="6" t="s">
        <v>291</v>
      </c>
      <c r="B156" s="20" t="s">
        <v>292</v>
      </c>
      <c r="C156" s="9" t="str">
        <f t="shared" si="1"/>
        <v>MisterAddons - MiSTercade</v>
      </c>
      <c r="D156" s="10"/>
      <c r="E156" s="6" t="s">
        <v>31</v>
      </c>
      <c r="F156" s="6" t="s">
        <v>32</v>
      </c>
      <c r="G156" s="10" t="s">
        <v>33</v>
      </c>
      <c r="H156" s="10"/>
      <c r="I156" s="10"/>
      <c r="J156" s="10" t="s">
        <v>34</v>
      </c>
      <c r="K156" s="10" t="s">
        <v>33</v>
      </c>
      <c r="L156" s="10"/>
      <c r="M156" s="10" t="str">
        <f t="shared" si="2"/>
        <v>S</v>
      </c>
      <c r="N156" s="10">
        <v>10437.0</v>
      </c>
      <c r="O156" s="11">
        <f t="shared" si="3"/>
        <v>0.955696</v>
      </c>
      <c r="P156" s="12">
        <v>0.7384</v>
      </c>
      <c r="Q156" s="12">
        <v>1.272</v>
      </c>
      <c r="R156" s="12">
        <v>0.216</v>
      </c>
      <c r="S156" s="12">
        <v>0.289</v>
      </c>
      <c r="T156" s="13" t="s">
        <v>35</v>
      </c>
      <c r="U156" s="23" t="s">
        <v>293</v>
      </c>
      <c r="V156" s="13"/>
      <c r="W156" s="6" t="s">
        <v>58</v>
      </c>
      <c r="X156" s="16">
        <v>44065.0</v>
      </c>
      <c r="Y156" s="6" t="s">
        <v>132</v>
      </c>
      <c r="Z156" s="10" t="s">
        <v>33</v>
      </c>
      <c r="AA156" s="17" t="s">
        <v>33</v>
      </c>
      <c r="AB156" s="16"/>
      <c r="AC156" s="29"/>
    </row>
    <row r="157">
      <c r="A157" s="6" t="s">
        <v>294</v>
      </c>
      <c r="B157" s="8" t="s">
        <v>295</v>
      </c>
      <c r="C157" s="9" t="str">
        <f t="shared" si="1"/>
        <v>Nintendo - SNES Switch</v>
      </c>
      <c r="D157" s="9"/>
      <c r="E157" s="6" t="s">
        <v>41</v>
      </c>
      <c r="F157" s="18" t="s">
        <v>42</v>
      </c>
      <c r="G157" s="19" t="s">
        <v>43</v>
      </c>
      <c r="H157" s="10" t="s">
        <v>33</v>
      </c>
      <c r="I157" s="10" t="s">
        <v>33</v>
      </c>
      <c r="J157" s="10" t="s">
        <v>34</v>
      </c>
      <c r="K157" s="10" t="s">
        <v>71</v>
      </c>
      <c r="L157" s="21"/>
      <c r="M157" s="10" t="str">
        <f t="shared" si="2"/>
        <v>D</v>
      </c>
      <c r="N157" s="10">
        <v>3167.0</v>
      </c>
      <c r="O157" s="11">
        <f t="shared" si="3"/>
        <v>0.062266</v>
      </c>
      <c r="P157" s="12">
        <v>15.6289</v>
      </c>
      <c r="Q157" s="12">
        <v>47.272</v>
      </c>
      <c r="R157" s="12">
        <v>6.46</v>
      </c>
      <c r="S157" s="12">
        <v>4.601</v>
      </c>
      <c r="T157" s="13" t="s">
        <v>35</v>
      </c>
      <c r="U157" s="14" t="s">
        <v>296</v>
      </c>
      <c r="V157" s="15"/>
      <c r="W157" s="6" t="s">
        <v>58</v>
      </c>
      <c r="X157" s="16">
        <v>43976.0</v>
      </c>
      <c r="Y157" s="6" t="s">
        <v>53</v>
      </c>
      <c r="Z157" s="10">
        <v>4.0</v>
      </c>
      <c r="AA157" s="17">
        <v>3.4</v>
      </c>
      <c r="AB157" s="10">
        <v>9.0</v>
      </c>
      <c r="AC157" s="6" t="s">
        <v>297</v>
      </c>
    </row>
    <row r="158">
      <c r="A158" s="6" t="s">
        <v>294</v>
      </c>
      <c r="B158" s="8" t="s">
        <v>295</v>
      </c>
      <c r="C158" s="9" t="str">
        <f t="shared" si="1"/>
        <v>Nintendo - SNES Switch</v>
      </c>
      <c r="D158" s="24"/>
      <c r="E158" s="6" t="s">
        <v>41</v>
      </c>
      <c r="F158" s="18" t="s">
        <v>87</v>
      </c>
      <c r="G158" s="19" t="s">
        <v>43</v>
      </c>
      <c r="H158" s="10" t="s">
        <v>33</v>
      </c>
      <c r="I158" s="10">
        <v>1.32</v>
      </c>
      <c r="J158" s="10" t="s">
        <v>34</v>
      </c>
      <c r="K158" s="10" t="s">
        <v>71</v>
      </c>
      <c r="L158" s="21"/>
      <c r="M158" s="10" t="str">
        <f t="shared" si="2"/>
        <v>D</v>
      </c>
      <c r="N158" s="10">
        <v>2466.0</v>
      </c>
      <c r="O158" s="11">
        <f t="shared" si="3"/>
        <v>0</v>
      </c>
      <c r="P158" s="12">
        <v>18.5973</v>
      </c>
      <c r="Q158" s="12">
        <v>47.068</v>
      </c>
      <c r="R158" s="12">
        <v>7.152</v>
      </c>
      <c r="S158" s="12">
        <v>4.497</v>
      </c>
      <c r="T158" s="13" t="s">
        <v>35</v>
      </c>
      <c r="U158" s="25" t="s">
        <v>57</v>
      </c>
      <c r="V158" s="15"/>
      <c r="W158" s="6" t="s">
        <v>58</v>
      </c>
      <c r="X158" s="35">
        <v>43988.0</v>
      </c>
      <c r="Y158" s="6" t="s">
        <v>53</v>
      </c>
      <c r="Z158" s="10">
        <v>4.0</v>
      </c>
      <c r="AA158" s="17">
        <v>3.4</v>
      </c>
      <c r="AB158" s="10">
        <v>9.0</v>
      </c>
      <c r="AC158" s="29"/>
    </row>
    <row r="159">
      <c r="A159" s="6" t="s">
        <v>294</v>
      </c>
      <c r="B159" s="8" t="s">
        <v>295</v>
      </c>
      <c r="C159" s="9" t="str">
        <f t="shared" si="1"/>
        <v>Nintendo - SNES Switch</v>
      </c>
      <c r="D159" s="24"/>
      <c r="E159" s="6" t="s">
        <v>41</v>
      </c>
      <c r="F159" s="18" t="s">
        <v>82</v>
      </c>
      <c r="G159" s="19" t="s">
        <v>43</v>
      </c>
      <c r="H159" s="10" t="s">
        <v>33</v>
      </c>
      <c r="I159" s="10">
        <v>1.32</v>
      </c>
      <c r="J159" s="10" t="s">
        <v>34</v>
      </c>
      <c r="K159" s="10" t="s">
        <v>71</v>
      </c>
      <c r="L159" s="21"/>
      <c r="M159" s="10" t="str">
        <f t="shared" si="2"/>
        <v>D</v>
      </c>
      <c r="N159" s="10">
        <v>2032.0</v>
      </c>
      <c r="O159" s="11">
        <f t="shared" si="3"/>
        <v>0</v>
      </c>
      <c r="P159" s="12">
        <v>20.8923</v>
      </c>
      <c r="Q159" s="12">
        <v>33.532</v>
      </c>
      <c r="R159" s="12">
        <v>5.956</v>
      </c>
      <c r="S159" s="12">
        <v>4.772</v>
      </c>
      <c r="T159" s="13" t="s">
        <v>35</v>
      </c>
      <c r="U159" s="25" t="s">
        <v>84</v>
      </c>
      <c r="V159" s="15"/>
      <c r="W159" s="6" t="s">
        <v>58</v>
      </c>
      <c r="X159" s="35">
        <v>43988.0</v>
      </c>
      <c r="Y159" s="6" t="s">
        <v>53</v>
      </c>
      <c r="Z159" s="10">
        <v>4.0</v>
      </c>
      <c r="AA159" s="17">
        <v>3.4</v>
      </c>
      <c r="AB159" s="10">
        <v>9.0</v>
      </c>
      <c r="AC159" s="29"/>
    </row>
    <row r="160">
      <c r="A160" s="6" t="s">
        <v>294</v>
      </c>
      <c r="B160" s="8" t="s">
        <v>295</v>
      </c>
      <c r="C160" s="9" t="str">
        <f t="shared" si="1"/>
        <v>Nintendo - SNES Switch</v>
      </c>
      <c r="D160" s="24"/>
      <c r="E160" s="6" t="s">
        <v>41</v>
      </c>
      <c r="F160" s="18" t="s">
        <v>108</v>
      </c>
      <c r="G160" s="19" t="s">
        <v>43</v>
      </c>
      <c r="H160" s="10" t="s">
        <v>33</v>
      </c>
      <c r="I160" s="10">
        <v>1.32</v>
      </c>
      <c r="J160" s="10" t="s">
        <v>34</v>
      </c>
      <c r="K160" s="10" t="s">
        <v>71</v>
      </c>
      <c r="L160" s="21"/>
      <c r="M160" s="10" t="str">
        <f t="shared" si="2"/>
        <v>D</v>
      </c>
      <c r="N160" s="10">
        <v>2154.0</v>
      </c>
      <c r="O160" s="11">
        <f t="shared" si="3"/>
        <v>0</v>
      </c>
      <c r="P160" s="12">
        <v>130.5701</v>
      </c>
      <c r="Q160" s="12">
        <v>199.512</v>
      </c>
      <c r="R160" s="12">
        <v>0.972</v>
      </c>
      <c r="S160" s="12">
        <v>25.986</v>
      </c>
      <c r="T160" s="13" t="s">
        <v>71</v>
      </c>
      <c r="U160" s="25" t="s">
        <v>51</v>
      </c>
      <c r="V160" s="15"/>
      <c r="W160" s="6" t="s">
        <v>58</v>
      </c>
      <c r="X160" s="35">
        <v>43988.0</v>
      </c>
      <c r="Y160" s="6" t="s">
        <v>53</v>
      </c>
      <c r="Z160" s="10">
        <v>4.0</v>
      </c>
      <c r="AA160" s="17">
        <v>3.4</v>
      </c>
      <c r="AB160" s="10">
        <v>9.0</v>
      </c>
      <c r="AC160" s="29"/>
    </row>
    <row r="161">
      <c r="A161" s="6" t="s">
        <v>294</v>
      </c>
      <c r="B161" s="8" t="s">
        <v>295</v>
      </c>
      <c r="C161" s="9" t="str">
        <f t="shared" si="1"/>
        <v>Nintendo - SNES Switch</v>
      </c>
      <c r="D161" s="24"/>
      <c r="E161" s="6" t="s">
        <v>41</v>
      </c>
      <c r="F161" s="18" t="s">
        <v>86</v>
      </c>
      <c r="G161" s="19" t="s">
        <v>43</v>
      </c>
      <c r="H161" s="10" t="s">
        <v>33</v>
      </c>
      <c r="I161" s="10">
        <v>1.32</v>
      </c>
      <c r="J161" s="10" t="s">
        <v>34</v>
      </c>
      <c r="K161" s="10" t="s">
        <v>71</v>
      </c>
      <c r="L161" s="21"/>
      <c r="M161" s="10" t="str">
        <f t="shared" si="2"/>
        <v>D</v>
      </c>
      <c r="N161" s="10">
        <v>3058.0</v>
      </c>
      <c r="O161" s="11">
        <f t="shared" si="3"/>
        <v>0</v>
      </c>
      <c r="P161" s="12">
        <v>130.87</v>
      </c>
      <c r="Q161" s="12">
        <v>197.956</v>
      </c>
      <c r="R161" s="12">
        <v>3.596</v>
      </c>
      <c r="S161" s="12">
        <v>25.225</v>
      </c>
      <c r="T161" s="13" t="s">
        <v>71</v>
      </c>
      <c r="U161" s="24" t="s">
        <v>51</v>
      </c>
      <c r="V161" s="13" t="s">
        <v>298</v>
      </c>
      <c r="W161" s="6" t="s">
        <v>58</v>
      </c>
      <c r="X161" s="35">
        <v>43988.0</v>
      </c>
      <c r="Y161" s="6" t="s">
        <v>53</v>
      </c>
      <c r="Z161" s="10">
        <v>4.0</v>
      </c>
      <c r="AA161" s="17">
        <v>3.4</v>
      </c>
      <c r="AB161" s="10">
        <v>9.0</v>
      </c>
      <c r="AC161" s="29"/>
    </row>
    <row r="162">
      <c r="A162" s="6" t="s">
        <v>294</v>
      </c>
      <c r="B162" s="8" t="s">
        <v>299</v>
      </c>
      <c r="C162" s="9" t="str">
        <f t="shared" si="1"/>
        <v>Nintendo - Switch Pro</v>
      </c>
      <c r="D162" s="9"/>
      <c r="E162" s="6" t="s">
        <v>41</v>
      </c>
      <c r="F162" s="18" t="s">
        <v>42</v>
      </c>
      <c r="G162" s="19" t="s">
        <v>43</v>
      </c>
      <c r="H162" s="10" t="s">
        <v>33</v>
      </c>
      <c r="I162" s="10" t="s">
        <v>33</v>
      </c>
      <c r="J162" s="10" t="s">
        <v>34</v>
      </c>
      <c r="K162" s="10" t="s">
        <v>35</v>
      </c>
      <c r="L162" s="10" t="s">
        <v>35</v>
      </c>
      <c r="M162" s="10" t="str">
        <f t="shared" si="2"/>
        <v>C</v>
      </c>
      <c r="N162" s="10">
        <v>2055.0</v>
      </c>
      <c r="O162" s="11">
        <f t="shared" si="3"/>
        <v>0.163642</v>
      </c>
      <c r="P162" s="12">
        <v>13.9393</v>
      </c>
      <c r="Q162" s="12">
        <v>36.676</v>
      </c>
      <c r="R162" s="12">
        <v>5.168</v>
      </c>
      <c r="S162" s="12">
        <v>4.543</v>
      </c>
      <c r="T162" s="13" t="s">
        <v>35</v>
      </c>
      <c r="U162" s="14" t="s">
        <v>124</v>
      </c>
      <c r="V162" s="15"/>
      <c r="W162" s="6" t="s">
        <v>58</v>
      </c>
      <c r="X162" s="16">
        <v>43976.0</v>
      </c>
      <c r="Y162" s="6" t="s">
        <v>53</v>
      </c>
      <c r="Z162" s="10">
        <v>4.0</v>
      </c>
      <c r="AA162" s="17">
        <v>8.7</v>
      </c>
      <c r="AB162" s="16"/>
      <c r="AC162" s="29"/>
    </row>
    <row r="163">
      <c r="A163" s="6" t="s">
        <v>294</v>
      </c>
      <c r="B163" s="8" t="s">
        <v>299</v>
      </c>
      <c r="C163" s="9" t="str">
        <f t="shared" si="1"/>
        <v>Nintendo - Switch Pro</v>
      </c>
      <c r="D163" s="9"/>
      <c r="E163" s="6" t="s">
        <v>31</v>
      </c>
      <c r="F163" s="18"/>
      <c r="G163" s="10" t="s">
        <v>33</v>
      </c>
      <c r="H163" s="10" t="s">
        <v>33</v>
      </c>
      <c r="I163" s="10" t="s">
        <v>33</v>
      </c>
      <c r="J163" s="10" t="s">
        <v>34</v>
      </c>
      <c r="K163" s="10" t="s">
        <v>35</v>
      </c>
      <c r="L163" s="21"/>
      <c r="M163" s="10" t="str">
        <f t="shared" si="2"/>
        <v>D</v>
      </c>
      <c r="N163" s="10">
        <v>5940.0</v>
      </c>
      <c r="O163" s="11">
        <f t="shared" si="3"/>
        <v>0</v>
      </c>
      <c r="P163" s="12">
        <v>18.355</v>
      </c>
      <c r="Q163" s="12">
        <v>39.724</v>
      </c>
      <c r="R163" s="12">
        <v>5.132</v>
      </c>
      <c r="S163" s="12">
        <v>5.104</v>
      </c>
      <c r="T163" s="13" t="s">
        <v>35</v>
      </c>
      <c r="U163" s="14" t="s">
        <v>124</v>
      </c>
      <c r="V163" s="15"/>
      <c r="W163" s="6" t="s">
        <v>58</v>
      </c>
      <c r="X163" s="16">
        <v>44086.0</v>
      </c>
      <c r="Y163" s="6" t="s">
        <v>53</v>
      </c>
      <c r="Z163" s="10">
        <v>4.0</v>
      </c>
      <c r="AA163" s="17"/>
      <c r="AB163" s="16"/>
      <c r="AC163" s="29"/>
    </row>
    <row r="164">
      <c r="A164" s="6" t="s">
        <v>294</v>
      </c>
      <c r="B164" s="8" t="s">
        <v>299</v>
      </c>
      <c r="C164" s="9" t="str">
        <f t="shared" si="1"/>
        <v>Nintendo - Switch Pro</v>
      </c>
      <c r="D164" s="24"/>
      <c r="E164" s="6" t="s">
        <v>41</v>
      </c>
      <c r="F164" s="18" t="s">
        <v>82</v>
      </c>
      <c r="G164" s="19" t="s">
        <v>43</v>
      </c>
      <c r="H164" s="10" t="s">
        <v>33</v>
      </c>
      <c r="I164" s="10">
        <v>1.32</v>
      </c>
      <c r="J164" s="10" t="s">
        <v>34</v>
      </c>
      <c r="K164" s="10" t="s">
        <v>35</v>
      </c>
      <c r="L164" s="21"/>
      <c r="M164" s="10" t="str">
        <f t="shared" si="2"/>
        <v>D</v>
      </c>
      <c r="N164" s="10">
        <v>2249.0</v>
      </c>
      <c r="O164" s="11">
        <f t="shared" si="3"/>
        <v>0</v>
      </c>
      <c r="P164" s="12">
        <v>19.881</v>
      </c>
      <c r="Q164" s="12">
        <v>183.956</v>
      </c>
      <c r="R164" s="12">
        <v>7.152</v>
      </c>
      <c r="S164" s="12">
        <v>6.858</v>
      </c>
      <c r="T164" s="13" t="s">
        <v>35</v>
      </c>
      <c r="U164" s="25" t="s">
        <v>84</v>
      </c>
      <c r="V164" s="15"/>
      <c r="W164" s="6" t="s">
        <v>58</v>
      </c>
      <c r="X164" s="16">
        <v>43988.0</v>
      </c>
      <c r="Y164" s="6" t="s">
        <v>53</v>
      </c>
      <c r="Z164" s="10">
        <v>4.0</v>
      </c>
      <c r="AA164" s="17">
        <v>8.7</v>
      </c>
      <c r="AB164" s="16"/>
      <c r="AC164" s="29"/>
    </row>
    <row r="165">
      <c r="A165" s="6" t="s">
        <v>294</v>
      </c>
      <c r="B165" s="8" t="s">
        <v>299</v>
      </c>
      <c r="C165" s="9" t="str">
        <f t="shared" si="1"/>
        <v>Nintendo - Switch Pro</v>
      </c>
      <c r="D165" s="24"/>
      <c r="E165" s="6" t="s">
        <v>41</v>
      </c>
      <c r="F165" s="18" t="s">
        <v>108</v>
      </c>
      <c r="G165" s="19" t="s">
        <v>43</v>
      </c>
      <c r="H165" s="10" t="s">
        <v>33</v>
      </c>
      <c r="I165" s="10">
        <v>1.32</v>
      </c>
      <c r="J165" s="10" t="s">
        <v>34</v>
      </c>
      <c r="K165" s="10" t="s">
        <v>35</v>
      </c>
      <c r="L165" s="21"/>
      <c r="M165" s="10" t="str">
        <f t="shared" si="2"/>
        <v>D</v>
      </c>
      <c r="N165" s="10">
        <v>2151.0</v>
      </c>
      <c r="O165" s="11">
        <f t="shared" si="3"/>
        <v>0</v>
      </c>
      <c r="P165" s="12">
        <v>20.7288</v>
      </c>
      <c r="Q165" s="12">
        <v>72.24</v>
      </c>
      <c r="R165" s="12">
        <v>7.22</v>
      </c>
      <c r="S165" s="12">
        <v>6.15</v>
      </c>
      <c r="T165" s="13" t="s">
        <v>35</v>
      </c>
      <c r="U165" s="25" t="s">
        <v>51</v>
      </c>
      <c r="V165" s="13" t="s">
        <v>300</v>
      </c>
      <c r="W165" s="6" t="s">
        <v>58</v>
      </c>
      <c r="X165" s="16">
        <v>43976.0</v>
      </c>
      <c r="Y165" s="6" t="s">
        <v>53</v>
      </c>
      <c r="Z165" s="10">
        <v>4.0</v>
      </c>
      <c r="AA165" s="17">
        <v>8.7</v>
      </c>
      <c r="AB165" s="16"/>
      <c r="AC165" s="29"/>
    </row>
    <row r="166">
      <c r="A166" s="6" t="s">
        <v>294</v>
      </c>
      <c r="B166" s="8" t="s">
        <v>299</v>
      </c>
      <c r="C166" s="9" t="str">
        <f t="shared" si="1"/>
        <v>Nintendo - Switch Pro</v>
      </c>
      <c r="D166" s="24"/>
      <c r="E166" s="6" t="s">
        <v>41</v>
      </c>
      <c r="F166" s="18" t="s">
        <v>87</v>
      </c>
      <c r="G166" s="19" t="s">
        <v>43</v>
      </c>
      <c r="H166" s="10" t="s">
        <v>33</v>
      </c>
      <c r="I166" s="10">
        <v>1.32</v>
      </c>
      <c r="J166" s="10" t="s">
        <v>34</v>
      </c>
      <c r="K166" s="10" t="s">
        <v>35</v>
      </c>
      <c r="L166" s="21"/>
      <c r="M166" s="10" t="str">
        <f t="shared" si="2"/>
        <v>D</v>
      </c>
      <c r="N166" s="10">
        <v>2030.0</v>
      </c>
      <c r="O166" s="11">
        <f t="shared" si="3"/>
        <v>0</v>
      </c>
      <c r="P166" s="12">
        <v>131.0807</v>
      </c>
      <c r="Q166" s="12">
        <v>197.404</v>
      </c>
      <c r="R166" s="12">
        <v>5.808</v>
      </c>
      <c r="S166" s="12">
        <v>25.095</v>
      </c>
      <c r="T166" s="13" t="s">
        <v>71</v>
      </c>
      <c r="U166" s="25" t="s">
        <v>57</v>
      </c>
      <c r="V166" s="15"/>
      <c r="W166" s="6" t="s">
        <v>58</v>
      </c>
      <c r="X166" s="16">
        <v>43988.0</v>
      </c>
      <c r="Y166" s="6" t="s">
        <v>53</v>
      </c>
      <c r="Z166" s="10">
        <v>4.0</v>
      </c>
      <c r="AA166" s="17">
        <v>8.7</v>
      </c>
      <c r="AB166" s="16"/>
      <c r="AC166" s="29"/>
    </row>
    <row r="167">
      <c r="A167" s="6" t="s">
        <v>294</v>
      </c>
      <c r="B167" s="20" t="s">
        <v>301</v>
      </c>
      <c r="C167" s="9" t="str">
        <f t="shared" si="1"/>
        <v>Nintendo - Wii Classic</v>
      </c>
      <c r="D167" s="9"/>
      <c r="E167" s="6" t="s">
        <v>31</v>
      </c>
      <c r="F167" s="18" t="s">
        <v>302</v>
      </c>
      <c r="G167" s="19" t="s">
        <v>31</v>
      </c>
      <c r="H167" s="10" t="s">
        <v>33</v>
      </c>
      <c r="I167" s="10" t="s">
        <v>33</v>
      </c>
      <c r="J167" s="10" t="s">
        <v>34</v>
      </c>
      <c r="K167" s="10" t="s">
        <v>35</v>
      </c>
      <c r="L167" s="10" t="s">
        <v>35</v>
      </c>
      <c r="M167" s="10" t="str">
        <f t="shared" si="2"/>
        <v>A</v>
      </c>
      <c r="N167" s="10">
        <v>2093.0</v>
      </c>
      <c r="O167" s="11">
        <f t="shared" si="3"/>
        <v>0.7088766731</v>
      </c>
      <c r="P167" s="12">
        <v>4.852055449</v>
      </c>
      <c r="Q167" s="12">
        <v>9.31</v>
      </c>
      <c r="R167" s="12">
        <v>0.48</v>
      </c>
      <c r="S167" s="12">
        <v>2.293291045</v>
      </c>
      <c r="T167" s="13" t="s">
        <v>35</v>
      </c>
      <c r="U167" s="9" t="s">
        <v>33</v>
      </c>
      <c r="V167" s="13"/>
      <c r="W167" s="6" t="s">
        <v>58</v>
      </c>
      <c r="X167" s="16">
        <v>44416.0</v>
      </c>
      <c r="Y167" s="6" t="s">
        <v>53</v>
      </c>
      <c r="Z167" s="10">
        <v>4.0</v>
      </c>
      <c r="AA167" s="17">
        <v>4.0</v>
      </c>
      <c r="AB167" s="10"/>
      <c r="AC167" s="6"/>
    </row>
    <row r="168">
      <c r="A168" s="6" t="s">
        <v>294</v>
      </c>
      <c r="B168" s="20" t="s">
        <v>301</v>
      </c>
      <c r="C168" s="9" t="str">
        <f t="shared" si="1"/>
        <v>Nintendo - Wii Classic</v>
      </c>
      <c r="D168" s="9"/>
      <c r="E168" s="6" t="s">
        <v>31</v>
      </c>
      <c r="F168" s="18" t="s">
        <v>303</v>
      </c>
      <c r="G168" s="19" t="s">
        <v>31</v>
      </c>
      <c r="H168" s="10" t="s">
        <v>33</v>
      </c>
      <c r="I168" s="10" t="s">
        <v>33</v>
      </c>
      <c r="J168" s="10" t="s">
        <v>34</v>
      </c>
      <c r="K168" s="10" t="s">
        <v>35</v>
      </c>
      <c r="L168" s="10" t="s">
        <v>35</v>
      </c>
      <c r="M168" s="10" t="str">
        <f t="shared" si="2"/>
        <v>B</v>
      </c>
      <c r="N168" s="10">
        <v>3191.0</v>
      </c>
      <c r="O168" s="11">
        <f t="shared" si="3"/>
        <v>0.6238998746</v>
      </c>
      <c r="P168" s="12">
        <v>6.268335423</v>
      </c>
      <c r="Q168" s="12">
        <v>11.7</v>
      </c>
      <c r="R168" s="12">
        <v>0.86</v>
      </c>
      <c r="S168" s="12">
        <v>2.91506525</v>
      </c>
      <c r="T168" s="13" t="s">
        <v>35</v>
      </c>
      <c r="U168" s="9" t="s">
        <v>33</v>
      </c>
      <c r="V168" s="13"/>
      <c r="W168" s="6" t="s">
        <v>58</v>
      </c>
      <c r="X168" s="16">
        <v>44416.0</v>
      </c>
      <c r="Y168" s="6" t="s">
        <v>53</v>
      </c>
      <c r="Z168" s="10">
        <v>4.0</v>
      </c>
      <c r="AA168" s="17">
        <v>4.0</v>
      </c>
      <c r="AB168" s="10"/>
      <c r="AC168" s="6"/>
    </row>
    <row r="169">
      <c r="A169" s="6" t="s">
        <v>294</v>
      </c>
      <c r="B169" s="20" t="s">
        <v>301</v>
      </c>
      <c r="C169" s="9" t="str">
        <f t="shared" si="1"/>
        <v>Nintendo - Wii Classic</v>
      </c>
      <c r="D169" s="9"/>
      <c r="E169" s="6" t="s">
        <v>31</v>
      </c>
      <c r="F169" s="8" t="s">
        <v>304</v>
      </c>
      <c r="G169" s="19" t="s">
        <v>31</v>
      </c>
      <c r="H169" s="10" t="s">
        <v>33</v>
      </c>
      <c r="I169" s="10" t="s">
        <v>33</v>
      </c>
      <c r="J169" s="10" t="s">
        <v>34</v>
      </c>
      <c r="K169" s="10" t="s">
        <v>35</v>
      </c>
      <c r="L169" s="10" t="s">
        <v>35</v>
      </c>
      <c r="M169" s="10" t="str">
        <f t="shared" si="2"/>
        <v/>
      </c>
      <c r="N169" s="10"/>
      <c r="O169" s="11"/>
      <c r="P169" s="12"/>
      <c r="Q169" s="12"/>
      <c r="R169" s="12"/>
      <c r="S169" s="12"/>
      <c r="T169" s="13" t="s">
        <v>35</v>
      </c>
      <c r="U169" s="9" t="s">
        <v>33</v>
      </c>
      <c r="V169" s="13"/>
      <c r="W169" s="6" t="s">
        <v>58</v>
      </c>
      <c r="X169" s="16">
        <v>44416.0</v>
      </c>
      <c r="Y169" s="6" t="s">
        <v>53</v>
      </c>
      <c r="Z169" s="10">
        <v>4.0</v>
      </c>
      <c r="AA169" s="17">
        <v>4.0</v>
      </c>
      <c r="AB169" s="10"/>
      <c r="AC169" s="6"/>
    </row>
    <row r="170">
      <c r="A170" s="6" t="s">
        <v>294</v>
      </c>
      <c r="B170" s="8" t="s">
        <v>305</v>
      </c>
      <c r="C170" s="9" t="str">
        <f t="shared" si="1"/>
        <v>Nintendo - Wii Remote</v>
      </c>
      <c r="D170" s="9"/>
      <c r="E170" s="6" t="s">
        <v>41</v>
      </c>
      <c r="F170" s="18" t="s">
        <v>42</v>
      </c>
      <c r="G170" s="19" t="s">
        <v>43</v>
      </c>
      <c r="H170" s="10"/>
      <c r="I170" s="10" t="s">
        <v>33</v>
      </c>
      <c r="J170" s="10" t="s">
        <v>34</v>
      </c>
      <c r="K170" s="10" t="s">
        <v>35</v>
      </c>
      <c r="L170" s="21"/>
      <c r="M170" s="10" t="str">
        <f t="shared" si="2"/>
        <v>C</v>
      </c>
      <c r="N170" s="10">
        <v>2020.0</v>
      </c>
      <c r="O170" s="11">
        <f t="shared" ref="O170:O247" si="4">IF(P170="","",IF(1-(P170*6/100)&gt;0,1-(P170*6/100),0))</f>
        <v>0.382792</v>
      </c>
      <c r="P170" s="12">
        <v>10.2868</v>
      </c>
      <c r="Q170" s="12">
        <v>21.952</v>
      </c>
      <c r="R170" s="12">
        <v>1.952</v>
      </c>
      <c r="S170" s="12">
        <v>3.549</v>
      </c>
      <c r="T170" s="13" t="s">
        <v>35</v>
      </c>
      <c r="U170" s="14" t="s">
        <v>296</v>
      </c>
      <c r="V170" s="15"/>
      <c r="W170" s="6" t="s">
        <v>58</v>
      </c>
      <c r="X170" s="16">
        <v>43976.0</v>
      </c>
      <c r="Y170" s="6" t="s">
        <v>53</v>
      </c>
      <c r="Z170" s="10">
        <v>2.0</v>
      </c>
      <c r="AA170" s="17"/>
      <c r="AB170" s="16"/>
      <c r="AC170" s="29"/>
    </row>
    <row r="171">
      <c r="A171" s="6" t="s">
        <v>294</v>
      </c>
      <c r="B171" s="8" t="s">
        <v>306</v>
      </c>
      <c r="C171" s="9" t="str">
        <f t="shared" si="1"/>
        <v>Nintendo - Wii U Pro</v>
      </c>
      <c r="D171" s="9"/>
      <c r="E171" s="6" t="s">
        <v>41</v>
      </c>
      <c r="F171" s="18" t="s">
        <v>42</v>
      </c>
      <c r="G171" s="19" t="s">
        <v>43</v>
      </c>
      <c r="H171" s="10"/>
      <c r="I171" s="10" t="s">
        <v>33</v>
      </c>
      <c r="J171" s="10" t="s">
        <v>34</v>
      </c>
      <c r="K171" s="10" t="s">
        <v>35</v>
      </c>
      <c r="L171" s="10" t="s">
        <v>35</v>
      </c>
      <c r="M171" s="10" t="str">
        <f t="shared" si="2"/>
        <v>D</v>
      </c>
      <c r="N171" s="10">
        <v>2000.0</v>
      </c>
      <c r="O171" s="11">
        <f t="shared" si="4"/>
        <v>0</v>
      </c>
      <c r="P171" s="12">
        <v>35.2763</v>
      </c>
      <c r="Q171" s="12">
        <v>49.328</v>
      </c>
      <c r="R171" s="12">
        <v>27.584</v>
      </c>
      <c r="S171" s="12">
        <v>2.909</v>
      </c>
      <c r="T171" s="13" t="s">
        <v>35</v>
      </c>
      <c r="U171" s="14" t="s">
        <v>307</v>
      </c>
      <c r="V171" s="13"/>
      <c r="W171" s="6" t="s">
        <v>58</v>
      </c>
      <c r="X171" s="16">
        <v>43976.0</v>
      </c>
      <c r="Y171" s="6" t="s">
        <v>53</v>
      </c>
      <c r="Z171" s="10">
        <v>4.0</v>
      </c>
      <c r="AA171" s="17">
        <v>7.25</v>
      </c>
      <c r="AB171" s="10">
        <v>0.0</v>
      </c>
      <c r="AC171" s="6" t="s">
        <v>308</v>
      </c>
    </row>
    <row r="172">
      <c r="A172" s="6" t="s">
        <v>294</v>
      </c>
      <c r="B172" s="8" t="s">
        <v>306</v>
      </c>
      <c r="C172" s="9" t="str">
        <f t="shared" si="1"/>
        <v>Nintendo - Wii U Pro</v>
      </c>
      <c r="D172" s="24"/>
      <c r="E172" s="26" t="s">
        <v>41</v>
      </c>
      <c r="F172" s="18" t="s">
        <v>87</v>
      </c>
      <c r="G172" s="19" t="s">
        <v>43</v>
      </c>
      <c r="H172" s="10"/>
      <c r="I172" s="10"/>
      <c r="J172" s="10" t="s">
        <v>34</v>
      </c>
      <c r="K172" s="10" t="s">
        <v>35</v>
      </c>
      <c r="L172" s="10"/>
      <c r="M172" s="10" t="str">
        <f t="shared" si="2"/>
        <v>D</v>
      </c>
      <c r="N172" s="10">
        <v>3565.0</v>
      </c>
      <c r="O172" s="11">
        <f t="shared" si="4"/>
        <v>0</v>
      </c>
      <c r="P172" s="12">
        <v>35.6199</v>
      </c>
      <c r="Q172" s="12">
        <v>48.02</v>
      </c>
      <c r="R172" s="12">
        <v>26.576</v>
      </c>
      <c r="S172" s="12">
        <v>3.419</v>
      </c>
      <c r="T172" s="13" t="s">
        <v>35</v>
      </c>
      <c r="U172" s="25" t="s">
        <v>57</v>
      </c>
      <c r="V172" s="15"/>
      <c r="W172" s="6" t="s">
        <v>58</v>
      </c>
      <c r="X172" s="35">
        <v>43988.0</v>
      </c>
      <c r="Y172" s="6" t="s">
        <v>53</v>
      </c>
      <c r="Z172" s="10">
        <v>4.0</v>
      </c>
      <c r="AA172" s="17">
        <v>7.25</v>
      </c>
      <c r="AB172" s="16"/>
      <c r="AC172" s="29"/>
    </row>
    <row r="173">
      <c r="A173" s="6" t="s">
        <v>294</v>
      </c>
      <c r="B173" s="8" t="s">
        <v>306</v>
      </c>
      <c r="C173" s="9" t="str">
        <f t="shared" si="1"/>
        <v>Nintendo - Wii U Pro</v>
      </c>
      <c r="D173" s="24"/>
      <c r="E173" s="26" t="s">
        <v>41</v>
      </c>
      <c r="F173" s="18" t="s">
        <v>82</v>
      </c>
      <c r="G173" s="19" t="s">
        <v>43</v>
      </c>
      <c r="H173" s="10"/>
      <c r="I173" s="10"/>
      <c r="J173" s="10" t="s">
        <v>34</v>
      </c>
      <c r="K173" s="10" t="s">
        <v>35</v>
      </c>
      <c r="L173" s="10"/>
      <c r="M173" s="10" t="str">
        <f t="shared" si="2"/>
        <v>D</v>
      </c>
      <c r="N173" s="10">
        <v>2020.0</v>
      </c>
      <c r="O173" s="11">
        <f t="shared" si="4"/>
        <v>0</v>
      </c>
      <c r="P173" s="12">
        <v>35.7825</v>
      </c>
      <c r="Q173" s="12">
        <v>45.776</v>
      </c>
      <c r="R173" s="12">
        <v>26.668</v>
      </c>
      <c r="S173" s="12">
        <v>3.373</v>
      </c>
      <c r="T173" s="13" t="s">
        <v>35</v>
      </c>
      <c r="U173" s="25" t="s">
        <v>309</v>
      </c>
      <c r="V173" s="15"/>
      <c r="W173" s="6" t="s">
        <v>58</v>
      </c>
      <c r="X173" s="35">
        <v>43988.0</v>
      </c>
      <c r="Y173" s="6" t="s">
        <v>53</v>
      </c>
      <c r="Z173" s="10">
        <v>4.0</v>
      </c>
      <c r="AA173" s="17">
        <v>7.25</v>
      </c>
      <c r="AB173" s="16"/>
      <c r="AC173" s="29"/>
    </row>
    <row r="174">
      <c r="A174" s="6" t="s">
        <v>294</v>
      </c>
      <c r="B174" s="8" t="s">
        <v>306</v>
      </c>
      <c r="C174" s="9" t="str">
        <f t="shared" si="1"/>
        <v>Nintendo - Wii U Pro</v>
      </c>
      <c r="D174" s="24"/>
      <c r="E174" s="26" t="s">
        <v>41</v>
      </c>
      <c r="F174" s="18" t="s">
        <v>86</v>
      </c>
      <c r="G174" s="19" t="s">
        <v>43</v>
      </c>
      <c r="H174" s="10"/>
      <c r="I174" s="10" t="s">
        <v>33</v>
      </c>
      <c r="J174" s="10" t="s">
        <v>34</v>
      </c>
      <c r="K174" s="10" t="s">
        <v>35</v>
      </c>
      <c r="L174" s="10" t="s">
        <v>35</v>
      </c>
      <c r="M174" s="10" t="str">
        <f t="shared" si="2"/>
        <v>D</v>
      </c>
      <c r="N174" s="10">
        <v>2063.0</v>
      </c>
      <c r="O174" s="11">
        <f t="shared" si="4"/>
        <v>0</v>
      </c>
      <c r="P174" s="12">
        <v>145.1289</v>
      </c>
      <c r="Q174" s="12">
        <v>199.668</v>
      </c>
      <c r="R174" s="12">
        <v>0.168</v>
      </c>
      <c r="S174" s="12">
        <v>28.104</v>
      </c>
      <c r="T174" s="13" t="s">
        <v>71</v>
      </c>
      <c r="U174" s="25" t="s">
        <v>51</v>
      </c>
      <c r="V174" s="15"/>
      <c r="W174" s="6" t="s">
        <v>58</v>
      </c>
      <c r="X174" s="35">
        <v>43988.0</v>
      </c>
      <c r="Y174" s="6" t="s">
        <v>53</v>
      </c>
      <c r="Z174" s="10">
        <v>4.0</v>
      </c>
      <c r="AA174" s="17">
        <v>7.25</v>
      </c>
      <c r="AB174" s="10">
        <v>0.0</v>
      </c>
      <c r="AC174" s="6" t="s">
        <v>308</v>
      </c>
    </row>
    <row r="175">
      <c r="A175" s="6" t="s">
        <v>310</v>
      </c>
      <c r="B175" s="20" t="s">
        <v>311</v>
      </c>
      <c r="C175" s="9" t="str">
        <f t="shared" si="1"/>
        <v>Ortz Gaming - SNES Wireless Turbo Classic Edition</v>
      </c>
      <c r="D175" s="10"/>
      <c r="E175" s="6" t="s">
        <v>41</v>
      </c>
      <c r="F175" s="6" t="s">
        <v>312</v>
      </c>
      <c r="G175" s="10" t="s">
        <v>46</v>
      </c>
      <c r="H175" s="10" t="s">
        <v>33</v>
      </c>
      <c r="I175" s="10" t="s">
        <v>33</v>
      </c>
      <c r="J175" s="10" t="s">
        <v>34</v>
      </c>
      <c r="K175" s="10" t="s">
        <v>71</v>
      </c>
      <c r="L175" s="10"/>
      <c r="M175" s="10" t="str">
        <f t="shared" si="2"/>
        <v>C</v>
      </c>
      <c r="N175" s="10">
        <v>2115.0</v>
      </c>
      <c r="O175" s="11">
        <f t="shared" si="4"/>
        <v>0.134704</v>
      </c>
      <c r="P175" s="12">
        <v>14.4216</v>
      </c>
      <c r="Q175" s="12">
        <v>49.044</v>
      </c>
      <c r="R175" s="12">
        <v>7.748</v>
      </c>
      <c r="S175" s="12">
        <v>3.737</v>
      </c>
      <c r="T175" s="13" t="s">
        <v>35</v>
      </c>
      <c r="U175" s="23" t="s">
        <v>67</v>
      </c>
      <c r="V175" s="13"/>
      <c r="W175" s="6" t="s">
        <v>58</v>
      </c>
      <c r="X175" s="16">
        <v>43981.0</v>
      </c>
      <c r="Y175" s="6" t="s">
        <v>53</v>
      </c>
      <c r="Z175" s="10">
        <v>4.0</v>
      </c>
      <c r="AA175" s="17"/>
      <c r="AB175" s="16"/>
      <c r="AC175" s="29"/>
    </row>
    <row r="176">
      <c r="A176" s="6" t="s">
        <v>313</v>
      </c>
      <c r="B176" s="89" t="s">
        <v>314</v>
      </c>
      <c r="C176" s="9" t="str">
        <f t="shared" si="1"/>
        <v>Paradise Arcade - Lono</v>
      </c>
      <c r="D176" s="9"/>
      <c r="E176" s="6" t="s">
        <v>31</v>
      </c>
      <c r="F176" s="6" t="s">
        <v>32</v>
      </c>
      <c r="G176" s="10" t="s">
        <v>33</v>
      </c>
      <c r="H176" s="10" t="s">
        <v>33</v>
      </c>
      <c r="I176" s="10" t="s">
        <v>33</v>
      </c>
      <c r="J176" s="10" t="s">
        <v>34</v>
      </c>
      <c r="K176" s="10" t="s">
        <v>35</v>
      </c>
      <c r="L176" s="10" t="s">
        <v>35</v>
      </c>
      <c r="M176" s="10" t="str">
        <f t="shared" si="2"/>
        <v>A</v>
      </c>
      <c r="N176" s="10">
        <v>3464.0</v>
      </c>
      <c r="O176" s="11">
        <f t="shared" si="4"/>
        <v>0.90901</v>
      </c>
      <c r="P176" s="12">
        <v>1.5165</v>
      </c>
      <c r="Q176" s="12">
        <v>2.316</v>
      </c>
      <c r="R176" s="12">
        <v>0.624</v>
      </c>
      <c r="S176" s="12">
        <v>0.345</v>
      </c>
      <c r="T176" s="13" t="s">
        <v>35</v>
      </c>
      <c r="U176" s="14" t="s">
        <v>315</v>
      </c>
      <c r="V176" s="13"/>
      <c r="W176" s="6" t="s">
        <v>58</v>
      </c>
      <c r="X176" s="16">
        <v>43983.0</v>
      </c>
      <c r="Y176" s="6" t="s">
        <v>132</v>
      </c>
      <c r="Z176" s="10" t="s">
        <v>33</v>
      </c>
      <c r="AA176" s="17" t="s">
        <v>33</v>
      </c>
      <c r="AB176" s="10" t="s">
        <v>33</v>
      </c>
      <c r="AC176" s="6" t="s">
        <v>33</v>
      </c>
    </row>
    <row r="177">
      <c r="A177" s="6" t="s">
        <v>316</v>
      </c>
      <c r="B177" s="8" t="s">
        <v>317</v>
      </c>
      <c r="C177" s="9" t="str">
        <f t="shared" si="1"/>
        <v>PDP - Xbox 360 Versus Controller (MS-3660)</v>
      </c>
      <c r="D177" s="9"/>
      <c r="E177" s="6" t="s">
        <v>31</v>
      </c>
      <c r="F177" s="6" t="s">
        <v>32</v>
      </c>
      <c r="G177" s="10" t="s">
        <v>33</v>
      </c>
      <c r="H177" s="10"/>
      <c r="I177" s="10"/>
      <c r="J177" s="10" t="s">
        <v>34</v>
      </c>
      <c r="K177" s="10" t="s">
        <v>35</v>
      </c>
      <c r="L177" s="10" t="s">
        <v>35</v>
      </c>
      <c r="M177" s="10" t="str">
        <f t="shared" si="2"/>
        <v>A</v>
      </c>
      <c r="N177" s="10">
        <v>2377.0</v>
      </c>
      <c r="O177" s="11">
        <f t="shared" si="4"/>
        <v>0.831652</v>
      </c>
      <c r="P177" s="12">
        <v>2.8058</v>
      </c>
      <c r="Q177" s="12">
        <v>5.688</v>
      </c>
      <c r="R177" s="12">
        <v>0.28</v>
      </c>
      <c r="S177" s="12">
        <v>1.206</v>
      </c>
      <c r="T177" s="13" t="s">
        <v>35</v>
      </c>
      <c r="U177" s="14" t="s">
        <v>318</v>
      </c>
      <c r="V177" s="13"/>
      <c r="W177" s="6" t="s">
        <v>58</v>
      </c>
      <c r="X177" s="16">
        <v>43976.0</v>
      </c>
      <c r="Y177" s="6" t="s">
        <v>53</v>
      </c>
      <c r="Z177" s="10">
        <v>6.0</v>
      </c>
      <c r="AA177" s="17">
        <v>4.0</v>
      </c>
      <c r="AB177" s="10">
        <v>7.0</v>
      </c>
      <c r="AC177" s="6" t="s">
        <v>319</v>
      </c>
    </row>
    <row r="178">
      <c r="A178" s="6" t="s">
        <v>320</v>
      </c>
      <c r="B178" s="8" t="s">
        <v>321</v>
      </c>
      <c r="C178" s="9" t="str">
        <f t="shared" si="1"/>
        <v>PowerA - Fusion Wired Fightpad for PS4</v>
      </c>
      <c r="D178" s="9"/>
      <c r="E178" s="6" t="s">
        <v>31</v>
      </c>
      <c r="F178" s="6" t="s">
        <v>32</v>
      </c>
      <c r="G178" s="10" t="s">
        <v>33</v>
      </c>
      <c r="H178" s="10"/>
      <c r="I178" s="10" t="s">
        <v>33</v>
      </c>
      <c r="J178" s="10" t="s">
        <v>34</v>
      </c>
      <c r="K178" s="10" t="s">
        <v>35</v>
      </c>
      <c r="L178" s="10" t="s">
        <v>35</v>
      </c>
      <c r="M178" s="10" t="str">
        <f t="shared" si="2"/>
        <v>A</v>
      </c>
      <c r="N178" s="10">
        <v>2024.0</v>
      </c>
      <c r="O178" s="11">
        <f t="shared" si="4"/>
        <v>0.786028</v>
      </c>
      <c r="P178" s="12">
        <v>3.5662</v>
      </c>
      <c r="Q178" s="12">
        <v>6.068</v>
      </c>
      <c r="R178" s="12">
        <v>1.104</v>
      </c>
      <c r="S178" s="12">
        <v>1.171</v>
      </c>
      <c r="T178" s="13" t="s">
        <v>35</v>
      </c>
      <c r="U178" s="14" t="s">
        <v>322</v>
      </c>
      <c r="V178" s="13"/>
      <c r="W178" s="6" t="s">
        <v>58</v>
      </c>
      <c r="X178" s="16">
        <v>43978.0</v>
      </c>
      <c r="Y178" s="6" t="s">
        <v>53</v>
      </c>
      <c r="Z178" s="10">
        <v>6.0</v>
      </c>
      <c r="AA178" s="17">
        <v>6.3</v>
      </c>
      <c r="AB178" s="16"/>
      <c r="AC178" s="29"/>
    </row>
    <row r="179">
      <c r="A179" s="6" t="s">
        <v>320</v>
      </c>
      <c r="B179" s="8" t="s">
        <v>323</v>
      </c>
      <c r="C179" s="9" t="str">
        <f t="shared" si="1"/>
        <v>PowerA - Fusion Wired Fightpad for Switch</v>
      </c>
      <c r="D179" s="9"/>
      <c r="E179" s="6" t="s">
        <v>31</v>
      </c>
      <c r="F179" s="6" t="s">
        <v>32</v>
      </c>
      <c r="G179" s="10" t="s">
        <v>33</v>
      </c>
      <c r="H179" s="10"/>
      <c r="I179" s="10" t="s">
        <v>33</v>
      </c>
      <c r="J179" s="10" t="s">
        <v>34</v>
      </c>
      <c r="K179" s="10" t="s">
        <v>35</v>
      </c>
      <c r="L179" s="10" t="s">
        <v>35</v>
      </c>
      <c r="M179" s="10" t="str">
        <f t="shared" si="2"/>
        <v>A</v>
      </c>
      <c r="N179" s="10">
        <v>2021.0</v>
      </c>
      <c r="O179" s="11">
        <f t="shared" si="4"/>
        <v>0.707122</v>
      </c>
      <c r="P179" s="12">
        <v>4.8813</v>
      </c>
      <c r="Q179" s="12">
        <v>9.12</v>
      </c>
      <c r="R179" s="12">
        <v>0.28</v>
      </c>
      <c r="S179" s="12">
        <v>2.323</v>
      </c>
      <c r="T179" s="13" t="s">
        <v>35</v>
      </c>
      <c r="U179" s="14" t="s">
        <v>324</v>
      </c>
      <c r="V179" s="13"/>
      <c r="W179" s="6" t="s">
        <v>58</v>
      </c>
      <c r="X179" s="16">
        <v>43981.0</v>
      </c>
      <c r="Y179" s="6" t="s">
        <v>53</v>
      </c>
      <c r="Z179" s="10">
        <v>6.0</v>
      </c>
      <c r="AA179" s="17">
        <v>6.3</v>
      </c>
      <c r="AB179" s="16"/>
      <c r="AC179" s="29"/>
    </row>
    <row r="180">
      <c r="A180" s="6" t="s">
        <v>320</v>
      </c>
      <c r="B180" s="8" t="s">
        <v>325</v>
      </c>
      <c r="C180" s="9" t="str">
        <f t="shared" si="1"/>
        <v>PowerA - Fusion Wired Fightpad for Xbox One</v>
      </c>
      <c r="D180" s="9"/>
      <c r="E180" s="6" t="s">
        <v>31</v>
      </c>
      <c r="F180" s="6" t="s">
        <v>32</v>
      </c>
      <c r="G180" s="10" t="s">
        <v>33</v>
      </c>
      <c r="H180" s="10"/>
      <c r="I180" s="10" t="s">
        <v>33</v>
      </c>
      <c r="J180" s="10" t="s">
        <v>34</v>
      </c>
      <c r="K180" s="10" t="s">
        <v>35</v>
      </c>
      <c r="L180" s="10" t="s">
        <v>35</v>
      </c>
      <c r="M180" s="10" t="str">
        <f t="shared" si="2"/>
        <v>B</v>
      </c>
      <c r="N180" s="10">
        <v>2017.0</v>
      </c>
      <c r="O180" s="11">
        <f t="shared" si="4"/>
        <v>0.644368</v>
      </c>
      <c r="P180" s="12">
        <v>5.9272</v>
      </c>
      <c r="Q180" s="12">
        <v>11.196</v>
      </c>
      <c r="R180" s="12">
        <v>0.396</v>
      </c>
      <c r="S180" s="12">
        <v>2.87</v>
      </c>
      <c r="T180" s="13" t="s">
        <v>35</v>
      </c>
      <c r="U180" s="14" t="s">
        <v>326</v>
      </c>
      <c r="V180" s="13"/>
      <c r="W180" s="6" t="s">
        <v>58</v>
      </c>
      <c r="X180" s="16">
        <v>43981.0</v>
      </c>
      <c r="Y180" s="6" t="s">
        <v>53</v>
      </c>
      <c r="Z180" s="10">
        <v>6.0</v>
      </c>
      <c r="AA180" s="17">
        <v>6.3</v>
      </c>
      <c r="AB180" s="16"/>
      <c r="AC180" s="29"/>
    </row>
    <row r="181">
      <c r="A181" s="6" t="s">
        <v>320</v>
      </c>
      <c r="B181" s="8" t="s">
        <v>327</v>
      </c>
      <c r="C181" s="9" t="str">
        <f t="shared" si="1"/>
        <v>PowerA - Wired Controller for PS3</v>
      </c>
      <c r="D181" s="9"/>
      <c r="E181" s="6" t="s">
        <v>31</v>
      </c>
      <c r="F181" s="6" t="s">
        <v>32</v>
      </c>
      <c r="G181" s="10" t="s">
        <v>33</v>
      </c>
      <c r="H181" s="10"/>
      <c r="I181" s="10" t="s">
        <v>33</v>
      </c>
      <c r="J181" s="10" t="s">
        <v>34</v>
      </c>
      <c r="K181" s="10" t="s">
        <v>35</v>
      </c>
      <c r="L181" s="10" t="s">
        <v>35</v>
      </c>
      <c r="M181" s="10" t="str">
        <f t="shared" si="2"/>
        <v>B</v>
      </c>
      <c r="N181" s="10">
        <v>2332.0</v>
      </c>
      <c r="O181" s="11">
        <f t="shared" si="4"/>
        <v>0.592978</v>
      </c>
      <c r="P181" s="12">
        <v>6.7837</v>
      </c>
      <c r="Q181" s="12">
        <v>11.18</v>
      </c>
      <c r="R181" s="12">
        <v>2.36</v>
      </c>
      <c r="S181" s="12">
        <v>2.32</v>
      </c>
      <c r="T181" s="13" t="s">
        <v>35</v>
      </c>
      <c r="U181" s="9" t="s">
        <v>328</v>
      </c>
      <c r="V181" s="13"/>
      <c r="W181" s="6" t="s">
        <v>58</v>
      </c>
      <c r="X181" s="16">
        <v>44011.0</v>
      </c>
      <c r="Y181" s="6" t="s">
        <v>53</v>
      </c>
      <c r="Z181" s="10">
        <v>4.0</v>
      </c>
      <c r="AA181" s="17">
        <v>5.95</v>
      </c>
      <c r="AB181" s="16"/>
      <c r="AC181" s="29"/>
    </row>
    <row r="182">
      <c r="A182" s="6" t="s">
        <v>320</v>
      </c>
      <c r="B182" s="8" t="s">
        <v>329</v>
      </c>
      <c r="C182" s="9" t="str">
        <f t="shared" si="1"/>
        <v>PowerA - Wired Controller for Switch</v>
      </c>
      <c r="D182" s="9"/>
      <c r="E182" s="6" t="s">
        <v>31</v>
      </c>
      <c r="F182" s="6" t="s">
        <v>32</v>
      </c>
      <c r="G182" s="10" t="s">
        <v>33</v>
      </c>
      <c r="H182" s="10"/>
      <c r="I182" s="10"/>
      <c r="J182" s="10" t="s">
        <v>34</v>
      </c>
      <c r="K182" s="19" t="s">
        <v>35</v>
      </c>
      <c r="L182" s="10"/>
      <c r="M182" s="10" t="str">
        <f t="shared" si="2"/>
        <v>B</v>
      </c>
      <c r="N182" s="10">
        <v>2156.0</v>
      </c>
      <c r="O182" s="11">
        <f t="shared" si="4"/>
        <v>0.587134</v>
      </c>
      <c r="P182" s="12">
        <v>6.8811</v>
      </c>
      <c r="Q182" s="12">
        <v>11.272</v>
      </c>
      <c r="R182" s="12">
        <v>2.408</v>
      </c>
      <c r="S182" s="12">
        <v>2.324</v>
      </c>
      <c r="T182" s="13" t="s">
        <v>35</v>
      </c>
      <c r="U182" s="14" t="s">
        <v>330</v>
      </c>
      <c r="V182" s="13"/>
      <c r="W182" s="6" t="s">
        <v>58</v>
      </c>
      <c r="X182" s="86">
        <v>44012.0</v>
      </c>
      <c r="Y182" s="6" t="s">
        <v>53</v>
      </c>
      <c r="Z182" s="10">
        <v>4.0</v>
      </c>
      <c r="AA182" s="17">
        <v>7.25</v>
      </c>
      <c r="AB182" s="16"/>
      <c r="AC182" s="29"/>
    </row>
    <row r="183">
      <c r="A183" s="6" t="s">
        <v>331</v>
      </c>
      <c r="B183" s="8" t="s">
        <v>332</v>
      </c>
      <c r="C183" s="9" t="str">
        <f t="shared" si="1"/>
        <v>Qanba - Drone [PS3]</v>
      </c>
      <c r="D183" s="10" t="s">
        <v>144</v>
      </c>
      <c r="E183" s="6" t="s">
        <v>31</v>
      </c>
      <c r="F183" s="30" t="s">
        <v>32</v>
      </c>
      <c r="G183" s="10" t="s">
        <v>33</v>
      </c>
      <c r="H183" s="10" t="s">
        <v>333</v>
      </c>
      <c r="I183" s="10" t="s">
        <v>33</v>
      </c>
      <c r="J183" s="10" t="s">
        <v>34</v>
      </c>
      <c r="K183" s="10" t="s">
        <v>35</v>
      </c>
      <c r="L183" s="10" t="s">
        <v>35</v>
      </c>
      <c r="M183" s="10" t="str">
        <f t="shared" si="2"/>
        <v>A</v>
      </c>
      <c r="N183" s="10">
        <v>2124.0</v>
      </c>
      <c r="O183" s="11">
        <f t="shared" si="4"/>
        <v>0.805006</v>
      </c>
      <c r="P183" s="12">
        <v>3.2499</v>
      </c>
      <c r="Q183" s="12">
        <v>5.24</v>
      </c>
      <c r="R183" s="12">
        <v>1.296</v>
      </c>
      <c r="S183" s="12">
        <v>0.812</v>
      </c>
      <c r="T183" s="13" t="s">
        <v>35</v>
      </c>
      <c r="U183" s="9" t="s">
        <v>334</v>
      </c>
      <c r="V183" s="13"/>
      <c r="W183" s="6" t="s">
        <v>58</v>
      </c>
      <c r="X183" s="16">
        <v>44057.0</v>
      </c>
      <c r="Y183" s="6" t="s">
        <v>45</v>
      </c>
      <c r="Z183" s="19">
        <v>8.0</v>
      </c>
      <c r="AA183" s="17"/>
      <c r="AB183" s="16"/>
      <c r="AC183" s="29"/>
    </row>
    <row r="184">
      <c r="A184" s="6" t="s">
        <v>331</v>
      </c>
      <c r="B184" s="8" t="s">
        <v>332</v>
      </c>
      <c r="C184" s="9" t="str">
        <f t="shared" si="1"/>
        <v>Qanba - Drone [PS4]</v>
      </c>
      <c r="D184" s="10" t="s">
        <v>146</v>
      </c>
      <c r="E184" s="6" t="s">
        <v>31</v>
      </c>
      <c r="F184" s="30" t="s">
        <v>32</v>
      </c>
      <c r="G184" s="10" t="s">
        <v>33</v>
      </c>
      <c r="H184" s="10" t="s">
        <v>333</v>
      </c>
      <c r="I184" s="10" t="s">
        <v>33</v>
      </c>
      <c r="J184" s="10" t="s">
        <v>34</v>
      </c>
      <c r="K184" s="10" t="s">
        <v>35</v>
      </c>
      <c r="L184" s="10" t="s">
        <v>35</v>
      </c>
      <c r="M184" s="10" t="str">
        <f t="shared" si="2"/>
        <v>A</v>
      </c>
      <c r="N184" s="10">
        <v>2055.0</v>
      </c>
      <c r="O184" s="11">
        <f t="shared" si="4"/>
        <v>0.80413</v>
      </c>
      <c r="P184" s="12">
        <v>3.2645</v>
      </c>
      <c r="Q184" s="12">
        <v>5.232</v>
      </c>
      <c r="R184" s="12">
        <v>1.344</v>
      </c>
      <c r="S184" s="12">
        <v>0.824</v>
      </c>
      <c r="T184" s="13" t="s">
        <v>35</v>
      </c>
      <c r="U184" s="14" t="s">
        <v>335</v>
      </c>
      <c r="V184" s="13"/>
      <c r="W184" s="6" t="s">
        <v>58</v>
      </c>
      <c r="X184" s="16">
        <v>44057.0</v>
      </c>
      <c r="Y184" s="6" t="s">
        <v>45</v>
      </c>
      <c r="Z184" s="19">
        <v>8.0</v>
      </c>
      <c r="AA184" s="17"/>
      <c r="AB184" s="16"/>
      <c r="AC184" s="29"/>
    </row>
    <row r="185">
      <c r="A185" s="6" t="s">
        <v>331</v>
      </c>
      <c r="B185" s="8" t="s">
        <v>336</v>
      </c>
      <c r="C185" s="9" t="str">
        <f t="shared" si="1"/>
        <v>Qanba - Obsidian [PC]</v>
      </c>
      <c r="D185" s="10" t="s">
        <v>197</v>
      </c>
      <c r="E185" s="6" t="s">
        <v>31</v>
      </c>
      <c r="F185" s="30" t="s">
        <v>32</v>
      </c>
      <c r="G185" s="10" t="s">
        <v>33</v>
      </c>
      <c r="H185" s="10" t="s">
        <v>337</v>
      </c>
      <c r="I185" s="10" t="s">
        <v>33</v>
      </c>
      <c r="J185" s="10" t="s">
        <v>34</v>
      </c>
      <c r="K185" s="10" t="s">
        <v>35</v>
      </c>
      <c r="L185" s="10" t="s">
        <v>338</v>
      </c>
      <c r="M185" s="10" t="str">
        <f t="shared" si="2"/>
        <v>A</v>
      </c>
      <c r="N185" s="10">
        <v>2090.0</v>
      </c>
      <c r="O185" s="11">
        <f t="shared" si="4"/>
        <v>0.803632</v>
      </c>
      <c r="P185" s="12">
        <v>3.2728</v>
      </c>
      <c r="Q185" s="12">
        <v>5.196</v>
      </c>
      <c r="R185" s="12">
        <v>1.28</v>
      </c>
      <c r="S185" s="12">
        <v>0.814</v>
      </c>
      <c r="T185" s="13" t="s">
        <v>35</v>
      </c>
      <c r="U185" s="14" t="s">
        <v>339</v>
      </c>
      <c r="V185" s="13"/>
      <c r="W185" s="6" t="s">
        <v>58</v>
      </c>
      <c r="X185" s="16">
        <v>44057.0</v>
      </c>
      <c r="Y185" s="6" t="s">
        <v>45</v>
      </c>
      <c r="Z185" s="10">
        <v>8.0</v>
      </c>
      <c r="AA185" s="17"/>
      <c r="AB185" s="16"/>
      <c r="AC185" s="29"/>
    </row>
    <row r="186">
      <c r="A186" s="6" t="s">
        <v>331</v>
      </c>
      <c r="B186" s="8" t="s">
        <v>336</v>
      </c>
      <c r="C186" s="9" t="str">
        <f t="shared" si="1"/>
        <v>Qanba - Obsidian [PS3]</v>
      </c>
      <c r="D186" s="10" t="s">
        <v>144</v>
      </c>
      <c r="E186" s="6" t="s">
        <v>31</v>
      </c>
      <c r="F186" s="30" t="s">
        <v>32</v>
      </c>
      <c r="G186" s="10" t="s">
        <v>33</v>
      </c>
      <c r="H186" s="10" t="s">
        <v>337</v>
      </c>
      <c r="I186" s="10" t="s">
        <v>33</v>
      </c>
      <c r="J186" s="10" t="s">
        <v>34</v>
      </c>
      <c r="K186" s="10" t="s">
        <v>35</v>
      </c>
      <c r="L186" s="10" t="s">
        <v>338</v>
      </c>
      <c r="M186" s="10" t="str">
        <f t="shared" si="2"/>
        <v>A</v>
      </c>
      <c r="N186" s="10">
        <v>2170.0</v>
      </c>
      <c r="O186" s="11">
        <f t="shared" si="4"/>
        <v>0.803254</v>
      </c>
      <c r="P186" s="12">
        <v>3.2791</v>
      </c>
      <c r="Q186" s="12">
        <v>5.252</v>
      </c>
      <c r="R186" s="12">
        <v>1.324</v>
      </c>
      <c r="S186" s="12">
        <v>0.818</v>
      </c>
      <c r="T186" s="13" t="s">
        <v>35</v>
      </c>
      <c r="U186" s="14" t="s">
        <v>340</v>
      </c>
      <c r="V186" s="13"/>
      <c r="W186" s="6" t="s">
        <v>58</v>
      </c>
      <c r="X186" s="16">
        <v>44057.0</v>
      </c>
      <c r="Y186" s="6" t="s">
        <v>45</v>
      </c>
      <c r="Z186" s="19">
        <v>8.0</v>
      </c>
      <c r="AA186" s="17"/>
      <c r="AB186" s="16"/>
      <c r="AC186" s="29"/>
    </row>
    <row r="187">
      <c r="A187" s="6" t="s">
        <v>331</v>
      </c>
      <c r="B187" s="8" t="s">
        <v>336</v>
      </c>
      <c r="C187" s="9" t="str">
        <f t="shared" si="1"/>
        <v>Qanba - Obsidian [PS4]</v>
      </c>
      <c r="D187" s="10" t="s">
        <v>146</v>
      </c>
      <c r="E187" s="6" t="s">
        <v>31</v>
      </c>
      <c r="F187" s="30" t="s">
        <v>32</v>
      </c>
      <c r="G187" s="10" t="s">
        <v>33</v>
      </c>
      <c r="H187" s="10" t="s">
        <v>337</v>
      </c>
      <c r="I187" s="10" t="s">
        <v>33</v>
      </c>
      <c r="J187" s="10" t="s">
        <v>34</v>
      </c>
      <c r="K187" s="10" t="s">
        <v>35</v>
      </c>
      <c r="L187" s="10" t="s">
        <v>338</v>
      </c>
      <c r="M187" s="10" t="str">
        <f t="shared" si="2"/>
        <v>A</v>
      </c>
      <c r="N187" s="10">
        <v>2022.0</v>
      </c>
      <c r="O187" s="11">
        <f t="shared" si="4"/>
        <v>0.818542</v>
      </c>
      <c r="P187" s="12">
        <v>3.0243</v>
      </c>
      <c r="Q187" s="12">
        <v>5.028</v>
      </c>
      <c r="R187" s="12">
        <v>1.02</v>
      </c>
      <c r="S187" s="12">
        <v>1.163</v>
      </c>
      <c r="T187" s="13" t="s">
        <v>35</v>
      </c>
      <c r="U187" s="14" t="s">
        <v>341</v>
      </c>
      <c r="V187" s="13"/>
      <c r="W187" s="6" t="s">
        <v>58</v>
      </c>
      <c r="X187" s="16">
        <v>44057.0</v>
      </c>
      <c r="Y187" s="6" t="s">
        <v>45</v>
      </c>
      <c r="Z187" s="19">
        <v>8.0</v>
      </c>
      <c r="AA187" s="17"/>
      <c r="AB187" s="16"/>
      <c r="AC187" s="29"/>
    </row>
    <row r="188">
      <c r="A188" s="6" t="s">
        <v>65</v>
      </c>
      <c r="B188" s="8" t="s">
        <v>304</v>
      </c>
      <c r="C188" s="9" t="str">
        <f t="shared" si="1"/>
        <v>Raphnet - Classic Controller to USB adapter - V3</v>
      </c>
      <c r="D188" s="9"/>
      <c r="E188" s="6" t="s">
        <v>31</v>
      </c>
      <c r="F188" s="8" t="s">
        <v>342</v>
      </c>
      <c r="G188" s="10" t="s">
        <v>33</v>
      </c>
      <c r="H188" s="10" t="s">
        <v>33</v>
      </c>
      <c r="I188" s="10" t="s">
        <v>343</v>
      </c>
      <c r="J188" s="10" t="s">
        <v>34</v>
      </c>
      <c r="K188" s="10" t="s">
        <v>33</v>
      </c>
      <c r="L188" s="10" t="s">
        <v>35</v>
      </c>
      <c r="M188" s="10" t="str">
        <f t="shared" si="2"/>
        <v>A</v>
      </c>
      <c r="N188" s="90">
        <v>2912.0</v>
      </c>
      <c r="O188" s="11">
        <f t="shared" si="4"/>
        <v>0.89176</v>
      </c>
      <c r="P188" s="12">
        <v>1.804</v>
      </c>
      <c r="Q188" s="12">
        <v>2.78</v>
      </c>
      <c r="R188" s="12">
        <v>0.804</v>
      </c>
      <c r="S188" s="12">
        <v>0.413</v>
      </c>
      <c r="T188" s="13" t="s">
        <v>35</v>
      </c>
      <c r="U188" s="14" t="s">
        <v>67</v>
      </c>
      <c r="V188" s="13"/>
      <c r="W188" s="6" t="s">
        <v>58</v>
      </c>
      <c r="X188" s="16">
        <v>43976.0</v>
      </c>
      <c r="Y188" s="6" t="s">
        <v>38</v>
      </c>
      <c r="Z188" s="10" t="s">
        <v>33</v>
      </c>
      <c r="AA188" s="17" t="s">
        <v>33</v>
      </c>
      <c r="AB188" s="16"/>
      <c r="AC188" s="29"/>
    </row>
    <row r="189">
      <c r="A189" s="6" t="s">
        <v>65</v>
      </c>
      <c r="B189" s="8" t="s">
        <v>304</v>
      </c>
      <c r="C189" s="9" t="str">
        <f t="shared" si="1"/>
        <v>Raphnet - Classic Controller to USB adapter - V3</v>
      </c>
      <c r="D189" s="9"/>
      <c r="E189" s="6" t="s">
        <v>31</v>
      </c>
      <c r="F189" s="8" t="s">
        <v>342</v>
      </c>
      <c r="G189" s="10" t="s">
        <v>33</v>
      </c>
      <c r="H189" s="10" t="s">
        <v>33</v>
      </c>
      <c r="I189" s="10" t="s">
        <v>66</v>
      </c>
      <c r="J189" s="10" t="s">
        <v>34</v>
      </c>
      <c r="K189" s="10" t="s">
        <v>33</v>
      </c>
      <c r="L189" s="10" t="s">
        <v>35</v>
      </c>
      <c r="M189" s="10" t="str">
        <f t="shared" si="2"/>
        <v>A</v>
      </c>
      <c r="N189" s="10">
        <v>5637.0</v>
      </c>
      <c r="O189" s="11">
        <f t="shared" si="4"/>
        <v>0.88795</v>
      </c>
      <c r="P189" s="12">
        <v>1.8675</v>
      </c>
      <c r="Q189" s="12">
        <v>2.868</v>
      </c>
      <c r="R189" s="12">
        <v>0.872</v>
      </c>
      <c r="S189" s="12">
        <v>0.414</v>
      </c>
      <c r="T189" s="13" t="s">
        <v>35</v>
      </c>
      <c r="U189" s="14" t="s">
        <v>67</v>
      </c>
      <c r="V189" s="13"/>
      <c r="W189" s="6" t="s">
        <v>58</v>
      </c>
      <c r="X189" s="16">
        <v>43981.0</v>
      </c>
      <c r="Y189" s="6" t="s">
        <v>38</v>
      </c>
      <c r="Z189" s="10" t="s">
        <v>33</v>
      </c>
      <c r="AA189" s="17" t="s">
        <v>33</v>
      </c>
      <c r="AB189" s="16"/>
      <c r="AC189" s="29"/>
    </row>
    <row r="190">
      <c r="A190" s="6" t="s">
        <v>65</v>
      </c>
      <c r="B190" s="8" t="s">
        <v>344</v>
      </c>
      <c r="C190" s="9" t="str">
        <f t="shared" si="1"/>
        <v>Raphnet - PCEngine Controller to USB Adapter</v>
      </c>
      <c r="D190" s="9"/>
      <c r="E190" s="6" t="s">
        <v>31</v>
      </c>
      <c r="F190" s="6" t="s">
        <v>345</v>
      </c>
      <c r="G190" s="10" t="s">
        <v>33</v>
      </c>
      <c r="H190" s="10"/>
      <c r="I190" s="10">
        <v>1.0</v>
      </c>
      <c r="J190" s="10" t="s">
        <v>34</v>
      </c>
      <c r="K190" s="10" t="s">
        <v>71</v>
      </c>
      <c r="L190" s="10" t="s">
        <v>35</v>
      </c>
      <c r="M190" s="10" t="str">
        <f t="shared" si="2"/>
        <v>A</v>
      </c>
      <c r="N190" s="10">
        <v>2701.0</v>
      </c>
      <c r="O190" s="11">
        <f t="shared" si="4"/>
        <v>0.902074</v>
      </c>
      <c r="P190" s="12">
        <v>1.6321</v>
      </c>
      <c r="Q190" s="12">
        <v>2.64</v>
      </c>
      <c r="R190" s="12">
        <v>0.624</v>
      </c>
      <c r="S190" s="12">
        <v>0.414</v>
      </c>
      <c r="T190" s="13" t="s">
        <v>35</v>
      </c>
      <c r="U190" s="14" t="s">
        <v>346</v>
      </c>
      <c r="V190" s="13"/>
      <c r="W190" s="6" t="s">
        <v>58</v>
      </c>
      <c r="X190" s="86">
        <v>44012.0</v>
      </c>
      <c r="Y190" s="6" t="s">
        <v>38</v>
      </c>
      <c r="Z190" s="10" t="s">
        <v>33</v>
      </c>
      <c r="AA190" s="17" t="s">
        <v>33</v>
      </c>
      <c r="AB190" s="10"/>
      <c r="AC190" s="6"/>
    </row>
    <row r="191">
      <c r="A191" s="6" t="s">
        <v>65</v>
      </c>
      <c r="B191" s="8" t="s">
        <v>347</v>
      </c>
      <c r="C191" s="9" t="str">
        <f t="shared" si="1"/>
        <v>Raphnet - SNES Controller to USB Adapter</v>
      </c>
      <c r="D191" s="9"/>
      <c r="E191" s="6" t="s">
        <v>31</v>
      </c>
      <c r="F191" s="30" t="s">
        <v>32</v>
      </c>
      <c r="G191" s="10" t="s">
        <v>33</v>
      </c>
      <c r="H191" s="10"/>
      <c r="I191" s="10"/>
      <c r="J191" s="10" t="s">
        <v>34</v>
      </c>
      <c r="K191" s="10" t="s">
        <v>71</v>
      </c>
      <c r="L191" s="10" t="s">
        <v>35</v>
      </c>
      <c r="M191" s="10" t="str">
        <f t="shared" si="2"/>
        <v>A</v>
      </c>
      <c r="N191" s="10">
        <v>2002.0</v>
      </c>
      <c r="O191" s="11">
        <f t="shared" si="4"/>
        <v>0.90124</v>
      </c>
      <c r="P191" s="12">
        <v>1.646</v>
      </c>
      <c r="Q191" s="12">
        <v>2.624</v>
      </c>
      <c r="R191" s="12">
        <v>0.656</v>
      </c>
      <c r="S191" s="12">
        <v>0.414</v>
      </c>
      <c r="T191" s="13" t="s">
        <v>35</v>
      </c>
      <c r="U191" s="14" t="s">
        <v>348</v>
      </c>
      <c r="V191" s="13"/>
      <c r="W191" s="6" t="s">
        <v>58</v>
      </c>
      <c r="X191" s="16">
        <v>44057.0</v>
      </c>
      <c r="Y191" s="6" t="s">
        <v>38</v>
      </c>
      <c r="Z191" s="10" t="s">
        <v>33</v>
      </c>
      <c r="AA191" s="17"/>
      <c r="AB191" s="10"/>
      <c r="AC191" s="6"/>
    </row>
    <row r="192">
      <c r="A192" s="6" t="s">
        <v>349</v>
      </c>
      <c r="B192" s="8" t="s">
        <v>350</v>
      </c>
      <c r="C192" s="9" t="str">
        <f t="shared" si="1"/>
        <v>Razer - Panthera Evo</v>
      </c>
      <c r="D192" s="9"/>
      <c r="E192" s="6" t="s">
        <v>31</v>
      </c>
      <c r="F192" s="30" t="s">
        <v>32</v>
      </c>
      <c r="G192" s="10" t="s">
        <v>33</v>
      </c>
      <c r="H192" s="10"/>
      <c r="I192" s="10"/>
      <c r="J192" s="10" t="s">
        <v>34</v>
      </c>
      <c r="K192" s="10" t="s">
        <v>35</v>
      </c>
      <c r="L192" s="10" t="s">
        <v>35</v>
      </c>
      <c r="M192" s="10" t="str">
        <f t="shared" si="2"/>
        <v>A</v>
      </c>
      <c r="N192" s="10">
        <v>2006.0</v>
      </c>
      <c r="O192" s="11">
        <f t="shared" si="4"/>
        <v>0.862222</v>
      </c>
      <c r="P192" s="12">
        <v>2.2963</v>
      </c>
      <c r="Q192" s="12">
        <v>3.2963</v>
      </c>
      <c r="R192" s="12">
        <v>1.32</v>
      </c>
      <c r="S192" s="12">
        <v>0.403</v>
      </c>
      <c r="T192" s="13" t="s">
        <v>35</v>
      </c>
      <c r="U192" s="14" t="s">
        <v>351</v>
      </c>
      <c r="V192" s="13" t="s">
        <v>352</v>
      </c>
      <c r="W192" s="6" t="s">
        <v>58</v>
      </c>
      <c r="X192" s="16">
        <v>43995.0</v>
      </c>
      <c r="Y192" s="6" t="s">
        <v>45</v>
      </c>
      <c r="Z192" s="10">
        <v>8.0</v>
      </c>
      <c r="AA192" s="17">
        <v>73.85</v>
      </c>
      <c r="AB192" s="10">
        <v>4.0</v>
      </c>
      <c r="AC192" s="6" t="s">
        <v>353</v>
      </c>
    </row>
    <row r="193">
      <c r="A193" s="6" t="s">
        <v>354</v>
      </c>
      <c r="B193" s="8" t="s">
        <v>355</v>
      </c>
      <c r="C193" s="9" t="str">
        <f t="shared" si="1"/>
        <v>Retro-Bit - 6 Button USB</v>
      </c>
      <c r="D193" s="9"/>
      <c r="E193" s="6" t="s">
        <v>31</v>
      </c>
      <c r="F193" s="6" t="s">
        <v>32</v>
      </c>
      <c r="G193" s="10" t="s">
        <v>33</v>
      </c>
      <c r="H193" s="10"/>
      <c r="I193" s="10"/>
      <c r="J193" s="10" t="s">
        <v>34</v>
      </c>
      <c r="K193" s="10" t="s">
        <v>71</v>
      </c>
      <c r="L193" s="10" t="s">
        <v>35</v>
      </c>
      <c r="M193" s="10" t="str">
        <f t="shared" si="2"/>
        <v>B</v>
      </c>
      <c r="N193" s="10">
        <v>2021.0</v>
      </c>
      <c r="O193" s="11">
        <f t="shared" si="4"/>
        <v>0.633136</v>
      </c>
      <c r="P193" s="12">
        <v>6.1144</v>
      </c>
      <c r="Q193" s="12">
        <v>11.676</v>
      </c>
      <c r="R193" s="12">
        <v>0.828</v>
      </c>
      <c r="S193" s="12">
        <v>2.867</v>
      </c>
      <c r="T193" s="13" t="s">
        <v>35</v>
      </c>
      <c r="U193" s="14" t="s">
        <v>356</v>
      </c>
      <c r="V193" s="13"/>
      <c r="W193" s="6" t="s">
        <v>58</v>
      </c>
      <c r="X193" s="16">
        <v>44057.0</v>
      </c>
      <c r="Y193" s="6" t="s">
        <v>53</v>
      </c>
      <c r="Z193" s="10">
        <v>6.0</v>
      </c>
      <c r="AA193" s="17">
        <v>3.55</v>
      </c>
      <c r="AB193" s="16"/>
      <c r="AC193" s="29"/>
    </row>
    <row r="194">
      <c r="A194" s="6" t="s">
        <v>354</v>
      </c>
      <c r="B194" s="8" t="s">
        <v>357</v>
      </c>
      <c r="C194" s="9" t="str">
        <f t="shared" si="1"/>
        <v>Retro-Bit - Genesis 2.4 GHz [D-Input]</v>
      </c>
      <c r="D194" s="19" t="s">
        <v>69</v>
      </c>
      <c r="E194" s="6" t="s">
        <v>41</v>
      </c>
      <c r="F194" s="6" t="s">
        <v>358</v>
      </c>
      <c r="G194" s="19" t="s">
        <v>43</v>
      </c>
      <c r="H194" s="10" t="s">
        <v>33</v>
      </c>
      <c r="I194" s="10">
        <v>1.01</v>
      </c>
      <c r="J194" s="10" t="s">
        <v>34</v>
      </c>
      <c r="K194" s="19" t="s">
        <v>35</v>
      </c>
      <c r="L194" s="10" t="s">
        <v>35</v>
      </c>
      <c r="M194" s="10" t="str">
        <f t="shared" si="2"/>
        <v>D</v>
      </c>
      <c r="N194" s="10">
        <v>2002.0</v>
      </c>
      <c r="O194" s="11">
        <f t="shared" si="4"/>
        <v>0.003784</v>
      </c>
      <c r="P194" s="12">
        <v>16.6036</v>
      </c>
      <c r="Q194" s="12">
        <v>30.168</v>
      </c>
      <c r="R194" s="12">
        <v>6.488</v>
      </c>
      <c r="S194" s="12">
        <v>4.702</v>
      </c>
      <c r="T194" s="13" t="s">
        <v>35</v>
      </c>
      <c r="U194" s="25" t="s">
        <v>356</v>
      </c>
      <c r="V194" s="13"/>
      <c r="W194" s="6" t="s">
        <v>58</v>
      </c>
      <c r="X194" s="16">
        <v>43976.0</v>
      </c>
      <c r="Y194" s="6" t="s">
        <v>53</v>
      </c>
      <c r="Z194" s="10">
        <v>6.0</v>
      </c>
      <c r="AA194" s="17">
        <v>3.75</v>
      </c>
      <c r="AB194" s="16"/>
      <c r="AC194" s="29"/>
    </row>
    <row r="195">
      <c r="A195" s="6" t="s">
        <v>354</v>
      </c>
      <c r="B195" s="8" t="s">
        <v>357</v>
      </c>
      <c r="C195" s="9" t="str">
        <f t="shared" si="1"/>
        <v>Retro-Bit - Genesis 2.4 GHz [D-Input]</v>
      </c>
      <c r="D195" s="19" t="s">
        <v>69</v>
      </c>
      <c r="E195" s="6" t="s">
        <v>41</v>
      </c>
      <c r="F195" s="6" t="s">
        <v>59</v>
      </c>
      <c r="G195" s="10" t="s">
        <v>46</v>
      </c>
      <c r="H195" s="10" t="s">
        <v>33</v>
      </c>
      <c r="I195" s="10">
        <v>1.01</v>
      </c>
      <c r="J195" s="10" t="s">
        <v>34</v>
      </c>
      <c r="K195" s="19" t="s">
        <v>35</v>
      </c>
      <c r="L195" s="10" t="s">
        <v>35</v>
      </c>
      <c r="M195" s="10" t="str">
        <f t="shared" si="2"/>
        <v>D</v>
      </c>
      <c r="N195" s="10">
        <v>2042.0</v>
      </c>
      <c r="O195" s="11">
        <f t="shared" si="4"/>
        <v>0</v>
      </c>
      <c r="P195" s="12">
        <v>29.6667</v>
      </c>
      <c r="Q195" s="12">
        <v>142.932</v>
      </c>
      <c r="R195" s="12">
        <v>15.072</v>
      </c>
      <c r="S195" s="12">
        <v>7.818</v>
      </c>
      <c r="T195" s="13" t="s">
        <v>35</v>
      </c>
      <c r="U195" s="25" t="s">
        <v>60</v>
      </c>
      <c r="V195" s="13" t="s">
        <v>359</v>
      </c>
      <c r="W195" s="6" t="s">
        <v>58</v>
      </c>
      <c r="X195" s="16">
        <v>43981.0</v>
      </c>
      <c r="Y195" s="6" t="s">
        <v>53</v>
      </c>
      <c r="Z195" s="10">
        <v>6.0</v>
      </c>
      <c r="AA195" s="17">
        <v>3.75</v>
      </c>
      <c r="AB195" s="16"/>
      <c r="AC195" s="29"/>
    </row>
    <row r="196">
      <c r="A196" s="6" t="s">
        <v>354</v>
      </c>
      <c r="B196" s="8" t="s">
        <v>357</v>
      </c>
      <c r="C196" s="9" t="str">
        <f t="shared" si="1"/>
        <v>Retro-Bit - Genesis 2.4 GHz [X-Input]</v>
      </c>
      <c r="D196" s="19" t="s">
        <v>79</v>
      </c>
      <c r="E196" s="6" t="s">
        <v>41</v>
      </c>
      <c r="F196" s="6" t="s">
        <v>358</v>
      </c>
      <c r="G196" s="19" t="s">
        <v>43</v>
      </c>
      <c r="H196" s="10" t="s">
        <v>33</v>
      </c>
      <c r="I196" s="10">
        <v>1.01</v>
      </c>
      <c r="J196" s="10" t="s">
        <v>34</v>
      </c>
      <c r="K196" s="19" t="s">
        <v>35</v>
      </c>
      <c r="L196" s="10" t="s">
        <v>35</v>
      </c>
      <c r="M196" s="10" t="str">
        <f t="shared" si="2"/>
        <v>D</v>
      </c>
      <c r="N196" s="90">
        <v>2014.0</v>
      </c>
      <c r="O196" s="11">
        <f t="shared" si="4"/>
        <v>0</v>
      </c>
      <c r="P196" s="12">
        <v>17.008</v>
      </c>
      <c r="Q196" s="12">
        <v>63.828</v>
      </c>
      <c r="R196" s="12">
        <v>6.188</v>
      </c>
      <c r="S196" s="12">
        <v>5.551</v>
      </c>
      <c r="T196" s="13" t="s">
        <v>35</v>
      </c>
      <c r="U196" s="25" t="s">
        <v>57</v>
      </c>
      <c r="V196" s="13"/>
      <c r="W196" s="6" t="s">
        <v>58</v>
      </c>
      <c r="X196" s="16">
        <v>43976.0</v>
      </c>
      <c r="Y196" s="6" t="s">
        <v>53</v>
      </c>
      <c r="Z196" s="10">
        <v>6.0</v>
      </c>
      <c r="AA196" s="17">
        <v>3.75</v>
      </c>
      <c r="AB196" s="16"/>
      <c r="AC196" s="29"/>
    </row>
    <row r="197">
      <c r="A197" s="6" t="s">
        <v>354</v>
      </c>
      <c r="B197" s="8" t="s">
        <v>360</v>
      </c>
      <c r="C197" s="9" t="str">
        <f t="shared" si="1"/>
        <v>Retro-Bit - Genesis 8 Button USB</v>
      </c>
      <c r="D197" s="9"/>
      <c r="E197" s="6" t="s">
        <v>31</v>
      </c>
      <c r="F197" s="6" t="s">
        <v>32</v>
      </c>
      <c r="G197" s="10" t="s">
        <v>33</v>
      </c>
      <c r="H197" s="10"/>
      <c r="I197" s="10"/>
      <c r="J197" s="10" t="s">
        <v>34</v>
      </c>
      <c r="K197" s="10" t="s">
        <v>71</v>
      </c>
      <c r="L197" s="10"/>
      <c r="M197" s="10" t="str">
        <f t="shared" si="2"/>
        <v>A</v>
      </c>
      <c r="N197" s="10">
        <v>2144.0</v>
      </c>
      <c r="O197" s="11">
        <f t="shared" si="4"/>
        <v>0.939412</v>
      </c>
      <c r="P197" s="12">
        <v>1.0098</v>
      </c>
      <c r="Q197" s="12">
        <v>3.336</v>
      </c>
      <c r="R197" s="12">
        <v>0.328</v>
      </c>
      <c r="S197" s="12">
        <v>0.46</v>
      </c>
      <c r="T197" s="13" t="s">
        <v>35</v>
      </c>
      <c r="U197" s="14" t="s">
        <v>356</v>
      </c>
      <c r="V197" s="13"/>
      <c r="W197" s="6" t="s">
        <v>58</v>
      </c>
      <c r="X197" s="86">
        <v>44012.0</v>
      </c>
      <c r="Y197" s="6" t="s">
        <v>53</v>
      </c>
      <c r="Z197" s="10">
        <v>6.0</v>
      </c>
      <c r="AA197" s="17">
        <v>3.25</v>
      </c>
      <c r="AB197" s="16"/>
      <c r="AC197" s="29"/>
    </row>
    <row r="198">
      <c r="A198" s="6" t="s">
        <v>354</v>
      </c>
      <c r="B198" s="8" t="s">
        <v>360</v>
      </c>
      <c r="C198" s="9" t="str">
        <f t="shared" si="1"/>
        <v>Retro-Bit - Genesis 8 Button USB [D-Input]</v>
      </c>
      <c r="D198" s="91" t="s">
        <v>69</v>
      </c>
      <c r="E198" s="6" t="s">
        <v>31</v>
      </c>
      <c r="F198" s="6" t="s">
        <v>361</v>
      </c>
      <c r="G198" s="10" t="s">
        <v>33</v>
      </c>
      <c r="H198" s="10"/>
      <c r="I198" s="10"/>
      <c r="J198" s="10" t="s">
        <v>34</v>
      </c>
      <c r="K198" s="10" t="s">
        <v>71</v>
      </c>
      <c r="L198" s="10"/>
      <c r="M198" s="10" t="str">
        <f t="shared" si="2"/>
        <v/>
      </c>
      <c r="N198" s="10"/>
      <c r="O198" s="11" t="str">
        <f t="shared" si="4"/>
        <v/>
      </c>
      <c r="P198" s="92"/>
      <c r="Q198" s="92"/>
      <c r="R198" s="92"/>
      <c r="S198" s="92"/>
      <c r="T198" s="15"/>
      <c r="U198" s="93" t="s">
        <v>356</v>
      </c>
      <c r="V198" s="15"/>
      <c r="W198" s="8" t="s">
        <v>155</v>
      </c>
      <c r="X198" s="16">
        <v>43991.0</v>
      </c>
      <c r="Y198" s="6" t="s">
        <v>53</v>
      </c>
      <c r="Z198" s="91" t="s">
        <v>362</v>
      </c>
      <c r="AA198" s="17"/>
      <c r="AB198" s="16"/>
      <c r="AC198" s="29"/>
    </row>
    <row r="199">
      <c r="A199" s="6" t="s">
        <v>354</v>
      </c>
      <c r="B199" s="8" t="s">
        <v>360</v>
      </c>
      <c r="C199" s="9" t="str">
        <f t="shared" si="1"/>
        <v>Retro-Bit - Genesis 8 Button USB [X-Input]</v>
      </c>
      <c r="D199" s="10" t="s">
        <v>79</v>
      </c>
      <c r="E199" s="6" t="s">
        <v>31</v>
      </c>
      <c r="F199" s="6" t="s">
        <v>361</v>
      </c>
      <c r="G199" s="10" t="s">
        <v>33</v>
      </c>
      <c r="H199" s="10"/>
      <c r="I199" s="10"/>
      <c r="J199" s="10" t="s">
        <v>34</v>
      </c>
      <c r="K199" s="10" t="s">
        <v>71</v>
      </c>
      <c r="L199" s="10"/>
      <c r="M199" s="10" t="str">
        <f t="shared" si="2"/>
        <v/>
      </c>
      <c r="N199" s="21"/>
      <c r="O199" s="11" t="str">
        <f t="shared" si="4"/>
        <v/>
      </c>
      <c r="P199" s="94"/>
      <c r="Q199" s="94"/>
      <c r="R199" s="94"/>
      <c r="S199" s="94"/>
      <c r="T199" s="15"/>
      <c r="U199" s="10" t="s">
        <v>57</v>
      </c>
      <c r="V199" s="15"/>
      <c r="W199" s="8" t="s">
        <v>155</v>
      </c>
      <c r="X199" s="16">
        <v>43991.0</v>
      </c>
      <c r="Y199" s="6" t="s">
        <v>53</v>
      </c>
      <c r="Z199" s="10">
        <v>6.0</v>
      </c>
      <c r="AA199" s="17"/>
      <c r="AB199" s="16"/>
      <c r="AC199" s="29"/>
    </row>
    <row r="200">
      <c r="A200" s="6" t="s">
        <v>354</v>
      </c>
      <c r="B200" s="6" t="s">
        <v>363</v>
      </c>
      <c r="C200" s="9" t="str">
        <f t="shared" si="1"/>
        <v>Retro-Bit - NES to USB</v>
      </c>
      <c r="D200" s="9"/>
      <c r="E200" s="6" t="s">
        <v>31</v>
      </c>
      <c r="F200" s="6" t="s">
        <v>361</v>
      </c>
      <c r="G200" s="10" t="s">
        <v>33</v>
      </c>
      <c r="H200" s="10" t="s">
        <v>33</v>
      </c>
      <c r="I200" s="10" t="s">
        <v>33</v>
      </c>
      <c r="J200" s="10" t="s">
        <v>34</v>
      </c>
      <c r="K200" s="10" t="s">
        <v>33</v>
      </c>
      <c r="L200" s="10" t="s">
        <v>35</v>
      </c>
      <c r="M200" s="10" t="str">
        <f t="shared" si="2"/>
        <v>B</v>
      </c>
      <c r="N200" s="10">
        <v>2039.0</v>
      </c>
      <c r="O200" s="11">
        <f t="shared" si="4"/>
        <v>0.45691</v>
      </c>
      <c r="P200" s="12">
        <v>9.0515</v>
      </c>
      <c r="Q200" s="12">
        <v>17.564</v>
      </c>
      <c r="R200" s="12">
        <v>0.264</v>
      </c>
      <c r="S200" s="12">
        <v>4.732</v>
      </c>
      <c r="T200" s="13" t="s">
        <v>35</v>
      </c>
      <c r="U200" s="14" t="s">
        <v>364</v>
      </c>
      <c r="V200" s="13"/>
      <c r="W200" s="6" t="s">
        <v>58</v>
      </c>
      <c r="X200" s="16">
        <v>43976.0</v>
      </c>
      <c r="Y200" s="6" t="s">
        <v>38</v>
      </c>
      <c r="Z200" s="10" t="s">
        <v>33</v>
      </c>
      <c r="AA200" s="17" t="s">
        <v>33</v>
      </c>
      <c r="AB200" s="16"/>
      <c r="AC200" s="29"/>
    </row>
    <row r="201">
      <c r="A201" s="6" t="s">
        <v>354</v>
      </c>
      <c r="B201" s="8" t="s">
        <v>365</v>
      </c>
      <c r="C201" s="9" t="str">
        <f t="shared" si="1"/>
        <v>Retro-Bit - Saturn 2.4 GHz</v>
      </c>
      <c r="D201" s="10"/>
      <c r="E201" s="6" t="s">
        <v>41</v>
      </c>
      <c r="F201" s="6" t="s">
        <v>358</v>
      </c>
      <c r="G201" s="19" t="s">
        <v>43</v>
      </c>
      <c r="H201" s="10" t="s">
        <v>33</v>
      </c>
      <c r="I201" s="23" t="s">
        <v>366</v>
      </c>
      <c r="J201" s="10" t="s">
        <v>34</v>
      </c>
      <c r="K201" s="10" t="s">
        <v>35</v>
      </c>
      <c r="L201" s="10"/>
      <c r="M201" s="10" t="str">
        <f t="shared" si="2"/>
        <v>D</v>
      </c>
      <c r="N201" s="10">
        <v>2368.0</v>
      </c>
      <c r="O201" s="11">
        <f t="shared" si="4"/>
        <v>0.002818</v>
      </c>
      <c r="P201" s="12">
        <v>16.6197</v>
      </c>
      <c r="Q201" s="12">
        <v>28.532</v>
      </c>
      <c r="R201" s="12">
        <v>6.384</v>
      </c>
      <c r="S201" s="12">
        <v>4.814</v>
      </c>
      <c r="T201" s="13" t="s">
        <v>35</v>
      </c>
      <c r="U201" s="10"/>
      <c r="V201" s="13"/>
      <c r="W201" s="6" t="s">
        <v>61</v>
      </c>
      <c r="X201" s="16">
        <v>43976.0</v>
      </c>
      <c r="Y201" s="6" t="s">
        <v>53</v>
      </c>
      <c r="Z201" s="10">
        <v>6.0</v>
      </c>
      <c r="AA201" s="17">
        <v>4.0</v>
      </c>
      <c r="AB201" s="16"/>
      <c r="AC201" s="29"/>
    </row>
    <row r="202">
      <c r="A202" s="6" t="s">
        <v>354</v>
      </c>
      <c r="B202" s="8" t="s">
        <v>365</v>
      </c>
      <c r="C202" s="9" t="str">
        <f t="shared" si="1"/>
        <v>Retro-Bit - Saturn 2.4 GHz [D-Input]</v>
      </c>
      <c r="D202" s="19" t="s">
        <v>69</v>
      </c>
      <c r="E202" s="6" t="s">
        <v>41</v>
      </c>
      <c r="F202" s="6" t="s">
        <v>358</v>
      </c>
      <c r="G202" s="19" t="s">
        <v>43</v>
      </c>
      <c r="H202" s="10" t="s">
        <v>33</v>
      </c>
      <c r="I202" s="10">
        <v>1.01</v>
      </c>
      <c r="J202" s="10" t="s">
        <v>34</v>
      </c>
      <c r="K202" s="10" t="s">
        <v>35</v>
      </c>
      <c r="L202" s="10" t="s">
        <v>367</v>
      </c>
      <c r="M202" s="10" t="str">
        <f t="shared" si="2"/>
        <v>D</v>
      </c>
      <c r="N202" s="10">
        <v>2028.0</v>
      </c>
      <c r="O202" s="11">
        <f t="shared" si="4"/>
        <v>0</v>
      </c>
      <c r="P202" s="12">
        <v>16.6765</v>
      </c>
      <c r="Q202" s="12">
        <v>29.056</v>
      </c>
      <c r="R202" s="12">
        <v>6.156</v>
      </c>
      <c r="S202" s="12">
        <v>4.798</v>
      </c>
      <c r="T202" s="13" t="s">
        <v>35</v>
      </c>
      <c r="U202" s="25" t="s">
        <v>356</v>
      </c>
      <c r="V202" s="13"/>
      <c r="W202" s="6" t="s">
        <v>58</v>
      </c>
      <c r="X202" s="16">
        <v>43976.0</v>
      </c>
      <c r="Y202" s="6" t="s">
        <v>53</v>
      </c>
      <c r="Z202" s="10">
        <v>6.0</v>
      </c>
      <c r="AA202" s="17">
        <v>4.0</v>
      </c>
      <c r="AB202" s="16"/>
      <c r="AC202" s="29"/>
    </row>
    <row r="203">
      <c r="A203" s="6" t="s">
        <v>354</v>
      </c>
      <c r="B203" s="8" t="s">
        <v>365</v>
      </c>
      <c r="C203" s="9" t="str">
        <f t="shared" si="1"/>
        <v>Retro-Bit - Saturn 2.4 GHz [X-Input]</v>
      </c>
      <c r="D203" s="19" t="s">
        <v>79</v>
      </c>
      <c r="E203" s="6" t="s">
        <v>41</v>
      </c>
      <c r="F203" s="6" t="s">
        <v>358</v>
      </c>
      <c r="G203" s="19" t="s">
        <v>43</v>
      </c>
      <c r="H203" s="10" t="s">
        <v>33</v>
      </c>
      <c r="I203" s="10">
        <v>1.01</v>
      </c>
      <c r="J203" s="10" t="s">
        <v>34</v>
      </c>
      <c r="K203" s="10" t="s">
        <v>35</v>
      </c>
      <c r="L203" s="10" t="s">
        <v>35</v>
      </c>
      <c r="M203" s="10" t="str">
        <f t="shared" si="2"/>
        <v>D</v>
      </c>
      <c r="N203" s="10">
        <v>2335.0</v>
      </c>
      <c r="O203" s="11">
        <f t="shared" si="4"/>
        <v>0</v>
      </c>
      <c r="P203" s="12">
        <v>16.8224</v>
      </c>
      <c r="Q203" s="12">
        <v>59.524</v>
      </c>
      <c r="R203" s="12">
        <v>6.396</v>
      </c>
      <c r="S203" s="12">
        <v>4.979</v>
      </c>
      <c r="T203" s="13" t="s">
        <v>35</v>
      </c>
      <c r="U203" s="25" t="s">
        <v>57</v>
      </c>
      <c r="V203" s="13"/>
      <c r="W203" s="6" t="s">
        <v>58</v>
      </c>
      <c r="X203" s="16">
        <v>43976.0</v>
      </c>
      <c r="Y203" s="6" t="s">
        <v>53</v>
      </c>
      <c r="Z203" s="10">
        <v>6.0</v>
      </c>
      <c r="AA203" s="17">
        <v>4.0</v>
      </c>
      <c r="AB203" s="16"/>
      <c r="AC203" s="29"/>
    </row>
    <row r="204">
      <c r="A204" s="6" t="s">
        <v>354</v>
      </c>
      <c r="B204" s="8" t="s">
        <v>368</v>
      </c>
      <c r="C204" s="9" t="str">
        <f t="shared" si="1"/>
        <v>Retro-Bit - Saturn Bluetooth [Amazon (A+Plug)]</v>
      </c>
      <c r="D204" s="42" t="s">
        <v>369</v>
      </c>
      <c r="E204" s="6" t="s">
        <v>31</v>
      </c>
      <c r="F204" s="6" t="s">
        <v>32</v>
      </c>
      <c r="G204" s="10" t="s">
        <v>33</v>
      </c>
      <c r="H204" s="95" t="s">
        <v>370</v>
      </c>
      <c r="J204" s="42" t="s">
        <v>34</v>
      </c>
      <c r="K204" s="42" t="s">
        <v>35</v>
      </c>
      <c r="L204" s="42" t="s">
        <v>35</v>
      </c>
      <c r="M204" s="10" t="str">
        <f t="shared" si="2"/>
        <v>B</v>
      </c>
      <c r="N204" s="42">
        <v>3168.0</v>
      </c>
      <c r="O204" s="11">
        <f t="shared" si="4"/>
        <v>0.681418</v>
      </c>
      <c r="P204" s="96">
        <v>5.3097</v>
      </c>
      <c r="Q204" s="97" t="s">
        <v>371</v>
      </c>
      <c r="R204" s="96">
        <v>1.72</v>
      </c>
      <c r="S204" s="96">
        <v>1.552</v>
      </c>
      <c r="T204" s="13" t="s">
        <v>35</v>
      </c>
      <c r="U204" s="97" t="s">
        <v>256</v>
      </c>
      <c r="V204" s="13"/>
      <c r="W204" s="8" t="s">
        <v>155</v>
      </c>
      <c r="X204" s="16">
        <v>44101.0</v>
      </c>
      <c r="Y204" s="6" t="s">
        <v>53</v>
      </c>
      <c r="Z204" s="10">
        <v>6.0</v>
      </c>
      <c r="AA204" s="17"/>
      <c r="AB204" s="16"/>
      <c r="AC204" s="29"/>
    </row>
    <row r="205">
      <c r="A205" s="6" t="s">
        <v>354</v>
      </c>
      <c r="B205" s="8" t="s">
        <v>368</v>
      </c>
      <c r="C205" s="9" t="str">
        <f t="shared" si="1"/>
        <v>Retro-Bit - Saturn Bluetooth [Android (A+Home)]</v>
      </c>
      <c r="D205" s="98" t="s">
        <v>372</v>
      </c>
      <c r="E205" s="6" t="s">
        <v>41</v>
      </c>
      <c r="F205" s="99" t="s">
        <v>373</v>
      </c>
      <c r="G205" s="19" t="s">
        <v>43</v>
      </c>
      <c r="H205" s="95" t="s">
        <v>370</v>
      </c>
      <c r="J205" s="42" t="s">
        <v>34</v>
      </c>
      <c r="K205" s="42" t="s">
        <v>35</v>
      </c>
      <c r="L205" s="42" t="s">
        <v>35</v>
      </c>
      <c r="M205" s="10" t="str">
        <f t="shared" si="2"/>
        <v>D</v>
      </c>
      <c r="N205" s="42">
        <v>3633.0</v>
      </c>
      <c r="O205" s="11">
        <f t="shared" si="4"/>
        <v>0</v>
      </c>
      <c r="P205" s="96">
        <v>17.9852</v>
      </c>
      <c r="Q205" s="97" t="s">
        <v>374</v>
      </c>
      <c r="R205" s="96">
        <v>3.812</v>
      </c>
      <c r="S205" s="96">
        <v>6.298</v>
      </c>
      <c r="T205" s="13" t="s">
        <v>35</v>
      </c>
      <c r="U205" s="97" t="s">
        <v>375</v>
      </c>
      <c r="V205" s="13"/>
      <c r="W205" s="8" t="s">
        <v>155</v>
      </c>
      <c r="X205" s="16">
        <v>44101.0</v>
      </c>
      <c r="Y205" s="6" t="s">
        <v>53</v>
      </c>
      <c r="Z205" s="10">
        <v>6.0</v>
      </c>
      <c r="AA205" s="17"/>
      <c r="AB205" s="16"/>
      <c r="AC205" s="29"/>
    </row>
    <row r="206">
      <c r="A206" s="6" t="s">
        <v>354</v>
      </c>
      <c r="B206" s="8" t="s">
        <v>368</v>
      </c>
      <c r="C206" s="9" t="str">
        <f t="shared" si="1"/>
        <v>Retro-Bit - Saturn Bluetooth [D-Input]</v>
      </c>
      <c r="D206" s="100" t="s">
        <v>69</v>
      </c>
      <c r="E206" s="6" t="s">
        <v>31</v>
      </c>
      <c r="F206" s="6" t="s">
        <v>32</v>
      </c>
      <c r="G206" s="10" t="s">
        <v>33</v>
      </c>
      <c r="H206" s="95" t="s">
        <v>370</v>
      </c>
      <c r="J206" s="42" t="s">
        <v>34</v>
      </c>
      <c r="K206" s="42" t="s">
        <v>35</v>
      </c>
      <c r="L206" s="42" t="s">
        <v>176</v>
      </c>
      <c r="M206" s="10" t="str">
        <f t="shared" si="2"/>
        <v>B</v>
      </c>
      <c r="N206" s="42">
        <v>3044.0</v>
      </c>
      <c r="O206" s="11">
        <f t="shared" si="4"/>
        <v>0.686332</v>
      </c>
      <c r="P206" s="96">
        <v>5.2278</v>
      </c>
      <c r="Q206" s="97" t="s">
        <v>376</v>
      </c>
      <c r="R206" s="96">
        <v>1.596</v>
      </c>
      <c r="S206" s="96">
        <v>1.542</v>
      </c>
      <c r="T206" s="13" t="s">
        <v>35</v>
      </c>
      <c r="U206" s="97" t="s">
        <v>377</v>
      </c>
      <c r="V206" s="13"/>
      <c r="W206" s="8" t="s">
        <v>155</v>
      </c>
      <c r="X206" s="16">
        <v>44101.0</v>
      </c>
      <c r="Y206" s="6" t="s">
        <v>53</v>
      </c>
      <c r="Z206" s="10">
        <v>6.0</v>
      </c>
      <c r="AA206" s="17"/>
      <c r="AB206" s="16"/>
      <c r="AC206" s="29"/>
    </row>
    <row r="207">
      <c r="A207" s="6" t="s">
        <v>354</v>
      </c>
      <c r="B207" s="8" t="s">
        <v>368</v>
      </c>
      <c r="C207" s="9" t="str">
        <f t="shared" si="1"/>
        <v>Retro-Bit - Saturn Bluetooth [Default]</v>
      </c>
      <c r="D207" s="19" t="s">
        <v>378</v>
      </c>
      <c r="E207" s="6" t="s">
        <v>31</v>
      </c>
      <c r="F207" s="6" t="s">
        <v>32</v>
      </c>
      <c r="G207" s="10" t="s">
        <v>33</v>
      </c>
      <c r="H207" s="95" t="s">
        <v>370</v>
      </c>
      <c r="J207" s="42" t="s">
        <v>34</v>
      </c>
      <c r="K207" s="42" t="s">
        <v>35</v>
      </c>
      <c r="L207" s="42" t="s">
        <v>35</v>
      </c>
      <c r="M207" s="10" t="str">
        <f t="shared" si="2"/>
        <v>B</v>
      </c>
      <c r="N207" s="42">
        <v>3043.0</v>
      </c>
      <c r="O207" s="11">
        <f t="shared" si="4"/>
        <v>0.664528</v>
      </c>
      <c r="P207" s="96">
        <v>5.5912</v>
      </c>
      <c r="Q207" s="97" t="s">
        <v>379</v>
      </c>
      <c r="R207" s="96">
        <v>2.008</v>
      </c>
      <c r="S207" s="96">
        <v>1.541</v>
      </c>
      <c r="T207" s="13" t="s">
        <v>35</v>
      </c>
      <c r="U207" s="97" t="s">
        <v>124</v>
      </c>
      <c r="V207" s="13"/>
      <c r="W207" s="8" t="s">
        <v>155</v>
      </c>
      <c r="X207" s="16">
        <v>44101.0</v>
      </c>
      <c r="Y207" s="6" t="s">
        <v>53</v>
      </c>
      <c r="Z207" s="10">
        <v>6.0</v>
      </c>
      <c r="AA207" s="17"/>
      <c r="AB207" s="16"/>
      <c r="AC207" s="29"/>
    </row>
    <row r="208">
      <c r="A208" s="6" t="s">
        <v>354</v>
      </c>
      <c r="B208" s="8" t="s">
        <v>368</v>
      </c>
      <c r="C208" s="9" t="str">
        <f t="shared" si="1"/>
        <v>Retro-Bit - Saturn Bluetooth [MacOS (X+Home)]</v>
      </c>
      <c r="D208" s="98" t="s">
        <v>380</v>
      </c>
      <c r="E208" s="6" t="s">
        <v>41</v>
      </c>
      <c r="F208" s="99" t="s">
        <v>373</v>
      </c>
      <c r="G208" s="19" t="s">
        <v>43</v>
      </c>
      <c r="H208" s="95" t="s">
        <v>370</v>
      </c>
      <c r="J208" s="42" t="s">
        <v>34</v>
      </c>
      <c r="K208" s="42" t="s">
        <v>35</v>
      </c>
      <c r="L208" s="42" t="s">
        <v>35</v>
      </c>
      <c r="M208" s="10" t="str">
        <f t="shared" si="2"/>
        <v>D</v>
      </c>
      <c r="N208" s="42">
        <v>3043.0</v>
      </c>
      <c r="O208" s="11">
        <f t="shared" si="4"/>
        <v>0</v>
      </c>
      <c r="P208" s="96">
        <v>18.3473</v>
      </c>
      <c r="Q208" s="97" t="s">
        <v>381</v>
      </c>
      <c r="R208" s="96">
        <v>4.656</v>
      </c>
      <c r="S208" s="96">
        <v>6.668</v>
      </c>
      <c r="T208" s="13" t="s">
        <v>35</v>
      </c>
      <c r="U208" s="97" t="s">
        <v>77</v>
      </c>
      <c r="V208" s="13"/>
      <c r="W208" s="8" t="s">
        <v>155</v>
      </c>
      <c r="X208" s="16">
        <v>44101.0</v>
      </c>
      <c r="Y208" s="6" t="s">
        <v>53</v>
      </c>
      <c r="Z208" s="10">
        <v>6.0</v>
      </c>
      <c r="AA208" s="17"/>
      <c r="AB208" s="16"/>
      <c r="AC208" s="29"/>
    </row>
    <row r="209">
      <c r="A209" s="6" t="s">
        <v>354</v>
      </c>
      <c r="B209" s="8" t="s">
        <v>368</v>
      </c>
      <c r="C209" s="9" t="str">
        <f t="shared" si="1"/>
        <v>Retro-Bit - Saturn Bluetooth [Switch (Y+Home)]</v>
      </c>
      <c r="D209" s="97" t="s">
        <v>382</v>
      </c>
      <c r="E209" s="6" t="s">
        <v>41</v>
      </c>
      <c r="F209" s="99" t="s">
        <v>373</v>
      </c>
      <c r="G209" s="19" t="s">
        <v>43</v>
      </c>
      <c r="H209" s="95" t="s">
        <v>370</v>
      </c>
      <c r="J209" s="42" t="s">
        <v>34</v>
      </c>
      <c r="K209" s="42" t="s">
        <v>35</v>
      </c>
      <c r="L209" s="42" t="s">
        <v>35</v>
      </c>
      <c r="M209" s="10" t="str">
        <f t="shared" si="2"/>
        <v>C</v>
      </c>
      <c r="N209" s="42">
        <v>3111.0</v>
      </c>
      <c r="O209" s="11">
        <f t="shared" si="4"/>
        <v>0.181024</v>
      </c>
      <c r="P209" s="96">
        <v>13.6496</v>
      </c>
      <c r="Q209" s="97" t="s">
        <v>383</v>
      </c>
      <c r="R209" s="96">
        <v>5.64</v>
      </c>
      <c r="S209" s="96">
        <v>3.801</v>
      </c>
      <c r="T209" s="13" t="s">
        <v>35</v>
      </c>
      <c r="U209" s="97" t="s">
        <v>124</v>
      </c>
      <c r="V209" s="13"/>
      <c r="W209" s="8" t="s">
        <v>155</v>
      </c>
      <c r="X209" s="16">
        <v>44101.0</v>
      </c>
      <c r="Y209" s="6" t="s">
        <v>53</v>
      </c>
      <c r="Z209" s="10">
        <v>6.0</v>
      </c>
      <c r="AA209" s="17"/>
      <c r="AB209" s="16"/>
      <c r="AC209" s="29"/>
    </row>
    <row r="210">
      <c r="A210" s="6" t="s">
        <v>354</v>
      </c>
      <c r="B210" s="8" t="s">
        <v>384</v>
      </c>
      <c r="C210" s="9" t="str">
        <f t="shared" si="1"/>
        <v>Retro-Bit - Saturn Wired [D-Input]</v>
      </c>
      <c r="D210" s="19" t="s">
        <v>69</v>
      </c>
      <c r="E210" s="6" t="s">
        <v>31</v>
      </c>
      <c r="F210" s="6" t="s">
        <v>32</v>
      </c>
      <c r="G210" s="10" t="s">
        <v>33</v>
      </c>
      <c r="H210" s="10"/>
      <c r="I210" s="10"/>
      <c r="J210" s="10" t="s">
        <v>34</v>
      </c>
      <c r="K210" s="10" t="s">
        <v>71</v>
      </c>
      <c r="L210" s="10" t="s">
        <v>35</v>
      </c>
      <c r="M210" s="10" t="str">
        <f t="shared" si="2"/>
        <v>A</v>
      </c>
      <c r="N210" s="10">
        <v>2985.0</v>
      </c>
      <c r="O210" s="11">
        <f t="shared" si="4"/>
        <v>0.937288</v>
      </c>
      <c r="P210" s="12">
        <v>1.0452</v>
      </c>
      <c r="Q210" s="12">
        <v>3.816</v>
      </c>
      <c r="R210" s="12">
        <v>0.348</v>
      </c>
      <c r="S210" s="12">
        <v>0.505</v>
      </c>
      <c r="T210" s="13" t="s">
        <v>35</v>
      </c>
      <c r="U210" s="14" t="s">
        <v>356</v>
      </c>
      <c r="V210" s="13"/>
      <c r="W210" s="6" t="s">
        <v>58</v>
      </c>
      <c r="X210" s="16">
        <v>43976.0</v>
      </c>
      <c r="Y210" s="6" t="s">
        <v>53</v>
      </c>
      <c r="Z210" s="10">
        <v>6.0</v>
      </c>
      <c r="AA210" s="17">
        <v>3.05</v>
      </c>
      <c r="AB210" s="16"/>
      <c r="AC210" s="29"/>
    </row>
    <row r="211">
      <c r="A211" s="6" t="s">
        <v>354</v>
      </c>
      <c r="B211" s="8" t="s">
        <v>384</v>
      </c>
      <c r="C211" s="9" t="str">
        <f t="shared" si="1"/>
        <v>Retro-Bit - Saturn Wired [X-Input]</v>
      </c>
      <c r="D211" s="19" t="s">
        <v>79</v>
      </c>
      <c r="E211" s="6" t="s">
        <v>31</v>
      </c>
      <c r="F211" s="6" t="s">
        <v>32</v>
      </c>
      <c r="G211" s="10" t="s">
        <v>33</v>
      </c>
      <c r="H211" s="10"/>
      <c r="I211" s="10"/>
      <c r="J211" s="10" t="s">
        <v>34</v>
      </c>
      <c r="K211" s="10" t="s">
        <v>71</v>
      </c>
      <c r="L211" s="10" t="s">
        <v>35</v>
      </c>
      <c r="M211" s="10" t="str">
        <f t="shared" si="2"/>
        <v>A</v>
      </c>
      <c r="N211" s="10">
        <v>2010.0</v>
      </c>
      <c r="O211" s="11">
        <f t="shared" si="4"/>
        <v>0.935764</v>
      </c>
      <c r="P211" s="12">
        <v>1.0706</v>
      </c>
      <c r="Q211" s="12">
        <v>4.096</v>
      </c>
      <c r="R211" s="12">
        <v>0.34</v>
      </c>
      <c r="S211" s="12">
        <v>0.54</v>
      </c>
      <c r="T211" s="13" t="s">
        <v>35</v>
      </c>
      <c r="U211" s="14" t="s">
        <v>57</v>
      </c>
      <c r="V211" s="13"/>
      <c r="W211" s="6" t="s">
        <v>58</v>
      </c>
      <c r="X211" s="16">
        <v>43976.0</v>
      </c>
      <c r="Y211" s="6" t="s">
        <v>53</v>
      </c>
      <c r="Z211" s="10">
        <v>6.0</v>
      </c>
      <c r="AA211" s="17">
        <v>3.05</v>
      </c>
      <c r="AB211" s="16"/>
      <c r="AC211" s="29"/>
    </row>
    <row r="212">
      <c r="A212" s="6" t="s">
        <v>354</v>
      </c>
      <c r="B212" s="8" t="s">
        <v>385</v>
      </c>
      <c r="C212" s="9" t="str">
        <f t="shared" si="1"/>
        <v>Retro-Bit - Tribute 64 USB Controller</v>
      </c>
      <c r="D212" s="9"/>
      <c r="E212" s="6" t="s">
        <v>31</v>
      </c>
      <c r="F212" s="6" t="s">
        <v>32</v>
      </c>
      <c r="G212" s="10" t="s">
        <v>33</v>
      </c>
      <c r="H212" s="10"/>
      <c r="I212" s="10"/>
      <c r="J212" s="10" t="s">
        <v>34</v>
      </c>
      <c r="K212" s="10" t="s">
        <v>71</v>
      </c>
      <c r="L212" s="87"/>
      <c r="M212" s="10" t="str">
        <f t="shared" si="2"/>
        <v>B</v>
      </c>
      <c r="N212" s="10">
        <v>2010.0</v>
      </c>
      <c r="O212" s="11">
        <f t="shared" si="4"/>
        <v>0.484444</v>
      </c>
      <c r="P212" s="12">
        <v>8.5926</v>
      </c>
      <c r="Q212" s="12">
        <v>13.956</v>
      </c>
      <c r="R212" s="12">
        <v>3.132</v>
      </c>
      <c r="S212" s="12">
        <v>2.855</v>
      </c>
      <c r="T212" s="13" t="s">
        <v>35</v>
      </c>
      <c r="U212" s="14" t="s">
        <v>386</v>
      </c>
      <c r="V212" s="13"/>
      <c r="W212" s="6" t="s">
        <v>58</v>
      </c>
      <c r="X212" s="86">
        <v>44012.0</v>
      </c>
      <c r="Y212" s="6" t="s">
        <v>53</v>
      </c>
      <c r="Z212" s="10">
        <v>6.0</v>
      </c>
      <c r="AA212" s="17">
        <v>5.0</v>
      </c>
      <c r="AB212" s="16"/>
      <c r="AC212" s="29"/>
    </row>
    <row r="213">
      <c r="A213" s="6" t="s">
        <v>387</v>
      </c>
      <c r="B213" s="30" t="s">
        <v>388</v>
      </c>
      <c r="C213" s="9" t="str">
        <f t="shared" si="1"/>
        <v>Retro-Link - NES Dogbone</v>
      </c>
      <c r="D213" s="10"/>
      <c r="E213" s="6" t="s">
        <v>31</v>
      </c>
      <c r="F213" s="6" t="s">
        <v>32</v>
      </c>
      <c r="G213" s="10" t="s">
        <v>33</v>
      </c>
      <c r="H213" s="10"/>
      <c r="I213" s="10" t="s">
        <v>33</v>
      </c>
      <c r="J213" s="10" t="s">
        <v>34</v>
      </c>
      <c r="K213" s="10" t="s">
        <v>71</v>
      </c>
      <c r="L213" s="10" t="s">
        <v>35</v>
      </c>
      <c r="M213" s="10" t="str">
        <f t="shared" si="2"/>
        <v>C</v>
      </c>
      <c r="N213" s="10">
        <v>2500.0</v>
      </c>
      <c r="O213" s="11">
        <f t="shared" si="4"/>
        <v>0.309994</v>
      </c>
      <c r="P213" s="12">
        <v>11.5001</v>
      </c>
      <c r="Q213" s="12">
        <v>22.784</v>
      </c>
      <c r="R213" s="12">
        <v>0.36</v>
      </c>
      <c r="S213" s="12">
        <v>6.268</v>
      </c>
      <c r="T213" s="13"/>
      <c r="U213" s="23" t="s">
        <v>356</v>
      </c>
      <c r="V213" s="13"/>
      <c r="W213" s="6" t="s">
        <v>58</v>
      </c>
      <c r="X213" s="16">
        <v>44057.0</v>
      </c>
      <c r="Y213" s="6" t="s">
        <v>53</v>
      </c>
      <c r="Z213" s="10">
        <v>2.0</v>
      </c>
      <c r="AA213" s="17">
        <v>1.95</v>
      </c>
      <c r="AB213" s="16"/>
      <c r="AC213" s="29"/>
    </row>
    <row r="214">
      <c r="A214" s="6" t="s">
        <v>387</v>
      </c>
      <c r="B214" s="8" t="s">
        <v>389</v>
      </c>
      <c r="C214" s="9" t="str">
        <f t="shared" si="1"/>
        <v>Retro-Link - Saturn Classic</v>
      </c>
      <c r="D214" s="21"/>
      <c r="E214" s="6" t="s">
        <v>31</v>
      </c>
      <c r="F214" s="6" t="s">
        <v>32</v>
      </c>
      <c r="G214" s="10" t="s">
        <v>33</v>
      </c>
      <c r="H214" s="10"/>
      <c r="I214" s="10" t="s">
        <v>33</v>
      </c>
      <c r="J214" s="10" t="s">
        <v>34</v>
      </c>
      <c r="K214" s="10" t="s">
        <v>71</v>
      </c>
      <c r="L214" s="21"/>
      <c r="M214" s="10" t="str">
        <f t="shared" si="2"/>
        <v>C</v>
      </c>
      <c r="N214" s="21"/>
      <c r="O214" s="11">
        <f t="shared" si="4"/>
        <v>0.3046</v>
      </c>
      <c r="P214" s="12">
        <v>11.59</v>
      </c>
      <c r="Q214" s="12">
        <v>22.68</v>
      </c>
      <c r="R214" s="12">
        <v>0.52</v>
      </c>
      <c r="S214" s="22"/>
      <c r="T214" s="13" t="s">
        <v>35</v>
      </c>
      <c r="U214" s="21"/>
      <c r="V214" s="13"/>
      <c r="W214" s="6" t="s">
        <v>52</v>
      </c>
      <c r="X214" s="16">
        <v>43976.0</v>
      </c>
      <c r="Y214" s="6" t="s">
        <v>53</v>
      </c>
      <c r="Z214" s="10">
        <v>6.0</v>
      </c>
      <c r="AA214" s="17"/>
      <c r="AB214" s="16"/>
      <c r="AC214" s="29"/>
    </row>
    <row r="215">
      <c r="A215" s="6" t="s">
        <v>390</v>
      </c>
      <c r="B215" s="8" t="s">
        <v>391</v>
      </c>
      <c r="C215" s="9" t="str">
        <f t="shared" si="1"/>
        <v>RetroFighters - brawlerGEN USB</v>
      </c>
      <c r="D215" s="24"/>
      <c r="E215" s="6" t="s">
        <v>31</v>
      </c>
      <c r="F215" s="6" t="s">
        <v>32</v>
      </c>
      <c r="G215" s="10" t="s">
        <v>33</v>
      </c>
      <c r="H215" s="10"/>
      <c r="I215" s="10"/>
      <c r="J215" s="10" t="s">
        <v>34</v>
      </c>
      <c r="K215" s="10" t="s">
        <v>71</v>
      </c>
      <c r="L215" s="87" t="s">
        <v>35</v>
      </c>
      <c r="M215" s="10" t="str">
        <f t="shared" si="2"/>
        <v>B</v>
      </c>
      <c r="N215" s="10">
        <v>2264.0</v>
      </c>
      <c r="O215" s="11">
        <f t="shared" si="4"/>
        <v>0.621112</v>
      </c>
      <c r="P215" s="12">
        <v>6.3148</v>
      </c>
      <c r="Q215" s="12">
        <v>11.688</v>
      </c>
      <c r="R215" s="12">
        <v>0.776</v>
      </c>
      <c r="S215" s="12">
        <v>2.893</v>
      </c>
      <c r="T215" s="13" t="s">
        <v>35</v>
      </c>
      <c r="U215" s="25" t="s">
        <v>356</v>
      </c>
      <c r="V215" s="13"/>
      <c r="W215" s="6" t="s">
        <v>58</v>
      </c>
      <c r="X215" s="16">
        <v>43994.0</v>
      </c>
      <c r="Y215" s="6" t="s">
        <v>53</v>
      </c>
      <c r="Z215" s="10">
        <v>6.0</v>
      </c>
      <c r="AA215" s="17">
        <v>5.75</v>
      </c>
      <c r="AB215" s="16"/>
      <c r="AC215" s="29"/>
    </row>
    <row r="216">
      <c r="A216" s="6" t="s">
        <v>392</v>
      </c>
      <c r="B216" s="8" t="s">
        <v>393</v>
      </c>
      <c r="C216" s="9" t="str">
        <f t="shared" si="1"/>
        <v>Retroflag - Classic (SNES Style)</v>
      </c>
      <c r="D216" s="9"/>
      <c r="E216" s="6" t="s">
        <v>31</v>
      </c>
      <c r="F216" s="6" t="s">
        <v>32</v>
      </c>
      <c r="G216" s="10" t="s">
        <v>33</v>
      </c>
      <c r="H216" s="10"/>
      <c r="I216" s="10" t="s">
        <v>33</v>
      </c>
      <c r="J216" s="10" t="s">
        <v>34</v>
      </c>
      <c r="K216" s="10" t="s">
        <v>71</v>
      </c>
      <c r="L216" s="10" t="s">
        <v>35</v>
      </c>
      <c r="M216" s="10" t="str">
        <f t="shared" si="2"/>
        <v>A</v>
      </c>
      <c r="N216" s="10">
        <v>2969.0</v>
      </c>
      <c r="O216" s="11">
        <f t="shared" si="4"/>
        <v>0.895696</v>
      </c>
      <c r="P216" s="12">
        <v>1.7384</v>
      </c>
      <c r="Q216" s="12">
        <v>2.3</v>
      </c>
      <c r="R216" s="12">
        <v>1.164</v>
      </c>
      <c r="S216" s="12">
        <v>0.292</v>
      </c>
      <c r="T216" s="13" t="s">
        <v>35</v>
      </c>
      <c r="U216" s="14" t="s">
        <v>394</v>
      </c>
      <c r="V216" s="13"/>
      <c r="W216" s="6" t="s">
        <v>58</v>
      </c>
      <c r="X216" s="16">
        <v>43976.0</v>
      </c>
      <c r="Y216" s="6" t="s">
        <v>53</v>
      </c>
      <c r="Z216" s="10">
        <v>4.0</v>
      </c>
      <c r="AA216" s="17"/>
      <c r="AB216" s="16"/>
      <c r="AC216" s="29"/>
    </row>
    <row r="217">
      <c r="A217" s="6" t="s">
        <v>392</v>
      </c>
      <c r="B217" s="8" t="s">
        <v>395</v>
      </c>
      <c r="C217" s="9" t="str">
        <f t="shared" si="1"/>
        <v>Retroflag - Genesis USB Controller</v>
      </c>
      <c r="D217" s="24"/>
      <c r="E217" s="6" t="s">
        <v>31</v>
      </c>
      <c r="F217" s="6" t="s">
        <v>32</v>
      </c>
      <c r="G217" s="10" t="s">
        <v>33</v>
      </c>
      <c r="H217" s="10"/>
      <c r="I217" s="10"/>
      <c r="J217" s="10"/>
      <c r="K217" s="10" t="s">
        <v>71</v>
      </c>
      <c r="L217" s="10" t="s">
        <v>396</v>
      </c>
      <c r="M217" s="10" t="str">
        <f t="shared" si="2"/>
        <v>A</v>
      </c>
      <c r="N217" s="10">
        <v>2143.0</v>
      </c>
      <c r="O217" s="11">
        <f t="shared" si="4"/>
        <v>0.913798</v>
      </c>
      <c r="P217" s="12">
        <v>1.4367</v>
      </c>
      <c r="Q217" s="12">
        <v>8.476</v>
      </c>
      <c r="R217" s="12">
        <v>0.884</v>
      </c>
      <c r="S217" s="12">
        <v>0.328</v>
      </c>
      <c r="T217" s="13" t="s">
        <v>35</v>
      </c>
      <c r="U217" s="25" t="s">
        <v>57</v>
      </c>
      <c r="V217" s="13"/>
      <c r="W217" s="6" t="s">
        <v>58</v>
      </c>
      <c r="X217" s="16">
        <v>44057.0</v>
      </c>
      <c r="Y217" s="6" t="s">
        <v>53</v>
      </c>
      <c r="Z217" s="10">
        <v>6.0</v>
      </c>
      <c r="AA217" s="17"/>
      <c r="AB217" s="16"/>
      <c r="AC217" s="29"/>
    </row>
    <row r="218">
      <c r="A218" s="6" t="s">
        <v>397</v>
      </c>
      <c r="B218" s="20" t="s">
        <v>398</v>
      </c>
      <c r="C218" s="9" t="str">
        <f t="shared" si="1"/>
        <v>RetroUSB - RetroKit Genesis</v>
      </c>
      <c r="D218" s="9"/>
      <c r="E218" s="6" t="s">
        <v>31</v>
      </c>
      <c r="F218" s="6" t="s">
        <v>32</v>
      </c>
      <c r="G218" s="10" t="s">
        <v>33</v>
      </c>
      <c r="H218" s="10"/>
      <c r="I218" s="10" t="s">
        <v>33</v>
      </c>
      <c r="J218" s="10" t="s">
        <v>34</v>
      </c>
      <c r="K218" s="10" t="s">
        <v>71</v>
      </c>
      <c r="L218" s="10" t="s">
        <v>35</v>
      </c>
      <c r="M218" s="10" t="str">
        <f t="shared" si="2"/>
        <v>A</v>
      </c>
      <c r="N218" s="10">
        <v>2014.0</v>
      </c>
      <c r="O218" s="11">
        <f t="shared" si="4"/>
        <v>0.797236</v>
      </c>
      <c r="P218" s="12">
        <v>3.3794</v>
      </c>
      <c r="Q218" s="12">
        <v>6.408</v>
      </c>
      <c r="R218" s="12">
        <v>0.484</v>
      </c>
      <c r="S218" s="12">
        <v>1.489</v>
      </c>
      <c r="T218" s="13" t="s">
        <v>35</v>
      </c>
      <c r="U218" s="9" t="s">
        <v>399</v>
      </c>
      <c r="V218" s="13"/>
      <c r="W218" s="6" t="s">
        <v>58</v>
      </c>
      <c r="X218" s="16">
        <v>44011.0</v>
      </c>
      <c r="Y218" s="6" t="s">
        <v>38</v>
      </c>
      <c r="Z218" s="10" t="s">
        <v>33</v>
      </c>
      <c r="AA218" s="17"/>
      <c r="AB218" s="16"/>
      <c r="AC218" s="29"/>
    </row>
    <row r="219">
      <c r="A219" s="6" t="s">
        <v>397</v>
      </c>
      <c r="B219" s="20" t="s">
        <v>400</v>
      </c>
      <c r="C219" s="9" t="str">
        <f t="shared" si="1"/>
        <v>RetroUSB - RetroKit NES</v>
      </c>
      <c r="D219" s="9"/>
      <c r="E219" s="6" t="s">
        <v>31</v>
      </c>
      <c r="F219" s="6" t="s">
        <v>32</v>
      </c>
      <c r="G219" s="10" t="s">
        <v>33</v>
      </c>
      <c r="H219" s="10"/>
      <c r="I219" s="10" t="s">
        <v>33</v>
      </c>
      <c r="J219" s="10" t="s">
        <v>34</v>
      </c>
      <c r="K219" s="10" t="s">
        <v>71</v>
      </c>
      <c r="L219" s="10" t="s">
        <v>35</v>
      </c>
      <c r="M219" s="10" t="str">
        <f t="shared" si="2"/>
        <v>A</v>
      </c>
      <c r="N219" s="10">
        <v>2060.0</v>
      </c>
      <c r="O219" s="11">
        <f t="shared" si="4"/>
        <v>0.86215</v>
      </c>
      <c r="P219" s="12">
        <v>2.2975</v>
      </c>
      <c r="Q219" s="12">
        <v>3.324</v>
      </c>
      <c r="R219" s="12">
        <v>1.292</v>
      </c>
      <c r="S219" s="12">
        <v>0.434</v>
      </c>
      <c r="T219" s="13" t="s">
        <v>35</v>
      </c>
      <c r="U219" s="9" t="s">
        <v>401</v>
      </c>
      <c r="V219" s="13"/>
      <c r="W219" s="6" t="s">
        <v>58</v>
      </c>
      <c r="X219" s="16">
        <v>44011.0</v>
      </c>
      <c r="Y219" s="6" t="s">
        <v>38</v>
      </c>
      <c r="Z219" s="10" t="s">
        <v>33</v>
      </c>
      <c r="AA219" s="17"/>
      <c r="AB219" s="16"/>
      <c r="AC219" s="29"/>
    </row>
    <row r="220">
      <c r="A220" s="6" t="s">
        <v>397</v>
      </c>
      <c r="B220" s="20" t="s">
        <v>402</v>
      </c>
      <c r="C220" s="9" t="str">
        <f t="shared" si="1"/>
        <v>RetroUSB - RetroKit SNES</v>
      </c>
      <c r="D220" s="10"/>
      <c r="E220" s="6" t="s">
        <v>31</v>
      </c>
      <c r="F220" s="6" t="s">
        <v>32</v>
      </c>
      <c r="G220" s="10" t="s">
        <v>33</v>
      </c>
      <c r="H220" s="10"/>
      <c r="I220" s="10" t="s">
        <v>33</v>
      </c>
      <c r="J220" s="10" t="s">
        <v>34</v>
      </c>
      <c r="K220" s="10" t="s">
        <v>71</v>
      </c>
      <c r="L220" s="10" t="s">
        <v>403</v>
      </c>
      <c r="M220" s="10" t="str">
        <f t="shared" si="2"/>
        <v>A</v>
      </c>
      <c r="N220" s="10">
        <v>2196.0</v>
      </c>
      <c r="O220" s="11">
        <f t="shared" si="4"/>
        <v>0.864418</v>
      </c>
      <c r="P220" s="12">
        <v>2.2597</v>
      </c>
      <c r="Q220" s="12">
        <v>3.284</v>
      </c>
      <c r="R220" s="12">
        <v>1.272</v>
      </c>
      <c r="S220" s="12">
        <v>0.422</v>
      </c>
      <c r="T220" s="13" t="s">
        <v>35</v>
      </c>
      <c r="U220" s="101" t="s">
        <v>401</v>
      </c>
      <c r="V220" s="13"/>
      <c r="W220" s="6" t="s">
        <v>58</v>
      </c>
      <c r="X220" s="16">
        <v>44011.0</v>
      </c>
      <c r="Y220" s="6" t="s">
        <v>38</v>
      </c>
      <c r="Z220" s="10" t="s">
        <v>33</v>
      </c>
      <c r="AA220" s="17"/>
      <c r="AB220" s="16"/>
      <c r="AC220" s="29"/>
    </row>
    <row r="221">
      <c r="A221" s="6" t="s">
        <v>404</v>
      </c>
      <c r="B221" s="8" t="s">
        <v>405</v>
      </c>
      <c r="C221" s="9" t="str">
        <f t="shared" si="1"/>
        <v>Reyann - Zero Delay Arcade USB Encoder</v>
      </c>
      <c r="D221" s="9"/>
      <c r="E221" s="6" t="s">
        <v>31</v>
      </c>
      <c r="F221" s="6" t="s">
        <v>32</v>
      </c>
      <c r="G221" s="10" t="s">
        <v>33</v>
      </c>
      <c r="H221" s="10"/>
      <c r="I221" s="10" t="s">
        <v>33</v>
      </c>
      <c r="J221" s="10" t="s">
        <v>34</v>
      </c>
      <c r="K221" s="10" t="s">
        <v>33</v>
      </c>
      <c r="L221" s="10"/>
      <c r="M221" s="10" t="str">
        <f t="shared" si="2"/>
        <v>D</v>
      </c>
      <c r="N221" s="10">
        <v>6666.0</v>
      </c>
      <c r="O221" s="11">
        <f t="shared" si="4"/>
        <v>0</v>
      </c>
      <c r="P221" s="12">
        <v>21.2637</v>
      </c>
      <c r="Q221" s="12">
        <v>42.22</v>
      </c>
      <c r="R221" s="12">
        <v>0.196</v>
      </c>
      <c r="S221" s="12">
        <v>11.888</v>
      </c>
      <c r="T221" s="13" t="s">
        <v>35</v>
      </c>
      <c r="U221" s="14" t="s">
        <v>406</v>
      </c>
      <c r="V221" s="13"/>
      <c r="W221" s="6" t="s">
        <v>58</v>
      </c>
      <c r="X221" s="16">
        <v>43978.0</v>
      </c>
      <c r="Y221" s="6" t="s">
        <v>132</v>
      </c>
      <c r="Z221" s="10" t="s">
        <v>33</v>
      </c>
      <c r="AA221" s="17" t="s">
        <v>33</v>
      </c>
      <c r="AB221" s="16"/>
      <c r="AC221" s="29"/>
    </row>
    <row r="222">
      <c r="A222" s="6" t="s">
        <v>407</v>
      </c>
      <c r="B222" s="20" t="s">
        <v>408</v>
      </c>
      <c r="C222" s="9" t="str">
        <f t="shared" si="1"/>
        <v>Sega - Astro City Mini Controller (ACS-1002)</v>
      </c>
      <c r="D222" s="9"/>
      <c r="E222" s="6" t="s">
        <v>31</v>
      </c>
      <c r="F222" s="6" t="s">
        <v>32</v>
      </c>
      <c r="G222" s="10" t="s">
        <v>33</v>
      </c>
      <c r="H222" s="10"/>
      <c r="I222" s="10"/>
      <c r="J222" s="10" t="s">
        <v>34</v>
      </c>
      <c r="K222" s="10" t="s">
        <v>71</v>
      </c>
      <c r="L222" s="10" t="s">
        <v>35</v>
      </c>
      <c r="M222" s="10" t="str">
        <f t="shared" si="2"/>
        <v>B</v>
      </c>
      <c r="N222" s="10">
        <v>5774.0</v>
      </c>
      <c r="O222" s="11">
        <f t="shared" si="4"/>
        <v>0.6977688897</v>
      </c>
      <c r="P222" s="12">
        <v>5.037185172</v>
      </c>
      <c r="Q222" s="12">
        <v>9.17</v>
      </c>
      <c r="R222" s="12">
        <v>0.92</v>
      </c>
      <c r="S222" s="12">
        <v>2.304809397</v>
      </c>
      <c r="T222" s="13" t="s">
        <v>35</v>
      </c>
      <c r="U222" s="9" t="s">
        <v>409</v>
      </c>
      <c r="V222" s="13"/>
      <c r="W222" s="6" t="s">
        <v>58</v>
      </c>
      <c r="X222" s="16">
        <v>44416.0</v>
      </c>
      <c r="Y222" s="6" t="s">
        <v>53</v>
      </c>
      <c r="Z222" s="10">
        <v>6.0</v>
      </c>
      <c r="AA222" s="17">
        <v>3.6</v>
      </c>
      <c r="AB222" s="16"/>
      <c r="AC222" s="29"/>
    </row>
    <row r="223">
      <c r="A223" s="6" t="s">
        <v>407</v>
      </c>
      <c r="B223" s="8" t="s">
        <v>410</v>
      </c>
      <c r="C223" s="9" t="str">
        <f t="shared" si="1"/>
        <v>Sega - Astro City Mini Real Arcade Stick</v>
      </c>
      <c r="D223" s="9"/>
      <c r="E223" s="6" t="s">
        <v>31</v>
      </c>
      <c r="F223" s="6" t="s">
        <v>32</v>
      </c>
      <c r="G223" s="10" t="s">
        <v>33</v>
      </c>
      <c r="H223" s="10"/>
      <c r="I223" s="10"/>
      <c r="J223" s="10" t="s">
        <v>411</v>
      </c>
      <c r="K223" s="10" t="s">
        <v>71</v>
      </c>
      <c r="L223" s="10" t="s">
        <v>35</v>
      </c>
      <c r="M223" s="10" t="str">
        <f t="shared" si="2"/>
        <v>B</v>
      </c>
      <c r="N223" s="10">
        <v>2007.0</v>
      </c>
      <c r="O223" s="11">
        <f t="shared" si="4"/>
        <v>0.6991978066</v>
      </c>
      <c r="P223" s="12">
        <v>5.01336989</v>
      </c>
      <c r="Q223" s="12">
        <v>9.07</v>
      </c>
      <c r="R223" s="12">
        <v>0.96</v>
      </c>
      <c r="S223" s="12">
        <v>2.319306675</v>
      </c>
      <c r="T223" s="13" t="s">
        <v>35</v>
      </c>
      <c r="U223" s="9" t="s">
        <v>412</v>
      </c>
      <c r="V223" s="13"/>
      <c r="W223" s="6" t="s">
        <v>58</v>
      </c>
      <c r="X223" s="86">
        <v>44429.0</v>
      </c>
      <c r="Y223" s="6" t="s">
        <v>132</v>
      </c>
      <c r="Z223" s="10">
        <v>6.0</v>
      </c>
      <c r="AA223" s="17" t="s">
        <v>33</v>
      </c>
      <c r="AB223" s="16"/>
      <c r="AC223" s="29"/>
    </row>
    <row r="224">
      <c r="A224" s="6" t="s">
        <v>407</v>
      </c>
      <c r="B224" s="8" t="s">
        <v>413</v>
      </c>
      <c r="C224" s="9" t="str">
        <f t="shared" si="1"/>
        <v>Sega - Genesis Mini 3 Button USB (MK-16500)</v>
      </c>
      <c r="D224" s="9"/>
      <c r="E224" s="6" t="s">
        <v>31</v>
      </c>
      <c r="F224" s="6" t="s">
        <v>32</v>
      </c>
      <c r="G224" s="10" t="s">
        <v>33</v>
      </c>
      <c r="H224" s="10"/>
      <c r="I224" s="10"/>
      <c r="J224" s="10" t="s">
        <v>34</v>
      </c>
      <c r="K224" s="10" t="s">
        <v>71</v>
      </c>
      <c r="L224" s="10"/>
      <c r="M224" s="10" t="str">
        <f t="shared" si="2"/>
        <v>A</v>
      </c>
      <c r="N224" s="10">
        <v>2607.0</v>
      </c>
      <c r="O224" s="11">
        <f t="shared" si="4"/>
        <v>0.897184</v>
      </c>
      <c r="P224" s="12">
        <v>1.7136</v>
      </c>
      <c r="Q224" s="12">
        <v>2.26</v>
      </c>
      <c r="R224" s="12">
        <v>1.168</v>
      </c>
      <c r="S224" s="12">
        <v>0.29</v>
      </c>
      <c r="T224" s="13" t="s">
        <v>35</v>
      </c>
      <c r="U224" s="14" t="s">
        <v>414</v>
      </c>
      <c r="V224" s="13"/>
      <c r="W224" s="6" t="s">
        <v>58</v>
      </c>
      <c r="X224" s="86">
        <v>44012.0</v>
      </c>
      <c r="Y224" s="6" t="s">
        <v>53</v>
      </c>
      <c r="Z224" s="10">
        <v>3.0</v>
      </c>
      <c r="AA224" s="17">
        <v>4.2</v>
      </c>
      <c r="AB224" s="16"/>
      <c r="AC224" s="29"/>
    </row>
    <row r="225">
      <c r="A225" s="6" t="s">
        <v>415</v>
      </c>
      <c r="B225" s="8" t="s">
        <v>416</v>
      </c>
      <c r="C225" s="9" t="str">
        <f t="shared" si="1"/>
        <v>SNK - Neo-Geo Mini</v>
      </c>
      <c r="D225" s="9"/>
      <c r="E225" s="6" t="s">
        <v>31</v>
      </c>
      <c r="F225" s="6" t="s">
        <v>32</v>
      </c>
      <c r="G225" s="10" t="s">
        <v>33</v>
      </c>
      <c r="H225" s="10"/>
      <c r="I225" s="10" t="s">
        <v>33</v>
      </c>
      <c r="J225" s="10" t="s">
        <v>34</v>
      </c>
      <c r="K225" s="10" t="s">
        <v>71</v>
      </c>
      <c r="L225" s="10" t="s">
        <v>35</v>
      </c>
      <c r="M225" s="10" t="str">
        <f t="shared" si="2"/>
        <v>A</v>
      </c>
      <c r="N225" s="10">
        <v>2813.0</v>
      </c>
      <c r="O225" s="11">
        <f t="shared" si="4"/>
        <v>0.89467</v>
      </c>
      <c r="P225" s="12">
        <v>1.7555</v>
      </c>
      <c r="Q225" s="12">
        <v>2.352</v>
      </c>
      <c r="R225" s="12">
        <v>1.184</v>
      </c>
      <c r="S225" s="12">
        <v>0.293</v>
      </c>
      <c r="T225" s="13" t="s">
        <v>35</v>
      </c>
      <c r="U225" s="14" t="s">
        <v>386</v>
      </c>
      <c r="V225" s="13"/>
      <c r="W225" s="6" t="s">
        <v>58</v>
      </c>
      <c r="X225" s="16">
        <v>43976.0</v>
      </c>
      <c r="Y225" s="6" t="s">
        <v>53</v>
      </c>
      <c r="Z225" s="10">
        <v>4.0</v>
      </c>
      <c r="AA225" s="17">
        <v>4.6</v>
      </c>
      <c r="AB225" s="16"/>
      <c r="AC225" s="29"/>
    </row>
    <row r="226">
      <c r="A226" s="6" t="s">
        <v>415</v>
      </c>
      <c r="B226" s="8" t="s">
        <v>417</v>
      </c>
      <c r="C226" s="9" t="str">
        <f t="shared" si="1"/>
        <v>SNK - Neo-Geo X</v>
      </c>
      <c r="D226" s="10"/>
      <c r="E226" s="6" t="s">
        <v>31</v>
      </c>
      <c r="F226" s="6" t="s">
        <v>32</v>
      </c>
      <c r="G226" s="10" t="s">
        <v>33</v>
      </c>
      <c r="H226" s="10" t="s">
        <v>33</v>
      </c>
      <c r="I226" s="10" t="s">
        <v>33</v>
      </c>
      <c r="J226" s="10" t="s">
        <v>34</v>
      </c>
      <c r="K226" s="10" t="s">
        <v>71</v>
      </c>
      <c r="L226" s="10" t="s">
        <v>35</v>
      </c>
      <c r="M226" s="10" t="str">
        <f t="shared" si="2"/>
        <v>B</v>
      </c>
      <c r="N226" s="10">
        <v>7348.0</v>
      </c>
      <c r="O226" s="11">
        <f t="shared" si="4"/>
        <v>0.645352</v>
      </c>
      <c r="P226" s="12">
        <v>5.9108</v>
      </c>
      <c r="Q226" s="12">
        <v>11.136</v>
      </c>
      <c r="R226" s="12">
        <v>0.308</v>
      </c>
      <c r="S226" s="12">
        <v>2.866</v>
      </c>
      <c r="T226" s="13" t="s">
        <v>35</v>
      </c>
      <c r="U226" s="10" t="s">
        <v>418</v>
      </c>
      <c r="V226" s="13"/>
      <c r="W226" s="6" t="s">
        <v>58</v>
      </c>
      <c r="X226" s="16">
        <v>44032.0</v>
      </c>
      <c r="Y226" s="6" t="s">
        <v>45</v>
      </c>
      <c r="Z226" s="10">
        <v>4.0</v>
      </c>
      <c r="AA226" s="17"/>
      <c r="AB226" s="16"/>
      <c r="AC226" s="29"/>
    </row>
    <row r="227">
      <c r="A227" s="6" t="s">
        <v>419</v>
      </c>
      <c r="B227" s="8" t="s">
        <v>420</v>
      </c>
      <c r="C227" s="9" t="str">
        <f t="shared" si="1"/>
        <v>Sony - DualSense</v>
      </c>
      <c r="D227" s="9"/>
      <c r="E227" s="6" t="s">
        <v>31</v>
      </c>
      <c r="F227" s="6" t="s">
        <v>32</v>
      </c>
      <c r="G227" s="10" t="s">
        <v>33</v>
      </c>
      <c r="H227" s="10"/>
      <c r="I227" s="10"/>
      <c r="J227" s="10" t="s">
        <v>34</v>
      </c>
      <c r="K227" s="10" t="s">
        <v>35</v>
      </c>
      <c r="L227" s="10" t="s">
        <v>35</v>
      </c>
      <c r="M227" s="10" t="str">
        <f t="shared" si="2"/>
        <v>A</v>
      </c>
      <c r="N227" s="10">
        <v>2010.0</v>
      </c>
      <c r="O227" s="11">
        <f t="shared" si="4"/>
        <v>0.8914671976</v>
      </c>
      <c r="P227" s="12">
        <v>1.80888004</v>
      </c>
      <c r="Q227" s="12">
        <v>2.48</v>
      </c>
      <c r="R227" s="12">
        <v>1.18</v>
      </c>
      <c r="S227" s="12">
        <v>0.2959393008</v>
      </c>
      <c r="T227" s="13" t="s">
        <v>35</v>
      </c>
      <c r="U227" s="14" t="s">
        <v>421</v>
      </c>
      <c r="V227" s="13" t="s">
        <v>422</v>
      </c>
      <c r="W227" s="6" t="s">
        <v>58</v>
      </c>
      <c r="X227" s="16">
        <v>44416.0</v>
      </c>
      <c r="Y227" s="6" t="s">
        <v>53</v>
      </c>
      <c r="Z227" s="10">
        <v>4.0</v>
      </c>
      <c r="AA227" s="17">
        <v>9.8</v>
      </c>
      <c r="AB227" s="16"/>
      <c r="AC227" s="29"/>
    </row>
    <row r="228">
      <c r="A228" s="6" t="s">
        <v>419</v>
      </c>
      <c r="B228" s="8" t="s">
        <v>420</v>
      </c>
      <c r="C228" s="9" t="str">
        <f t="shared" si="1"/>
        <v>Sony - DualSense</v>
      </c>
      <c r="D228" s="9"/>
      <c r="E228" s="6" t="s">
        <v>41</v>
      </c>
      <c r="F228" s="18" t="s">
        <v>42</v>
      </c>
      <c r="G228" s="10" t="s">
        <v>43</v>
      </c>
      <c r="H228" s="10"/>
      <c r="I228" s="10" t="s">
        <v>33</v>
      </c>
      <c r="J228" s="10" t="s">
        <v>34</v>
      </c>
      <c r="K228" s="10" t="s">
        <v>35</v>
      </c>
      <c r="L228" s="10" t="s">
        <v>35</v>
      </c>
      <c r="M228" s="10" t="str">
        <f t="shared" si="2"/>
        <v>B</v>
      </c>
      <c r="N228" s="10">
        <v>2026.0</v>
      </c>
      <c r="O228" s="11">
        <f t="shared" si="4"/>
        <v>0.6206536296</v>
      </c>
      <c r="P228" s="12">
        <v>6.322439506</v>
      </c>
      <c r="Q228" s="12">
        <v>18.4</v>
      </c>
      <c r="R228" s="12">
        <v>3.5</v>
      </c>
      <c r="S228" s="12">
        <v>1.406251139</v>
      </c>
      <c r="T228" s="13" t="s">
        <v>35</v>
      </c>
      <c r="U228" s="14" t="s">
        <v>421</v>
      </c>
      <c r="V228" s="13" t="s">
        <v>423</v>
      </c>
      <c r="W228" s="6" t="s">
        <v>58</v>
      </c>
      <c r="X228" s="16">
        <v>44416.0</v>
      </c>
      <c r="Y228" s="6" t="s">
        <v>53</v>
      </c>
      <c r="Z228" s="10">
        <v>4.0</v>
      </c>
      <c r="AA228" s="17">
        <v>9.8</v>
      </c>
      <c r="AB228" s="16"/>
      <c r="AC228" s="29"/>
    </row>
    <row r="229">
      <c r="A229" s="6" t="s">
        <v>419</v>
      </c>
      <c r="B229" s="8" t="s">
        <v>424</v>
      </c>
      <c r="C229" s="9" t="str">
        <f t="shared" si="1"/>
        <v>Sony - DualShock 3</v>
      </c>
      <c r="D229" s="9"/>
      <c r="E229" s="6" t="s">
        <v>31</v>
      </c>
      <c r="F229" s="6" t="s">
        <v>32</v>
      </c>
      <c r="G229" s="10" t="s">
        <v>33</v>
      </c>
      <c r="H229" s="10"/>
      <c r="I229" s="10" t="s">
        <v>33</v>
      </c>
      <c r="J229" s="10" t="s">
        <v>34</v>
      </c>
      <c r="K229" s="10" t="s">
        <v>35</v>
      </c>
      <c r="L229" s="10" t="s">
        <v>35</v>
      </c>
      <c r="M229" s="10" t="str">
        <f t="shared" si="2"/>
        <v>B</v>
      </c>
      <c r="N229" s="10">
        <v>25772.0</v>
      </c>
      <c r="O229" s="11">
        <f t="shared" si="4"/>
        <v>0.444022</v>
      </c>
      <c r="P229" s="12">
        <v>9.2663</v>
      </c>
      <c r="Q229" s="12">
        <v>14.688</v>
      </c>
      <c r="R229" s="12">
        <v>3.764</v>
      </c>
      <c r="S229" s="12">
        <v>2.866</v>
      </c>
      <c r="T229" s="13" t="s">
        <v>35</v>
      </c>
      <c r="U229" s="14" t="s">
        <v>425</v>
      </c>
      <c r="V229" s="13"/>
      <c r="W229" s="6" t="s">
        <v>58</v>
      </c>
      <c r="X229" s="16">
        <v>43976.0</v>
      </c>
      <c r="Y229" s="6" t="s">
        <v>53</v>
      </c>
      <c r="Z229" s="10">
        <v>4.0</v>
      </c>
      <c r="AA229" s="17">
        <v>4.85</v>
      </c>
      <c r="AB229" s="16"/>
      <c r="AC229" s="29"/>
    </row>
    <row r="230">
      <c r="A230" s="6" t="s">
        <v>419</v>
      </c>
      <c r="B230" s="8" t="s">
        <v>424</v>
      </c>
      <c r="C230" s="9" t="str">
        <f t="shared" si="1"/>
        <v>Sony - DualShock 3</v>
      </c>
      <c r="D230" s="9"/>
      <c r="E230" s="6" t="s">
        <v>41</v>
      </c>
      <c r="F230" s="18" t="s">
        <v>42</v>
      </c>
      <c r="G230" s="19" t="s">
        <v>43</v>
      </c>
      <c r="H230" s="10"/>
      <c r="I230" s="10" t="s">
        <v>33</v>
      </c>
      <c r="J230" s="10" t="s">
        <v>34</v>
      </c>
      <c r="K230" s="10" t="s">
        <v>35</v>
      </c>
      <c r="L230" s="10" t="s">
        <v>35</v>
      </c>
      <c r="M230" s="10" t="str">
        <f t="shared" si="2"/>
        <v>C</v>
      </c>
      <c r="N230" s="10">
        <v>3658.0</v>
      </c>
      <c r="O230" s="11">
        <f t="shared" si="4"/>
        <v>0.301246</v>
      </c>
      <c r="P230" s="12">
        <v>11.6459</v>
      </c>
      <c r="Q230" s="12">
        <v>26.94</v>
      </c>
      <c r="R230" s="12">
        <v>4.52</v>
      </c>
      <c r="S230" s="12">
        <v>3.407</v>
      </c>
      <c r="T230" s="13" t="s">
        <v>35</v>
      </c>
      <c r="U230" s="14" t="s">
        <v>425</v>
      </c>
      <c r="V230" s="13"/>
      <c r="W230" s="6" t="s">
        <v>58</v>
      </c>
      <c r="X230" s="16">
        <v>43976.0</v>
      </c>
      <c r="Y230" s="6" t="s">
        <v>53</v>
      </c>
      <c r="Z230" s="10">
        <v>4.0</v>
      </c>
      <c r="AA230" s="17">
        <v>4.85</v>
      </c>
      <c r="AB230" s="16"/>
      <c r="AC230" s="29"/>
    </row>
    <row r="231">
      <c r="A231" s="6" t="s">
        <v>419</v>
      </c>
      <c r="B231" s="8" t="s">
        <v>426</v>
      </c>
      <c r="C231" s="9" t="str">
        <f t="shared" si="1"/>
        <v>Sony - DualShock 4 (Rev2)</v>
      </c>
      <c r="D231" s="9"/>
      <c r="E231" s="6" t="s">
        <v>31</v>
      </c>
      <c r="F231" s="6" t="s">
        <v>32</v>
      </c>
      <c r="G231" s="10" t="s">
        <v>33</v>
      </c>
      <c r="H231" s="10"/>
      <c r="I231" s="10" t="s">
        <v>33</v>
      </c>
      <c r="J231" s="10" t="s">
        <v>34</v>
      </c>
      <c r="K231" s="10" t="s">
        <v>35</v>
      </c>
      <c r="L231" s="21"/>
      <c r="M231" s="10" t="str">
        <f t="shared" si="2"/>
        <v>A</v>
      </c>
      <c r="N231" s="21"/>
      <c r="O231" s="11">
        <f t="shared" si="4"/>
        <v>0.7864</v>
      </c>
      <c r="P231" s="12">
        <v>3.56</v>
      </c>
      <c r="Q231" s="12">
        <v>4.08</v>
      </c>
      <c r="R231" s="12">
        <v>3.03</v>
      </c>
      <c r="S231" s="22"/>
      <c r="T231" s="13" t="s">
        <v>35</v>
      </c>
      <c r="U231" s="14" t="s">
        <v>427</v>
      </c>
      <c r="V231" s="15"/>
      <c r="W231" s="6" t="s">
        <v>52</v>
      </c>
      <c r="X231" s="16">
        <v>43976.0</v>
      </c>
      <c r="Y231" s="6" t="s">
        <v>53</v>
      </c>
      <c r="Z231" s="10">
        <v>4.0</v>
      </c>
      <c r="AA231" s="17">
        <v>7.45</v>
      </c>
      <c r="AB231" s="16"/>
      <c r="AC231" s="29"/>
    </row>
    <row r="232">
      <c r="A232" s="6" t="s">
        <v>419</v>
      </c>
      <c r="B232" s="8" t="s">
        <v>426</v>
      </c>
      <c r="C232" s="9" t="str">
        <f t="shared" si="1"/>
        <v>Sony - DualShock 4 (Rev2)</v>
      </c>
      <c r="D232" s="9"/>
      <c r="E232" s="6" t="s">
        <v>41</v>
      </c>
      <c r="F232" s="18" t="s">
        <v>42</v>
      </c>
      <c r="G232" s="19" t="s">
        <v>43</v>
      </c>
      <c r="H232" s="10"/>
      <c r="I232" s="10" t="s">
        <v>33</v>
      </c>
      <c r="J232" s="10" t="s">
        <v>34</v>
      </c>
      <c r="K232" s="10" t="s">
        <v>35</v>
      </c>
      <c r="L232" s="21"/>
      <c r="M232" s="10" t="str">
        <f t="shared" si="2"/>
        <v>B</v>
      </c>
      <c r="N232" s="10">
        <v>2211.0</v>
      </c>
      <c r="O232" s="11">
        <f t="shared" si="4"/>
        <v>0.610294</v>
      </c>
      <c r="P232" s="12">
        <v>6.4951</v>
      </c>
      <c r="Q232" s="12">
        <v>19.264</v>
      </c>
      <c r="R232" s="12">
        <v>2.456</v>
      </c>
      <c r="S232" s="12">
        <v>1.795</v>
      </c>
      <c r="T232" s="13" t="s">
        <v>35</v>
      </c>
      <c r="U232" s="14" t="s">
        <v>427</v>
      </c>
      <c r="V232" s="13" t="s">
        <v>428</v>
      </c>
      <c r="W232" s="6" t="s">
        <v>58</v>
      </c>
      <c r="X232" s="16">
        <v>43976.0</v>
      </c>
      <c r="Y232" s="6" t="s">
        <v>53</v>
      </c>
      <c r="Z232" s="10">
        <v>4.0</v>
      </c>
      <c r="AA232" s="17">
        <v>7.45</v>
      </c>
      <c r="AB232" s="16"/>
      <c r="AC232" s="29"/>
    </row>
    <row r="233">
      <c r="A233" s="6" t="s">
        <v>419</v>
      </c>
      <c r="B233" s="8" t="s">
        <v>426</v>
      </c>
      <c r="C233" s="9" t="str">
        <f t="shared" si="1"/>
        <v>Sony - DualShock 4 (Rev2)</v>
      </c>
      <c r="D233" s="9"/>
      <c r="E233" s="6" t="s">
        <v>41</v>
      </c>
      <c r="F233" s="102" t="s">
        <v>429</v>
      </c>
      <c r="G233" s="19" t="s">
        <v>43</v>
      </c>
      <c r="H233" s="10"/>
      <c r="I233" s="10"/>
      <c r="J233" s="10" t="s">
        <v>34</v>
      </c>
      <c r="K233" s="10" t="s">
        <v>35</v>
      </c>
      <c r="L233" s="10" t="s">
        <v>35</v>
      </c>
      <c r="M233" s="10" t="str">
        <f t="shared" si="2"/>
        <v>D</v>
      </c>
      <c r="N233" s="10">
        <v>2173.0</v>
      </c>
      <c r="O233" s="11">
        <f t="shared" si="4"/>
        <v>0</v>
      </c>
      <c r="P233" s="12">
        <v>32.8309</v>
      </c>
      <c r="Q233" s="12">
        <v>52.812</v>
      </c>
      <c r="R233" s="12">
        <v>14.708</v>
      </c>
      <c r="S233" s="12">
        <v>7.076</v>
      </c>
      <c r="T233" s="13" t="s">
        <v>35</v>
      </c>
      <c r="U233" s="14" t="s">
        <v>430</v>
      </c>
      <c r="V233" s="15"/>
      <c r="W233" s="6" t="s">
        <v>58</v>
      </c>
      <c r="X233" s="16">
        <v>43976.0</v>
      </c>
      <c r="Y233" s="6" t="s">
        <v>53</v>
      </c>
      <c r="Z233" s="10">
        <v>4.0</v>
      </c>
      <c r="AA233" s="17">
        <v>7.45</v>
      </c>
      <c r="AB233" s="16"/>
      <c r="AC233" s="29"/>
    </row>
    <row r="234">
      <c r="A234" s="6" t="s">
        <v>419</v>
      </c>
      <c r="B234" s="8" t="s">
        <v>426</v>
      </c>
      <c r="C234" s="9" t="str">
        <f t="shared" si="1"/>
        <v>Sony - DualShock 4 (Rev2)</v>
      </c>
      <c r="D234" s="9"/>
      <c r="E234" s="6" t="s">
        <v>41</v>
      </c>
      <c r="F234" s="102" t="s">
        <v>429</v>
      </c>
      <c r="G234" s="19" t="s">
        <v>43</v>
      </c>
      <c r="H234" s="10"/>
      <c r="I234" s="10"/>
      <c r="J234" s="10" t="s">
        <v>34</v>
      </c>
      <c r="K234" s="10" t="s">
        <v>35</v>
      </c>
      <c r="L234" s="10" t="s">
        <v>35</v>
      </c>
      <c r="M234" s="10" t="str">
        <f t="shared" si="2"/>
        <v>D</v>
      </c>
      <c r="N234" s="10">
        <v>2227.0</v>
      </c>
      <c r="O234" s="11">
        <f t="shared" si="4"/>
        <v>0</v>
      </c>
      <c r="P234" s="12">
        <v>32.9295</v>
      </c>
      <c r="Q234" s="12">
        <v>55.432</v>
      </c>
      <c r="R234" s="12">
        <v>13.972</v>
      </c>
      <c r="S234" s="12">
        <v>7.298</v>
      </c>
      <c r="T234" s="13" t="s">
        <v>35</v>
      </c>
      <c r="U234" s="14" t="s">
        <v>430</v>
      </c>
      <c r="V234" s="15"/>
      <c r="W234" s="6" t="s">
        <v>58</v>
      </c>
      <c r="X234" s="16">
        <v>43976.0</v>
      </c>
      <c r="Y234" s="6" t="s">
        <v>53</v>
      </c>
      <c r="Z234" s="10">
        <v>4.0</v>
      </c>
      <c r="AA234" s="17">
        <v>7.45</v>
      </c>
      <c r="AB234" s="16"/>
      <c r="AC234" s="29"/>
    </row>
    <row r="235">
      <c r="A235" s="6" t="s">
        <v>419</v>
      </c>
      <c r="B235" s="20" t="s">
        <v>431</v>
      </c>
      <c r="C235" s="9" t="str">
        <f t="shared" si="1"/>
        <v>Sony - Playstation Classic</v>
      </c>
      <c r="D235" s="9"/>
      <c r="E235" s="6" t="s">
        <v>31</v>
      </c>
      <c r="F235" s="6" t="s">
        <v>32</v>
      </c>
      <c r="G235" s="10" t="s">
        <v>33</v>
      </c>
      <c r="H235" s="10"/>
      <c r="I235" s="10" t="s">
        <v>33</v>
      </c>
      <c r="J235" s="10" t="s">
        <v>34</v>
      </c>
      <c r="K235" s="10" t="s">
        <v>71</v>
      </c>
      <c r="L235" s="10"/>
      <c r="M235" s="10" t="str">
        <f t="shared" si="2"/>
        <v>A</v>
      </c>
      <c r="N235" s="10">
        <v>3175.0</v>
      </c>
      <c r="O235" s="11">
        <f t="shared" si="4"/>
        <v>0.877366</v>
      </c>
      <c r="P235" s="12">
        <v>2.0439</v>
      </c>
      <c r="Q235" s="12">
        <v>3.092</v>
      </c>
      <c r="R235" s="12">
        <v>1.032</v>
      </c>
      <c r="S235" s="12">
        <v>0.577</v>
      </c>
      <c r="T235" s="13" t="s">
        <v>35</v>
      </c>
      <c r="U235" s="14" t="s">
        <v>263</v>
      </c>
      <c r="V235" s="15"/>
      <c r="W235" s="6" t="s">
        <v>58</v>
      </c>
      <c r="X235" s="16">
        <v>43978.0</v>
      </c>
      <c r="Y235" s="6" t="s">
        <v>53</v>
      </c>
      <c r="Z235" s="10">
        <v>4.0</v>
      </c>
      <c r="AA235" s="17">
        <v>3.65</v>
      </c>
      <c r="AB235" s="16"/>
      <c r="AC235" s="29"/>
    </row>
    <row r="236">
      <c r="A236" s="6" t="s">
        <v>432</v>
      </c>
      <c r="B236" s="8" t="s">
        <v>433</v>
      </c>
      <c r="C236" s="9" t="str">
        <f t="shared" si="1"/>
        <v>Tata - Kiwitata</v>
      </c>
      <c r="D236" s="9"/>
      <c r="E236" s="6" t="s">
        <v>31</v>
      </c>
      <c r="F236" s="6" t="s">
        <v>32</v>
      </c>
      <c r="G236" s="10" t="s">
        <v>33</v>
      </c>
      <c r="H236" s="13"/>
      <c r="I236" s="10"/>
      <c r="J236" s="10" t="s">
        <v>34</v>
      </c>
      <c r="K236" s="10" t="s">
        <v>71</v>
      </c>
      <c r="L236" s="10"/>
      <c r="M236" s="10" t="str">
        <f t="shared" si="2"/>
        <v>D</v>
      </c>
      <c r="N236" s="10">
        <v>2580.0</v>
      </c>
      <c r="O236" s="11">
        <f t="shared" si="4"/>
        <v>0</v>
      </c>
      <c r="P236" s="12">
        <v>21.3481</v>
      </c>
      <c r="Q236" s="12">
        <v>4.236</v>
      </c>
      <c r="R236" s="12">
        <v>0.372</v>
      </c>
      <c r="S236" s="12">
        <v>11.879</v>
      </c>
      <c r="T236" s="13" t="s">
        <v>35</v>
      </c>
      <c r="U236" s="9" t="s">
        <v>231</v>
      </c>
      <c r="V236" s="6"/>
      <c r="W236" s="6" t="s">
        <v>58</v>
      </c>
      <c r="X236" s="86">
        <v>44012.0</v>
      </c>
      <c r="Y236" s="6" t="s">
        <v>53</v>
      </c>
      <c r="Z236" s="10">
        <v>4.0</v>
      </c>
      <c r="AA236" s="17">
        <v>3.35</v>
      </c>
      <c r="AB236" s="16"/>
      <c r="AC236" s="29"/>
    </row>
    <row r="237">
      <c r="A237" s="6" t="s">
        <v>434</v>
      </c>
      <c r="B237" s="8" t="s">
        <v>435</v>
      </c>
      <c r="C237" s="9" t="str">
        <f t="shared" si="1"/>
        <v>Toodles - MC Cthlulhu</v>
      </c>
      <c r="D237" s="10"/>
      <c r="E237" s="6" t="s">
        <v>31</v>
      </c>
      <c r="F237" s="6" t="s">
        <v>32</v>
      </c>
      <c r="G237" s="10" t="s">
        <v>33</v>
      </c>
      <c r="H237" s="10"/>
      <c r="I237" s="10" t="s">
        <v>33</v>
      </c>
      <c r="J237" s="10" t="s">
        <v>34</v>
      </c>
      <c r="K237" s="10" t="s">
        <v>33</v>
      </c>
      <c r="L237" s="10"/>
      <c r="M237" s="10" t="str">
        <f t="shared" si="2"/>
        <v>A</v>
      </c>
      <c r="N237" s="10">
        <v>2171.0</v>
      </c>
      <c r="O237" s="11">
        <f t="shared" si="4"/>
        <v>0.898222</v>
      </c>
      <c r="P237" s="12">
        <v>1.6963</v>
      </c>
      <c r="Q237" s="12">
        <v>3.748</v>
      </c>
      <c r="R237" s="12">
        <v>1.18</v>
      </c>
      <c r="S237" s="12">
        <v>0.293</v>
      </c>
      <c r="T237" s="13" t="s">
        <v>35</v>
      </c>
      <c r="U237" s="23" t="s">
        <v>436</v>
      </c>
      <c r="V237" s="15"/>
      <c r="W237" s="8" t="s">
        <v>131</v>
      </c>
      <c r="X237" s="16">
        <v>43998.0</v>
      </c>
      <c r="Y237" s="6" t="s">
        <v>132</v>
      </c>
      <c r="Z237" s="10" t="s">
        <v>33</v>
      </c>
      <c r="AA237" s="17" t="s">
        <v>33</v>
      </c>
      <c r="AB237" s="16"/>
      <c r="AC237" s="29"/>
    </row>
    <row r="238">
      <c r="A238" s="6" t="s">
        <v>434</v>
      </c>
      <c r="B238" s="8" t="s">
        <v>435</v>
      </c>
      <c r="C238" s="9" t="str">
        <f t="shared" si="1"/>
        <v>Toodles - MC Cthlulhu</v>
      </c>
      <c r="D238" s="10"/>
      <c r="E238" s="6" t="s">
        <v>31</v>
      </c>
      <c r="F238" s="6" t="s">
        <v>32</v>
      </c>
      <c r="G238" s="10" t="s">
        <v>33</v>
      </c>
      <c r="H238" s="13"/>
      <c r="I238" s="10" t="s">
        <v>33</v>
      </c>
      <c r="J238" s="10" t="s">
        <v>34</v>
      </c>
      <c r="K238" s="10" t="s">
        <v>33</v>
      </c>
      <c r="L238" s="10"/>
      <c r="M238" s="10" t="str">
        <f t="shared" si="2"/>
        <v>A</v>
      </c>
      <c r="N238" s="10">
        <v>2272.0</v>
      </c>
      <c r="O238" s="11">
        <f t="shared" si="4"/>
        <v>0.897502</v>
      </c>
      <c r="P238" s="12">
        <v>1.7083</v>
      </c>
      <c r="Q238" s="12">
        <v>2.24</v>
      </c>
      <c r="R238" s="12">
        <v>1.196</v>
      </c>
      <c r="S238" s="12">
        <v>0.289</v>
      </c>
      <c r="T238" s="13" t="s">
        <v>35</v>
      </c>
      <c r="U238" s="65" t="s">
        <v>436</v>
      </c>
      <c r="V238" s="6"/>
      <c r="W238" s="6" t="s">
        <v>58</v>
      </c>
      <c r="X238" s="16">
        <v>44011.0</v>
      </c>
      <c r="Y238" s="6" t="s">
        <v>132</v>
      </c>
      <c r="Z238" s="10" t="s">
        <v>33</v>
      </c>
      <c r="AA238" s="17" t="s">
        <v>33</v>
      </c>
      <c r="AB238" s="16"/>
      <c r="AC238" s="29"/>
    </row>
    <row r="239">
      <c r="A239" s="6" t="s">
        <v>437</v>
      </c>
      <c r="B239" s="103" t="s">
        <v>438</v>
      </c>
      <c r="C239" s="9" t="str">
        <f t="shared" si="1"/>
        <v>Ultimarc - I-PAC</v>
      </c>
      <c r="D239" s="9"/>
      <c r="E239" s="6" t="s">
        <v>31</v>
      </c>
      <c r="F239" s="6" t="s">
        <v>32</v>
      </c>
      <c r="G239" s="10" t="s">
        <v>33</v>
      </c>
      <c r="H239" s="13" t="s">
        <v>439</v>
      </c>
      <c r="I239" s="10" t="s">
        <v>33</v>
      </c>
      <c r="J239" s="10" t="s">
        <v>34</v>
      </c>
      <c r="K239" s="10" t="s">
        <v>71</v>
      </c>
      <c r="L239" s="10"/>
      <c r="M239" s="10" t="str">
        <f t="shared" si="2"/>
        <v>A</v>
      </c>
      <c r="N239" s="10">
        <v>2023.0</v>
      </c>
      <c r="O239" s="11">
        <f t="shared" si="4"/>
        <v>0.747424</v>
      </c>
      <c r="P239" s="12">
        <v>4.2096</v>
      </c>
      <c r="Q239" s="12">
        <v>6.64</v>
      </c>
      <c r="R239" s="12">
        <v>1.9</v>
      </c>
      <c r="S239" s="12">
        <v>1.185</v>
      </c>
      <c r="T239" s="13" t="s">
        <v>35</v>
      </c>
      <c r="U239" s="66" t="s">
        <v>440</v>
      </c>
      <c r="V239" s="6" t="s">
        <v>441</v>
      </c>
      <c r="W239" s="6" t="s">
        <v>58</v>
      </c>
      <c r="X239" s="16">
        <v>43994.0</v>
      </c>
      <c r="Y239" s="6" t="s">
        <v>132</v>
      </c>
      <c r="Z239" s="10" t="s">
        <v>33</v>
      </c>
      <c r="AA239" s="17"/>
      <c r="AB239" s="16"/>
      <c r="AC239" s="29"/>
    </row>
    <row r="240">
      <c r="A240" s="6" t="s">
        <v>437</v>
      </c>
      <c r="B240" s="20" t="s">
        <v>442</v>
      </c>
      <c r="C240" s="9" t="str">
        <f t="shared" si="1"/>
        <v>Ultimarc - I-PAC (2004)</v>
      </c>
      <c r="D240" s="10"/>
      <c r="E240" s="6" t="s">
        <v>31</v>
      </c>
      <c r="F240" s="6" t="s">
        <v>32</v>
      </c>
      <c r="G240" s="10" t="s">
        <v>33</v>
      </c>
      <c r="H240" s="10"/>
      <c r="I240" s="10" t="s">
        <v>33</v>
      </c>
      <c r="J240" s="10" t="s">
        <v>34</v>
      </c>
      <c r="K240" s="10" t="s">
        <v>33</v>
      </c>
      <c r="L240" s="10"/>
      <c r="M240" s="10" t="str">
        <f t="shared" si="2"/>
        <v>A</v>
      </c>
      <c r="N240" s="10">
        <v>2294.0</v>
      </c>
      <c r="O240" s="11">
        <f t="shared" si="4"/>
        <v>0.789136</v>
      </c>
      <c r="P240" s="12">
        <v>3.5144</v>
      </c>
      <c r="Q240" s="12">
        <v>5.708</v>
      </c>
      <c r="R240" s="12">
        <v>1.208</v>
      </c>
      <c r="S240" s="12">
        <v>1.167</v>
      </c>
      <c r="T240" s="13" t="s">
        <v>35</v>
      </c>
      <c r="U240" s="23" t="s">
        <v>443</v>
      </c>
      <c r="V240" s="15"/>
      <c r="W240" s="8" t="s">
        <v>131</v>
      </c>
      <c r="X240" s="16">
        <v>43998.0</v>
      </c>
      <c r="Y240" s="6" t="s">
        <v>132</v>
      </c>
      <c r="Z240" s="10" t="s">
        <v>33</v>
      </c>
      <c r="AA240" s="17" t="s">
        <v>33</v>
      </c>
      <c r="AB240" s="16"/>
      <c r="AC240" s="29"/>
    </row>
    <row r="241">
      <c r="A241" s="6" t="s">
        <v>437</v>
      </c>
      <c r="B241" s="103" t="s">
        <v>444</v>
      </c>
      <c r="C241" s="9" t="str">
        <f t="shared" si="1"/>
        <v>Ultimarc - I-PAC Ultimate</v>
      </c>
      <c r="D241" s="9"/>
      <c r="E241" s="6" t="s">
        <v>31</v>
      </c>
      <c r="F241" s="6" t="s">
        <v>32</v>
      </c>
      <c r="G241" s="10" t="s">
        <v>33</v>
      </c>
      <c r="H241" s="13" t="s">
        <v>445</v>
      </c>
      <c r="I241" s="10" t="s">
        <v>33</v>
      </c>
      <c r="J241" s="10" t="s">
        <v>34</v>
      </c>
      <c r="K241" s="10" t="s">
        <v>71</v>
      </c>
      <c r="L241" s="10"/>
      <c r="M241" s="10" t="str">
        <f t="shared" si="2"/>
        <v>A</v>
      </c>
      <c r="N241" s="10">
        <v>2110.0</v>
      </c>
      <c r="O241" s="11">
        <f t="shared" si="4"/>
        <v>0.739588</v>
      </c>
      <c r="P241" s="12">
        <v>4.3402</v>
      </c>
      <c r="Q241" s="12">
        <v>6.684</v>
      </c>
      <c r="R241" s="12">
        <v>1.976</v>
      </c>
      <c r="S241" s="12">
        <v>1.18</v>
      </c>
      <c r="T241" s="13" t="s">
        <v>35</v>
      </c>
      <c r="U241" s="66" t="s">
        <v>446</v>
      </c>
      <c r="V241" s="6" t="s">
        <v>441</v>
      </c>
      <c r="W241" s="6" t="s">
        <v>58</v>
      </c>
      <c r="X241" s="16">
        <v>43994.0</v>
      </c>
      <c r="Y241" s="6" t="s">
        <v>132</v>
      </c>
      <c r="Z241" s="10" t="s">
        <v>33</v>
      </c>
      <c r="AA241" s="17"/>
      <c r="AB241" s="16"/>
      <c r="AC241" s="29"/>
    </row>
    <row r="242">
      <c r="A242" s="6" t="s">
        <v>437</v>
      </c>
      <c r="B242" s="103" t="s">
        <v>447</v>
      </c>
      <c r="C242" s="9" t="str">
        <f t="shared" si="1"/>
        <v>Ultimarc - J-PAC</v>
      </c>
      <c r="D242" s="10"/>
      <c r="E242" s="6" t="s">
        <v>31</v>
      </c>
      <c r="F242" s="6" t="s">
        <v>32</v>
      </c>
      <c r="G242" s="10" t="s">
        <v>33</v>
      </c>
      <c r="H242" s="10"/>
      <c r="I242" s="10" t="s">
        <v>33</v>
      </c>
      <c r="J242" s="10" t="s">
        <v>34</v>
      </c>
      <c r="K242" s="10" t="s">
        <v>71</v>
      </c>
      <c r="L242" s="10"/>
      <c r="M242" s="10" t="str">
        <f t="shared" si="2"/>
        <v>A</v>
      </c>
      <c r="N242" s="10">
        <v>2012.0</v>
      </c>
      <c r="O242" s="11">
        <f t="shared" si="4"/>
        <v>0.795934</v>
      </c>
      <c r="P242" s="12">
        <v>3.4011</v>
      </c>
      <c r="Q242" s="12">
        <v>5.628</v>
      </c>
      <c r="R242" s="12">
        <v>1.172</v>
      </c>
      <c r="S242" s="12">
        <v>1.169</v>
      </c>
      <c r="T242" s="13" t="s">
        <v>35</v>
      </c>
      <c r="U242" s="65" t="s">
        <v>448</v>
      </c>
      <c r="V242" s="15"/>
      <c r="W242" s="6" t="s">
        <v>58</v>
      </c>
      <c r="X242" s="16">
        <v>43981.0</v>
      </c>
      <c r="Y242" s="6" t="s">
        <v>132</v>
      </c>
      <c r="Z242" s="10" t="s">
        <v>33</v>
      </c>
      <c r="AA242" s="17" t="s">
        <v>33</v>
      </c>
      <c r="AB242" s="16"/>
      <c r="AC242" s="29"/>
    </row>
    <row r="243">
      <c r="A243" s="6" t="s">
        <v>449</v>
      </c>
      <c r="B243" s="103" t="s">
        <v>450</v>
      </c>
      <c r="C243" s="9" t="str">
        <f t="shared" si="1"/>
        <v>Unbranded - NES USB</v>
      </c>
      <c r="D243" s="24"/>
      <c r="E243" s="6" t="s">
        <v>31</v>
      </c>
      <c r="F243" s="6" t="s">
        <v>32</v>
      </c>
      <c r="G243" s="10" t="s">
        <v>33</v>
      </c>
      <c r="H243" s="10"/>
      <c r="I243" s="10" t="s">
        <v>33</v>
      </c>
      <c r="J243" s="10" t="s">
        <v>34</v>
      </c>
      <c r="K243" s="10" t="s">
        <v>71</v>
      </c>
      <c r="L243" s="10" t="s">
        <v>35</v>
      </c>
      <c r="M243" s="10" t="str">
        <f t="shared" si="2"/>
        <v>C</v>
      </c>
      <c r="N243" s="10">
        <v>2239.0</v>
      </c>
      <c r="O243" s="11">
        <f t="shared" si="4"/>
        <v>0.310546</v>
      </c>
      <c r="P243" s="12">
        <v>11.4909</v>
      </c>
      <c r="Q243" s="12">
        <v>22.916</v>
      </c>
      <c r="R243" s="12">
        <v>0.312</v>
      </c>
      <c r="S243" s="12">
        <v>6.262</v>
      </c>
      <c r="T243" s="13" t="s">
        <v>35</v>
      </c>
      <c r="U243" s="104" t="s">
        <v>356</v>
      </c>
      <c r="V243" s="15"/>
      <c r="W243" s="6" t="s">
        <v>58</v>
      </c>
      <c r="X243" s="16">
        <v>43994.0</v>
      </c>
      <c r="Y243" s="6" t="s">
        <v>53</v>
      </c>
      <c r="Z243" s="10">
        <v>2.0</v>
      </c>
      <c r="AA243" s="17"/>
      <c r="AB243" s="16"/>
      <c r="AC243" s="29"/>
    </row>
    <row r="244">
      <c r="A244" s="6" t="s">
        <v>451</v>
      </c>
      <c r="B244" s="8" t="s">
        <v>452</v>
      </c>
      <c r="C244" s="9" t="str">
        <f t="shared" si="1"/>
        <v>Vilrose - Retro Gaming Genesis Controller</v>
      </c>
      <c r="D244" s="24"/>
      <c r="E244" s="6" t="s">
        <v>31</v>
      </c>
      <c r="F244" s="6" t="s">
        <v>32</v>
      </c>
      <c r="G244" s="10" t="s">
        <v>33</v>
      </c>
      <c r="H244" s="10"/>
      <c r="I244" s="10" t="s">
        <v>33</v>
      </c>
      <c r="J244" s="10" t="s">
        <v>34</v>
      </c>
      <c r="K244" s="10" t="s">
        <v>71</v>
      </c>
      <c r="L244" s="10" t="s">
        <v>35</v>
      </c>
      <c r="M244" s="10" t="str">
        <f t="shared" si="2"/>
        <v>C</v>
      </c>
      <c r="N244" s="10">
        <v>2311.0</v>
      </c>
      <c r="O244" s="11">
        <f t="shared" si="4"/>
        <v>0.30715</v>
      </c>
      <c r="P244" s="12">
        <v>11.5475</v>
      </c>
      <c r="Q244" s="12">
        <v>22.848</v>
      </c>
      <c r="R244" s="12">
        <v>0.292</v>
      </c>
      <c r="S244" s="12">
        <v>6.273</v>
      </c>
      <c r="T244" s="13" t="s">
        <v>35</v>
      </c>
      <c r="U244" s="104" t="s">
        <v>356</v>
      </c>
      <c r="V244" s="15"/>
      <c r="W244" s="6" t="s">
        <v>58</v>
      </c>
      <c r="X244" s="16">
        <v>44019.0</v>
      </c>
      <c r="Y244" s="6" t="s">
        <v>53</v>
      </c>
      <c r="Z244" s="10">
        <v>6.0</v>
      </c>
      <c r="AA244" s="17">
        <v>3.05</v>
      </c>
      <c r="AB244" s="16"/>
      <c r="AC244" s="29"/>
    </row>
    <row r="245">
      <c r="A245" s="6" t="s">
        <v>451</v>
      </c>
      <c r="B245" s="8" t="s">
        <v>453</v>
      </c>
      <c r="C245" s="9" t="str">
        <f t="shared" si="1"/>
        <v>Vilrose - Retro Gaming Weighted SNES Controller</v>
      </c>
      <c r="D245" s="24"/>
      <c r="E245" s="6" t="s">
        <v>31</v>
      </c>
      <c r="F245" s="6" t="s">
        <v>32</v>
      </c>
      <c r="G245" s="10" t="s">
        <v>33</v>
      </c>
      <c r="H245" s="10"/>
      <c r="I245" s="10" t="s">
        <v>33</v>
      </c>
      <c r="J245" s="10" t="s">
        <v>34</v>
      </c>
      <c r="K245" s="10" t="s">
        <v>71</v>
      </c>
      <c r="L245" s="10" t="s">
        <v>35</v>
      </c>
      <c r="M245" s="10" t="str">
        <f t="shared" si="2"/>
        <v>C</v>
      </c>
      <c r="N245" s="10">
        <v>3712.0</v>
      </c>
      <c r="O245" s="11">
        <f t="shared" si="4"/>
        <v>0.304192</v>
      </c>
      <c r="P245" s="12">
        <v>11.5968</v>
      </c>
      <c r="Q245" s="12">
        <v>22.876</v>
      </c>
      <c r="R245" s="12">
        <v>0.268</v>
      </c>
      <c r="S245" s="12">
        <v>6.268</v>
      </c>
      <c r="T245" s="13" t="s">
        <v>35</v>
      </c>
      <c r="U245" s="104" t="s">
        <v>356</v>
      </c>
      <c r="V245" s="15"/>
      <c r="W245" s="6" t="s">
        <v>58</v>
      </c>
      <c r="X245" s="16">
        <v>44019.0</v>
      </c>
      <c r="Y245" s="6" t="s">
        <v>53</v>
      </c>
      <c r="Z245" s="10">
        <v>4.0</v>
      </c>
      <c r="AA245" s="17">
        <v>3.3</v>
      </c>
      <c r="AB245" s="16"/>
      <c r="AC245" s="29"/>
    </row>
    <row r="246">
      <c r="A246" s="6" t="s">
        <v>454</v>
      </c>
      <c r="B246" s="20" t="s">
        <v>455</v>
      </c>
      <c r="C246" s="9" t="str">
        <f t="shared" si="1"/>
        <v>XinMoTek - XM-08 USB Adapter</v>
      </c>
      <c r="D246" s="24"/>
      <c r="E246" s="6" t="s">
        <v>31</v>
      </c>
      <c r="F246" s="6" t="s">
        <v>32</v>
      </c>
      <c r="G246" s="19" t="s">
        <v>33</v>
      </c>
      <c r="H246" s="10"/>
      <c r="I246" s="10" t="s">
        <v>33</v>
      </c>
      <c r="J246" s="10" t="s">
        <v>34</v>
      </c>
      <c r="K246" s="10" t="s">
        <v>33</v>
      </c>
      <c r="L246" s="10" t="s">
        <v>35</v>
      </c>
      <c r="M246" s="10" t="str">
        <f t="shared" si="2"/>
        <v>A</v>
      </c>
      <c r="N246" s="10">
        <v>9237.0</v>
      </c>
      <c r="O246" s="11">
        <f t="shared" si="4"/>
        <v>0.894988</v>
      </c>
      <c r="P246" s="12">
        <v>1.7502</v>
      </c>
      <c r="Q246" s="12">
        <v>2.328</v>
      </c>
      <c r="R246" s="12">
        <v>1.192</v>
      </c>
      <c r="S246" s="12">
        <v>0.29</v>
      </c>
      <c r="T246" s="13" t="s">
        <v>35</v>
      </c>
      <c r="U246" s="105" t="s">
        <v>456</v>
      </c>
      <c r="V246" s="15"/>
      <c r="W246" s="6" t="s">
        <v>457</v>
      </c>
      <c r="X246" s="16">
        <v>44360.0</v>
      </c>
      <c r="Y246" s="6" t="s">
        <v>38</v>
      </c>
      <c r="Z246" s="10"/>
      <c r="AA246" s="17"/>
      <c r="AB246" s="16"/>
      <c r="AC246" s="29"/>
    </row>
    <row r="247">
      <c r="A247" s="6" t="s">
        <v>458</v>
      </c>
      <c r="B247" s="8" t="s">
        <v>459</v>
      </c>
      <c r="C247" s="9" t="str">
        <f t="shared" si="1"/>
        <v>YoK - Playstation Classic Wireless Controller</v>
      </c>
      <c r="D247" s="24"/>
      <c r="E247" s="6" t="s">
        <v>41</v>
      </c>
      <c r="F247" s="6" t="s">
        <v>358</v>
      </c>
      <c r="G247" s="19" t="s">
        <v>43</v>
      </c>
      <c r="H247" s="10"/>
      <c r="I247" s="10" t="s">
        <v>33</v>
      </c>
      <c r="J247" s="10" t="s">
        <v>34</v>
      </c>
      <c r="K247" s="10" t="s">
        <v>35</v>
      </c>
      <c r="L247" s="10" t="s">
        <v>35</v>
      </c>
      <c r="M247" s="10" t="str">
        <f t="shared" si="2"/>
        <v>B</v>
      </c>
      <c r="N247" s="10">
        <v>3211.0</v>
      </c>
      <c r="O247" s="11">
        <f t="shared" si="4"/>
        <v>0.554782</v>
      </c>
      <c r="P247" s="12">
        <v>7.4203</v>
      </c>
      <c r="Q247" s="12">
        <v>18.684</v>
      </c>
      <c r="R247" s="12">
        <v>2.988</v>
      </c>
      <c r="S247" s="12">
        <v>2.374</v>
      </c>
      <c r="T247" s="13" t="s">
        <v>35</v>
      </c>
      <c r="U247" s="104" t="s">
        <v>263</v>
      </c>
      <c r="V247" s="15"/>
      <c r="W247" s="6" t="s">
        <v>58</v>
      </c>
      <c r="X247" s="16">
        <v>44057.0</v>
      </c>
      <c r="Y247" s="6" t="s">
        <v>53</v>
      </c>
      <c r="Z247" s="10">
        <v>4.0</v>
      </c>
      <c r="AA247" s="17">
        <v>5.35</v>
      </c>
      <c r="AB247" s="16"/>
      <c r="AC247" s="29"/>
    </row>
  </sheetData>
  <autoFilter ref="$A$1:$AC$247">
    <sortState ref="A1:AC247">
      <sortCondition ref="C1:C247"/>
      <sortCondition ref="P1:P247"/>
      <sortCondition ref="A1:A247"/>
      <sortCondition ref="F1:F247"/>
      <sortCondition ref="B1:B247"/>
    </sortState>
  </autoFilter>
  <conditionalFormatting sqref="P2:P68 P70:P247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Q2:Q68 Q70:Q247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R2:R68 R70:R247">
    <cfRule type="colorScale" priority="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S2:S68 S70:S247">
    <cfRule type="colorScale" priority="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hyperlinks>
    <hyperlink r:id="rId2" ref="B2"/>
    <hyperlink r:id="rId3" ref="B3"/>
    <hyperlink r:id="rId4" ref="F3"/>
    <hyperlink r:id="rId5" ref="W3"/>
    <hyperlink r:id="rId6" ref="B4"/>
    <hyperlink r:id="rId7" ref="W4"/>
    <hyperlink r:id="rId8" ref="B5"/>
    <hyperlink r:id="rId9" ref="W5"/>
    <hyperlink r:id="rId10" ref="B7"/>
    <hyperlink r:id="rId11" ref="B8"/>
    <hyperlink r:id="rId12" ref="B9"/>
    <hyperlink r:id="rId13" ref="F9"/>
    <hyperlink r:id="rId14" ref="B10"/>
    <hyperlink r:id="rId15" ref="B11"/>
    <hyperlink r:id="rId16" ref="B12"/>
    <hyperlink r:id="rId17" ref="B13"/>
    <hyperlink r:id="rId18" ref="B14"/>
    <hyperlink r:id="rId19" ref="B15"/>
    <hyperlink r:id="rId20" ref="B16"/>
    <hyperlink r:id="rId21" ref="F16"/>
    <hyperlink r:id="rId22" ref="B17"/>
    <hyperlink r:id="rId23" ref="F17"/>
    <hyperlink r:id="rId24" ref="B18"/>
    <hyperlink r:id="rId25" ref="F18"/>
    <hyperlink r:id="rId26" ref="B19"/>
    <hyperlink r:id="rId27" ref="F21"/>
    <hyperlink r:id="rId28" ref="F22"/>
    <hyperlink r:id="rId29" ref="F23"/>
    <hyperlink r:id="rId30" ref="F24"/>
    <hyperlink r:id="rId31" ref="F25"/>
    <hyperlink r:id="rId32" ref="F26"/>
    <hyperlink r:id="rId33" ref="F27"/>
    <hyperlink r:id="rId34" ref="F28"/>
    <hyperlink r:id="rId35" ref="F29"/>
    <hyperlink r:id="rId36" ref="F30"/>
    <hyperlink r:id="rId37" ref="F31"/>
    <hyperlink r:id="rId38" ref="F32"/>
    <hyperlink r:id="rId39" ref="F33"/>
    <hyperlink r:id="rId40" ref="F34"/>
    <hyperlink r:id="rId41" ref="F35"/>
    <hyperlink r:id="rId42" ref="B36"/>
    <hyperlink r:id="rId43" ref="B37"/>
    <hyperlink r:id="rId44" ref="B38"/>
    <hyperlink r:id="rId45" ref="B39"/>
    <hyperlink r:id="rId46" ref="B40"/>
    <hyperlink r:id="rId47" ref="W40"/>
    <hyperlink r:id="rId48" ref="B41"/>
    <hyperlink r:id="rId49" ref="F41"/>
    <hyperlink r:id="rId50" ref="W41"/>
    <hyperlink r:id="rId51" ref="B42"/>
    <hyperlink r:id="rId52" ref="F42"/>
    <hyperlink r:id="rId53" ref="W42"/>
    <hyperlink r:id="rId54" ref="B43"/>
    <hyperlink r:id="rId55" ref="W43"/>
    <hyperlink r:id="rId56" ref="B44"/>
    <hyperlink r:id="rId57" ref="F44"/>
    <hyperlink r:id="rId58" ref="W44"/>
    <hyperlink r:id="rId59" ref="B45"/>
    <hyperlink r:id="rId60" ref="F45"/>
    <hyperlink r:id="rId61" ref="W45"/>
    <hyperlink r:id="rId62" ref="B46"/>
    <hyperlink r:id="rId63" ref="W46"/>
    <hyperlink r:id="rId64" ref="B47"/>
    <hyperlink r:id="rId65" ref="F47"/>
    <hyperlink r:id="rId66" ref="W47"/>
    <hyperlink r:id="rId67" ref="F50"/>
    <hyperlink r:id="rId68" ref="F51"/>
    <hyperlink r:id="rId69" ref="F52"/>
    <hyperlink r:id="rId70" ref="F53"/>
    <hyperlink r:id="rId71" ref="F54"/>
    <hyperlink r:id="rId72" ref="F55"/>
    <hyperlink r:id="rId73" ref="B56"/>
    <hyperlink r:id="rId74" ref="B57"/>
    <hyperlink r:id="rId75" ref="B58"/>
    <hyperlink r:id="rId76" ref="B59"/>
    <hyperlink r:id="rId77" ref="F59"/>
    <hyperlink r:id="rId78" ref="B60"/>
    <hyperlink r:id="rId79" ref="B61"/>
    <hyperlink r:id="rId80" ref="B62"/>
    <hyperlink r:id="rId81" ref="F62"/>
    <hyperlink r:id="rId82" ref="B63"/>
    <hyperlink r:id="rId83" ref="F63"/>
    <hyperlink r:id="rId84" ref="B64"/>
    <hyperlink r:id="rId85" ref="F64"/>
    <hyperlink r:id="rId86" ref="B65"/>
    <hyperlink r:id="rId87" ref="F65"/>
    <hyperlink r:id="rId88" ref="B66"/>
    <hyperlink r:id="rId89" ref="F66"/>
    <hyperlink r:id="rId90" ref="B67"/>
    <hyperlink r:id="rId91" ref="F67"/>
    <hyperlink r:id="rId92" ref="B68"/>
    <hyperlink r:id="rId93" ref="F68"/>
    <hyperlink r:id="rId94" ref="B69"/>
    <hyperlink r:id="rId95" ref="F69"/>
    <hyperlink r:id="rId96" ref="B70"/>
    <hyperlink r:id="rId97" ref="F70"/>
    <hyperlink r:id="rId98" ref="B71"/>
    <hyperlink r:id="rId99" ref="F71"/>
    <hyperlink r:id="rId100" ref="B72"/>
    <hyperlink r:id="rId101" ref="F72"/>
    <hyperlink r:id="rId102" ref="B73"/>
    <hyperlink r:id="rId103" ref="F73"/>
    <hyperlink r:id="rId104" ref="B74"/>
    <hyperlink r:id="rId105" ref="F74"/>
    <hyperlink r:id="rId106" ref="B75"/>
    <hyperlink r:id="rId107" ref="W75"/>
    <hyperlink r:id="rId108" ref="B77"/>
    <hyperlink r:id="rId109" ref="B78"/>
    <hyperlink r:id="rId110" ref="B79"/>
    <hyperlink r:id="rId111" ref="B80"/>
    <hyperlink r:id="rId112" ref="B81"/>
    <hyperlink r:id="rId113" ref="B82"/>
    <hyperlink r:id="rId114" ref="B83"/>
    <hyperlink r:id="rId115" ref="B84"/>
    <hyperlink r:id="rId116" ref="B85"/>
    <hyperlink r:id="rId117" ref="W85"/>
    <hyperlink r:id="rId118" ref="B86"/>
    <hyperlink r:id="rId119" ref="B87"/>
    <hyperlink r:id="rId120" ref="A88"/>
    <hyperlink r:id="rId121" ref="B88"/>
    <hyperlink r:id="rId122" ref="A89"/>
    <hyperlink r:id="rId123" ref="B89"/>
    <hyperlink r:id="rId124" ref="A90"/>
    <hyperlink r:id="rId125" ref="B90"/>
    <hyperlink r:id="rId126" ref="A91"/>
    <hyperlink r:id="rId127" ref="B91"/>
    <hyperlink r:id="rId128" ref="A92"/>
    <hyperlink r:id="rId129" ref="A93"/>
    <hyperlink r:id="rId130" ref="A94"/>
    <hyperlink r:id="rId131" ref="B94"/>
    <hyperlink r:id="rId132" ref="B95"/>
    <hyperlink r:id="rId133" ref="B104"/>
    <hyperlink r:id="rId134" ref="B105"/>
    <hyperlink r:id="rId135" ref="B106"/>
    <hyperlink r:id="rId136" ref="B107"/>
    <hyperlink r:id="rId137" ref="B110"/>
    <hyperlink r:id="rId138" ref="B111"/>
    <hyperlink r:id="rId139" ref="B112"/>
    <hyperlink r:id="rId140" ref="B113"/>
    <hyperlink r:id="rId141" ref="B114"/>
    <hyperlink r:id="rId142" ref="B115"/>
    <hyperlink r:id="rId143" ref="B116"/>
    <hyperlink r:id="rId144" ref="B117"/>
    <hyperlink r:id="rId145" ref="B118"/>
    <hyperlink r:id="rId146" ref="B119"/>
    <hyperlink r:id="rId147" ref="B120"/>
    <hyperlink r:id="rId148" ref="B121"/>
    <hyperlink r:id="rId149" ref="B122"/>
    <hyperlink r:id="rId150" ref="B123"/>
    <hyperlink r:id="rId151" ref="B124"/>
    <hyperlink r:id="rId152" ref="B125"/>
    <hyperlink r:id="rId153" ref="B126"/>
    <hyperlink r:id="rId154" ref="B127"/>
    <hyperlink r:id="rId155" ref="B128"/>
    <hyperlink r:id="rId156" ref="B129"/>
    <hyperlink r:id="rId157" ref="B130"/>
    <hyperlink r:id="rId158" ref="B131"/>
    <hyperlink r:id="rId159" ref="B132"/>
    <hyperlink r:id="rId160" ref="B133"/>
    <hyperlink r:id="rId161" ref="B134"/>
    <hyperlink r:id="rId162" ref="B135"/>
    <hyperlink r:id="rId163" ref="B136"/>
    <hyperlink r:id="rId164" ref="B137"/>
    <hyperlink r:id="rId165" ref="B138"/>
    <hyperlink r:id="rId166" ref="B139"/>
    <hyperlink r:id="rId167" ref="B140"/>
    <hyperlink r:id="rId168" ref="B143"/>
    <hyperlink r:id="rId169" ref="B144"/>
    <hyperlink r:id="rId170" ref="B145"/>
    <hyperlink r:id="rId171" ref="B146"/>
    <hyperlink r:id="rId172" ref="B148"/>
    <hyperlink r:id="rId173" ref="B149"/>
    <hyperlink r:id="rId174" ref="B150"/>
    <hyperlink r:id="rId175" ref="F150"/>
    <hyperlink r:id="rId176" ref="B151"/>
    <hyperlink r:id="rId177" ref="B152"/>
    <hyperlink r:id="rId178" ref="F152"/>
    <hyperlink r:id="rId179" ref="W152"/>
    <hyperlink r:id="rId180" ref="B153"/>
    <hyperlink r:id="rId181" ref="F153"/>
    <hyperlink r:id="rId182" ref="B154"/>
    <hyperlink r:id="rId183" ref="B155"/>
    <hyperlink r:id="rId184" ref="B157"/>
    <hyperlink r:id="rId185" ref="F157"/>
    <hyperlink r:id="rId186" ref="B158"/>
    <hyperlink r:id="rId187" ref="F158"/>
    <hyperlink r:id="rId188" ref="B159"/>
    <hyperlink r:id="rId189" ref="F159"/>
    <hyperlink r:id="rId190" ref="B160"/>
    <hyperlink r:id="rId191" ref="F160"/>
    <hyperlink r:id="rId192" ref="B161"/>
    <hyperlink r:id="rId193" ref="F161"/>
    <hyperlink r:id="rId194" ref="B162"/>
    <hyperlink r:id="rId195" ref="F162"/>
    <hyperlink r:id="rId196" ref="B163"/>
    <hyperlink r:id="rId197" ref="B164"/>
    <hyperlink r:id="rId198" ref="F164"/>
    <hyperlink r:id="rId199" ref="B165"/>
    <hyperlink r:id="rId200" ref="F165"/>
    <hyperlink r:id="rId201" ref="B166"/>
    <hyperlink r:id="rId202" ref="F166"/>
    <hyperlink r:id="rId203" ref="F169"/>
    <hyperlink r:id="rId204" ref="B170"/>
    <hyperlink r:id="rId205" ref="F170"/>
    <hyperlink r:id="rId206" ref="B171"/>
    <hyperlink r:id="rId207" ref="F171"/>
    <hyperlink r:id="rId208" ref="B172"/>
    <hyperlink r:id="rId209" ref="F172"/>
    <hyperlink r:id="rId210" ref="B173"/>
    <hyperlink r:id="rId211" ref="F173"/>
    <hyperlink r:id="rId212" ref="B174"/>
    <hyperlink r:id="rId213" ref="F174"/>
    <hyperlink r:id="rId214" ref="B177"/>
    <hyperlink r:id="rId215" ref="B178"/>
    <hyperlink r:id="rId216" ref="B179"/>
    <hyperlink r:id="rId217" ref="B180"/>
    <hyperlink r:id="rId218" ref="B181"/>
    <hyperlink r:id="rId219" ref="B182"/>
    <hyperlink r:id="rId220" ref="B183"/>
    <hyperlink r:id="rId221" ref="B184"/>
    <hyperlink r:id="rId222" ref="B185"/>
    <hyperlink r:id="rId223" ref="B186"/>
    <hyperlink r:id="rId224" ref="B187"/>
    <hyperlink r:id="rId225" ref="B188"/>
    <hyperlink r:id="rId226" ref="F188"/>
    <hyperlink r:id="rId227" ref="B189"/>
    <hyperlink r:id="rId228" ref="F189"/>
    <hyperlink r:id="rId229" ref="B190"/>
    <hyperlink r:id="rId230" ref="B191"/>
    <hyperlink r:id="rId231" ref="B192"/>
    <hyperlink r:id="rId232" ref="B193"/>
    <hyperlink r:id="rId233" ref="B194"/>
    <hyperlink r:id="rId234" ref="B195"/>
    <hyperlink r:id="rId235" ref="B196"/>
    <hyperlink r:id="rId236" ref="B197"/>
    <hyperlink r:id="rId237" ref="B198"/>
    <hyperlink r:id="rId238" ref="W198"/>
    <hyperlink r:id="rId239" ref="B199"/>
    <hyperlink r:id="rId240" ref="W199"/>
    <hyperlink r:id="rId241" ref="B201"/>
    <hyperlink r:id="rId242" ref="B202"/>
    <hyperlink r:id="rId243" ref="B203"/>
    <hyperlink r:id="rId244" ref="B204"/>
    <hyperlink r:id="rId245" ref="W204"/>
    <hyperlink r:id="rId246" ref="B205"/>
    <hyperlink r:id="rId247" ref="W205"/>
    <hyperlink r:id="rId248" ref="B206"/>
    <hyperlink r:id="rId249" ref="W206"/>
    <hyperlink r:id="rId250" ref="B207"/>
    <hyperlink r:id="rId251" ref="W207"/>
    <hyperlink r:id="rId252" ref="B208"/>
    <hyperlink r:id="rId253" ref="W208"/>
    <hyperlink r:id="rId254" ref="B209"/>
    <hyperlink r:id="rId255" ref="W209"/>
    <hyperlink r:id="rId256" ref="B210"/>
    <hyperlink r:id="rId257" ref="B211"/>
    <hyperlink r:id="rId258" ref="B212"/>
    <hyperlink r:id="rId259" ref="B214"/>
    <hyperlink r:id="rId260" ref="B215"/>
    <hyperlink r:id="rId261" ref="B216"/>
    <hyperlink r:id="rId262" ref="B217"/>
    <hyperlink r:id="rId263" ref="B221"/>
    <hyperlink r:id="rId264" ref="B223"/>
    <hyperlink r:id="rId265" ref="B224"/>
    <hyperlink r:id="rId266" ref="B225"/>
    <hyperlink r:id="rId267" ref="B226"/>
    <hyperlink r:id="rId268" ref="B227"/>
    <hyperlink r:id="rId269" ref="B228"/>
    <hyperlink r:id="rId270" ref="F228"/>
    <hyperlink r:id="rId271" ref="B229"/>
    <hyperlink r:id="rId272" ref="B230"/>
    <hyperlink r:id="rId273" ref="F230"/>
    <hyperlink r:id="rId274" ref="B231"/>
    <hyperlink r:id="rId275" ref="B232"/>
    <hyperlink r:id="rId276" ref="F232"/>
    <hyperlink r:id="rId277" ref="B233"/>
    <hyperlink r:id="rId278" ref="B234"/>
    <hyperlink r:id="rId279" ref="B236"/>
    <hyperlink r:id="rId280" ref="B237"/>
    <hyperlink r:id="rId281" ref="W237"/>
    <hyperlink r:id="rId282" ref="B238"/>
    <hyperlink r:id="rId283" ref="W240"/>
    <hyperlink r:id="rId284" ref="B244"/>
    <hyperlink r:id="rId285" ref="B245"/>
    <hyperlink r:id="rId286" ref="B247"/>
  </hyperlinks>
  <drawing r:id="rId287"/>
  <legacyDrawing r:id="rId28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2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2" t="s">
        <v>25</v>
      </c>
      <c r="AA1" s="3" t="s">
        <v>26</v>
      </c>
      <c r="AB1" s="2" t="s">
        <v>27</v>
      </c>
      <c r="AC1" s="1" t="s">
        <v>28</v>
      </c>
    </row>
    <row r="2">
      <c r="A2" s="106" t="str">
        <f t="array" ref="A2:AC247">SORT('Detailed Results'!A2:AC1001,13,16)</f>
        <v>8BitDo</v>
      </c>
      <c r="B2" s="106" t="s">
        <v>80</v>
      </c>
      <c r="C2" s="106" t="s">
        <v>460</v>
      </c>
      <c r="D2" s="106"/>
      <c r="E2" s="106" t="s">
        <v>41</v>
      </c>
      <c r="F2" s="107" t="s">
        <v>90</v>
      </c>
      <c r="G2" s="106" t="s">
        <v>43</v>
      </c>
      <c r="H2" s="106" t="s">
        <v>88</v>
      </c>
      <c r="I2" s="106" t="s">
        <v>89</v>
      </c>
      <c r="J2" s="106" t="s">
        <v>34</v>
      </c>
      <c r="K2" s="106" t="s">
        <v>71</v>
      </c>
      <c r="L2" s="106"/>
      <c r="M2" s="106" t="s">
        <v>461</v>
      </c>
      <c r="N2" s="106"/>
      <c r="O2" s="108" t="s">
        <v>461</v>
      </c>
      <c r="P2" s="109"/>
      <c r="Q2" s="109"/>
      <c r="R2" s="109"/>
      <c r="S2" s="109"/>
      <c r="T2" s="106"/>
      <c r="U2" s="106" t="s">
        <v>51</v>
      </c>
      <c r="V2" s="106" t="s">
        <v>92</v>
      </c>
      <c r="W2" s="106" t="s">
        <v>58</v>
      </c>
      <c r="X2" s="110">
        <v>43988.0</v>
      </c>
      <c r="Y2" s="106" t="s">
        <v>53</v>
      </c>
      <c r="Z2" s="106">
        <v>2.0</v>
      </c>
      <c r="AA2" s="111">
        <v>3.25</v>
      </c>
      <c r="AB2" s="110"/>
      <c r="AC2" s="110"/>
    </row>
    <row r="3">
      <c r="A3" s="106" t="s">
        <v>39</v>
      </c>
      <c r="B3" s="107" t="s">
        <v>115</v>
      </c>
      <c r="C3" s="106" t="s">
        <v>462</v>
      </c>
      <c r="D3" s="106"/>
      <c r="E3" s="106" t="s">
        <v>41</v>
      </c>
      <c r="F3" s="107" t="s">
        <v>42</v>
      </c>
      <c r="G3" s="106" t="s">
        <v>43</v>
      </c>
      <c r="H3" s="106">
        <v>4.1</v>
      </c>
      <c r="I3" s="106"/>
      <c r="J3" s="106" t="s">
        <v>34</v>
      </c>
      <c r="K3" s="106" t="s">
        <v>71</v>
      </c>
      <c r="L3" s="106"/>
      <c r="M3" s="106" t="s">
        <v>461</v>
      </c>
      <c r="N3" s="106"/>
      <c r="O3" s="108" t="s">
        <v>461</v>
      </c>
      <c r="P3" s="109"/>
      <c r="Q3" s="109"/>
      <c r="R3" s="109"/>
      <c r="S3" s="109"/>
      <c r="T3" s="106"/>
      <c r="U3" s="106"/>
      <c r="V3" s="106" t="s">
        <v>116</v>
      </c>
      <c r="W3" s="106" t="s">
        <v>58</v>
      </c>
      <c r="X3" s="110">
        <v>43978.0</v>
      </c>
      <c r="Y3" s="106" t="s">
        <v>53</v>
      </c>
      <c r="Z3" s="106">
        <v>4.0</v>
      </c>
      <c r="AA3" s="111">
        <v>3.4</v>
      </c>
      <c r="AB3" s="110"/>
      <c r="AC3" s="110"/>
    </row>
    <row r="4">
      <c r="A4" s="106" t="s">
        <v>246</v>
      </c>
      <c r="B4" s="107" t="s">
        <v>247</v>
      </c>
      <c r="C4" s="106" t="s">
        <v>463</v>
      </c>
      <c r="D4" s="106"/>
      <c r="E4" s="106" t="s">
        <v>31</v>
      </c>
      <c r="F4" s="106" t="s">
        <v>32</v>
      </c>
      <c r="G4" s="106" t="s">
        <v>33</v>
      </c>
      <c r="H4" s="106"/>
      <c r="I4" s="106"/>
      <c r="J4" s="106" t="s">
        <v>34</v>
      </c>
      <c r="K4" s="106" t="s">
        <v>35</v>
      </c>
      <c r="L4" s="106"/>
      <c r="M4" s="106" t="s">
        <v>461</v>
      </c>
      <c r="N4" s="106"/>
      <c r="O4" s="108" t="s">
        <v>461</v>
      </c>
      <c r="P4" s="109"/>
      <c r="Q4" s="109"/>
      <c r="R4" s="109"/>
      <c r="S4" s="109"/>
      <c r="T4" s="106"/>
      <c r="U4" s="106" t="s">
        <v>248</v>
      </c>
      <c r="V4" s="106"/>
      <c r="W4" s="106"/>
      <c r="X4" s="110"/>
      <c r="Y4" s="106" t="s">
        <v>45</v>
      </c>
      <c r="Z4" s="106">
        <v>8.0</v>
      </c>
      <c r="AA4" s="111"/>
      <c r="AB4" s="110"/>
      <c r="AC4" s="110"/>
    </row>
    <row r="5">
      <c r="A5" s="106" t="s">
        <v>250</v>
      </c>
      <c r="B5" s="107" t="s">
        <v>258</v>
      </c>
      <c r="C5" s="106" t="s">
        <v>464</v>
      </c>
      <c r="D5" s="106"/>
      <c r="E5" s="106" t="s">
        <v>31</v>
      </c>
      <c r="F5" s="106" t="s">
        <v>32</v>
      </c>
      <c r="G5" s="106" t="s">
        <v>33</v>
      </c>
      <c r="H5" s="106" t="s">
        <v>259</v>
      </c>
      <c r="I5" s="106" t="s">
        <v>33</v>
      </c>
      <c r="J5" s="106" t="s">
        <v>34</v>
      </c>
      <c r="K5" s="106" t="s">
        <v>35</v>
      </c>
      <c r="L5" s="106"/>
      <c r="M5" s="106" t="s">
        <v>461</v>
      </c>
      <c r="N5" s="106"/>
      <c r="O5" s="108" t="s">
        <v>461</v>
      </c>
      <c r="P5" s="109"/>
      <c r="Q5" s="109"/>
      <c r="R5" s="109"/>
      <c r="S5" s="109"/>
      <c r="T5" s="106"/>
      <c r="U5" s="106"/>
      <c r="V5" s="106" t="s">
        <v>260</v>
      </c>
      <c r="W5" s="106" t="s">
        <v>58</v>
      </c>
      <c r="X5" s="110"/>
      <c r="Y5" s="106" t="s">
        <v>45</v>
      </c>
      <c r="Z5" s="106">
        <v>8.0</v>
      </c>
      <c r="AA5" s="111">
        <v>85.95</v>
      </c>
      <c r="AB5" s="110"/>
      <c r="AC5" s="110"/>
    </row>
    <row r="6">
      <c r="A6" s="106" t="s">
        <v>250</v>
      </c>
      <c r="B6" s="107" t="s">
        <v>273</v>
      </c>
      <c r="C6" s="106" t="s">
        <v>465</v>
      </c>
      <c r="D6" s="106"/>
      <c r="E6" s="106" t="s">
        <v>41</v>
      </c>
      <c r="F6" s="106" t="s">
        <v>274</v>
      </c>
      <c r="G6" s="106" t="s">
        <v>43</v>
      </c>
      <c r="H6" s="106"/>
      <c r="I6" s="106" t="s">
        <v>33</v>
      </c>
      <c r="J6" s="106" t="s">
        <v>34</v>
      </c>
      <c r="K6" s="106" t="s">
        <v>33</v>
      </c>
      <c r="L6" s="106" t="s">
        <v>33</v>
      </c>
      <c r="M6" s="106" t="s">
        <v>461</v>
      </c>
      <c r="N6" s="106"/>
      <c r="O6" s="108" t="s">
        <v>461</v>
      </c>
      <c r="P6" s="109"/>
      <c r="Q6" s="109"/>
      <c r="R6" s="109"/>
      <c r="S6" s="109"/>
      <c r="T6" s="106"/>
      <c r="U6" s="106" t="s">
        <v>275</v>
      </c>
      <c r="V6" s="106"/>
      <c r="W6" s="106" t="s">
        <v>58</v>
      </c>
      <c r="X6" s="110"/>
      <c r="Y6" s="106" t="s">
        <v>38</v>
      </c>
      <c r="Z6" s="106" t="s">
        <v>33</v>
      </c>
      <c r="AA6" s="111" t="s">
        <v>33</v>
      </c>
      <c r="AB6" s="110"/>
      <c r="AC6" s="110"/>
    </row>
    <row r="7">
      <c r="A7" s="106" t="s">
        <v>294</v>
      </c>
      <c r="B7" s="106" t="s">
        <v>301</v>
      </c>
      <c r="C7" s="106" t="s">
        <v>466</v>
      </c>
      <c r="D7" s="106"/>
      <c r="E7" s="106" t="s">
        <v>31</v>
      </c>
      <c r="F7" s="107" t="s">
        <v>304</v>
      </c>
      <c r="G7" s="106" t="s">
        <v>31</v>
      </c>
      <c r="H7" s="106" t="s">
        <v>33</v>
      </c>
      <c r="I7" s="106" t="s">
        <v>33</v>
      </c>
      <c r="J7" s="106" t="s">
        <v>34</v>
      </c>
      <c r="K7" s="106" t="s">
        <v>35</v>
      </c>
      <c r="L7" s="106" t="s">
        <v>35</v>
      </c>
      <c r="M7" s="106" t="s">
        <v>461</v>
      </c>
      <c r="N7" s="106"/>
      <c r="O7" s="108"/>
      <c r="P7" s="22"/>
      <c r="Q7" s="22"/>
      <c r="R7" s="22"/>
      <c r="S7" s="22"/>
      <c r="T7" s="106" t="s">
        <v>35</v>
      </c>
      <c r="U7" s="106" t="s">
        <v>33</v>
      </c>
      <c r="V7" s="106"/>
      <c r="W7" s="106" t="s">
        <v>58</v>
      </c>
      <c r="X7" s="110">
        <v>44416.0</v>
      </c>
      <c r="Y7" s="106" t="s">
        <v>53</v>
      </c>
      <c r="Z7" s="106">
        <v>4.0</v>
      </c>
      <c r="AA7" s="111">
        <v>4.0</v>
      </c>
      <c r="AB7" s="106"/>
      <c r="AC7" s="106"/>
    </row>
    <row r="8">
      <c r="A8" s="106" t="s">
        <v>354</v>
      </c>
      <c r="B8" s="107" t="s">
        <v>360</v>
      </c>
      <c r="C8" s="106" t="s">
        <v>467</v>
      </c>
      <c r="D8" s="112" t="s">
        <v>69</v>
      </c>
      <c r="E8" s="106" t="s">
        <v>31</v>
      </c>
      <c r="F8" s="106" t="s">
        <v>361</v>
      </c>
      <c r="G8" s="106" t="s">
        <v>33</v>
      </c>
      <c r="H8" s="106"/>
      <c r="I8" s="106"/>
      <c r="J8" s="106" t="s">
        <v>34</v>
      </c>
      <c r="K8" s="106" t="s">
        <v>71</v>
      </c>
      <c r="L8" s="106"/>
      <c r="M8" s="106" t="s">
        <v>461</v>
      </c>
      <c r="N8" s="106"/>
      <c r="O8" s="108" t="s">
        <v>461</v>
      </c>
      <c r="P8" s="106"/>
      <c r="Q8" s="106"/>
      <c r="R8" s="106"/>
      <c r="S8" s="106"/>
      <c r="T8" s="106"/>
      <c r="U8" s="112" t="s">
        <v>356</v>
      </c>
      <c r="V8" s="106"/>
      <c r="W8" s="107" t="s">
        <v>155</v>
      </c>
      <c r="X8" s="110">
        <v>43991.0</v>
      </c>
      <c r="Y8" s="106" t="s">
        <v>53</v>
      </c>
      <c r="Z8" s="112" t="s">
        <v>362</v>
      </c>
      <c r="AA8" s="111"/>
      <c r="AB8" s="110"/>
      <c r="AC8" s="110"/>
    </row>
    <row r="9">
      <c r="A9" s="106" t="s">
        <v>354</v>
      </c>
      <c r="B9" s="107" t="s">
        <v>360</v>
      </c>
      <c r="C9" s="106" t="s">
        <v>468</v>
      </c>
      <c r="D9" s="106" t="s">
        <v>79</v>
      </c>
      <c r="E9" s="106" t="s">
        <v>31</v>
      </c>
      <c r="F9" s="106" t="s">
        <v>361</v>
      </c>
      <c r="G9" s="106" t="s">
        <v>33</v>
      </c>
      <c r="H9" s="106"/>
      <c r="I9" s="106"/>
      <c r="J9" s="106" t="s">
        <v>34</v>
      </c>
      <c r="K9" s="106" t="s">
        <v>71</v>
      </c>
      <c r="L9" s="106"/>
      <c r="M9" s="106" t="s">
        <v>461</v>
      </c>
      <c r="N9" s="106"/>
      <c r="O9" s="108" t="s">
        <v>461</v>
      </c>
      <c r="P9" s="109"/>
      <c r="Q9" s="109"/>
      <c r="R9" s="109"/>
      <c r="S9" s="109"/>
      <c r="T9" s="106"/>
      <c r="U9" s="106" t="s">
        <v>57</v>
      </c>
      <c r="V9" s="106"/>
      <c r="W9" s="107" t="s">
        <v>155</v>
      </c>
      <c r="X9" s="110">
        <v>43991.0</v>
      </c>
      <c r="Y9" s="106" t="s">
        <v>53</v>
      </c>
      <c r="Z9" s="106">
        <v>6.0</v>
      </c>
      <c r="AA9" s="111"/>
      <c r="AB9" s="110"/>
      <c r="AC9" s="110"/>
    </row>
    <row r="10">
      <c r="A10" s="106" t="s">
        <v>29</v>
      </c>
      <c r="B10" s="107" t="s">
        <v>30</v>
      </c>
      <c r="C10" s="106" t="s">
        <v>469</v>
      </c>
      <c r="D10" s="106"/>
      <c r="E10" s="106" t="s">
        <v>31</v>
      </c>
      <c r="F10" s="106" t="s">
        <v>32</v>
      </c>
      <c r="G10" s="106" t="s">
        <v>33</v>
      </c>
      <c r="H10" s="106"/>
      <c r="I10" s="106"/>
      <c r="J10" s="106" t="s">
        <v>34</v>
      </c>
      <c r="K10" s="106" t="s">
        <v>33</v>
      </c>
      <c r="L10" s="106"/>
      <c r="M10" s="106" t="s">
        <v>470</v>
      </c>
      <c r="N10" s="106">
        <v>2212.0</v>
      </c>
      <c r="O10" s="108">
        <v>0.897736</v>
      </c>
      <c r="P10" s="22">
        <v>1.7044</v>
      </c>
      <c r="Q10" s="22">
        <v>2.244</v>
      </c>
      <c r="R10" s="22">
        <v>1.18</v>
      </c>
      <c r="S10" s="22">
        <v>0.29</v>
      </c>
      <c r="T10" s="106" t="s">
        <v>35</v>
      </c>
      <c r="U10" s="106" t="s">
        <v>36</v>
      </c>
      <c r="V10" s="106"/>
      <c r="W10" s="106" t="s">
        <v>37</v>
      </c>
      <c r="X10" s="110">
        <v>43988.0</v>
      </c>
      <c r="Y10" s="106" t="s">
        <v>38</v>
      </c>
      <c r="Z10" s="106" t="s">
        <v>33</v>
      </c>
      <c r="AA10" s="111" t="s">
        <v>33</v>
      </c>
      <c r="AB10" s="106" t="s">
        <v>33</v>
      </c>
      <c r="AC10" s="106" t="s">
        <v>33</v>
      </c>
    </row>
    <row r="11">
      <c r="A11" s="106" t="s">
        <v>39</v>
      </c>
      <c r="B11" s="107" t="s">
        <v>56</v>
      </c>
      <c r="C11" s="106" t="s">
        <v>471</v>
      </c>
      <c r="D11" s="106"/>
      <c r="E11" s="106" t="s">
        <v>31</v>
      </c>
      <c r="F11" s="106" t="s">
        <v>32</v>
      </c>
      <c r="G11" s="106" t="s">
        <v>33</v>
      </c>
      <c r="H11" s="106"/>
      <c r="I11" s="106"/>
      <c r="J11" s="106" t="s">
        <v>34</v>
      </c>
      <c r="K11" s="106" t="s">
        <v>35</v>
      </c>
      <c r="L11" s="106" t="s">
        <v>50</v>
      </c>
      <c r="M11" s="106" t="s">
        <v>470</v>
      </c>
      <c r="N11" s="106">
        <v>2030.0</v>
      </c>
      <c r="O11" s="108">
        <v>0.936118</v>
      </c>
      <c r="P11" s="22">
        <v>1.0647</v>
      </c>
      <c r="Q11" s="22">
        <v>1.792</v>
      </c>
      <c r="R11" s="22">
        <v>0.34</v>
      </c>
      <c r="S11" s="22">
        <v>0.314</v>
      </c>
      <c r="T11" s="106" t="s">
        <v>35</v>
      </c>
      <c r="U11" s="106" t="s">
        <v>57</v>
      </c>
      <c r="V11" s="106"/>
      <c r="W11" s="106" t="s">
        <v>58</v>
      </c>
      <c r="X11" s="110">
        <v>43981.0</v>
      </c>
      <c r="Y11" s="106" t="s">
        <v>53</v>
      </c>
      <c r="Z11" s="106">
        <v>6.0</v>
      </c>
      <c r="AA11" s="111">
        <v>4.0</v>
      </c>
      <c r="AB11" s="106">
        <v>9.0</v>
      </c>
      <c r="AC11" s="106" t="s">
        <v>54</v>
      </c>
    </row>
    <row r="12">
      <c r="A12" s="106" t="s">
        <v>39</v>
      </c>
      <c r="B12" s="107" t="s">
        <v>56</v>
      </c>
      <c r="C12" s="106" t="s">
        <v>471</v>
      </c>
      <c r="D12" s="106"/>
      <c r="E12" s="106" t="s">
        <v>41</v>
      </c>
      <c r="F12" s="106" t="s">
        <v>59</v>
      </c>
      <c r="G12" s="106" t="s">
        <v>46</v>
      </c>
      <c r="H12" s="106"/>
      <c r="I12" s="106"/>
      <c r="J12" s="106" t="s">
        <v>34</v>
      </c>
      <c r="K12" s="106" t="s">
        <v>35</v>
      </c>
      <c r="L12" s="106" t="s">
        <v>50</v>
      </c>
      <c r="M12" s="106" t="s">
        <v>470</v>
      </c>
      <c r="N12" s="106">
        <v>2348.0</v>
      </c>
      <c r="O12" s="108">
        <v>0.7276</v>
      </c>
      <c r="P12" s="22">
        <v>4.54</v>
      </c>
      <c r="Q12" s="22">
        <v>8.05</v>
      </c>
      <c r="R12" s="22">
        <v>2.22</v>
      </c>
      <c r="S12" s="22">
        <v>1.31</v>
      </c>
      <c r="T12" s="106" t="s">
        <v>35</v>
      </c>
      <c r="U12" s="106" t="s">
        <v>60</v>
      </c>
      <c r="V12" s="106"/>
      <c r="W12" s="106" t="s">
        <v>61</v>
      </c>
      <c r="X12" s="110">
        <v>43976.0</v>
      </c>
      <c r="Y12" s="106" t="s">
        <v>53</v>
      </c>
      <c r="Z12" s="106">
        <v>6.0</v>
      </c>
      <c r="AA12" s="111">
        <v>4.0</v>
      </c>
      <c r="AB12" s="106">
        <v>9.0</v>
      </c>
      <c r="AC12" s="106" t="s">
        <v>54</v>
      </c>
    </row>
    <row r="13">
      <c r="A13" s="106" t="s">
        <v>39</v>
      </c>
      <c r="B13" s="107" t="s">
        <v>62</v>
      </c>
      <c r="C13" s="106" t="s">
        <v>472</v>
      </c>
      <c r="D13" s="106"/>
      <c r="E13" s="106" t="s">
        <v>31</v>
      </c>
      <c r="F13" s="106" t="s">
        <v>32</v>
      </c>
      <c r="G13" s="106" t="s">
        <v>33</v>
      </c>
      <c r="H13" s="106"/>
      <c r="I13" s="106" t="s">
        <v>33</v>
      </c>
      <c r="J13" s="106" t="s">
        <v>34</v>
      </c>
      <c r="K13" s="106" t="s">
        <v>35</v>
      </c>
      <c r="L13" s="106" t="s">
        <v>50</v>
      </c>
      <c r="M13" s="106" t="s">
        <v>470</v>
      </c>
      <c r="N13" s="106"/>
      <c r="O13" s="108">
        <v>0.937</v>
      </c>
      <c r="P13" s="22">
        <v>1.05</v>
      </c>
      <c r="Q13" s="22">
        <v>1.62</v>
      </c>
      <c r="R13" s="22">
        <v>0.47</v>
      </c>
      <c r="S13" s="22"/>
      <c r="T13" s="106" t="s">
        <v>35</v>
      </c>
      <c r="U13" s="106"/>
      <c r="V13" s="106"/>
      <c r="W13" s="106" t="s">
        <v>52</v>
      </c>
      <c r="X13" s="110">
        <v>43976.0</v>
      </c>
      <c r="Y13" s="106" t="s">
        <v>53</v>
      </c>
      <c r="Z13" s="106">
        <v>6.0</v>
      </c>
      <c r="AA13" s="111">
        <v>4.0</v>
      </c>
      <c r="AB13" s="106">
        <v>9.0</v>
      </c>
      <c r="AC13" s="106" t="s">
        <v>54</v>
      </c>
    </row>
    <row r="14">
      <c r="A14" s="106" t="s">
        <v>39</v>
      </c>
      <c r="B14" s="107" t="s">
        <v>68</v>
      </c>
      <c r="C14" s="106" t="s">
        <v>473</v>
      </c>
      <c r="D14" s="106" t="s">
        <v>69</v>
      </c>
      <c r="E14" s="106" t="s">
        <v>31</v>
      </c>
      <c r="F14" s="106" t="s">
        <v>32</v>
      </c>
      <c r="G14" s="106" t="s">
        <v>33</v>
      </c>
      <c r="H14" s="106" t="s">
        <v>70</v>
      </c>
      <c r="I14" s="106"/>
      <c r="J14" s="106" t="s">
        <v>34</v>
      </c>
      <c r="K14" s="106" t="s">
        <v>71</v>
      </c>
      <c r="L14" s="106"/>
      <c r="M14" s="106" t="s">
        <v>470</v>
      </c>
      <c r="N14" s="106">
        <v>2001.0</v>
      </c>
      <c r="O14" s="108">
        <v>0.938506</v>
      </c>
      <c r="P14" s="22">
        <v>1.0249</v>
      </c>
      <c r="Q14" s="22">
        <v>1.56</v>
      </c>
      <c r="R14" s="22">
        <v>0.5</v>
      </c>
      <c r="S14" s="22">
        <v>0.289</v>
      </c>
      <c r="T14" s="106" t="s">
        <v>35</v>
      </c>
      <c r="U14" s="106" t="s">
        <v>72</v>
      </c>
      <c r="V14" s="106"/>
      <c r="W14" s="106" t="s">
        <v>58</v>
      </c>
      <c r="X14" s="110">
        <v>44011.0</v>
      </c>
      <c r="Y14" s="106" t="s">
        <v>45</v>
      </c>
      <c r="Z14" s="106">
        <v>8.0</v>
      </c>
      <c r="AA14" s="111" t="s">
        <v>33</v>
      </c>
      <c r="AB14" s="110"/>
      <c r="AC14" s="110"/>
    </row>
    <row r="15">
      <c r="A15" s="106" t="s">
        <v>39</v>
      </c>
      <c r="B15" s="107" t="s">
        <v>68</v>
      </c>
      <c r="C15" s="106" t="s">
        <v>474</v>
      </c>
      <c r="D15" s="106" t="s">
        <v>79</v>
      </c>
      <c r="E15" s="106" t="s">
        <v>31</v>
      </c>
      <c r="F15" s="106" t="s">
        <v>32</v>
      </c>
      <c r="G15" s="106" t="s">
        <v>33</v>
      </c>
      <c r="H15" s="106" t="s">
        <v>74</v>
      </c>
      <c r="I15" s="106"/>
      <c r="J15" s="106" t="s">
        <v>34</v>
      </c>
      <c r="K15" s="106" t="s">
        <v>71</v>
      </c>
      <c r="L15" s="106"/>
      <c r="M15" s="106" t="s">
        <v>470</v>
      </c>
      <c r="N15" s="106">
        <v>2061.0</v>
      </c>
      <c r="O15" s="108">
        <v>0.939988</v>
      </c>
      <c r="P15" s="22">
        <v>1.0002</v>
      </c>
      <c r="Q15" s="22">
        <v>1.54</v>
      </c>
      <c r="R15" s="22">
        <v>0.484</v>
      </c>
      <c r="S15" s="22">
        <v>0.289</v>
      </c>
      <c r="T15" s="106" t="s">
        <v>35</v>
      </c>
      <c r="U15" s="106" t="s">
        <v>57</v>
      </c>
      <c r="V15" s="106"/>
      <c r="W15" s="106" t="s">
        <v>58</v>
      </c>
      <c r="X15" s="110">
        <v>44011.0</v>
      </c>
      <c r="Y15" s="106" t="s">
        <v>45</v>
      </c>
      <c r="Z15" s="106">
        <v>8.0</v>
      </c>
      <c r="AA15" s="111" t="s">
        <v>33</v>
      </c>
      <c r="AB15" s="110"/>
      <c r="AC15" s="110"/>
    </row>
    <row r="16">
      <c r="A16" s="106" t="s">
        <v>39</v>
      </c>
      <c r="B16" s="107" t="s">
        <v>94</v>
      </c>
      <c r="C16" s="106" t="s">
        <v>475</v>
      </c>
      <c r="D16" s="106"/>
      <c r="E16" s="106" t="s">
        <v>31</v>
      </c>
      <c r="F16" s="106" t="s">
        <v>32</v>
      </c>
      <c r="G16" s="106" t="s">
        <v>33</v>
      </c>
      <c r="H16" s="106">
        <v>2.14</v>
      </c>
      <c r="I16" s="106"/>
      <c r="J16" s="106" t="s">
        <v>34</v>
      </c>
      <c r="K16" s="106" t="s">
        <v>35</v>
      </c>
      <c r="L16" s="106" t="s">
        <v>95</v>
      </c>
      <c r="M16" s="106" t="s">
        <v>470</v>
      </c>
      <c r="N16" s="106">
        <v>2041.0</v>
      </c>
      <c r="O16" s="108">
        <v>0.93802</v>
      </c>
      <c r="P16" s="22">
        <v>1.033</v>
      </c>
      <c r="Q16" s="22">
        <v>8.008</v>
      </c>
      <c r="R16" s="22">
        <v>0.38</v>
      </c>
      <c r="S16" s="22">
        <v>0.345</v>
      </c>
      <c r="T16" s="106" t="s">
        <v>35</v>
      </c>
      <c r="U16" s="106" t="s">
        <v>57</v>
      </c>
      <c r="V16" s="106"/>
      <c r="W16" s="106" t="s">
        <v>58</v>
      </c>
      <c r="X16" s="110">
        <v>43981.0</v>
      </c>
      <c r="Y16" s="106" t="s">
        <v>53</v>
      </c>
      <c r="Z16" s="106">
        <v>2.0</v>
      </c>
      <c r="AA16" s="111">
        <v>2.7</v>
      </c>
      <c r="AB16" s="110"/>
      <c r="AC16" s="110"/>
    </row>
    <row r="17">
      <c r="A17" s="106" t="s">
        <v>39</v>
      </c>
      <c r="B17" s="107" t="s">
        <v>94</v>
      </c>
      <c r="C17" s="106" t="s">
        <v>475</v>
      </c>
      <c r="D17" s="106"/>
      <c r="E17" s="106" t="s">
        <v>31</v>
      </c>
      <c r="F17" s="106" t="s">
        <v>32</v>
      </c>
      <c r="G17" s="106" t="s">
        <v>33</v>
      </c>
      <c r="H17" s="106">
        <v>2.15</v>
      </c>
      <c r="I17" s="106"/>
      <c r="J17" s="106" t="s">
        <v>34</v>
      </c>
      <c r="K17" s="106" t="s">
        <v>35</v>
      </c>
      <c r="L17" s="106" t="s">
        <v>95</v>
      </c>
      <c r="M17" s="106" t="s">
        <v>470</v>
      </c>
      <c r="N17" s="106">
        <v>2778.0</v>
      </c>
      <c r="O17" s="108">
        <v>0.937</v>
      </c>
      <c r="P17" s="22">
        <v>1.05</v>
      </c>
      <c r="Q17" s="22">
        <v>1.728</v>
      </c>
      <c r="R17" s="22">
        <v>0.348</v>
      </c>
      <c r="S17" s="22">
        <v>0.309</v>
      </c>
      <c r="T17" s="106" t="s">
        <v>35</v>
      </c>
      <c r="U17" s="106" t="s">
        <v>57</v>
      </c>
      <c r="V17" s="106"/>
      <c r="W17" s="106" t="s">
        <v>58</v>
      </c>
      <c r="X17" s="110">
        <v>43981.0</v>
      </c>
      <c r="Y17" s="106" t="s">
        <v>53</v>
      </c>
      <c r="Z17" s="106">
        <v>2.0</v>
      </c>
      <c r="AA17" s="111">
        <v>2.7</v>
      </c>
      <c r="AB17" s="110"/>
      <c r="AC17" s="110"/>
    </row>
    <row r="18">
      <c r="A18" s="106" t="s">
        <v>39</v>
      </c>
      <c r="B18" s="107" t="s">
        <v>110</v>
      </c>
      <c r="C18" s="106" t="s">
        <v>476</v>
      </c>
      <c r="D18" s="106"/>
      <c r="E18" s="106" t="s">
        <v>31</v>
      </c>
      <c r="F18" s="106" t="s">
        <v>32</v>
      </c>
      <c r="G18" s="106" t="s">
        <v>33</v>
      </c>
      <c r="H18" s="106"/>
      <c r="I18" s="106"/>
      <c r="J18" s="106" t="s">
        <v>34</v>
      </c>
      <c r="K18" s="106" t="s">
        <v>71</v>
      </c>
      <c r="L18" s="106"/>
      <c r="M18" s="106" t="s">
        <v>470</v>
      </c>
      <c r="N18" s="106">
        <v>2214.0</v>
      </c>
      <c r="O18" s="108">
        <v>0.939808</v>
      </c>
      <c r="P18" s="22">
        <v>1.0032</v>
      </c>
      <c r="Q18" s="22">
        <v>1.684</v>
      </c>
      <c r="R18" s="22">
        <v>0.328</v>
      </c>
      <c r="S18" s="22">
        <v>0.311</v>
      </c>
      <c r="T18" s="106" t="s">
        <v>35</v>
      </c>
      <c r="U18" s="106" t="s">
        <v>57</v>
      </c>
      <c r="V18" s="106"/>
      <c r="W18" s="106" t="s">
        <v>58</v>
      </c>
      <c r="X18" s="110">
        <v>44032.0</v>
      </c>
      <c r="Y18" s="106" t="s">
        <v>53</v>
      </c>
      <c r="Z18" s="106">
        <v>4.0</v>
      </c>
      <c r="AA18" s="111">
        <v>3.15</v>
      </c>
      <c r="AB18" s="110"/>
      <c r="AC18" s="110"/>
    </row>
    <row r="19">
      <c r="A19" s="106" t="s">
        <v>39</v>
      </c>
      <c r="B19" s="107" t="s">
        <v>117</v>
      </c>
      <c r="C19" s="106" t="s">
        <v>477</v>
      </c>
      <c r="D19" s="106" t="s">
        <v>31</v>
      </c>
      <c r="E19" s="106" t="s">
        <v>31</v>
      </c>
      <c r="F19" s="106" t="s">
        <v>32</v>
      </c>
      <c r="G19" s="106" t="s">
        <v>33</v>
      </c>
      <c r="H19" s="106" t="s">
        <v>118</v>
      </c>
      <c r="I19" s="106" t="s">
        <v>33</v>
      </c>
      <c r="J19" s="106" t="s">
        <v>34</v>
      </c>
      <c r="K19" s="106" t="s">
        <v>35</v>
      </c>
      <c r="L19" s="106"/>
      <c r="M19" s="106" t="s">
        <v>470</v>
      </c>
      <c r="N19" s="106">
        <v>2642.0</v>
      </c>
      <c r="O19" s="108">
        <v>0.8053239999999999</v>
      </c>
      <c r="P19" s="22">
        <v>3.2446</v>
      </c>
      <c r="Q19" s="22">
        <v>5.112</v>
      </c>
      <c r="R19" s="22">
        <v>1.688</v>
      </c>
      <c r="S19" s="22">
        <v>0.962</v>
      </c>
      <c r="T19" s="106" t="s">
        <v>35</v>
      </c>
      <c r="U19" s="106" t="s">
        <v>57</v>
      </c>
      <c r="V19" s="106"/>
      <c r="W19" s="106" t="s">
        <v>58</v>
      </c>
      <c r="X19" s="110">
        <v>43989.0</v>
      </c>
      <c r="Y19" s="106" t="s">
        <v>53</v>
      </c>
      <c r="Z19" s="106">
        <v>4.0</v>
      </c>
      <c r="AA19" s="111">
        <v>3.8</v>
      </c>
      <c r="AB19" s="110"/>
      <c r="AC19" s="110"/>
    </row>
    <row r="20">
      <c r="A20" s="106" t="s">
        <v>133</v>
      </c>
      <c r="B20" s="106" t="s">
        <v>134</v>
      </c>
      <c r="C20" s="106" t="s">
        <v>478</v>
      </c>
      <c r="D20" s="106" t="s">
        <v>135</v>
      </c>
      <c r="E20" s="106" t="s">
        <v>31</v>
      </c>
      <c r="F20" s="106" t="s">
        <v>136</v>
      </c>
      <c r="G20" s="106" t="s">
        <v>33</v>
      </c>
      <c r="H20" s="106"/>
      <c r="I20" s="106"/>
      <c r="J20" s="106" t="s">
        <v>34</v>
      </c>
      <c r="K20" s="106" t="s">
        <v>33</v>
      </c>
      <c r="L20" s="106"/>
      <c r="M20" s="106" t="s">
        <v>470</v>
      </c>
      <c r="N20" s="106">
        <v>2184.0</v>
      </c>
      <c r="O20" s="108">
        <v>0.753982</v>
      </c>
      <c r="P20" s="22">
        <v>4.1003</v>
      </c>
      <c r="Q20" s="22">
        <v>5.16</v>
      </c>
      <c r="R20" s="22">
        <v>3.096</v>
      </c>
      <c r="S20" s="22">
        <v>0.577</v>
      </c>
      <c r="T20" s="106" t="s">
        <v>35</v>
      </c>
      <c r="U20" s="106" t="s">
        <v>137</v>
      </c>
      <c r="V20" s="106"/>
      <c r="W20" s="106" t="s">
        <v>58</v>
      </c>
      <c r="X20" s="110">
        <v>44093.0</v>
      </c>
      <c r="Y20" s="106" t="s">
        <v>38</v>
      </c>
      <c r="Z20" s="106" t="s">
        <v>33</v>
      </c>
      <c r="AA20" s="111" t="s">
        <v>33</v>
      </c>
      <c r="AB20" s="110"/>
      <c r="AC20" s="110"/>
    </row>
    <row r="21">
      <c r="A21" s="106" t="s">
        <v>138</v>
      </c>
      <c r="B21" s="107" t="s">
        <v>139</v>
      </c>
      <c r="C21" s="106" t="s">
        <v>479</v>
      </c>
      <c r="D21" s="106"/>
      <c r="E21" s="106" t="s">
        <v>31</v>
      </c>
      <c r="F21" s="106" t="s">
        <v>32</v>
      </c>
      <c r="G21" s="106" t="s">
        <v>33</v>
      </c>
      <c r="H21" s="106"/>
      <c r="I21" s="106"/>
      <c r="J21" s="106" t="s">
        <v>34</v>
      </c>
      <c r="K21" s="106" t="s">
        <v>33</v>
      </c>
      <c r="L21" s="106"/>
      <c r="M21" s="106" t="s">
        <v>470</v>
      </c>
      <c r="N21" s="106"/>
      <c r="O21" s="108">
        <v>0.8998</v>
      </c>
      <c r="P21" s="22">
        <v>1.67</v>
      </c>
      <c r="Q21" s="22">
        <v>2.18</v>
      </c>
      <c r="R21" s="22">
        <v>1.18</v>
      </c>
      <c r="S21" s="22"/>
      <c r="T21" s="106" t="s">
        <v>35</v>
      </c>
      <c r="U21" s="106"/>
      <c r="V21" s="106"/>
      <c r="W21" s="106" t="s">
        <v>52</v>
      </c>
      <c r="X21" s="110">
        <v>43976.0</v>
      </c>
      <c r="Y21" s="106" t="s">
        <v>38</v>
      </c>
      <c r="Z21" s="106" t="s">
        <v>33</v>
      </c>
      <c r="AA21" s="111" t="s">
        <v>33</v>
      </c>
      <c r="AB21" s="110"/>
      <c r="AC21" s="110"/>
    </row>
    <row r="22">
      <c r="A22" s="106" t="s">
        <v>142</v>
      </c>
      <c r="B22" s="107" t="s">
        <v>153</v>
      </c>
      <c r="C22" s="106" t="s">
        <v>480</v>
      </c>
      <c r="D22" s="106"/>
      <c r="E22" s="106" t="s">
        <v>31</v>
      </c>
      <c r="F22" s="106" t="s">
        <v>32</v>
      </c>
      <c r="G22" s="106" t="s">
        <v>33</v>
      </c>
      <c r="H22" s="106"/>
      <c r="I22" s="106"/>
      <c r="J22" s="106" t="s">
        <v>34</v>
      </c>
      <c r="K22" s="106" t="s">
        <v>33</v>
      </c>
      <c r="L22" s="106"/>
      <c r="M22" s="106" t="s">
        <v>470</v>
      </c>
      <c r="N22" s="106">
        <v>2834.0</v>
      </c>
      <c r="O22" s="108">
        <v>0.895852</v>
      </c>
      <c r="P22" s="22">
        <v>1.7358</v>
      </c>
      <c r="Q22" s="22">
        <v>3.688</v>
      </c>
      <c r="R22" s="22">
        <v>1.224</v>
      </c>
      <c r="S22" s="22">
        <v>0.291</v>
      </c>
      <c r="T22" s="106" t="s">
        <v>35</v>
      </c>
      <c r="U22" s="106" t="s">
        <v>154</v>
      </c>
      <c r="V22" s="106"/>
      <c r="W22" s="107" t="s">
        <v>155</v>
      </c>
      <c r="X22" s="110">
        <v>43991.0</v>
      </c>
      <c r="Y22" s="106" t="s">
        <v>132</v>
      </c>
      <c r="Z22" s="106" t="s">
        <v>33</v>
      </c>
      <c r="AA22" s="111"/>
      <c r="AB22" s="110"/>
      <c r="AC22" s="110"/>
    </row>
    <row r="23">
      <c r="A23" s="107" t="s">
        <v>161</v>
      </c>
      <c r="B23" s="107" t="s">
        <v>163</v>
      </c>
      <c r="C23" s="106" t="s">
        <v>481</v>
      </c>
      <c r="D23" s="106"/>
      <c r="E23" s="106" t="s">
        <v>31</v>
      </c>
      <c r="F23" s="106" t="s">
        <v>165</v>
      </c>
      <c r="G23" s="106" t="s">
        <v>33</v>
      </c>
      <c r="H23" s="106" t="s">
        <v>33</v>
      </c>
      <c r="I23" s="113">
        <v>43984.0</v>
      </c>
      <c r="J23" s="106" t="s">
        <v>34</v>
      </c>
      <c r="K23" s="106" t="s">
        <v>71</v>
      </c>
      <c r="L23" s="106" t="s">
        <v>35</v>
      </c>
      <c r="M23" s="106" t="s">
        <v>470</v>
      </c>
      <c r="N23" s="106">
        <v>2719.0</v>
      </c>
      <c r="O23" s="108">
        <v>0.903772</v>
      </c>
      <c r="P23" s="22">
        <v>1.6038</v>
      </c>
      <c r="Q23" s="22">
        <v>2.904</v>
      </c>
      <c r="R23" s="22">
        <v>0.3</v>
      </c>
      <c r="S23" s="22">
        <v>0.557</v>
      </c>
      <c r="T23" s="106" t="s">
        <v>35</v>
      </c>
      <c r="U23" s="106" t="s">
        <v>60</v>
      </c>
      <c r="V23" s="106"/>
      <c r="W23" s="106" t="s">
        <v>58</v>
      </c>
      <c r="X23" s="110">
        <v>43984.0</v>
      </c>
      <c r="Y23" s="106" t="s">
        <v>38</v>
      </c>
      <c r="Z23" s="106" t="s">
        <v>33</v>
      </c>
      <c r="AA23" s="111" t="s">
        <v>33</v>
      </c>
      <c r="AB23" s="110"/>
      <c r="AC23" s="110"/>
    </row>
    <row r="24">
      <c r="A24" s="107" t="s">
        <v>161</v>
      </c>
      <c r="B24" s="107" t="s">
        <v>171</v>
      </c>
      <c r="C24" s="106" t="s">
        <v>482</v>
      </c>
      <c r="D24" s="106"/>
      <c r="E24" s="106" t="s">
        <v>31</v>
      </c>
      <c r="F24" s="106" t="s">
        <v>172</v>
      </c>
      <c r="G24" s="106" t="s">
        <v>33</v>
      </c>
      <c r="H24" s="106" t="s">
        <v>33</v>
      </c>
      <c r="I24" s="113">
        <v>43984.0</v>
      </c>
      <c r="J24" s="106" t="s">
        <v>34</v>
      </c>
      <c r="K24" s="106" t="s">
        <v>71</v>
      </c>
      <c r="L24" s="106" t="s">
        <v>35</v>
      </c>
      <c r="M24" s="106" t="s">
        <v>470</v>
      </c>
      <c r="N24" s="106">
        <v>2089.0</v>
      </c>
      <c r="O24" s="108">
        <v>0.933322</v>
      </c>
      <c r="P24" s="22">
        <v>1.1113</v>
      </c>
      <c r="Q24" s="22">
        <v>1.752</v>
      </c>
      <c r="R24" s="22">
        <v>0.512</v>
      </c>
      <c r="S24" s="22">
        <v>0.298</v>
      </c>
      <c r="T24" s="106" t="s">
        <v>35</v>
      </c>
      <c r="U24" s="106" t="s">
        <v>60</v>
      </c>
      <c r="V24" s="106"/>
      <c r="W24" s="106" t="s">
        <v>58</v>
      </c>
      <c r="X24" s="110">
        <v>43984.0</v>
      </c>
      <c r="Y24" s="106" t="s">
        <v>38</v>
      </c>
      <c r="Z24" s="106" t="s">
        <v>33</v>
      </c>
      <c r="AA24" s="111" t="s">
        <v>33</v>
      </c>
      <c r="AB24" s="110"/>
      <c r="AC24" s="110"/>
    </row>
    <row r="25">
      <c r="A25" s="106" t="s">
        <v>185</v>
      </c>
      <c r="B25" s="106" t="s">
        <v>186</v>
      </c>
      <c r="C25" s="106" t="s">
        <v>483</v>
      </c>
      <c r="D25" s="106"/>
      <c r="E25" s="106" t="s">
        <v>31</v>
      </c>
      <c r="F25" s="106" t="s">
        <v>32</v>
      </c>
      <c r="G25" s="106" t="s">
        <v>33</v>
      </c>
      <c r="H25" s="106"/>
      <c r="I25" s="106" t="s">
        <v>33</v>
      </c>
      <c r="J25" s="106" t="s">
        <v>34</v>
      </c>
      <c r="K25" s="106" t="s">
        <v>33</v>
      </c>
      <c r="L25" s="106"/>
      <c r="M25" s="106" t="s">
        <v>470</v>
      </c>
      <c r="N25" s="106">
        <v>2561.0</v>
      </c>
      <c r="O25" s="108">
        <v>0.7780360000000001</v>
      </c>
      <c r="P25" s="22">
        <v>3.6994</v>
      </c>
      <c r="Q25" s="22">
        <v>5.212</v>
      </c>
      <c r="R25" s="22">
        <v>2.188</v>
      </c>
      <c r="S25" s="22">
        <v>0.865</v>
      </c>
      <c r="T25" s="106" t="s">
        <v>35</v>
      </c>
      <c r="U25" s="106" t="s">
        <v>187</v>
      </c>
      <c r="V25" s="106"/>
      <c r="W25" s="106" t="s">
        <v>58</v>
      </c>
      <c r="X25" s="110">
        <v>43976.0</v>
      </c>
      <c r="Y25" s="106" t="s">
        <v>38</v>
      </c>
      <c r="Z25" s="106" t="s">
        <v>33</v>
      </c>
      <c r="AA25" s="111" t="s">
        <v>33</v>
      </c>
      <c r="AB25" s="110"/>
      <c r="AC25" s="110"/>
    </row>
    <row r="26">
      <c r="A26" s="106" t="s">
        <v>193</v>
      </c>
      <c r="B26" s="107" t="s">
        <v>194</v>
      </c>
      <c r="C26" s="106" t="s">
        <v>484</v>
      </c>
      <c r="D26" s="106"/>
      <c r="E26" s="106" t="s">
        <v>31</v>
      </c>
      <c r="F26" s="106" t="s">
        <v>32</v>
      </c>
      <c r="G26" s="106" t="s">
        <v>33</v>
      </c>
      <c r="H26" s="106" t="s">
        <v>33</v>
      </c>
      <c r="I26" s="106" t="s">
        <v>33</v>
      </c>
      <c r="J26" s="106" t="s">
        <v>34</v>
      </c>
      <c r="K26" s="106" t="s">
        <v>35</v>
      </c>
      <c r="L26" s="106" t="s">
        <v>35</v>
      </c>
      <c r="M26" s="106" t="s">
        <v>470</v>
      </c>
      <c r="N26" s="106">
        <v>2043.0</v>
      </c>
      <c r="O26" s="108">
        <v>0.82578179146</v>
      </c>
      <c r="P26" s="22">
        <v>2.903636809</v>
      </c>
      <c r="Q26" s="22">
        <v>5.35</v>
      </c>
      <c r="R26" s="22">
        <v>0.45</v>
      </c>
      <c r="S26" s="22">
        <v>1.186681741</v>
      </c>
      <c r="T26" s="106" t="s">
        <v>35</v>
      </c>
      <c r="U26" s="106" t="s">
        <v>195</v>
      </c>
      <c r="V26" s="106"/>
      <c r="W26" s="106" t="s">
        <v>58</v>
      </c>
      <c r="X26" s="110">
        <v>44416.0</v>
      </c>
      <c r="Y26" s="106" t="s">
        <v>53</v>
      </c>
      <c r="Z26" s="106">
        <v>6.0</v>
      </c>
      <c r="AA26" s="111">
        <v>6.2</v>
      </c>
      <c r="AB26" s="110"/>
      <c r="AC26" s="110"/>
    </row>
    <row r="27">
      <c r="A27" s="106" t="s">
        <v>193</v>
      </c>
      <c r="B27" s="107" t="s">
        <v>196</v>
      </c>
      <c r="C27" s="106" t="s">
        <v>485</v>
      </c>
      <c r="D27" s="106" t="s">
        <v>197</v>
      </c>
      <c r="E27" s="106" t="s">
        <v>31</v>
      </c>
      <c r="F27" s="106" t="s">
        <v>32</v>
      </c>
      <c r="G27" s="106" t="s">
        <v>33</v>
      </c>
      <c r="H27" s="106"/>
      <c r="I27" s="106" t="s">
        <v>33</v>
      </c>
      <c r="J27" s="106" t="s">
        <v>34</v>
      </c>
      <c r="K27" s="106" t="s">
        <v>35</v>
      </c>
      <c r="L27" s="106" t="s">
        <v>35</v>
      </c>
      <c r="M27" s="106" t="s">
        <v>470</v>
      </c>
      <c r="N27" s="106">
        <v>2005.0</v>
      </c>
      <c r="O27" s="108">
        <v>0.92008</v>
      </c>
      <c r="P27" s="22">
        <v>1.332</v>
      </c>
      <c r="Q27" s="22">
        <v>2.304</v>
      </c>
      <c r="R27" s="22">
        <v>0.372</v>
      </c>
      <c r="S27" s="22">
        <v>0.411</v>
      </c>
      <c r="T27" s="106" t="s">
        <v>35</v>
      </c>
      <c r="U27" s="106" t="s">
        <v>198</v>
      </c>
      <c r="V27" s="106"/>
      <c r="W27" s="106" t="s">
        <v>58</v>
      </c>
      <c r="X27" s="110">
        <v>43976.0</v>
      </c>
      <c r="Y27" s="106" t="s">
        <v>53</v>
      </c>
      <c r="Z27" s="106">
        <v>6.0</v>
      </c>
      <c r="AA27" s="111">
        <v>5.35</v>
      </c>
      <c r="AB27" s="110"/>
      <c r="AC27" s="110"/>
    </row>
    <row r="28">
      <c r="A28" s="106" t="s">
        <v>193</v>
      </c>
      <c r="B28" s="107" t="s">
        <v>196</v>
      </c>
      <c r="C28" s="106" t="s">
        <v>486</v>
      </c>
      <c r="D28" s="106" t="s">
        <v>144</v>
      </c>
      <c r="E28" s="106" t="s">
        <v>31</v>
      </c>
      <c r="F28" s="106" t="s">
        <v>32</v>
      </c>
      <c r="G28" s="106" t="s">
        <v>33</v>
      </c>
      <c r="H28" s="106"/>
      <c r="I28" s="106" t="s">
        <v>33</v>
      </c>
      <c r="J28" s="106" t="s">
        <v>34</v>
      </c>
      <c r="K28" s="106" t="s">
        <v>35</v>
      </c>
      <c r="L28" s="106" t="s">
        <v>35</v>
      </c>
      <c r="M28" s="106" t="s">
        <v>470</v>
      </c>
      <c r="N28" s="106">
        <v>2131.0</v>
      </c>
      <c r="O28" s="108">
        <v>0.868912</v>
      </c>
      <c r="P28" s="22">
        <v>2.1848</v>
      </c>
      <c r="Q28" s="22">
        <v>3.16</v>
      </c>
      <c r="R28" s="22">
        <v>1.176</v>
      </c>
      <c r="S28" s="22">
        <v>0.418</v>
      </c>
      <c r="T28" s="106" t="s">
        <v>35</v>
      </c>
      <c r="U28" s="106" t="s">
        <v>199</v>
      </c>
      <c r="V28" s="106"/>
      <c r="W28" s="106" t="s">
        <v>58</v>
      </c>
      <c r="X28" s="110">
        <v>43976.0</v>
      </c>
      <c r="Y28" s="106" t="s">
        <v>53</v>
      </c>
      <c r="Z28" s="106">
        <v>6.0</v>
      </c>
      <c r="AA28" s="111">
        <v>5.35</v>
      </c>
      <c r="AB28" s="110"/>
      <c r="AC28" s="110"/>
    </row>
    <row r="29">
      <c r="A29" s="106" t="s">
        <v>193</v>
      </c>
      <c r="B29" s="107" t="s">
        <v>196</v>
      </c>
      <c r="C29" s="106" t="s">
        <v>487</v>
      </c>
      <c r="D29" s="106" t="s">
        <v>146</v>
      </c>
      <c r="E29" s="106" t="s">
        <v>31</v>
      </c>
      <c r="F29" s="106" t="s">
        <v>32</v>
      </c>
      <c r="G29" s="106" t="s">
        <v>33</v>
      </c>
      <c r="H29" s="106"/>
      <c r="I29" s="106" t="s">
        <v>33</v>
      </c>
      <c r="J29" s="106" t="s">
        <v>34</v>
      </c>
      <c r="K29" s="106" t="s">
        <v>35</v>
      </c>
      <c r="L29" s="106" t="s">
        <v>35</v>
      </c>
      <c r="M29" s="106" t="s">
        <v>470</v>
      </c>
      <c r="N29" s="106">
        <v>2001.0</v>
      </c>
      <c r="O29" s="108">
        <v>0.86764</v>
      </c>
      <c r="P29" s="22">
        <v>2.206</v>
      </c>
      <c r="Q29" s="22">
        <v>7.528</v>
      </c>
      <c r="R29" s="22">
        <v>1.216</v>
      </c>
      <c r="S29" s="22">
        <v>0.429</v>
      </c>
      <c r="T29" s="106" t="s">
        <v>35</v>
      </c>
      <c r="U29" s="106" t="s">
        <v>200</v>
      </c>
      <c r="V29" s="106"/>
      <c r="W29" s="106" t="s">
        <v>58</v>
      </c>
      <c r="X29" s="110">
        <v>43976.0</v>
      </c>
      <c r="Y29" s="106" t="s">
        <v>53</v>
      </c>
      <c r="Z29" s="106">
        <v>6.0</v>
      </c>
      <c r="AA29" s="111">
        <v>5.35</v>
      </c>
      <c r="AB29" s="110"/>
      <c r="AC29" s="110"/>
    </row>
    <row r="30">
      <c r="A30" s="106" t="s">
        <v>193</v>
      </c>
      <c r="B30" s="107" t="s">
        <v>204</v>
      </c>
      <c r="C30" s="106" t="s">
        <v>488</v>
      </c>
      <c r="D30" s="106" t="s">
        <v>205</v>
      </c>
      <c r="E30" s="106" t="s">
        <v>31</v>
      </c>
      <c r="F30" s="106" t="s">
        <v>32</v>
      </c>
      <c r="G30" s="106" t="s">
        <v>33</v>
      </c>
      <c r="H30" s="106" t="s">
        <v>33</v>
      </c>
      <c r="I30" s="106" t="s">
        <v>33</v>
      </c>
      <c r="J30" s="106" t="s">
        <v>34</v>
      </c>
      <c r="K30" s="106" t="s">
        <v>35</v>
      </c>
      <c r="L30" s="106" t="s">
        <v>35</v>
      </c>
      <c r="M30" s="106" t="s">
        <v>470</v>
      </c>
      <c r="N30" s="106">
        <v>2148.0</v>
      </c>
      <c r="O30" s="108">
        <v>0.810532</v>
      </c>
      <c r="P30" s="22">
        <v>3.1578</v>
      </c>
      <c r="Q30" s="22">
        <v>5.204</v>
      </c>
      <c r="R30" s="22">
        <v>1.124</v>
      </c>
      <c r="S30" s="22">
        <v>1.158</v>
      </c>
      <c r="T30" s="106" t="s">
        <v>35</v>
      </c>
      <c r="U30" s="106" t="s">
        <v>206</v>
      </c>
      <c r="V30" s="106"/>
      <c r="W30" s="106" t="s">
        <v>58</v>
      </c>
      <c r="X30" s="110">
        <v>43983.0</v>
      </c>
      <c r="Y30" s="106" t="s">
        <v>53</v>
      </c>
      <c r="Z30" s="106">
        <v>6.0</v>
      </c>
      <c r="AA30" s="111">
        <v>4.95</v>
      </c>
      <c r="AB30" s="110"/>
      <c r="AC30" s="110"/>
    </row>
    <row r="31">
      <c r="A31" s="106" t="s">
        <v>193</v>
      </c>
      <c r="B31" s="107" t="s">
        <v>204</v>
      </c>
      <c r="C31" s="106" t="s">
        <v>488</v>
      </c>
      <c r="D31" s="106" t="s">
        <v>205</v>
      </c>
      <c r="E31" s="106" t="s">
        <v>31</v>
      </c>
      <c r="F31" s="106" t="s">
        <v>32</v>
      </c>
      <c r="G31" s="106" t="s">
        <v>33</v>
      </c>
      <c r="H31" s="106" t="s">
        <v>33</v>
      </c>
      <c r="I31" s="106" t="s">
        <v>33</v>
      </c>
      <c r="J31" s="106" t="s">
        <v>34</v>
      </c>
      <c r="K31" s="106" t="s">
        <v>35</v>
      </c>
      <c r="L31" s="106" t="s">
        <v>35</v>
      </c>
      <c r="M31" s="106" t="s">
        <v>470</v>
      </c>
      <c r="N31" s="106">
        <v>5908.0</v>
      </c>
      <c r="O31" s="108">
        <v>0.810238</v>
      </c>
      <c r="P31" s="22">
        <v>3.1627</v>
      </c>
      <c r="Q31" s="22">
        <v>5.204</v>
      </c>
      <c r="R31" s="22">
        <v>1.116</v>
      </c>
      <c r="S31" s="22">
        <v>1.16</v>
      </c>
      <c r="T31" s="106" t="s">
        <v>35</v>
      </c>
      <c r="U31" s="106" t="s">
        <v>206</v>
      </c>
      <c r="V31" s="106"/>
      <c r="W31" s="106" t="s">
        <v>55</v>
      </c>
      <c r="X31" s="110">
        <v>43991.0</v>
      </c>
      <c r="Y31" s="106" t="s">
        <v>53</v>
      </c>
      <c r="Z31" s="106">
        <v>6.0</v>
      </c>
      <c r="AA31" s="111">
        <v>4.95</v>
      </c>
      <c r="AB31" s="110"/>
      <c r="AC31" s="110"/>
    </row>
    <row r="32">
      <c r="A32" s="106" t="s">
        <v>193</v>
      </c>
      <c r="B32" s="107" t="s">
        <v>204</v>
      </c>
      <c r="C32" s="106" t="s">
        <v>489</v>
      </c>
      <c r="D32" s="106" t="s">
        <v>207</v>
      </c>
      <c r="E32" s="106" t="s">
        <v>31</v>
      </c>
      <c r="F32" s="106" t="s">
        <v>32</v>
      </c>
      <c r="G32" s="106" t="s">
        <v>33</v>
      </c>
      <c r="H32" s="106" t="s">
        <v>33</v>
      </c>
      <c r="I32" s="106" t="s">
        <v>33</v>
      </c>
      <c r="J32" s="106" t="s">
        <v>34</v>
      </c>
      <c r="K32" s="106" t="s">
        <v>35</v>
      </c>
      <c r="L32" s="106" t="s">
        <v>35</v>
      </c>
      <c r="M32" s="106" t="s">
        <v>470</v>
      </c>
      <c r="N32" s="106">
        <v>2092.0</v>
      </c>
      <c r="O32" s="108">
        <v>0.810844</v>
      </c>
      <c r="P32" s="22">
        <v>3.1526</v>
      </c>
      <c r="Q32" s="22">
        <v>5.176</v>
      </c>
      <c r="R32" s="22">
        <v>1.12</v>
      </c>
      <c r="S32" s="22">
        <v>1.16</v>
      </c>
      <c r="T32" s="106" t="s">
        <v>35</v>
      </c>
      <c r="U32" s="106" t="s">
        <v>208</v>
      </c>
      <c r="V32" s="106"/>
      <c r="W32" s="106" t="s">
        <v>58</v>
      </c>
      <c r="X32" s="110">
        <v>43984.0</v>
      </c>
      <c r="Y32" s="106" t="s">
        <v>53</v>
      </c>
      <c r="Z32" s="106">
        <v>6.0</v>
      </c>
      <c r="AA32" s="111">
        <v>4.95</v>
      </c>
      <c r="AB32" s="110"/>
      <c r="AC32" s="110"/>
    </row>
    <row r="33">
      <c r="A33" s="106" t="s">
        <v>193</v>
      </c>
      <c r="B33" s="107" t="s">
        <v>209</v>
      </c>
      <c r="C33" s="106" t="s">
        <v>490</v>
      </c>
      <c r="D33" s="106"/>
      <c r="E33" s="106" t="s">
        <v>31</v>
      </c>
      <c r="F33" s="106" t="s">
        <v>32</v>
      </c>
      <c r="G33" s="106" t="s">
        <v>33</v>
      </c>
      <c r="H33" s="106"/>
      <c r="I33" s="106"/>
      <c r="J33" s="106" t="s">
        <v>34</v>
      </c>
      <c r="K33" s="106" t="s">
        <v>35</v>
      </c>
      <c r="L33" s="106"/>
      <c r="M33" s="106" t="s">
        <v>470</v>
      </c>
      <c r="N33" s="106">
        <v>5908.0</v>
      </c>
      <c r="O33" s="108">
        <v>0.892888</v>
      </c>
      <c r="P33" s="22">
        <v>1.7852</v>
      </c>
      <c r="Q33" s="22">
        <v>2.444</v>
      </c>
      <c r="R33" s="22">
        <v>1.14</v>
      </c>
      <c r="S33" s="22">
        <v>0.3</v>
      </c>
      <c r="T33" s="106" t="s">
        <v>35</v>
      </c>
      <c r="U33" s="106" t="s">
        <v>210</v>
      </c>
      <c r="V33" s="106"/>
      <c r="W33" s="106" t="s">
        <v>55</v>
      </c>
      <c r="X33" s="110">
        <v>43991.0</v>
      </c>
      <c r="Y33" s="106" t="s">
        <v>45</v>
      </c>
      <c r="Z33" s="106">
        <v>8.0</v>
      </c>
      <c r="AA33" s="111"/>
      <c r="AB33" s="110"/>
      <c r="AC33" s="110"/>
    </row>
    <row r="34">
      <c r="A34" s="106" t="s">
        <v>193</v>
      </c>
      <c r="B34" s="107" t="s">
        <v>211</v>
      </c>
      <c r="C34" s="106" t="s">
        <v>491</v>
      </c>
      <c r="D34" s="106"/>
      <c r="E34" s="106" t="s">
        <v>31</v>
      </c>
      <c r="F34" s="106" t="s">
        <v>32</v>
      </c>
      <c r="G34" s="106" t="s">
        <v>33</v>
      </c>
      <c r="H34" s="106"/>
      <c r="I34" s="106"/>
      <c r="J34" s="106" t="s">
        <v>34</v>
      </c>
      <c r="K34" s="106" t="s">
        <v>35</v>
      </c>
      <c r="L34" s="106"/>
      <c r="M34" s="106" t="s">
        <v>470</v>
      </c>
      <c r="N34" s="106">
        <v>2980.0</v>
      </c>
      <c r="O34" s="108">
        <v>0.716986</v>
      </c>
      <c r="P34" s="22">
        <v>4.7169</v>
      </c>
      <c r="Q34" s="22">
        <v>7.616</v>
      </c>
      <c r="R34" s="22">
        <v>1.692</v>
      </c>
      <c r="S34" s="22">
        <v>1.471</v>
      </c>
      <c r="T34" s="106" t="s">
        <v>35</v>
      </c>
      <c r="U34" s="106" t="s">
        <v>212</v>
      </c>
      <c r="V34" s="106"/>
      <c r="W34" s="106" t="s">
        <v>58</v>
      </c>
      <c r="X34" s="114">
        <v>44012.0</v>
      </c>
      <c r="Y34" s="106" t="s">
        <v>53</v>
      </c>
      <c r="Z34" s="106">
        <v>4.0</v>
      </c>
      <c r="AA34" s="111">
        <v>6.45</v>
      </c>
      <c r="AB34" s="110"/>
      <c r="AC34" s="110"/>
    </row>
    <row r="35">
      <c r="A35" s="106" t="s">
        <v>193</v>
      </c>
      <c r="B35" s="107" t="s">
        <v>215</v>
      </c>
      <c r="C35" s="106" t="s">
        <v>492</v>
      </c>
      <c r="D35" s="106" t="s">
        <v>197</v>
      </c>
      <c r="E35" s="106" t="s">
        <v>31</v>
      </c>
      <c r="F35" s="106" t="s">
        <v>32</v>
      </c>
      <c r="G35" s="106" t="s">
        <v>33</v>
      </c>
      <c r="H35" s="106" t="s">
        <v>216</v>
      </c>
      <c r="I35" s="106" t="s">
        <v>33</v>
      </c>
      <c r="J35" s="106" t="s">
        <v>34</v>
      </c>
      <c r="K35" s="106" t="s">
        <v>35</v>
      </c>
      <c r="L35" s="106" t="s">
        <v>35</v>
      </c>
      <c r="M35" s="106" t="s">
        <v>470</v>
      </c>
      <c r="N35" s="106">
        <v>2244.0</v>
      </c>
      <c r="O35" s="108">
        <v>0.740902</v>
      </c>
      <c r="P35" s="22">
        <v>4.3183</v>
      </c>
      <c r="Q35" s="22">
        <v>7.148</v>
      </c>
      <c r="R35" s="22">
        <v>1.36</v>
      </c>
      <c r="S35" s="22">
        <v>1.293</v>
      </c>
      <c r="T35" s="106" t="s">
        <v>35</v>
      </c>
      <c r="U35" s="106" t="s">
        <v>217</v>
      </c>
      <c r="V35" s="106"/>
      <c r="W35" s="106" t="s">
        <v>58</v>
      </c>
      <c r="X35" s="110">
        <v>43993.0</v>
      </c>
      <c r="Y35" s="106" t="s">
        <v>45</v>
      </c>
      <c r="Z35" s="106">
        <v>8.0</v>
      </c>
      <c r="AA35" s="111">
        <v>83.65</v>
      </c>
      <c r="AB35" s="110"/>
      <c r="AC35" s="110"/>
    </row>
    <row r="36">
      <c r="A36" s="106" t="s">
        <v>193</v>
      </c>
      <c r="B36" s="107" t="s">
        <v>215</v>
      </c>
      <c r="C36" s="106" t="s">
        <v>493</v>
      </c>
      <c r="D36" s="106" t="s">
        <v>144</v>
      </c>
      <c r="E36" s="106" t="s">
        <v>31</v>
      </c>
      <c r="F36" s="106" t="s">
        <v>32</v>
      </c>
      <c r="G36" s="106" t="s">
        <v>33</v>
      </c>
      <c r="H36" s="106" t="s">
        <v>216</v>
      </c>
      <c r="I36" s="106" t="s">
        <v>33</v>
      </c>
      <c r="J36" s="106" t="s">
        <v>34</v>
      </c>
      <c r="K36" s="106" t="s">
        <v>35</v>
      </c>
      <c r="L36" s="106" t="s">
        <v>35</v>
      </c>
      <c r="M36" s="106" t="s">
        <v>470</v>
      </c>
      <c r="N36" s="106">
        <v>2605.0</v>
      </c>
      <c r="O36" s="108">
        <v>0.742384</v>
      </c>
      <c r="P36" s="22">
        <v>4.2936</v>
      </c>
      <c r="Q36" s="22">
        <v>7.196</v>
      </c>
      <c r="R36" s="22">
        <v>1.42</v>
      </c>
      <c r="S36" s="22">
        <v>1.286</v>
      </c>
      <c r="T36" s="106" t="s">
        <v>35</v>
      </c>
      <c r="U36" s="106" t="s">
        <v>218</v>
      </c>
      <c r="V36" s="106"/>
      <c r="W36" s="106" t="s">
        <v>58</v>
      </c>
      <c r="X36" s="110">
        <v>43993.0</v>
      </c>
      <c r="Y36" s="106" t="s">
        <v>45</v>
      </c>
      <c r="Z36" s="106">
        <v>8.0</v>
      </c>
      <c r="AA36" s="111">
        <v>83.65</v>
      </c>
      <c r="AB36" s="110"/>
      <c r="AC36" s="110"/>
    </row>
    <row r="37">
      <c r="A37" s="106" t="s">
        <v>193</v>
      </c>
      <c r="B37" s="107" t="s">
        <v>215</v>
      </c>
      <c r="C37" s="106" t="s">
        <v>494</v>
      </c>
      <c r="D37" s="106" t="s">
        <v>146</v>
      </c>
      <c r="E37" s="106" t="s">
        <v>31</v>
      </c>
      <c r="F37" s="106" t="s">
        <v>32</v>
      </c>
      <c r="G37" s="106" t="s">
        <v>33</v>
      </c>
      <c r="H37" s="106" t="s">
        <v>216</v>
      </c>
      <c r="I37" s="106" t="s">
        <v>33</v>
      </c>
      <c r="J37" s="106" t="s">
        <v>34</v>
      </c>
      <c r="K37" s="106" t="s">
        <v>35</v>
      </c>
      <c r="L37" s="106" t="s">
        <v>35</v>
      </c>
      <c r="M37" s="106" t="s">
        <v>470</v>
      </c>
      <c r="N37" s="106">
        <v>3079.0</v>
      </c>
      <c r="O37" s="108">
        <v>0.7393000000000001</v>
      </c>
      <c r="P37" s="22">
        <v>4.345</v>
      </c>
      <c r="Q37" s="22">
        <v>7.248</v>
      </c>
      <c r="R37" s="22">
        <v>1.42</v>
      </c>
      <c r="S37" s="22">
        <v>1.3</v>
      </c>
      <c r="T37" s="106" t="s">
        <v>35</v>
      </c>
      <c r="U37" s="106" t="s">
        <v>219</v>
      </c>
      <c r="V37" s="106"/>
      <c r="W37" s="106" t="s">
        <v>58</v>
      </c>
      <c r="X37" s="110">
        <v>43993.0</v>
      </c>
      <c r="Y37" s="106" t="s">
        <v>45</v>
      </c>
      <c r="Z37" s="106">
        <v>8.0</v>
      </c>
      <c r="AA37" s="111">
        <v>83.65</v>
      </c>
      <c r="AB37" s="110"/>
      <c r="AC37" s="110"/>
    </row>
    <row r="38">
      <c r="A38" s="106" t="s">
        <v>193</v>
      </c>
      <c r="B38" s="107" t="s">
        <v>223</v>
      </c>
      <c r="C38" s="106" t="s">
        <v>495</v>
      </c>
      <c r="D38" s="106" t="s">
        <v>224</v>
      </c>
      <c r="E38" s="106" t="s">
        <v>31</v>
      </c>
      <c r="F38" s="106" t="s">
        <v>32</v>
      </c>
      <c r="G38" s="106" t="s">
        <v>33</v>
      </c>
      <c r="H38" s="106" t="s">
        <v>225</v>
      </c>
      <c r="I38" s="106"/>
      <c r="J38" s="106" t="s">
        <v>34</v>
      </c>
      <c r="K38" s="106" t="s">
        <v>35</v>
      </c>
      <c r="L38" s="106" t="s">
        <v>35</v>
      </c>
      <c r="M38" s="106" t="s">
        <v>470</v>
      </c>
      <c r="N38" s="106">
        <v>8589.0</v>
      </c>
      <c r="O38" s="108">
        <v>0.7163619999999999</v>
      </c>
      <c r="P38" s="22">
        <v>4.7273</v>
      </c>
      <c r="Q38" s="22">
        <v>7.636</v>
      </c>
      <c r="R38" s="22">
        <v>1.671</v>
      </c>
      <c r="S38" s="22">
        <v>1.47</v>
      </c>
      <c r="T38" s="106" t="s">
        <v>35</v>
      </c>
      <c r="U38" s="106" t="s">
        <v>226</v>
      </c>
      <c r="V38" s="106"/>
      <c r="W38" s="106" t="s">
        <v>58</v>
      </c>
      <c r="X38" s="110">
        <v>44011.0</v>
      </c>
      <c r="Y38" s="106" t="s">
        <v>45</v>
      </c>
      <c r="Z38" s="106">
        <v>8.0</v>
      </c>
      <c r="AA38" s="111"/>
      <c r="AB38" s="110"/>
      <c r="AC38" s="110"/>
    </row>
    <row r="39">
      <c r="A39" s="106" t="s">
        <v>193</v>
      </c>
      <c r="B39" s="107" t="s">
        <v>223</v>
      </c>
      <c r="C39" s="106" t="s">
        <v>495</v>
      </c>
      <c r="D39" s="106" t="s">
        <v>224</v>
      </c>
      <c r="E39" s="106" t="s">
        <v>31</v>
      </c>
      <c r="F39" s="106" t="s">
        <v>32</v>
      </c>
      <c r="G39" s="106" t="s">
        <v>33</v>
      </c>
      <c r="H39" s="106" t="s">
        <v>225</v>
      </c>
      <c r="I39" s="106" t="s">
        <v>33</v>
      </c>
      <c r="J39" s="106" t="s">
        <v>34</v>
      </c>
      <c r="K39" s="106" t="s">
        <v>35</v>
      </c>
      <c r="L39" s="106" t="s">
        <v>35</v>
      </c>
      <c r="M39" s="106" t="s">
        <v>470</v>
      </c>
      <c r="N39" s="106">
        <v>2019.0</v>
      </c>
      <c r="O39" s="108">
        <v>0.713842</v>
      </c>
      <c r="P39" s="22">
        <v>4.7693</v>
      </c>
      <c r="Q39" s="22">
        <v>11.688</v>
      </c>
      <c r="R39" s="22">
        <v>1.696</v>
      </c>
      <c r="S39" s="22">
        <v>1.46</v>
      </c>
      <c r="T39" s="106" t="s">
        <v>35</v>
      </c>
      <c r="U39" s="106" t="s">
        <v>227</v>
      </c>
      <c r="V39" s="106"/>
      <c r="W39" s="106" t="s">
        <v>58</v>
      </c>
      <c r="X39" s="110">
        <v>43992.0</v>
      </c>
      <c r="Y39" s="106" t="s">
        <v>45</v>
      </c>
      <c r="Z39" s="106">
        <v>8.0</v>
      </c>
      <c r="AA39" s="111"/>
      <c r="AB39" s="110"/>
      <c r="AC39" s="110"/>
    </row>
    <row r="40">
      <c r="A40" s="106" t="s">
        <v>193</v>
      </c>
      <c r="B40" s="107" t="s">
        <v>228</v>
      </c>
      <c r="C40" s="106" t="s">
        <v>496</v>
      </c>
      <c r="D40" s="106"/>
      <c r="E40" s="106" t="s">
        <v>31</v>
      </c>
      <c r="F40" s="106" t="s">
        <v>32</v>
      </c>
      <c r="G40" s="106" t="s">
        <v>33</v>
      </c>
      <c r="H40" s="106" t="s">
        <v>33</v>
      </c>
      <c r="I40" s="106" t="s">
        <v>33</v>
      </c>
      <c r="J40" s="106" t="s">
        <v>34</v>
      </c>
      <c r="K40" s="106" t="s">
        <v>71</v>
      </c>
      <c r="L40" s="106" t="s">
        <v>35</v>
      </c>
      <c r="M40" s="106" t="s">
        <v>470</v>
      </c>
      <c r="N40" s="106">
        <v>2322.0</v>
      </c>
      <c r="O40" s="108">
        <v>0.892714</v>
      </c>
      <c r="P40" s="22">
        <v>1.7881</v>
      </c>
      <c r="Q40" s="22">
        <v>2.372</v>
      </c>
      <c r="R40" s="22">
        <v>1.168</v>
      </c>
      <c r="S40" s="22">
        <v>0.296</v>
      </c>
      <c r="T40" s="106" t="s">
        <v>35</v>
      </c>
      <c r="U40" s="106" t="s">
        <v>97</v>
      </c>
      <c r="V40" s="106"/>
      <c r="W40" s="106" t="s">
        <v>58</v>
      </c>
      <c r="X40" s="110">
        <v>43983.0</v>
      </c>
      <c r="Y40" s="106" t="s">
        <v>53</v>
      </c>
      <c r="Z40" s="106">
        <v>2.0</v>
      </c>
      <c r="AA40" s="111">
        <v>2.95</v>
      </c>
      <c r="AB40" s="110"/>
      <c r="AC40" s="110"/>
    </row>
    <row r="41">
      <c r="A41" s="106" t="s">
        <v>234</v>
      </c>
      <c r="B41" s="107" t="s">
        <v>235</v>
      </c>
      <c r="C41" s="106" t="s">
        <v>497</v>
      </c>
      <c r="D41" s="106"/>
      <c r="E41" s="106" t="s">
        <v>41</v>
      </c>
      <c r="F41" s="106" t="s">
        <v>59</v>
      </c>
      <c r="G41" s="106" t="s">
        <v>46</v>
      </c>
      <c r="H41" s="106"/>
      <c r="I41" s="106"/>
      <c r="J41" s="106" t="s">
        <v>34</v>
      </c>
      <c r="K41" s="106" t="s">
        <v>71</v>
      </c>
      <c r="L41" s="106" t="s">
        <v>35</v>
      </c>
      <c r="M41" s="106" t="s">
        <v>470</v>
      </c>
      <c r="N41" s="106">
        <v>2103.0</v>
      </c>
      <c r="O41" s="108">
        <v>0.781492</v>
      </c>
      <c r="P41" s="22">
        <v>3.6418</v>
      </c>
      <c r="Q41" s="22">
        <v>4.332</v>
      </c>
      <c r="R41" s="22">
        <v>3.06</v>
      </c>
      <c r="S41" s="22">
        <v>0.296</v>
      </c>
      <c r="T41" s="106" t="s">
        <v>35</v>
      </c>
      <c r="U41" s="106" t="s">
        <v>60</v>
      </c>
      <c r="V41" s="106"/>
      <c r="W41" s="106" t="s">
        <v>58</v>
      </c>
      <c r="X41" s="110">
        <v>43983.0</v>
      </c>
      <c r="Y41" s="106" t="s">
        <v>53</v>
      </c>
      <c r="Z41" s="106">
        <v>6.0</v>
      </c>
      <c r="AA41" s="111">
        <v>3.9</v>
      </c>
      <c r="AB41" s="110"/>
      <c r="AC41" s="110"/>
    </row>
    <row r="42">
      <c r="A42" s="106" t="s">
        <v>236</v>
      </c>
      <c r="B42" s="107" t="s">
        <v>239</v>
      </c>
      <c r="C42" s="106" t="s">
        <v>498</v>
      </c>
      <c r="D42" s="106" t="s">
        <v>69</v>
      </c>
      <c r="E42" s="106" t="s">
        <v>31</v>
      </c>
      <c r="F42" s="106" t="s">
        <v>32</v>
      </c>
      <c r="G42" s="106" t="s">
        <v>33</v>
      </c>
      <c r="H42" s="106"/>
      <c r="I42" s="106"/>
      <c r="J42" s="106" t="s">
        <v>34</v>
      </c>
      <c r="K42" s="106" t="s">
        <v>71</v>
      </c>
      <c r="L42" s="106"/>
      <c r="M42" s="106" t="s">
        <v>470</v>
      </c>
      <c r="N42" s="106">
        <v>2003.0</v>
      </c>
      <c r="O42" s="108">
        <v>0.734212</v>
      </c>
      <c r="P42" s="22">
        <v>4.4298</v>
      </c>
      <c r="Q42" s="22">
        <v>6.368</v>
      </c>
      <c r="R42" s="22">
        <v>2.608</v>
      </c>
      <c r="S42" s="22">
        <v>0.77</v>
      </c>
      <c r="T42" s="106" t="s">
        <v>35</v>
      </c>
      <c r="U42" s="106" t="s">
        <v>240</v>
      </c>
      <c r="V42" s="106"/>
      <c r="W42" s="106" t="s">
        <v>58</v>
      </c>
      <c r="X42" s="114">
        <v>44012.0</v>
      </c>
      <c r="Y42" s="106" t="s">
        <v>53</v>
      </c>
      <c r="Z42" s="106">
        <v>4.0</v>
      </c>
      <c r="AA42" s="111">
        <v>6.05</v>
      </c>
      <c r="AB42" s="110"/>
      <c r="AC42" s="110"/>
    </row>
    <row r="43">
      <c r="A43" s="106" t="s">
        <v>236</v>
      </c>
      <c r="B43" s="107" t="s">
        <v>239</v>
      </c>
      <c r="C43" s="106" t="s">
        <v>499</v>
      </c>
      <c r="D43" s="106" t="s">
        <v>79</v>
      </c>
      <c r="E43" s="106" t="s">
        <v>31</v>
      </c>
      <c r="F43" s="106" t="s">
        <v>32</v>
      </c>
      <c r="G43" s="106" t="s">
        <v>33</v>
      </c>
      <c r="H43" s="106"/>
      <c r="I43" s="106"/>
      <c r="J43" s="106" t="s">
        <v>34</v>
      </c>
      <c r="K43" s="106" t="s">
        <v>71</v>
      </c>
      <c r="L43" s="106"/>
      <c r="M43" s="106" t="s">
        <v>470</v>
      </c>
      <c r="N43" s="106">
        <v>2118.0</v>
      </c>
      <c r="O43" s="108">
        <v>0.744286</v>
      </c>
      <c r="P43" s="22">
        <v>4.2619</v>
      </c>
      <c r="Q43" s="22">
        <v>6.084</v>
      </c>
      <c r="R43" s="22">
        <v>2.516</v>
      </c>
      <c r="S43" s="22">
        <v>0.756</v>
      </c>
      <c r="T43" s="106" t="s">
        <v>35</v>
      </c>
      <c r="U43" s="106" t="s">
        <v>240</v>
      </c>
      <c r="V43" s="106"/>
      <c r="W43" s="106" t="s">
        <v>58</v>
      </c>
      <c r="X43" s="114">
        <v>44012.0</v>
      </c>
      <c r="Y43" s="106" t="s">
        <v>53</v>
      </c>
      <c r="Z43" s="106">
        <v>4.0</v>
      </c>
      <c r="AA43" s="111">
        <v>6.05</v>
      </c>
      <c r="AB43" s="110"/>
      <c r="AC43" s="110"/>
    </row>
    <row r="44">
      <c r="A44" s="106" t="s">
        <v>246</v>
      </c>
      <c r="B44" s="107" t="s">
        <v>249</v>
      </c>
      <c r="C44" s="106" t="s">
        <v>500</v>
      </c>
      <c r="D44" s="106"/>
      <c r="E44" s="106" t="s">
        <v>31</v>
      </c>
      <c r="F44" s="106" t="s">
        <v>32</v>
      </c>
      <c r="G44" s="106" t="s">
        <v>33</v>
      </c>
      <c r="H44" s="106"/>
      <c r="I44" s="106"/>
      <c r="J44" s="106" t="s">
        <v>34</v>
      </c>
      <c r="K44" s="106" t="s">
        <v>35</v>
      </c>
      <c r="L44" s="106"/>
      <c r="M44" s="106" t="s">
        <v>470</v>
      </c>
      <c r="N44" s="106">
        <v>2454.0</v>
      </c>
      <c r="O44" s="108">
        <v>0.770218</v>
      </c>
      <c r="P44" s="22">
        <v>3.8297</v>
      </c>
      <c r="Q44" s="22">
        <v>7.196</v>
      </c>
      <c r="R44" s="22">
        <v>1.36</v>
      </c>
      <c r="S44" s="22">
        <v>1.202</v>
      </c>
      <c r="T44" s="106" t="s">
        <v>35</v>
      </c>
      <c r="U44" s="106" t="s">
        <v>248</v>
      </c>
      <c r="V44" s="106"/>
      <c r="W44" s="106" t="s">
        <v>58</v>
      </c>
      <c r="X44" s="110">
        <v>43992.0</v>
      </c>
      <c r="Y44" s="106" t="s">
        <v>45</v>
      </c>
      <c r="Z44" s="106">
        <v>8.0</v>
      </c>
      <c r="AA44" s="111"/>
      <c r="AB44" s="110"/>
      <c r="AC44" s="110"/>
    </row>
    <row r="45">
      <c r="A45" s="106" t="s">
        <v>250</v>
      </c>
      <c r="B45" s="107" t="s">
        <v>251</v>
      </c>
      <c r="C45" s="106" t="s">
        <v>501</v>
      </c>
      <c r="D45" s="106"/>
      <c r="E45" s="106" t="s">
        <v>31</v>
      </c>
      <c r="F45" s="106" t="s">
        <v>32</v>
      </c>
      <c r="G45" s="106" t="s">
        <v>33</v>
      </c>
      <c r="H45" s="106"/>
      <c r="I45" s="106" t="s">
        <v>33</v>
      </c>
      <c r="J45" s="106" t="s">
        <v>34</v>
      </c>
      <c r="K45" s="106" t="s">
        <v>33</v>
      </c>
      <c r="L45" s="106"/>
      <c r="M45" s="106" t="s">
        <v>470</v>
      </c>
      <c r="N45" s="106">
        <v>2609.0</v>
      </c>
      <c r="O45" s="108">
        <v>0.8250580000000001</v>
      </c>
      <c r="P45" s="22">
        <v>2.9157</v>
      </c>
      <c r="Q45" s="22">
        <v>3.936</v>
      </c>
      <c r="R45" s="22">
        <v>1.904</v>
      </c>
      <c r="S45" s="22">
        <v>0.58</v>
      </c>
      <c r="T45" s="106" t="s">
        <v>35</v>
      </c>
      <c r="U45" s="106" t="s">
        <v>252</v>
      </c>
      <c r="V45" s="106"/>
      <c r="W45" s="106" t="s">
        <v>58</v>
      </c>
      <c r="X45" s="110">
        <v>43976.0</v>
      </c>
      <c r="Y45" s="106" t="s">
        <v>38</v>
      </c>
      <c r="Z45" s="106" t="s">
        <v>33</v>
      </c>
      <c r="AA45" s="111" t="s">
        <v>33</v>
      </c>
      <c r="AB45" s="110"/>
      <c r="AC45" s="110"/>
    </row>
    <row r="46">
      <c r="A46" s="106" t="s">
        <v>250</v>
      </c>
      <c r="B46" s="106" t="s">
        <v>264</v>
      </c>
      <c r="C46" s="106" t="s">
        <v>502</v>
      </c>
      <c r="D46" s="106" t="s">
        <v>79</v>
      </c>
      <c r="E46" s="106" t="s">
        <v>31</v>
      </c>
      <c r="F46" s="106" t="s">
        <v>32</v>
      </c>
      <c r="G46" s="106" t="s">
        <v>33</v>
      </c>
      <c r="H46" s="106" t="s">
        <v>33</v>
      </c>
      <c r="I46" s="106" t="s">
        <v>33</v>
      </c>
      <c r="J46" s="106" t="s">
        <v>34</v>
      </c>
      <c r="K46" s="106" t="s">
        <v>71</v>
      </c>
      <c r="L46" s="106" t="s">
        <v>35</v>
      </c>
      <c r="M46" s="106" t="s">
        <v>470</v>
      </c>
      <c r="N46" s="106">
        <v>2378.0</v>
      </c>
      <c r="O46" s="108">
        <v>0.773092</v>
      </c>
      <c r="P46" s="22">
        <v>3.7818</v>
      </c>
      <c r="Q46" s="22">
        <v>6.228</v>
      </c>
      <c r="R46" s="22">
        <v>1.336</v>
      </c>
      <c r="S46" s="22">
        <v>1.192</v>
      </c>
      <c r="T46" s="106" t="s">
        <v>35</v>
      </c>
      <c r="U46" s="106" t="s">
        <v>266</v>
      </c>
      <c r="V46" s="106"/>
      <c r="W46" s="106" t="s">
        <v>58</v>
      </c>
      <c r="X46" s="110">
        <v>44032.0</v>
      </c>
      <c r="Y46" s="106" t="s">
        <v>38</v>
      </c>
      <c r="Z46" s="106" t="s">
        <v>33</v>
      </c>
      <c r="AA46" s="111"/>
      <c r="AB46" s="110"/>
      <c r="AC46" s="110"/>
    </row>
    <row r="47">
      <c r="A47" s="106" t="s">
        <v>250</v>
      </c>
      <c r="B47" s="107" t="s">
        <v>271</v>
      </c>
      <c r="C47" s="106" t="s">
        <v>503</v>
      </c>
      <c r="D47" s="106" t="s">
        <v>33</v>
      </c>
      <c r="E47" s="106" t="s">
        <v>31</v>
      </c>
      <c r="F47" s="106" t="s">
        <v>32</v>
      </c>
      <c r="G47" s="106" t="s">
        <v>33</v>
      </c>
      <c r="H47" s="106" t="s">
        <v>33</v>
      </c>
      <c r="I47" s="106" t="s">
        <v>33</v>
      </c>
      <c r="J47" s="106" t="s">
        <v>34</v>
      </c>
      <c r="K47" s="106" t="s">
        <v>33</v>
      </c>
      <c r="L47" s="106" t="s">
        <v>33</v>
      </c>
      <c r="M47" s="106" t="s">
        <v>470</v>
      </c>
      <c r="N47" s="106">
        <v>2093.0</v>
      </c>
      <c r="O47" s="108">
        <v>0.70887667306</v>
      </c>
      <c r="P47" s="109">
        <v>4.852055449</v>
      </c>
      <c r="Q47" s="109">
        <v>9.31</v>
      </c>
      <c r="R47" s="109">
        <v>0.48</v>
      </c>
      <c r="S47" s="109">
        <v>2.293291045</v>
      </c>
      <c r="T47" s="106" t="s">
        <v>35</v>
      </c>
      <c r="U47" s="106" t="s">
        <v>272</v>
      </c>
      <c r="V47" s="106"/>
      <c r="W47" s="106" t="s">
        <v>58</v>
      </c>
      <c r="X47" s="110">
        <v>44416.0</v>
      </c>
      <c r="Y47" s="106" t="s">
        <v>38</v>
      </c>
      <c r="Z47" s="106" t="s">
        <v>33</v>
      </c>
      <c r="AA47" s="111">
        <v>4.0</v>
      </c>
      <c r="AB47" s="110"/>
      <c r="AC47" s="110"/>
    </row>
    <row r="48">
      <c r="A48" s="106" t="s">
        <v>294</v>
      </c>
      <c r="B48" s="106" t="s">
        <v>301</v>
      </c>
      <c r="C48" s="106" t="s">
        <v>466</v>
      </c>
      <c r="D48" s="106"/>
      <c r="E48" s="106" t="s">
        <v>31</v>
      </c>
      <c r="F48" s="106" t="s">
        <v>302</v>
      </c>
      <c r="G48" s="106" t="s">
        <v>31</v>
      </c>
      <c r="H48" s="106" t="s">
        <v>33</v>
      </c>
      <c r="I48" s="106" t="s">
        <v>33</v>
      </c>
      <c r="J48" s="106" t="s">
        <v>34</v>
      </c>
      <c r="K48" s="106" t="s">
        <v>35</v>
      </c>
      <c r="L48" s="106" t="s">
        <v>35</v>
      </c>
      <c r="M48" s="106" t="s">
        <v>470</v>
      </c>
      <c r="N48" s="106">
        <v>2093.0</v>
      </c>
      <c r="O48" s="108">
        <v>0.70887667306</v>
      </c>
      <c r="P48" s="22">
        <v>4.852055449</v>
      </c>
      <c r="Q48" s="22">
        <v>9.31</v>
      </c>
      <c r="R48" s="22">
        <v>0.48</v>
      </c>
      <c r="S48" s="22">
        <v>2.293291045</v>
      </c>
      <c r="T48" s="106" t="s">
        <v>35</v>
      </c>
      <c r="U48" s="106" t="s">
        <v>33</v>
      </c>
      <c r="V48" s="106"/>
      <c r="W48" s="106" t="s">
        <v>58</v>
      </c>
      <c r="X48" s="110">
        <v>44416.0</v>
      </c>
      <c r="Y48" s="106" t="s">
        <v>53</v>
      </c>
      <c r="Z48" s="106">
        <v>4.0</v>
      </c>
      <c r="AA48" s="111">
        <v>4.0</v>
      </c>
      <c r="AB48" s="106"/>
      <c r="AC48" s="106"/>
    </row>
    <row r="49">
      <c r="A49" s="106" t="s">
        <v>313</v>
      </c>
      <c r="B49" s="106" t="s">
        <v>314</v>
      </c>
      <c r="C49" s="106" t="s">
        <v>504</v>
      </c>
      <c r="D49" s="106"/>
      <c r="E49" s="106" t="s">
        <v>31</v>
      </c>
      <c r="F49" s="106" t="s">
        <v>32</v>
      </c>
      <c r="G49" s="106" t="s">
        <v>33</v>
      </c>
      <c r="H49" s="106" t="s">
        <v>33</v>
      </c>
      <c r="I49" s="106" t="s">
        <v>33</v>
      </c>
      <c r="J49" s="106" t="s">
        <v>34</v>
      </c>
      <c r="K49" s="106" t="s">
        <v>35</v>
      </c>
      <c r="L49" s="106" t="s">
        <v>35</v>
      </c>
      <c r="M49" s="106" t="s">
        <v>470</v>
      </c>
      <c r="N49" s="106">
        <v>3464.0</v>
      </c>
      <c r="O49" s="108">
        <v>0.90901</v>
      </c>
      <c r="P49" s="22">
        <v>1.5165</v>
      </c>
      <c r="Q49" s="22">
        <v>2.316</v>
      </c>
      <c r="R49" s="22">
        <v>0.624</v>
      </c>
      <c r="S49" s="22">
        <v>0.345</v>
      </c>
      <c r="T49" s="106" t="s">
        <v>35</v>
      </c>
      <c r="U49" s="106" t="s">
        <v>315</v>
      </c>
      <c r="V49" s="106"/>
      <c r="W49" s="106" t="s">
        <v>58</v>
      </c>
      <c r="X49" s="110">
        <v>43983.0</v>
      </c>
      <c r="Y49" s="106" t="s">
        <v>132</v>
      </c>
      <c r="Z49" s="106" t="s">
        <v>33</v>
      </c>
      <c r="AA49" s="111" t="s">
        <v>33</v>
      </c>
      <c r="AB49" s="106" t="s">
        <v>33</v>
      </c>
      <c r="AC49" s="106" t="s">
        <v>33</v>
      </c>
    </row>
    <row r="50">
      <c r="A50" s="106" t="s">
        <v>316</v>
      </c>
      <c r="B50" s="107" t="s">
        <v>317</v>
      </c>
      <c r="C50" s="106" t="s">
        <v>505</v>
      </c>
      <c r="D50" s="106"/>
      <c r="E50" s="106" t="s">
        <v>31</v>
      </c>
      <c r="F50" s="106" t="s">
        <v>32</v>
      </c>
      <c r="G50" s="106" t="s">
        <v>33</v>
      </c>
      <c r="H50" s="106"/>
      <c r="I50" s="106"/>
      <c r="J50" s="106" t="s">
        <v>34</v>
      </c>
      <c r="K50" s="106" t="s">
        <v>35</v>
      </c>
      <c r="L50" s="106" t="s">
        <v>35</v>
      </c>
      <c r="M50" s="106" t="s">
        <v>470</v>
      </c>
      <c r="N50" s="106">
        <v>2377.0</v>
      </c>
      <c r="O50" s="108">
        <v>0.831652</v>
      </c>
      <c r="P50" s="22">
        <v>2.8058</v>
      </c>
      <c r="Q50" s="22">
        <v>5.688</v>
      </c>
      <c r="R50" s="22">
        <v>0.28</v>
      </c>
      <c r="S50" s="22">
        <v>1.206</v>
      </c>
      <c r="T50" s="106" t="s">
        <v>35</v>
      </c>
      <c r="U50" s="106" t="s">
        <v>318</v>
      </c>
      <c r="V50" s="106"/>
      <c r="W50" s="106" t="s">
        <v>58</v>
      </c>
      <c r="X50" s="110">
        <v>43976.0</v>
      </c>
      <c r="Y50" s="106" t="s">
        <v>53</v>
      </c>
      <c r="Z50" s="106">
        <v>6.0</v>
      </c>
      <c r="AA50" s="111">
        <v>4.0</v>
      </c>
      <c r="AB50" s="106">
        <v>7.0</v>
      </c>
      <c r="AC50" s="106" t="s">
        <v>319</v>
      </c>
    </row>
    <row r="51">
      <c r="A51" s="106" t="s">
        <v>320</v>
      </c>
      <c r="B51" s="107" t="s">
        <v>321</v>
      </c>
      <c r="C51" s="106" t="s">
        <v>506</v>
      </c>
      <c r="D51" s="106"/>
      <c r="E51" s="106" t="s">
        <v>31</v>
      </c>
      <c r="F51" s="106" t="s">
        <v>32</v>
      </c>
      <c r="G51" s="106" t="s">
        <v>33</v>
      </c>
      <c r="H51" s="106"/>
      <c r="I51" s="106" t="s">
        <v>33</v>
      </c>
      <c r="J51" s="106" t="s">
        <v>34</v>
      </c>
      <c r="K51" s="106" t="s">
        <v>35</v>
      </c>
      <c r="L51" s="106" t="s">
        <v>35</v>
      </c>
      <c r="M51" s="106" t="s">
        <v>470</v>
      </c>
      <c r="N51" s="106">
        <v>2024.0</v>
      </c>
      <c r="O51" s="108">
        <v>0.7860280000000001</v>
      </c>
      <c r="P51" s="22">
        <v>3.5662</v>
      </c>
      <c r="Q51" s="22">
        <v>6.068</v>
      </c>
      <c r="R51" s="22">
        <v>1.104</v>
      </c>
      <c r="S51" s="22">
        <v>1.171</v>
      </c>
      <c r="T51" s="106" t="s">
        <v>35</v>
      </c>
      <c r="U51" s="106" t="s">
        <v>322</v>
      </c>
      <c r="V51" s="106"/>
      <c r="W51" s="106" t="s">
        <v>58</v>
      </c>
      <c r="X51" s="110">
        <v>43978.0</v>
      </c>
      <c r="Y51" s="106" t="s">
        <v>53</v>
      </c>
      <c r="Z51" s="106">
        <v>6.0</v>
      </c>
      <c r="AA51" s="111">
        <v>6.3</v>
      </c>
      <c r="AB51" s="110"/>
      <c r="AC51" s="110"/>
    </row>
    <row r="52">
      <c r="A52" s="106" t="s">
        <v>320</v>
      </c>
      <c r="B52" s="107" t="s">
        <v>323</v>
      </c>
      <c r="C52" s="106" t="s">
        <v>507</v>
      </c>
      <c r="D52" s="106"/>
      <c r="E52" s="106" t="s">
        <v>31</v>
      </c>
      <c r="F52" s="106" t="s">
        <v>32</v>
      </c>
      <c r="G52" s="106" t="s">
        <v>33</v>
      </c>
      <c r="H52" s="106"/>
      <c r="I52" s="106" t="s">
        <v>33</v>
      </c>
      <c r="J52" s="106" t="s">
        <v>34</v>
      </c>
      <c r="K52" s="106" t="s">
        <v>35</v>
      </c>
      <c r="L52" s="106" t="s">
        <v>35</v>
      </c>
      <c r="M52" s="106" t="s">
        <v>470</v>
      </c>
      <c r="N52" s="106">
        <v>2021.0</v>
      </c>
      <c r="O52" s="108">
        <v>0.707122</v>
      </c>
      <c r="P52" s="22">
        <v>4.8813</v>
      </c>
      <c r="Q52" s="22">
        <v>9.12</v>
      </c>
      <c r="R52" s="22">
        <v>0.28</v>
      </c>
      <c r="S52" s="22">
        <v>2.323</v>
      </c>
      <c r="T52" s="106" t="s">
        <v>35</v>
      </c>
      <c r="U52" s="106" t="s">
        <v>324</v>
      </c>
      <c r="V52" s="106"/>
      <c r="W52" s="106" t="s">
        <v>58</v>
      </c>
      <c r="X52" s="110">
        <v>43981.0</v>
      </c>
      <c r="Y52" s="106" t="s">
        <v>53</v>
      </c>
      <c r="Z52" s="106">
        <v>6.0</v>
      </c>
      <c r="AA52" s="111">
        <v>6.3</v>
      </c>
      <c r="AB52" s="110"/>
      <c r="AC52" s="110"/>
    </row>
    <row r="53">
      <c r="A53" s="106" t="s">
        <v>331</v>
      </c>
      <c r="B53" s="107" t="s">
        <v>332</v>
      </c>
      <c r="C53" s="106" t="s">
        <v>508</v>
      </c>
      <c r="D53" s="106" t="s">
        <v>144</v>
      </c>
      <c r="E53" s="106" t="s">
        <v>31</v>
      </c>
      <c r="F53" s="106" t="s">
        <v>32</v>
      </c>
      <c r="G53" s="106" t="s">
        <v>33</v>
      </c>
      <c r="H53" s="106" t="s">
        <v>333</v>
      </c>
      <c r="I53" s="106" t="s">
        <v>33</v>
      </c>
      <c r="J53" s="106" t="s">
        <v>34</v>
      </c>
      <c r="K53" s="106" t="s">
        <v>35</v>
      </c>
      <c r="L53" s="106" t="s">
        <v>35</v>
      </c>
      <c r="M53" s="106" t="s">
        <v>470</v>
      </c>
      <c r="N53" s="106">
        <v>2124.0</v>
      </c>
      <c r="O53" s="108">
        <v>0.805006</v>
      </c>
      <c r="P53" s="22">
        <v>3.2499</v>
      </c>
      <c r="Q53" s="22">
        <v>5.24</v>
      </c>
      <c r="R53" s="22">
        <v>1.296</v>
      </c>
      <c r="S53" s="22">
        <v>0.812</v>
      </c>
      <c r="T53" s="106" t="s">
        <v>35</v>
      </c>
      <c r="U53" s="106" t="s">
        <v>334</v>
      </c>
      <c r="V53" s="106"/>
      <c r="W53" s="106" t="s">
        <v>58</v>
      </c>
      <c r="X53" s="110">
        <v>44057.0</v>
      </c>
      <c r="Y53" s="106" t="s">
        <v>45</v>
      </c>
      <c r="Z53" s="106">
        <v>8.0</v>
      </c>
      <c r="AA53" s="111"/>
      <c r="AB53" s="110"/>
      <c r="AC53" s="110"/>
    </row>
    <row r="54">
      <c r="A54" s="106" t="s">
        <v>331</v>
      </c>
      <c r="B54" s="107" t="s">
        <v>332</v>
      </c>
      <c r="C54" s="106" t="s">
        <v>509</v>
      </c>
      <c r="D54" s="106" t="s">
        <v>146</v>
      </c>
      <c r="E54" s="106" t="s">
        <v>31</v>
      </c>
      <c r="F54" s="106" t="s">
        <v>32</v>
      </c>
      <c r="G54" s="106" t="s">
        <v>33</v>
      </c>
      <c r="H54" s="106" t="s">
        <v>333</v>
      </c>
      <c r="I54" s="106" t="s">
        <v>33</v>
      </c>
      <c r="J54" s="106" t="s">
        <v>34</v>
      </c>
      <c r="K54" s="106" t="s">
        <v>35</v>
      </c>
      <c r="L54" s="106" t="s">
        <v>35</v>
      </c>
      <c r="M54" s="106" t="s">
        <v>470</v>
      </c>
      <c r="N54" s="106">
        <v>2055.0</v>
      </c>
      <c r="O54" s="108">
        <v>0.80413</v>
      </c>
      <c r="P54" s="22">
        <v>3.2645</v>
      </c>
      <c r="Q54" s="22">
        <v>5.232</v>
      </c>
      <c r="R54" s="22">
        <v>1.344</v>
      </c>
      <c r="S54" s="22">
        <v>0.824</v>
      </c>
      <c r="T54" s="106" t="s">
        <v>35</v>
      </c>
      <c r="U54" s="106" t="s">
        <v>335</v>
      </c>
      <c r="V54" s="106"/>
      <c r="W54" s="106" t="s">
        <v>58</v>
      </c>
      <c r="X54" s="110">
        <v>44057.0</v>
      </c>
      <c r="Y54" s="106" t="s">
        <v>45</v>
      </c>
      <c r="Z54" s="106">
        <v>8.0</v>
      </c>
      <c r="AA54" s="111"/>
      <c r="AB54" s="110"/>
      <c r="AC54" s="110"/>
    </row>
    <row r="55">
      <c r="A55" s="106" t="s">
        <v>331</v>
      </c>
      <c r="B55" s="107" t="s">
        <v>336</v>
      </c>
      <c r="C55" s="106" t="s">
        <v>510</v>
      </c>
      <c r="D55" s="106" t="s">
        <v>197</v>
      </c>
      <c r="E55" s="106" t="s">
        <v>31</v>
      </c>
      <c r="F55" s="106" t="s">
        <v>32</v>
      </c>
      <c r="G55" s="106" t="s">
        <v>33</v>
      </c>
      <c r="H55" s="106" t="s">
        <v>337</v>
      </c>
      <c r="I55" s="106" t="s">
        <v>33</v>
      </c>
      <c r="J55" s="106" t="s">
        <v>34</v>
      </c>
      <c r="K55" s="106" t="s">
        <v>35</v>
      </c>
      <c r="L55" s="106" t="s">
        <v>338</v>
      </c>
      <c r="M55" s="106" t="s">
        <v>470</v>
      </c>
      <c r="N55" s="106">
        <v>2090.0</v>
      </c>
      <c r="O55" s="108">
        <v>0.803632</v>
      </c>
      <c r="P55" s="22">
        <v>3.2728</v>
      </c>
      <c r="Q55" s="22">
        <v>5.196</v>
      </c>
      <c r="R55" s="22">
        <v>1.28</v>
      </c>
      <c r="S55" s="22">
        <v>0.814</v>
      </c>
      <c r="T55" s="106" t="s">
        <v>35</v>
      </c>
      <c r="U55" s="106" t="s">
        <v>339</v>
      </c>
      <c r="V55" s="106"/>
      <c r="W55" s="106" t="s">
        <v>58</v>
      </c>
      <c r="X55" s="110">
        <v>44057.0</v>
      </c>
      <c r="Y55" s="106" t="s">
        <v>45</v>
      </c>
      <c r="Z55" s="106">
        <v>8.0</v>
      </c>
      <c r="AA55" s="111"/>
      <c r="AB55" s="110"/>
      <c r="AC55" s="110"/>
    </row>
    <row r="56">
      <c r="A56" s="106" t="s">
        <v>331</v>
      </c>
      <c r="B56" s="107" t="s">
        <v>336</v>
      </c>
      <c r="C56" s="106" t="s">
        <v>511</v>
      </c>
      <c r="D56" s="106" t="s">
        <v>144</v>
      </c>
      <c r="E56" s="106" t="s">
        <v>31</v>
      </c>
      <c r="F56" s="106" t="s">
        <v>32</v>
      </c>
      <c r="G56" s="106" t="s">
        <v>33</v>
      </c>
      <c r="H56" s="106" t="s">
        <v>337</v>
      </c>
      <c r="I56" s="106" t="s">
        <v>33</v>
      </c>
      <c r="J56" s="106" t="s">
        <v>34</v>
      </c>
      <c r="K56" s="106" t="s">
        <v>35</v>
      </c>
      <c r="L56" s="106" t="s">
        <v>338</v>
      </c>
      <c r="M56" s="106" t="s">
        <v>470</v>
      </c>
      <c r="N56" s="106">
        <v>2170.0</v>
      </c>
      <c r="O56" s="108">
        <v>0.803254</v>
      </c>
      <c r="P56" s="22">
        <v>3.2791</v>
      </c>
      <c r="Q56" s="22">
        <v>5.252</v>
      </c>
      <c r="R56" s="22">
        <v>1.324</v>
      </c>
      <c r="S56" s="22">
        <v>0.818</v>
      </c>
      <c r="T56" s="106" t="s">
        <v>35</v>
      </c>
      <c r="U56" s="106" t="s">
        <v>340</v>
      </c>
      <c r="V56" s="106"/>
      <c r="W56" s="106" t="s">
        <v>58</v>
      </c>
      <c r="X56" s="110">
        <v>44057.0</v>
      </c>
      <c r="Y56" s="106" t="s">
        <v>45</v>
      </c>
      <c r="Z56" s="106">
        <v>8.0</v>
      </c>
      <c r="AA56" s="111"/>
      <c r="AB56" s="110"/>
      <c r="AC56" s="110"/>
    </row>
    <row r="57">
      <c r="A57" s="106" t="s">
        <v>331</v>
      </c>
      <c r="B57" s="107" t="s">
        <v>336</v>
      </c>
      <c r="C57" s="106" t="s">
        <v>512</v>
      </c>
      <c r="D57" s="106" t="s">
        <v>146</v>
      </c>
      <c r="E57" s="106" t="s">
        <v>31</v>
      </c>
      <c r="F57" s="106" t="s">
        <v>32</v>
      </c>
      <c r="G57" s="106" t="s">
        <v>33</v>
      </c>
      <c r="H57" s="106" t="s">
        <v>337</v>
      </c>
      <c r="I57" s="106" t="s">
        <v>33</v>
      </c>
      <c r="J57" s="106" t="s">
        <v>34</v>
      </c>
      <c r="K57" s="106" t="s">
        <v>35</v>
      </c>
      <c r="L57" s="106" t="s">
        <v>338</v>
      </c>
      <c r="M57" s="106" t="s">
        <v>470</v>
      </c>
      <c r="N57" s="106">
        <v>2022.0</v>
      </c>
      <c r="O57" s="108">
        <v>0.818542</v>
      </c>
      <c r="P57" s="22">
        <v>3.0243</v>
      </c>
      <c r="Q57" s="22">
        <v>5.028</v>
      </c>
      <c r="R57" s="22">
        <v>1.02</v>
      </c>
      <c r="S57" s="22">
        <v>1.163</v>
      </c>
      <c r="T57" s="106" t="s">
        <v>35</v>
      </c>
      <c r="U57" s="106" t="s">
        <v>341</v>
      </c>
      <c r="V57" s="106"/>
      <c r="W57" s="106" t="s">
        <v>58</v>
      </c>
      <c r="X57" s="110">
        <v>44057.0</v>
      </c>
      <c r="Y57" s="106" t="s">
        <v>45</v>
      </c>
      <c r="Z57" s="106">
        <v>8.0</v>
      </c>
      <c r="AA57" s="111"/>
      <c r="AB57" s="110"/>
      <c r="AC57" s="110"/>
    </row>
    <row r="58">
      <c r="A58" s="106" t="s">
        <v>65</v>
      </c>
      <c r="B58" s="107" t="s">
        <v>304</v>
      </c>
      <c r="C58" s="106" t="s">
        <v>513</v>
      </c>
      <c r="D58" s="106"/>
      <c r="E58" s="106" t="s">
        <v>31</v>
      </c>
      <c r="F58" s="107" t="s">
        <v>342</v>
      </c>
      <c r="G58" s="106" t="s">
        <v>33</v>
      </c>
      <c r="H58" s="106" t="s">
        <v>33</v>
      </c>
      <c r="I58" s="106" t="s">
        <v>343</v>
      </c>
      <c r="J58" s="106" t="s">
        <v>34</v>
      </c>
      <c r="K58" s="106" t="s">
        <v>33</v>
      </c>
      <c r="L58" s="106" t="s">
        <v>35</v>
      </c>
      <c r="M58" s="106" t="s">
        <v>470</v>
      </c>
      <c r="N58" s="115">
        <v>2912.0</v>
      </c>
      <c r="O58" s="108">
        <v>0.89176</v>
      </c>
      <c r="P58" s="22">
        <v>1.804</v>
      </c>
      <c r="Q58" s="22">
        <v>2.78</v>
      </c>
      <c r="R58" s="22">
        <v>0.804</v>
      </c>
      <c r="S58" s="22">
        <v>0.413</v>
      </c>
      <c r="T58" s="106" t="s">
        <v>35</v>
      </c>
      <c r="U58" s="106" t="s">
        <v>67</v>
      </c>
      <c r="V58" s="106"/>
      <c r="W58" s="106" t="s">
        <v>58</v>
      </c>
      <c r="X58" s="110">
        <v>43976.0</v>
      </c>
      <c r="Y58" s="106" t="s">
        <v>38</v>
      </c>
      <c r="Z58" s="106" t="s">
        <v>33</v>
      </c>
      <c r="AA58" s="111" t="s">
        <v>33</v>
      </c>
      <c r="AB58" s="110"/>
      <c r="AC58" s="110"/>
    </row>
    <row r="59">
      <c r="A59" s="106" t="s">
        <v>65</v>
      </c>
      <c r="B59" s="107" t="s">
        <v>304</v>
      </c>
      <c r="C59" s="106" t="s">
        <v>513</v>
      </c>
      <c r="D59" s="106"/>
      <c r="E59" s="106" t="s">
        <v>31</v>
      </c>
      <c r="F59" s="107" t="s">
        <v>342</v>
      </c>
      <c r="G59" s="106" t="s">
        <v>33</v>
      </c>
      <c r="H59" s="106" t="s">
        <v>33</v>
      </c>
      <c r="I59" s="106" t="s">
        <v>66</v>
      </c>
      <c r="J59" s="106" t="s">
        <v>34</v>
      </c>
      <c r="K59" s="106" t="s">
        <v>33</v>
      </c>
      <c r="L59" s="106" t="s">
        <v>35</v>
      </c>
      <c r="M59" s="106" t="s">
        <v>470</v>
      </c>
      <c r="N59" s="106">
        <v>5637.0</v>
      </c>
      <c r="O59" s="108">
        <v>0.88795</v>
      </c>
      <c r="P59" s="22">
        <v>1.8675</v>
      </c>
      <c r="Q59" s="22">
        <v>2.868</v>
      </c>
      <c r="R59" s="22">
        <v>0.872</v>
      </c>
      <c r="S59" s="22">
        <v>0.414</v>
      </c>
      <c r="T59" s="106" t="s">
        <v>35</v>
      </c>
      <c r="U59" s="106" t="s">
        <v>67</v>
      </c>
      <c r="V59" s="106"/>
      <c r="W59" s="106" t="s">
        <v>58</v>
      </c>
      <c r="X59" s="110">
        <v>43981.0</v>
      </c>
      <c r="Y59" s="106" t="s">
        <v>38</v>
      </c>
      <c r="Z59" s="106" t="s">
        <v>33</v>
      </c>
      <c r="AA59" s="111" t="s">
        <v>33</v>
      </c>
      <c r="AB59" s="110"/>
      <c r="AC59" s="110"/>
    </row>
    <row r="60">
      <c r="A60" s="106" t="s">
        <v>65</v>
      </c>
      <c r="B60" s="107" t="s">
        <v>344</v>
      </c>
      <c r="C60" s="106" t="s">
        <v>514</v>
      </c>
      <c r="D60" s="106"/>
      <c r="E60" s="106" t="s">
        <v>31</v>
      </c>
      <c r="F60" s="106" t="s">
        <v>345</v>
      </c>
      <c r="G60" s="106" t="s">
        <v>33</v>
      </c>
      <c r="H60" s="106"/>
      <c r="I60" s="106">
        <v>1.0</v>
      </c>
      <c r="J60" s="106" t="s">
        <v>34</v>
      </c>
      <c r="K60" s="106" t="s">
        <v>71</v>
      </c>
      <c r="L60" s="106" t="s">
        <v>35</v>
      </c>
      <c r="M60" s="106" t="s">
        <v>470</v>
      </c>
      <c r="N60" s="106">
        <v>2701.0</v>
      </c>
      <c r="O60" s="108">
        <v>0.902074</v>
      </c>
      <c r="P60" s="22">
        <v>1.6321</v>
      </c>
      <c r="Q60" s="22">
        <v>2.64</v>
      </c>
      <c r="R60" s="22">
        <v>0.624</v>
      </c>
      <c r="S60" s="22">
        <v>0.414</v>
      </c>
      <c r="T60" s="106" t="s">
        <v>35</v>
      </c>
      <c r="U60" s="106" t="s">
        <v>346</v>
      </c>
      <c r="V60" s="106"/>
      <c r="W60" s="106" t="s">
        <v>58</v>
      </c>
      <c r="X60" s="114">
        <v>44012.0</v>
      </c>
      <c r="Y60" s="106" t="s">
        <v>38</v>
      </c>
      <c r="Z60" s="106" t="s">
        <v>33</v>
      </c>
      <c r="AA60" s="111" t="s">
        <v>33</v>
      </c>
      <c r="AB60" s="106"/>
      <c r="AC60" s="106"/>
    </row>
    <row r="61">
      <c r="A61" s="106" t="s">
        <v>65</v>
      </c>
      <c r="B61" s="107" t="s">
        <v>347</v>
      </c>
      <c r="C61" s="106" t="s">
        <v>515</v>
      </c>
      <c r="D61" s="106"/>
      <c r="E61" s="106" t="s">
        <v>31</v>
      </c>
      <c r="F61" s="106" t="s">
        <v>32</v>
      </c>
      <c r="G61" s="106" t="s">
        <v>33</v>
      </c>
      <c r="H61" s="106"/>
      <c r="I61" s="106"/>
      <c r="J61" s="106" t="s">
        <v>34</v>
      </c>
      <c r="K61" s="106" t="s">
        <v>71</v>
      </c>
      <c r="L61" s="106" t="s">
        <v>35</v>
      </c>
      <c r="M61" s="106" t="s">
        <v>470</v>
      </c>
      <c r="N61" s="106">
        <v>2002.0</v>
      </c>
      <c r="O61" s="108">
        <v>0.90124</v>
      </c>
      <c r="P61" s="22">
        <v>1.646</v>
      </c>
      <c r="Q61" s="22">
        <v>2.624</v>
      </c>
      <c r="R61" s="22">
        <v>0.656</v>
      </c>
      <c r="S61" s="22">
        <v>0.414</v>
      </c>
      <c r="T61" s="106" t="s">
        <v>35</v>
      </c>
      <c r="U61" s="106" t="s">
        <v>348</v>
      </c>
      <c r="V61" s="106"/>
      <c r="W61" s="106" t="s">
        <v>58</v>
      </c>
      <c r="X61" s="110">
        <v>44057.0</v>
      </c>
      <c r="Y61" s="106" t="s">
        <v>38</v>
      </c>
      <c r="Z61" s="106" t="s">
        <v>33</v>
      </c>
      <c r="AA61" s="111"/>
      <c r="AB61" s="106"/>
      <c r="AC61" s="106"/>
    </row>
    <row r="62">
      <c r="A62" s="106" t="s">
        <v>349</v>
      </c>
      <c r="B62" s="107" t="s">
        <v>350</v>
      </c>
      <c r="C62" s="106" t="s">
        <v>516</v>
      </c>
      <c r="D62" s="106"/>
      <c r="E62" s="106" t="s">
        <v>31</v>
      </c>
      <c r="F62" s="106" t="s">
        <v>32</v>
      </c>
      <c r="G62" s="106" t="s">
        <v>33</v>
      </c>
      <c r="H62" s="106"/>
      <c r="I62" s="106"/>
      <c r="J62" s="106" t="s">
        <v>34</v>
      </c>
      <c r="K62" s="106" t="s">
        <v>35</v>
      </c>
      <c r="L62" s="106" t="s">
        <v>35</v>
      </c>
      <c r="M62" s="106" t="s">
        <v>470</v>
      </c>
      <c r="N62" s="106">
        <v>2006.0</v>
      </c>
      <c r="O62" s="108">
        <v>0.862222</v>
      </c>
      <c r="P62" s="22">
        <v>2.2963</v>
      </c>
      <c r="Q62" s="22">
        <v>3.2963</v>
      </c>
      <c r="R62" s="22">
        <v>1.32</v>
      </c>
      <c r="S62" s="22">
        <v>0.403</v>
      </c>
      <c r="T62" s="106" t="s">
        <v>35</v>
      </c>
      <c r="U62" s="106" t="s">
        <v>351</v>
      </c>
      <c r="V62" s="106" t="s">
        <v>352</v>
      </c>
      <c r="W62" s="106" t="s">
        <v>58</v>
      </c>
      <c r="X62" s="110">
        <v>43995.0</v>
      </c>
      <c r="Y62" s="106" t="s">
        <v>45</v>
      </c>
      <c r="Z62" s="106">
        <v>8.0</v>
      </c>
      <c r="AA62" s="111">
        <v>73.85</v>
      </c>
      <c r="AB62" s="106">
        <v>4.0</v>
      </c>
      <c r="AC62" s="106" t="s">
        <v>353</v>
      </c>
    </row>
    <row r="63">
      <c r="A63" s="106" t="s">
        <v>354</v>
      </c>
      <c r="B63" s="107" t="s">
        <v>360</v>
      </c>
      <c r="C63" s="106" t="s">
        <v>517</v>
      </c>
      <c r="D63" s="106"/>
      <c r="E63" s="106" t="s">
        <v>31</v>
      </c>
      <c r="F63" s="106" t="s">
        <v>32</v>
      </c>
      <c r="G63" s="106" t="s">
        <v>33</v>
      </c>
      <c r="H63" s="106"/>
      <c r="I63" s="106"/>
      <c r="J63" s="106" t="s">
        <v>34</v>
      </c>
      <c r="K63" s="106" t="s">
        <v>71</v>
      </c>
      <c r="L63" s="106"/>
      <c r="M63" s="106" t="s">
        <v>470</v>
      </c>
      <c r="N63" s="106">
        <v>2144.0</v>
      </c>
      <c r="O63" s="108">
        <v>0.939412</v>
      </c>
      <c r="P63" s="22">
        <v>1.0098</v>
      </c>
      <c r="Q63" s="22">
        <v>3.336</v>
      </c>
      <c r="R63" s="22">
        <v>0.328</v>
      </c>
      <c r="S63" s="22">
        <v>0.46</v>
      </c>
      <c r="T63" s="106" t="s">
        <v>35</v>
      </c>
      <c r="U63" s="106" t="s">
        <v>356</v>
      </c>
      <c r="V63" s="106"/>
      <c r="W63" s="106" t="s">
        <v>58</v>
      </c>
      <c r="X63" s="114">
        <v>44012.0</v>
      </c>
      <c r="Y63" s="106" t="s">
        <v>53</v>
      </c>
      <c r="Z63" s="106">
        <v>6.0</v>
      </c>
      <c r="AA63" s="111">
        <v>3.25</v>
      </c>
      <c r="AB63" s="110"/>
      <c r="AC63" s="110"/>
    </row>
    <row r="64">
      <c r="A64" s="106" t="s">
        <v>354</v>
      </c>
      <c r="B64" s="107" t="s">
        <v>384</v>
      </c>
      <c r="C64" s="106" t="s">
        <v>518</v>
      </c>
      <c r="D64" s="106" t="s">
        <v>69</v>
      </c>
      <c r="E64" s="106" t="s">
        <v>31</v>
      </c>
      <c r="F64" s="106" t="s">
        <v>32</v>
      </c>
      <c r="G64" s="106" t="s">
        <v>33</v>
      </c>
      <c r="H64" s="106"/>
      <c r="I64" s="106"/>
      <c r="J64" s="106" t="s">
        <v>34</v>
      </c>
      <c r="K64" s="106" t="s">
        <v>71</v>
      </c>
      <c r="L64" s="106" t="s">
        <v>35</v>
      </c>
      <c r="M64" s="106" t="s">
        <v>470</v>
      </c>
      <c r="N64" s="106">
        <v>2985.0</v>
      </c>
      <c r="O64" s="108">
        <v>0.937288</v>
      </c>
      <c r="P64" s="22">
        <v>1.0452</v>
      </c>
      <c r="Q64" s="22">
        <v>3.816</v>
      </c>
      <c r="R64" s="22">
        <v>0.348</v>
      </c>
      <c r="S64" s="22">
        <v>0.505</v>
      </c>
      <c r="T64" s="106" t="s">
        <v>35</v>
      </c>
      <c r="U64" s="106" t="s">
        <v>356</v>
      </c>
      <c r="V64" s="106"/>
      <c r="W64" s="106" t="s">
        <v>58</v>
      </c>
      <c r="X64" s="110">
        <v>43976.0</v>
      </c>
      <c r="Y64" s="106" t="s">
        <v>53</v>
      </c>
      <c r="Z64" s="106">
        <v>6.0</v>
      </c>
      <c r="AA64" s="111">
        <v>3.05</v>
      </c>
      <c r="AB64" s="110"/>
      <c r="AC64" s="110"/>
    </row>
    <row r="65">
      <c r="A65" s="106" t="s">
        <v>354</v>
      </c>
      <c r="B65" s="107" t="s">
        <v>384</v>
      </c>
      <c r="C65" s="106" t="s">
        <v>519</v>
      </c>
      <c r="D65" s="106" t="s">
        <v>79</v>
      </c>
      <c r="E65" s="106" t="s">
        <v>31</v>
      </c>
      <c r="F65" s="106" t="s">
        <v>32</v>
      </c>
      <c r="G65" s="106" t="s">
        <v>33</v>
      </c>
      <c r="H65" s="106"/>
      <c r="I65" s="106"/>
      <c r="J65" s="106" t="s">
        <v>34</v>
      </c>
      <c r="K65" s="106" t="s">
        <v>71</v>
      </c>
      <c r="L65" s="106" t="s">
        <v>35</v>
      </c>
      <c r="M65" s="106" t="s">
        <v>470</v>
      </c>
      <c r="N65" s="106">
        <v>2010.0</v>
      </c>
      <c r="O65" s="108">
        <v>0.935764</v>
      </c>
      <c r="P65" s="22">
        <v>1.0706</v>
      </c>
      <c r="Q65" s="22">
        <v>4.096</v>
      </c>
      <c r="R65" s="22">
        <v>0.34</v>
      </c>
      <c r="S65" s="22">
        <v>0.54</v>
      </c>
      <c r="T65" s="106" t="s">
        <v>35</v>
      </c>
      <c r="U65" s="106" t="s">
        <v>57</v>
      </c>
      <c r="V65" s="106"/>
      <c r="W65" s="106" t="s">
        <v>58</v>
      </c>
      <c r="X65" s="110">
        <v>43976.0</v>
      </c>
      <c r="Y65" s="106" t="s">
        <v>53</v>
      </c>
      <c r="Z65" s="106">
        <v>6.0</v>
      </c>
      <c r="AA65" s="111">
        <v>3.05</v>
      </c>
      <c r="AB65" s="110"/>
      <c r="AC65" s="110"/>
    </row>
    <row r="66">
      <c r="A66" s="106" t="s">
        <v>392</v>
      </c>
      <c r="B66" s="106" t="s">
        <v>520</v>
      </c>
      <c r="C66" s="106" t="s">
        <v>521</v>
      </c>
      <c r="D66" s="106"/>
      <c r="E66" s="106" t="s">
        <v>31</v>
      </c>
      <c r="F66" s="106" t="s">
        <v>32</v>
      </c>
      <c r="G66" s="106" t="s">
        <v>33</v>
      </c>
      <c r="H66" s="106"/>
      <c r="I66" s="106" t="s">
        <v>33</v>
      </c>
      <c r="J66" s="106" t="s">
        <v>34</v>
      </c>
      <c r="K66" s="106" t="s">
        <v>71</v>
      </c>
      <c r="L66" s="106" t="s">
        <v>35</v>
      </c>
      <c r="M66" s="106" t="s">
        <v>470</v>
      </c>
      <c r="N66" s="106">
        <v>2969.0</v>
      </c>
      <c r="O66" s="108">
        <v>0.895696</v>
      </c>
      <c r="P66" s="22">
        <v>1.7384</v>
      </c>
      <c r="Q66" s="22">
        <v>2.3</v>
      </c>
      <c r="R66" s="22">
        <v>1.164</v>
      </c>
      <c r="S66" s="22">
        <v>0.292</v>
      </c>
      <c r="T66" s="106" t="s">
        <v>35</v>
      </c>
      <c r="U66" s="106" t="s">
        <v>394</v>
      </c>
      <c r="V66" s="106"/>
      <c r="W66" s="106" t="s">
        <v>58</v>
      </c>
      <c r="X66" s="110">
        <v>43976.0</v>
      </c>
      <c r="Y66" s="106" t="s">
        <v>53</v>
      </c>
      <c r="Z66" s="106">
        <v>4.0</v>
      </c>
      <c r="AA66" s="111"/>
      <c r="AB66" s="110"/>
      <c r="AC66" s="110"/>
    </row>
    <row r="67">
      <c r="A67" s="106" t="s">
        <v>392</v>
      </c>
      <c r="B67" s="107" t="s">
        <v>395</v>
      </c>
      <c r="C67" s="106" t="s">
        <v>522</v>
      </c>
      <c r="D67" s="106"/>
      <c r="E67" s="106" t="s">
        <v>31</v>
      </c>
      <c r="F67" s="106" t="s">
        <v>32</v>
      </c>
      <c r="G67" s="106" t="s">
        <v>33</v>
      </c>
      <c r="H67" s="106"/>
      <c r="I67" s="106"/>
      <c r="J67" s="106"/>
      <c r="K67" s="106" t="s">
        <v>71</v>
      </c>
      <c r="L67" s="106" t="s">
        <v>396</v>
      </c>
      <c r="M67" s="106" t="s">
        <v>470</v>
      </c>
      <c r="N67" s="106">
        <v>2143.0</v>
      </c>
      <c r="O67" s="108">
        <v>0.913798</v>
      </c>
      <c r="P67" s="22">
        <v>1.4367</v>
      </c>
      <c r="Q67" s="22">
        <v>8.476</v>
      </c>
      <c r="R67" s="22">
        <v>0.884</v>
      </c>
      <c r="S67" s="22">
        <v>0.328</v>
      </c>
      <c r="T67" s="106" t="s">
        <v>35</v>
      </c>
      <c r="U67" s="106" t="s">
        <v>57</v>
      </c>
      <c r="V67" s="106"/>
      <c r="W67" s="106" t="s">
        <v>58</v>
      </c>
      <c r="X67" s="110">
        <v>44057.0</v>
      </c>
      <c r="Y67" s="106" t="s">
        <v>53</v>
      </c>
      <c r="Z67" s="106">
        <v>6.0</v>
      </c>
      <c r="AA67" s="111"/>
      <c r="AB67" s="110"/>
      <c r="AC67" s="110"/>
    </row>
    <row r="68">
      <c r="A68" s="106" t="s">
        <v>397</v>
      </c>
      <c r="B68" s="106" t="s">
        <v>398</v>
      </c>
      <c r="C68" s="106" t="s">
        <v>523</v>
      </c>
      <c r="D68" s="106"/>
      <c r="E68" s="106" t="s">
        <v>31</v>
      </c>
      <c r="F68" s="106" t="s">
        <v>32</v>
      </c>
      <c r="G68" s="106" t="s">
        <v>33</v>
      </c>
      <c r="H68" s="106"/>
      <c r="I68" s="106" t="s">
        <v>33</v>
      </c>
      <c r="J68" s="106" t="s">
        <v>34</v>
      </c>
      <c r="K68" s="106" t="s">
        <v>71</v>
      </c>
      <c r="L68" s="106" t="s">
        <v>35</v>
      </c>
      <c r="M68" s="106" t="s">
        <v>470</v>
      </c>
      <c r="N68" s="106">
        <v>2014.0</v>
      </c>
      <c r="O68" s="108">
        <v>0.7972360000000001</v>
      </c>
      <c r="P68" s="22">
        <v>3.3794</v>
      </c>
      <c r="Q68" s="22">
        <v>6.408</v>
      </c>
      <c r="R68" s="22">
        <v>0.484</v>
      </c>
      <c r="S68" s="22">
        <v>1.489</v>
      </c>
      <c r="T68" s="106" t="s">
        <v>35</v>
      </c>
      <c r="U68" s="106" t="s">
        <v>399</v>
      </c>
      <c r="V68" s="106"/>
      <c r="W68" s="106" t="s">
        <v>58</v>
      </c>
      <c r="X68" s="110">
        <v>44011.0</v>
      </c>
      <c r="Y68" s="106" t="s">
        <v>38</v>
      </c>
      <c r="Z68" s="106" t="s">
        <v>33</v>
      </c>
      <c r="AA68" s="111"/>
      <c r="AB68" s="110"/>
      <c r="AC68" s="110"/>
    </row>
    <row r="69">
      <c r="A69" s="106" t="s">
        <v>397</v>
      </c>
      <c r="B69" s="106" t="s">
        <v>400</v>
      </c>
      <c r="C69" s="106" t="s">
        <v>524</v>
      </c>
      <c r="D69" s="106"/>
      <c r="E69" s="106" t="s">
        <v>31</v>
      </c>
      <c r="F69" s="106" t="s">
        <v>32</v>
      </c>
      <c r="G69" s="106" t="s">
        <v>33</v>
      </c>
      <c r="H69" s="106"/>
      <c r="I69" s="106" t="s">
        <v>33</v>
      </c>
      <c r="J69" s="106" t="s">
        <v>34</v>
      </c>
      <c r="K69" s="106" t="s">
        <v>71</v>
      </c>
      <c r="L69" s="106" t="s">
        <v>35</v>
      </c>
      <c r="M69" s="106" t="s">
        <v>470</v>
      </c>
      <c r="N69" s="106">
        <v>2060.0</v>
      </c>
      <c r="O69" s="108">
        <v>0.86215</v>
      </c>
      <c r="P69" s="22">
        <v>2.2975</v>
      </c>
      <c r="Q69" s="22">
        <v>3.324</v>
      </c>
      <c r="R69" s="22">
        <v>1.292</v>
      </c>
      <c r="S69" s="22">
        <v>0.434</v>
      </c>
      <c r="T69" s="106" t="s">
        <v>35</v>
      </c>
      <c r="U69" s="106" t="s">
        <v>401</v>
      </c>
      <c r="V69" s="106"/>
      <c r="W69" s="106" t="s">
        <v>58</v>
      </c>
      <c r="X69" s="110">
        <v>44011.0</v>
      </c>
      <c r="Y69" s="106" t="s">
        <v>38</v>
      </c>
      <c r="Z69" s="106" t="s">
        <v>33</v>
      </c>
      <c r="AA69" s="111"/>
      <c r="AB69" s="110"/>
      <c r="AC69" s="110"/>
    </row>
    <row r="70">
      <c r="A70" s="106" t="s">
        <v>397</v>
      </c>
      <c r="B70" s="106" t="s">
        <v>402</v>
      </c>
      <c r="C70" s="106" t="s">
        <v>525</v>
      </c>
      <c r="D70" s="106"/>
      <c r="E70" s="106" t="s">
        <v>31</v>
      </c>
      <c r="F70" s="106" t="s">
        <v>32</v>
      </c>
      <c r="G70" s="106" t="s">
        <v>33</v>
      </c>
      <c r="H70" s="106"/>
      <c r="I70" s="106" t="s">
        <v>33</v>
      </c>
      <c r="J70" s="106" t="s">
        <v>34</v>
      </c>
      <c r="K70" s="106" t="s">
        <v>71</v>
      </c>
      <c r="L70" s="106" t="s">
        <v>403</v>
      </c>
      <c r="M70" s="106" t="s">
        <v>470</v>
      </c>
      <c r="N70" s="106">
        <v>2196.0</v>
      </c>
      <c r="O70" s="108">
        <v>0.864418</v>
      </c>
      <c r="P70" s="22">
        <v>2.2597</v>
      </c>
      <c r="Q70" s="22">
        <v>3.284</v>
      </c>
      <c r="R70" s="22">
        <v>1.272</v>
      </c>
      <c r="S70" s="22">
        <v>0.422</v>
      </c>
      <c r="T70" s="106" t="s">
        <v>35</v>
      </c>
      <c r="U70" s="106" t="s">
        <v>401</v>
      </c>
      <c r="V70" s="106"/>
      <c r="W70" s="106" t="s">
        <v>58</v>
      </c>
      <c r="X70" s="110">
        <v>44011.0</v>
      </c>
      <c r="Y70" s="106" t="s">
        <v>38</v>
      </c>
      <c r="Z70" s="106" t="s">
        <v>33</v>
      </c>
      <c r="AA70" s="111"/>
      <c r="AB70" s="110"/>
      <c r="AC70" s="110"/>
    </row>
    <row r="71">
      <c r="A71" s="106" t="s">
        <v>407</v>
      </c>
      <c r="B71" s="107" t="s">
        <v>413</v>
      </c>
      <c r="C71" s="106" t="s">
        <v>526</v>
      </c>
      <c r="D71" s="106"/>
      <c r="E71" s="106" t="s">
        <v>31</v>
      </c>
      <c r="F71" s="106" t="s">
        <v>32</v>
      </c>
      <c r="G71" s="106" t="s">
        <v>33</v>
      </c>
      <c r="H71" s="106"/>
      <c r="I71" s="106"/>
      <c r="J71" s="106" t="s">
        <v>34</v>
      </c>
      <c r="K71" s="106" t="s">
        <v>71</v>
      </c>
      <c r="L71" s="106"/>
      <c r="M71" s="106" t="s">
        <v>470</v>
      </c>
      <c r="N71" s="106">
        <v>2607.0</v>
      </c>
      <c r="O71" s="108">
        <v>0.897184</v>
      </c>
      <c r="P71" s="22">
        <v>1.7136</v>
      </c>
      <c r="Q71" s="22">
        <v>2.26</v>
      </c>
      <c r="R71" s="22">
        <v>1.168</v>
      </c>
      <c r="S71" s="22">
        <v>0.29</v>
      </c>
      <c r="T71" s="106" t="s">
        <v>35</v>
      </c>
      <c r="U71" s="106" t="s">
        <v>414</v>
      </c>
      <c r="V71" s="106"/>
      <c r="W71" s="106" t="s">
        <v>58</v>
      </c>
      <c r="X71" s="114">
        <v>44012.0</v>
      </c>
      <c r="Y71" s="106" t="s">
        <v>53</v>
      </c>
      <c r="Z71" s="106">
        <v>3.0</v>
      </c>
      <c r="AA71" s="111">
        <v>4.2</v>
      </c>
      <c r="AB71" s="110"/>
      <c r="AC71" s="110"/>
    </row>
    <row r="72">
      <c r="A72" s="106" t="s">
        <v>415</v>
      </c>
      <c r="B72" s="107" t="s">
        <v>416</v>
      </c>
      <c r="C72" s="106" t="s">
        <v>527</v>
      </c>
      <c r="D72" s="106"/>
      <c r="E72" s="106" t="s">
        <v>31</v>
      </c>
      <c r="F72" s="106" t="s">
        <v>32</v>
      </c>
      <c r="G72" s="106" t="s">
        <v>33</v>
      </c>
      <c r="H72" s="106"/>
      <c r="I72" s="106" t="s">
        <v>33</v>
      </c>
      <c r="J72" s="106" t="s">
        <v>34</v>
      </c>
      <c r="K72" s="106" t="s">
        <v>71</v>
      </c>
      <c r="L72" s="106" t="s">
        <v>35</v>
      </c>
      <c r="M72" s="106" t="s">
        <v>470</v>
      </c>
      <c r="N72" s="106">
        <v>2813.0</v>
      </c>
      <c r="O72" s="108">
        <v>0.89467</v>
      </c>
      <c r="P72" s="22">
        <v>1.7555</v>
      </c>
      <c r="Q72" s="22">
        <v>2.352</v>
      </c>
      <c r="R72" s="22">
        <v>1.184</v>
      </c>
      <c r="S72" s="22">
        <v>0.293</v>
      </c>
      <c r="T72" s="106" t="s">
        <v>35</v>
      </c>
      <c r="U72" s="106" t="s">
        <v>386</v>
      </c>
      <c r="V72" s="106"/>
      <c r="W72" s="106" t="s">
        <v>58</v>
      </c>
      <c r="X72" s="110">
        <v>43976.0</v>
      </c>
      <c r="Y72" s="106" t="s">
        <v>53</v>
      </c>
      <c r="Z72" s="106">
        <v>4.0</v>
      </c>
      <c r="AA72" s="111">
        <v>4.6</v>
      </c>
      <c r="AB72" s="110"/>
      <c r="AC72" s="110"/>
    </row>
    <row r="73">
      <c r="A73" s="106" t="s">
        <v>419</v>
      </c>
      <c r="B73" s="107" t="s">
        <v>420</v>
      </c>
      <c r="C73" s="106" t="s">
        <v>528</v>
      </c>
      <c r="D73" s="106"/>
      <c r="E73" s="106" t="s">
        <v>31</v>
      </c>
      <c r="F73" s="106" t="s">
        <v>32</v>
      </c>
      <c r="G73" s="106" t="s">
        <v>33</v>
      </c>
      <c r="H73" s="106"/>
      <c r="I73" s="106"/>
      <c r="J73" s="106" t="s">
        <v>34</v>
      </c>
      <c r="K73" s="106" t="s">
        <v>35</v>
      </c>
      <c r="L73" s="106" t="s">
        <v>35</v>
      </c>
      <c r="M73" s="106" t="s">
        <v>470</v>
      </c>
      <c r="N73" s="106">
        <v>2010.0</v>
      </c>
      <c r="O73" s="108">
        <v>0.8914671976</v>
      </c>
      <c r="P73" s="22">
        <v>1.80888004</v>
      </c>
      <c r="Q73" s="22">
        <v>2.48</v>
      </c>
      <c r="R73" s="22">
        <v>1.18</v>
      </c>
      <c r="S73" s="22">
        <v>0.2959393008</v>
      </c>
      <c r="T73" s="106" t="s">
        <v>35</v>
      </c>
      <c r="U73" s="106" t="s">
        <v>421</v>
      </c>
      <c r="V73" s="106" t="s">
        <v>422</v>
      </c>
      <c r="W73" s="106" t="s">
        <v>58</v>
      </c>
      <c r="X73" s="110">
        <v>44416.0</v>
      </c>
      <c r="Y73" s="106" t="s">
        <v>53</v>
      </c>
      <c r="Z73" s="106">
        <v>4.0</v>
      </c>
      <c r="AA73" s="111">
        <v>9.8</v>
      </c>
      <c r="AB73" s="110"/>
      <c r="AC73" s="110"/>
    </row>
    <row r="74">
      <c r="A74" s="106" t="s">
        <v>419</v>
      </c>
      <c r="B74" s="107" t="s">
        <v>426</v>
      </c>
      <c r="C74" s="106" t="s">
        <v>529</v>
      </c>
      <c r="D74" s="106"/>
      <c r="E74" s="106" t="s">
        <v>31</v>
      </c>
      <c r="F74" s="106" t="s">
        <v>32</v>
      </c>
      <c r="G74" s="106" t="s">
        <v>33</v>
      </c>
      <c r="H74" s="106"/>
      <c r="I74" s="106" t="s">
        <v>33</v>
      </c>
      <c r="J74" s="106" t="s">
        <v>34</v>
      </c>
      <c r="K74" s="106" t="s">
        <v>35</v>
      </c>
      <c r="L74" s="106"/>
      <c r="M74" s="106" t="s">
        <v>470</v>
      </c>
      <c r="N74" s="106"/>
      <c r="O74" s="108">
        <v>0.7864</v>
      </c>
      <c r="P74" s="22">
        <v>3.56</v>
      </c>
      <c r="Q74" s="22">
        <v>4.08</v>
      </c>
      <c r="R74" s="22">
        <v>3.03</v>
      </c>
      <c r="S74" s="22"/>
      <c r="T74" s="106" t="s">
        <v>35</v>
      </c>
      <c r="U74" s="106" t="s">
        <v>427</v>
      </c>
      <c r="V74" s="106"/>
      <c r="W74" s="106" t="s">
        <v>52</v>
      </c>
      <c r="X74" s="110">
        <v>43976.0</v>
      </c>
      <c r="Y74" s="106" t="s">
        <v>53</v>
      </c>
      <c r="Z74" s="106">
        <v>4.0</v>
      </c>
      <c r="AA74" s="111">
        <v>7.45</v>
      </c>
      <c r="AB74" s="110"/>
      <c r="AC74" s="110"/>
    </row>
    <row r="75">
      <c r="A75" s="106" t="s">
        <v>419</v>
      </c>
      <c r="B75" s="106" t="s">
        <v>431</v>
      </c>
      <c r="C75" s="106" t="s">
        <v>530</v>
      </c>
      <c r="D75" s="106"/>
      <c r="E75" s="106" t="s">
        <v>31</v>
      </c>
      <c r="F75" s="106" t="s">
        <v>32</v>
      </c>
      <c r="G75" s="106" t="s">
        <v>33</v>
      </c>
      <c r="H75" s="106"/>
      <c r="I75" s="106" t="s">
        <v>33</v>
      </c>
      <c r="J75" s="106" t="s">
        <v>34</v>
      </c>
      <c r="K75" s="106" t="s">
        <v>71</v>
      </c>
      <c r="L75" s="106"/>
      <c r="M75" s="106" t="s">
        <v>470</v>
      </c>
      <c r="N75" s="106">
        <v>3175.0</v>
      </c>
      <c r="O75" s="108">
        <v>0.877366</v>
      </c>
      <c r="P75" s="22">
        <v>2.0439</v>
      </c>
      <c r="Q75" s="22">
        <v>3.092</v>
      </c>
      <c r="R75" s="22">
        <v>1.032</v>
      </c>
      <c r="S75" s="22">
        <v>0.577</v>
      </c>
      <c r="T75" s="106" t="s">
        <v>35</v>
      </c>
      <c r="U75" s="106" t="s">
        <v>263</v>
      </c>
      <c r="V75" s="106"/>
      <c r="W75" s="106" t="s">
        <v>58</v>
      </c>
      <c r="X75" s="110">
        <v>43978.0</v>
      </c>
      <c r="Y75" s="106" t="s">
        <v>53</v>
      </c>
      <c r="Z75" s="106">
        <v>4.0</v>
      </c>
      <c r="AA75" s="111">
        <v>3.65</v>
      </c>
      <c r="AB75" s="110"/>
      <c r="AC75" s="110"/>
    </row>
    <row r="76">
      <c r="A76" s="106" t="s">
        <v>434</v>
      </c>
      <c r="B76" s="107" t="s">
        <v>435</v>
      </c>
      <c r="C76" s="106" t="s">
        <v>531</v>
      </c>
      <c r="D76" s="106"/>
      <c r="E76" s="106" t="s">
        <v>31</v>
      </c>
      <c r="F76" s="106" t="s">
        <v>32</v>
      </c>
      <c r="G76" s="106" t="s">
        <v>33</v>
      </c>
      <c r="H76" s="106"/>
      <c r="I76" s="106" t="s">
        <v>33</v>
      </c>
      <c r="J76" s="106" t="s">
        <v>34</v>
      </c>
      <c r="K76" s="106" t="s">
        <v>33</v>
      </c>
      <c r="L76" s="106"/>
      <c r="M76" s="106" t="s">
        <v>470</v>
      </c>
      <c r="N76" s="106">
        <v>2171.0</v>
      </c>
      <c r="O76" s="108">
        <v>0.898222</v>
      </c>
      <c r="P76" s="22">
        <v>1.6963</v>
      </c>
      <c r="Q76" s="22">
        <v>3.748</v>
      </c>
      <c r="R76" s="22">
        <v>1.18</v>
      </c>
      <c r="S76" s="22">
        <v>0.293</v>
      </c>
      <c r="T76" s="106" t="s">
        <v>35</v>
      </c>
      <c r="U76" s="106" t="s">
        <v>436</v>
      </c>
      <c r="V76" s="106"/>
      <c r="W76" s="107" t="s">
        <v>131</v>
      </c>
      <c r="X76" s="110">
        <v>43998.0</v>
      </c>
      <c r="Y76" s="106" t="s">
        <v>132</v>
      </c>
      <c r="Z76" s="106" t="s">
        <v>33</v>
      </c>
      <c r="AA76" s="111" t="s">
        <v>33</v>
      </c>
      <c r="AB76" s="110"/>
      <c r="AC76" s="110"/>
    </row>
    <row r="77">
      <c r="A77" s="106" t="s">
        <v>434</v>
      </c>
      <c r="B77" s="107" t="s">
        <v>435</v>
      </c>
      <c r="C77" s="106" t="s">
        <v>531</v>
      </c>
      <c r="D77" s="106"/>
      <c r="E77" s="106" t="s">
        <v>31</v>
      </c>
      <c r="F77" s="106" t="s">
        <v>32</v>
      </c>
      <c r="G77" s="106" t="s">
        <v>33</v>
      </c>
      <c r="H77" s="106"/>
      <c r="I77" s="106" t="s">
        <v>33</v>
      </c>
      <c r="J77" s="106" t="s">
        <v>34</v>
      </c>
      <c r="K77" s="106" t="s">
        <v>33</v>
      </c>
      <c r="L77" s="106"/>
      <c r="M77" s="106" t="s">
        <v>470</v>
      </c>
      <c r="N77" s="106">
        <v>2272.0</v>
      </c>
      <c r="O77" s="108">
        <v>0.897502</v>
      </c>
      <c r="P77" s="22">
        <v>1.7083</v>
      </c>
      <c r="Q77" s="22">
        <v>2.24</v>
      </c>
      <c r="R77" s="22">
        <v>1.196</v>
      </c>
      <c r="S77" s="22">
        <v>0.289</v>
      </c>
      <c r="T77" s="106" t="s">
        <v>35</v>
      </c>
      <c r="U77" s="106" t="s">
        <v>436</v>
      </c>
      <c r="V77" s="106"/>
      <c r="W77" s="106" t="s">
        <v>58</v>
      </c>
      <c r="X77" s="110">
        <v>44011.0</v>
      </c>
      <c r="Y77" s="106" t="s">
        <v>132</v>
      </c>
      <c r="Z77" s="106" t="s">
        <v>33</v>
      </c>
      <c r="AA77" s="111" t="s">
        <v>33</v>
      </c>
      <c r="AB77" s="110"/>
      <c r="AC77" s="110"/>
    </row>
    <row r="78">
      <c r="A78" s="106" t="s">
        <v>437</v>
      </c>
      <c r="B78" s="106" t="s">
        <v>438</v>
      </c>
      <c r="C78" s="106" t="s">
        <v>532</v>
      </c>
      <c r="D78" s="106"/>
      <c r="E78" s="106" t="s">
        <v>31</v>
      </c>
      <c r="F78" s="106" t="s">
        <v>32</v>
      </c>
      <c r="G78" s="106" t="s">
        <v>33</v>
      </c>
      <c r="H78" s="106" t="s">
        <v>439</v>
      </c>
      <c r="I78" s="106" t="s">
        <v>33</v>
      </c>
      <c r="J78" s="106" t="s">
        <v>34</v>
      </c>
      <c r="K78" s="106" t="s">
        <v>71</v>
      </c>
      <c r="L78" s="106"/>
      <c r="M78" s="106" t="s">
        <v>470</v>
      </c>
      <c r="N78" s="106">
        <v>2023.0</v>
      </c>
      <c r="O78" s="108">
        <v>0.747424</v>
      </c>
      <c r="P78" s="22">
        <v>4.2096</v>
      </c>
      <c r="Q78" s="22">
        <v>6.64</v>
      </c>
      <c r="R78" s="22">
        <v>1.9</v>
      </c>
      <c r="S78" s="22">
        <v>1.185</v>
      </c>
      <c r="T78" s="106" t="s">
        <v>35</v>
      </c>
      <c r="U78" s="106" t="s">
        <v>440</v>
      </c>
      <c r="V78" s="106" t="s">
        <v>441</v>
      </c>
      <c r="W78" s="106" t="s">
        <v>58</v>
      </c>
      <c r="X78" s="110">
        <v>43994.0</v>
      </c>
      <c r="Y78" s="106" t="s">
        <v>132</v>
      </c>
      <c r="Z78" s="106" t="s">
        <v>33</v>
      </c>
      <c r="AA78" s="111"/>
      <c r="AB78" s="110"/>
      <c r="AC78" s="110"/>
    </row>
    <row r="79">
      <c r="A79" s="106" t="s">
        <v>437</v>
      </c>
      <c r="B79" s="106" t="s">
        <v>442</v>
      </c>
      <c r="C79" s="106" t="s">
        <v>533</v>
      </c>
      <c r="D79" s="106"/>
      <c r="E79" s="106" t="s">
        <v>31</v>
      </c>
      <c r="F79" s="106" t="s">
        <v>32</v>
      </c>
      <c r="G79" s="106" t="s">
        <v>33</v>
      </c>
      <c r="H79" s="106"/>
      <c r="I79" s="106" t="s">
        <v>33</v>
      </c>
      <c r="J79" s="106" t="s">
        <v>34</v>
      </c>
      <c r="K79" s="106" t="s">
        <v>33</v>
      </c>
      <c r="L79" s="106"/>
      <c r="M79" s="106" t="s">
        <v>470</v>
      </c>
      <c r="N79" s="106">
        <v>2294.0</v>
      </c>
      <c r="O79" s="108">
        <v>0.789136</v>
      </c>
      <c r="P79" s="22">
        <v>3.5144</v>
      </c>
      <c r="Q79" s="22">
        <v>5.708</v>
      </c>
      <c r="R79" s="22">
        <v>1.208</v>
      </c>
      <c r="S79" s="22">
        <v>1.167</v>
      </c>
      <c r="T79" s="106" t="s">
        <v>35</v>
      </c>
      <c r="U79" s="106" t="s">
        <v>443</v>
      </c>
      <c r="V79" s="106"/>
      <c r="W79" s="107" t="s">
        <v>131</v>
      </c>
      <c r="X79" s="110">
        <v>43998.0</v>
      </c>
      <c r="Y79" s="106" t="s">
        <v>132</v>
      </c>
      <c r="Z79" s="106" t="s">
        <v>33</v>
      </c>
      <c r="AA79" s="111" t="s">
        <v>33</v>
      </c>
      <c r="AB79" s="110"/>
      <c r="AC79" s="110"/>
    </row>
    <row r="80">
      <c r="A80" s="106" t="s">
        <v>437</v>
      </c>
      <c r="B80" s="106" t="s">
        <v>444</v>
      </c>
      <c r="C80" s="106" t="s">
        <v>534</v>
      </c>
      <c r="D80" s="106"/>
      <c r="E80" s="106" t="s">
        <v>31</v>
      </c>
      <c r="F80" s="106" t="s">
        <v>32</v>
      </c>
      <c r="G80" s="106" t="s">
        <v>33</v>
      </c>
      <c r="H80" s="106" t="s">
        <v>445</v>
      </c>
      <c r="I80" s="106" t="s">
        <v>33</v>
      </c>
      <c r="J80" s="106" t="s">
        <v>34</v>
      </c>
      <c r="K80" s="106" t="s">
        <v>71</v>
      </c>
      <c r="L80" s="106"/>
      <c r="M80" s="106" t="s">
        <v>470</v>
      </c>
      <c r="N80" s="106">
        <v>2110.0</v>
      </c>
      <c r="O80" s="108">
        <v>0.7395879999999999</v>
      </c>
      <c r="P80" s="22">
        <v>4.3402</v>
      </c>
      <c r="Q80" s="22">
        <v>6.684</v>
      </c>
      <c r="R80" s="22">
        <v>1.976</v>
      </c>
      <c r="S80" s="22">
        <v>1.18</v>
      </c>
      <c r="T80" s="106" t="s">
        <v>35</v>
      </c>
      <c r="U80" s="106" t="s">
        <v>446</v>
      </c>
      <c r="V80" s="106" t="s">
        <v>441</v>
      </c>
      <c r="W80" s="106" t="s">
        <v>58</v>
      </c>
      <c r="X80" s="110">
        <v>43994.0</v>
      </c>
      <c r="Y80" s="106" t="s">
        <v>132</v>
      </c>
      <c r="Z80" s="106" t="s">
        <v>33</v>
      </c>
      <c r="AA80" s="111"/>
      <c r="AB80" s="110"/>
      <c r="AC80" s="110"/>
    </row>
    <row r="81">
      <c r="A81" s="106" t="s">
        <v>437</v>
      </c>
      <c r="B81" s="106" t="s">
        <v>447</v>
      </c>
      <c r="C81" s="106" t="s">
        <v>535</v>
      </c>
      <c r="D81" s="106"/>
      <c r="E81" s="106" t="s">
        <v>31</v>
      </c>
      <c r="F81" s="106" t="s">
        <v>32</v>
      </c>
      <c r="G81" s="106" t="s">
        <v>33</v>
      </c>
      <c r="H81" s="106"/>
      <c r="I81" s="106" t="s">
        <v>33</v>
      </c>
      <c r="J81" s="106" t="s">
        <v>34</v>
      </c>
      <c r="K81" s="106" t="s">
        <v>71</v>
      </c>
      <c r="L81" s="106"/>
      <c r="M81" s="106" t="s">
        <v>470</v>
      </c>
      <c r="N81" s="106">
        <v>2012.0</v>
      </c>
      <c r="O81" s="108">
        <v>0.795934</v>
      </c>
      <c r="P81" s="22">
        <v>3.4011</v>
      </c>
      <c r="Q81" s="22">
        <v>5.628</v>
      </c>
      <c r="R81" s="22">
        <v>1.172</v>
      </c>
      <c r="S81" s="22">
        <v>1.169</v>
      </c>
      <c r="T81" s="106" t="s">
        <v>35</v>
      </c>
      <c r="U81" s="106" t="s">
        <v>448</v>
      </c>
      <c r="V81" s="106"/>
      <c r="W81" s="106" t="s">
        <v>58</v>
      </c>
      <c r="X81" s="110">
        <v>43981.0</v>
      </c>
      <c r="Y81" s="106" t="s">
        <v>132</v>
      </c>
      <c r="Z81" s="106" t="s">
        <v>33</v>
      </c>
      <c r="AA81" s="111" t="s">
        <v>33</v>
      </c>
      <c r="AB81" s="110"/>
      <c r="AC81" s="110"/>
    </row>
    <row r="82">
      <c r="A82" s="106" t="s">
        <v>454</v>
      </c>
      <c r="B82" s="106" t="s">
        <v>455</v>
      </c>
      <c r="C82" s="106" t="s">
        <v>536</v>
      </c>
      <c r="D82" s="106"/>
      <c r="E82" s="106" t="s">
        <v>31</v>
      </c>
      <c r="F82" s="106" t="s">
        <v>32</v>
      </c>
      <c r="G82" s="106" t="s">
        <v>33</v>
      </c>
      <c r="H82" s="106"/>
      <c r="I82" s="106" t="s">
        <v>33</v>
      </c>
      <c r="J82" s="106" t="s">
        <v>34</v>
      </c>
      <c r="K82" s="106" t="s">
        <v>33</v>
      </c>
      <c r="L82" s="106" t="s">
        <v>35</v>
      </c>
      <c r="M82" s="106" t="s">
        <v>470</v>
      </c>
      <c r="N82" s="106">
        <v>9237.0</v>
      </c>
      <c r="O82" s="108">
        <v>0.894988</v>
      </c>
      <c r="P82" s="22">
        <v>1.7502</v>
      </c>
      <c r="Q82" s="22">
        <v>2.328</v>
      </c>
      <c r="R82" s="22">
        <v>1.192</v>
      </c>
      <c r="S82" s="22">
        <v>0.29</v>
      </c>
      <c r="T82" s="106" t="s">
        <v>35</v>
      </c>
      <c r="U82" s="106" t="s">
        <v>456</v>
      </c>
      <c r="V82" s="106"/>
      <c r="W82" s="106" t="s">
        <v>457</v>
      </c>
      <c r="X82" s="110">
        <v>44360.0</v>
      </c>
      <c r="Y82" s="106" t="s">
        <v>38</v>
      </c>
      <c r="Z82" s="106"/>
      <c r="AA82" s="111"/>
      <c r="AB82" s="110"/>
      <c r="AC82" s="110"/>
    </row>
    <row r="83">
      <c r="A83" s="106" t="s">
        <v>39</v>
      </c>
      <c r="B83" s="107" t="s">
        <v>40</v>
      </c>
      <c r="C83" s="106" t="s">
        <v>537</v>
      </c>
      <c r="D83" s="106"/>
      <c r="E83" s="106" t="s">
        <v>41</v>
      </c>
      <c r="F83" s="107" t="s">
        <v>42</v>
      </c>
      <c r="G83" s="106" t="s">
        <v>43</v>
      </c>
      <c r="H83" s="106"/>
      <c r="I83" s="106"/>
      <c r="J83" s="106" t="s">
        <v>34</v>
      </c>
      <c r="K83" s="106" t="s">
        <v>35</v>
      </c>
      <c r="L83" s="106"/>
      <c r="M83" s="106" t="s">
        <v>538</v>
      </c>
      <c r="N83" s="106">
        <v>2010.0</v>
      </c>
      <c r="O83" s="108">
        <v>0.558238</v>
      </c>
      <c r="P83" s="22">
        <v>7.3627</v>
      </c>
      <c r="Q83" s="22">
        <v>18.8</v>
      </c>
      <c r="R83" s="22">
        <v>2.284</v>
      </c>
      <c r="S83" s="22">
        <v>2.017</v>
      </c>
      <c r="T83" s="106" t="s">
        <v>35</v>
      </c>
      <c r="U83" s="106"/>
      <c r="V83" s="106"/>
      <c r="W83" s="107" t="s">
        <v>44</v>
      </c>
      <c r="X83" s="110">
        <v>44162.0</v>
      </c>
      <c r="Y83" s="106" t="s">
        <v>45</v>
      </c>
      <c r="Z83" s="106">
        <v>8.0</v>
      </c>
      <c r="AA83" s="111"/>
      <c r="AB83" s="106"/>
      <c r="AC83" s="106"/>
    </row>
    <row r="84">
      <c r="A84" s="106" t="s">
        <v>39</v>
      </c>
      <c r="B84" s="106" t="s">
        <v>47</v>
      </c>
      <c r="C84" s="106" t="s">
        <v>539</v>
      </c>
      <c r="D84" s="106"/>
      <c r="E84" s="106" t="s">
        <v>31</v>
      </c>
      <c r="F84" s="106" t="s">
        <v>48</v>
      </c>
      <c r="G84" s="106" t="s">
        <v>33</v>
      </c>
      <c r="H84" s="106"/>
      <c r="I84" s="106"/>
      <c r="J84" s="106" t="s">
        <v>34</v>
      </c>
      <c r="K84" s="106" t="s">
        <v>33</v>
      </c>
      <c r="L84" s="106" t="s">
        <v>33</v>
      </c>
      <c r="M84" s="106" t="s">
        <v>538</v>
      </c>
      <c r="N84" s="106">
        <v>3191.0</v>
      </c>
      <c r="O84" s="108">
        <v>0.62389987462</v>
      </c>
      <c r="P84" s="22">
        <v>6.268335423</v>
      </c>
      <c r="Q84" s="22">
        <v>11.7</v>
      </c>
      <c r="R84" s="22">
        <v>0.86</v>
      </c>
      <c r="S84" s="22">
        <v>2.91506525</v>
      </c>
      <c r="T84" s="106" t="s">
        <v>35</v>
      </c>
      <c r="U84" s="106"/>
      <c r="V84" s="106"/>
      <c r="W84" s="106" t="s">
        <v>37</v>
      </c>
      <c r="X84" s="110">
        <v>44416.0</v>
      </c>
      <c r="Y84" s="106" t="s">
        <v>38</v>
      </c>
      <c r="Z84" s="106" t="s">
        <v>33</v>
      </c>
      <c r="AA84" s="111" t="s">
        <v>33</v>
      </c>
      <c r="AB84" s="106"/>
      <c r="AC84" s="106"/>
    </row>
    <row r="85">
      <c r="A85" s="106" t="s">
        <v>39</v>
      </c>
      <c r="B85" s="107" t="s">
        <v>49</v>
      </c>
      <c r="C85" s="106" t="s">
        <v>540</v>
      </c>
      <c r="D85" s="106"/>
      <c r="E85" s="106" t="s">
        <v>31</v>
      </c>
      <c r="F85" s="106" t="s">
        <v>32</v>
      </c>
      <c r="G85" s="106" t="s">
        <v>33</v>
      </c>
      <c r="H85" s="106"/>
      <c r="I85" s="106" t="s">
        <v>33</v>
      </c>
      <c r="J85" s="106" t="s">
        <v>34</v>
      </c>
      <c r="K85" s="106" t="s">
        <v>35</v>
      </c>
      <c r="L85" s="106" t="s">
        <v>50</v>
      </c>
      <c r="M85" s="106" t="s">
        <v>538</v>
      </c>
      <c r="N85" s="106"/>
      <c r="O85" s="108">
        <v>0.6556</v>
      </c>
      <c r="P85" s="22">
        <v>5.74</v>
      </c>
      <c r="Q85" s="22">
        <v>11.1</v>
      </c>
      <c r="R85" s="22">
        <v>0.32</v>
      </c>
      <c r="S85" s="22"/>
      <c r="T85" s="106" t="s">
        <v>35</v>
      </c>
      <c r="U85" s="106" t="s">
        <v>51</v>
      </c>
      <c r="V85" s="106"/>
      <c r="W85" s="106" t="s">
        <v>52</v>
      </c>
      <c r="X85" s="110">
        <v>43976.0</v>
      </c>
      <c r="Y85" s="106" t="s">
        <v>53</v>
      </c>
      <c r="Z85" s="106">
        <v>6.0</v>
      </c>
      <c r="AA85" s="111">
        <v>4.0</v>
      </c>
      <c r="AB85" s="106">
        <v>9.0</v>
      </c>
      <c r="AC85" s="106" t="s">
        <v>54</v>
      </c>
    </row>
    <row r="86">
      <c r="A86" s="106" t="s">
        <v>39</v>
      </c>
      <c r="B86" s="107" t="s">
        <v>49</v>
      </c>
      <c r="C86" s="106" t="s">
        <v>540</v>
      </c>
      <c r="D86" s="106"/>
      <c r="E86" s="106" t="s">
        <v>31</v>
      </c>
      <c r="F86" s="106" t="s">
        <v>32</v>
      </c>
      <c r="G86" s="106" t="s">
        <v>33</v>
      </c>
      <c r="H86" s="106"/>
      <c r="I86" s="106" t="s">
        <v>33</v>
      </c>
      <c r="J86" s="106" t="s">
        <v>34</v>
      </c>
      <c r="K86" s="106" t="s">
        <v>35</v>
      </c>
      <c r="L86" s="106" t="s">
        <v>50</v>
      </c>
      <c r="M86" s="106" t="s">
        <v>538</v>
      </c>
      <c r="N86" s="106">
        <v>5808.0</v>
      </c>
      <c r="O86" s="108">
        <v>0.6539200000000001</v>
      </c>
      <c r="P86" s="22">
        <v>5.768</v>
      </c>
      <c r="Q86" s="22">
        <v>12.136</v>
      </c>
      <c r="R86" s="22">
        <v>0.384</v>
      </c>
      <c r="S86" s="22">
        <v>2.589</v>
      </c>
      <c r="T86" s="106" t="s">
        <v>35</v>
      </c>
      <c r="U86" s="106" t="s">
        <v>51</v>
      </c>
      <c r="V86" s="106"/>
      <c r="W86" s="106" t="s">
        <v>55</v>
      </c>
      <c r="X86" s="110">
        <v>43991.0</v>
      </c>
      <c r="Y86" s="106" t="s">
        <v>53</v>
      </c>
      <c r="Z86" s="106">
        <v>6.0</v>
      </c>
      <c r="AA86" s="111">
        <v>4.0</v>
      </c>
      <c r="AB86" s="106">
        <v>9.0</v>
      </c>
      <c r="AC86" s="106" t="s">
        <v>54</v>
      </c>
    </row>
    <row r="87">
      <c r="A87" s="106" t="s">
        <v>39</v>
      </c>
      <c r="B87" s="107" t="s">
        <v>64</v>
      </c>
      <c r="C87" s="106" t="s">
        <v>541</v>
      </c>
      <c r="D87" s="106"/>
      <c r="E87" s="106" t="s">
        <v>41</v>
      </c>
      <c r="F87" s="106" t="s">
        <v>65</v>
      </c>
      <c r="G87" s="106" t="s">
        <v>46</v>
      </c>
      <c r="H87" s="106"/>
      <c r="I87" s="106" t="s">
        <v>66</v>
      </c>
      <c r="J87" s="106" t="s">
        <v>34</v>
      </c>
      <c r="K87" s="106" t="s">
        <v>35</v>
      </c>
      <c r="L87" s="106"/>
      <c r="M87" s="106" t="s">
        <v>538</v>
      </c>
      <c r="N87" s="106">
        <v>2115.0</v>
      </c>
      <c r="O87" s="108">
        <v>0.41612800000000005</v>
      </c>
      <c r="P87" s="22">
        <v>9.7312</v>
      </c>
      <c r="Q87" s="22">
        <v>42.052</v>
      </c>
      <c r="R87" s="22">
        <v>3.048</v>
      </c>
      <c r="S87" s="22">
        <v>4.74</v>
      </c>
      <c r="T87" s="106" t="s">
        <v>35</v>
      </c>
      <c r="U87" s="106" t="s">
        <v>67</v>
      </c>
      <c r="V87" s="106"/>
      <c r="W87" s="106" t="s">
        <v>58</v>
      </c>
      <c r="X87" s="110">
        <v>44011.0</v>
      </c>
      <c r="Y87" s="106" t="s">
        <v>53</v>
      </c>
      <c r="Z87" s="106">
        <v>2.0</v>
      </c>
      <c r="AA87" s="111"/>
      <c r="AB87" s="110"/>
      <c r="AC87" s="110"/>
    </row>
    <row r="88">
      <c r="A88" s="106" t="s">
        <v>39</v>
      </c>
      <c r="B88" s="107" t="s">
        <v>68</v>
      </c>
      <c r="C88" s="106" t="s">
        <v>542</v>
      </c>
      <c r="D88" s="106" t="s">
        <v>78</v>
      </c>
      <c r="E88" s="106" t="s">
        <v>41</v>
      </c>
      <c r="F88" s="107" t="s">
        <v>42</v>
      </c>
      <c r="G88" s="106" t="s">
        <v>43</v>
      </c>
      <c r="H88" s="106" t="s">
        <v>74</v>
      </c>
      <c r="I88" s="106"/>
      <c r="J88" s="106" t="s">
        <v>34</v>
      </c>
      <c r="K88" s="106" t="s">
        <v>71</v>
      </c>
      <c r="L88" s="106"/>
      <c r="M88" s="106" t="s">
        <v>538</v>
      </c>
      <c r="N88" s="106">
        <v>2022.0</v>
      </c>
      <c r="O88" s="108">
        <v>0.621688</v>
      </c>
      <c r="P88" s="22">
        <v>6.3052</v>
      </c>
      <c r="Q88" s="22">
        <v>17.88</v>
      </c>
      <c r="R88" s="22">
        <v>4.144</v>
      </c>
      <c r="S88" s="22">
        <v>1.129</v>
      </c>
      <c r="T88" s="106" t="s">
        <v>35</v>
      </c>
      <c r="U88" s="106" t="s">
        <v>77</v>
      </c>
      <c r="V88" s="106"/>
      <c r="W88" s="106" t="s">
        <v>58</v>
      </c>
      <c r="X88" s="110">
        <v>44011.0</v>
      </c>
      <c r="Y88" s="106" t="s">
        <v>45</v>
      </c>
      <c r="Z88" s="106">
        <v>8.0</v>
      </c>
      <c r="AA88" s="111"/>
      <c r="AB88" s="110"/>
      <c r="AC88" s="110"/>
    </row>
    <row r="89">
      <c r="A89" s="106" t="s">
        <v>39</v>
      </c>
      <c r="B89" s="106" t="s">
        <v>80</v>
      </c>
      <c r="C89" s="106" t="s">
        <v>460</v>
      </c>
      <c r="D89" s="106"/>
      <c r="E89" s="106" t="s">
        <v>41</v>
      </c>
      <c r="F89" s="107" t="s">
        <v>82</v>
      </c>
      <c r="G89" s="106" t="s">
        <v>43</v>
      </c>
      <c r="H89" s="106" t="s">
        <v>83</v>
      </c>
      <c r="I89" s="106">
        <v>1.31</v>
      </c>
      <c r="J89" s="106" t="s">
        <v>34</v>
      </c>
      <c r="K89" s="106" t="s">
        <v>71</v>
      </c>
      <c r="L89" s="106"/>
      <c r="M89" s="106" t="s">
        <v>538</v>
      </c>
      <c r="N89" s="106">
        <v>2528.0</v>
      </c>
      <c r="O89" s="108">
        <v>0.65974</v>
      </c>
      <c r="P89" s="22">
        <v>5.671</v>
      </c>
      <c r="Q89" s="22">
        <v>17.612</v>
      </c>
      <c r="R89" s="22">
        <v>3.848</v>
      </c>
      <c r="S89" s="22">
        <v>0.899</v>
      </c>
      <c r="T89" s="106" t="s">
        <v>35</v>
      </c>
      <c r="U89" s="106" t="s">
        <v>84</v>
      </c>
      <c r="V89" s="106" t="s">
        <v>85</v>
      </c>
      <c r="W89" s="106" t="s">
        <v>58</v>
      </c>
      <c r="X89" s="110">
        <v>43978.0</v>
      </c>
      <c r="Y89" s="106" t="s">
        <v>53</v>
      </c>
      <c r="Z89" s="106">
        <v>4.0</v>
      </c>
      <c r="AA89" s="111">
        <v>3.25</v>
      </c>
      <c r="AB89" s="110"/>
      <c r="AC89" s="110"/>
    </row>
    <row r="90">
      <c r="A90" s="106" t="s">
        <v>39</v>
      </c>
      <c r="B90" s="106" t="s">
        <v>80</v>
      </c>
      <c r="C90" s="106" t="s">
        <v>460</v>
      </c>
      <c r="D90" s="106"/>
      <c r="E90" s="106" t="s">
        <v>41</v>
      </c>
      <c r="F90" s="107" t="s">
        <v>86</v>
      </c>
      <c r="G90" s="106" t="s">
        <v>43</v>
      </c>
      <c r="H90" s="106" t="s">
        <v>83</v>
      </c>
      <c r="I90" s="106">
        <v>1.31</v>
      </c>
      <c r="J90" s="106" t="s">
        <v>34</v>
      </c>
      <c r="K90" s="106" t="s">
        <v>71</v>
      </c>
      <c r="L90" s="106"/>
      <c r="M90" s="106" t="s">
        <v>538</v>
      </c>
      <c r="N90" s="106">
        <v>2033.0</v>
      </c>
      <c r="O90" s="108">
        <v>0.6565540000000001</v>
      </c>
      <c r="P90" s="22">
        <v>5.7241</v>
      </c>
      <c r="Q90" s="22">
        <v>21.024</v>
      </c>
      <c r="R90" s="22">
        <v>3.828</v>
      </c>
      <c r="S90" s="22">
        <v>1.117</v>
      </c>
      <c r="T90" s="106" t="s">
        <v>35</v>
      </c>
      <c r="U90" s="106" t="s">
        <v>51</v>
      </c>
      <c r="V90" s="106" t="s">
        <v>85</v>
      </c>
      <c r="W90" s="106" t="s">
        <v>58</v>
      </c>
      <c r="X90" s="110">
        <v>43978.0</v>
      </c>
      <c r="Y90" s="106" t="s">
        <v>53</v>
      </c>
      <c r="Z90" s="106">
        <v>4.0</v>
      </c>
      <c r="AA90" s="111">
        <v>3.25</v>
      </c>
      <c r="AB90" s="110"/>
      <c r="AC90" s="110"/>
    </row>
    <row r="91">
      <c r="A91" s="106" t="s">
        <v>39</v>
      </c>
      <c r="B91" s="106" t="s">
        <v>80</v>
      </c>
      <c r="C91" s="106" t="s">
        <v>460</v>
      </c>
      <c r="D91" s="106"/>
      <c r="E91" s="106" t="s">
        <v>41</v>
      </c>
      <c r="F91" s="107" t="s">
        <v>87</v>
      </c>
      <c r="G91" s="106" t="s">
        <v>43</v>
      </c>
      <c r="H91" s="106" t="s">
        <v>83</v>
      </c>
      <c r="I91" s="106">
        <v>1.31</v>
      </c>
      <c r="J91" s="106" t="s">
        <v>34</v>
      </c>
      <c r="K91" s="106" t="s">
        <v>71</v>
      </c>
      <c r="L91" s="106"/>
      <c r="M91" s="106" t="s">
        <v>538</v>
      </c>
      <c r="N91" s="106">
        <v>2104.0</v>
      </c>
      <c r="O91" s="108">
        <v>0.653374</v>
      </c>
      <c r="P91" s="22">
        <v>5.7771</v>
      </c>
      <c r="Q91" s="22">
        <v>22.324</v>
      </c>
      <c r="R91" s="22">
        <v>3.852</v>
      </c>
      <c r="S91" s="22">
        <v>1.084</v>
      </c>
      <c r="T91" s="106" t="s">
        <v>35</v>
      </c>
      <c r="U91" s="106" t="s">
        <v>57</v>
      </c>
      <c r="V91" s="106" t="s">
        <v>85</v>
      </c>
      <c r="W91" s="106" t="s">
        <v>58</v>
      </c>
      <c r="X91" s="110">
        <v>43978.0</v>
      </c>
      <c r="Y91" s="106" t="s">
        <v>53</v>
      </c>
      <c r="Z91" s="106">
        <v>4.0</v>
      </c>
      <c r="AA91" s="111">
        <v>3.25</v>
      </c>
      <c r="AB91" s="110"/>
      <c r="AC91" s="110"/>
    </row>
    <row r="92">
      <c r="A92" s="106" t="s">
        <v>39</v>
      </c>
      <c r="B92" s="106" t="s">
        <v>80</v>
      </c>
      <c r="C92" s="106" t="s">
        <v>543</v>
      </c>
      <c r="D92" s="106" t="s">
        <v>73</v>
      </c>
      <c r="E92" s="106" t="s">
        <v>41</v>
      </c>
      <c r="F92" s="107" t="s">
        <v>42</v>
      </c>
      <c r="G92" s="106" t="s">
        <v>43</v>
      </c>
      <c r="H92" s="106"/>
      <c r="I92" s="106" t="s">
        <v>33</v>
      </c>
      <c r="J92" s="106" t="s">
        <v>34</v>
      </c>
      <c r="K92" s="106" t="s">
        <v>71</v>
      </c>
      <c r="L92" s="106"/>
      <c r="M92" s="106" t="s">
        <v>538</v>
      </c>
      <c r="N92" s="106">
        <v>2034.0</v>
      </c>
      <c r="O92" s="108">
        <v>0.41432800000000003</v>
      </c>
      <c r="P92" s="22">
        <v>9.7612</v>
      </c>
      <c r="Q92" s="22">
        <v>31.96</v>
      </c>
      <c r="R92" s="22">
        <v>3.328</v>
      </c>
      <c r="S92" s="22">
        <v>3.497</v>
      </c>
      <c r="T92" s="106" t="s">
        <v>35</v>
      </c>
      <c r="U92" s="106"/>
      <c r="V92" s="106"/>
      <c r="W92" s="106" t="s">
        <v>58</v>
      </c>
      <c r="X92" s="110">
        <v>43978.0</v>
      </c>
      <c r="Y92" s="106" t="s">
        <v>53</v>
      </c>
      <c r="Z92" s="106">
        <v>4.0</v>
      </c>
      <c r="AA92" s="111">
        <v>3.25</v>
      </c>
      <c r="AB92" s="110"/>
      <c r="AC92" s="110"/>
    </row>
    <row r="93">
      <c r="A93" s="106" t="s">
        <v>39</v>
      </c>
      <c r="B93" s="107" t="s">
        <v>94</v>
      </c>
      <c r="C93" s="106" t="s">
        <v>475</v>
      </c>
      <c r="D93" s="106"/>
      <c r="E93" s="106" t="s">
        <v>41</v>
      </c>
      <c r="F93" s="106" t="s">
        <v>96</v>
      </c>
      <c r="G93" s="106" t="s">
        <v>46</v>
      </c>
      <c r="H93" s="106">
        <v>2.15</v>
      </c>
      <c r="I93" s="106"/>
      <c r="J93" s="106" t="s">
        <v>34</v>
      </c>
      <c r="K93" s="106" t="s">
        <v>35</v>
      </c>
      <c r="L93" s="106" t="s">
        <v>95</v>
      </c>
      <c r="M93" s="106" t="s">
        <v>538</v>
      </c>
      <c r="N93" s="106">
        <v>2049.0</v>
      </c>
      <c r="O93" s="108">
        <v>0.554584</v>
      </c>
      <c r="P93" s="22">
        <v>7.4236</v>
      </c>
      <c r="Q93" s="22">
        <v>23.196</v>
      </c>
      <c r="R93" s="22">
        <v>0.436</v>
      </c>
      <c r="S93" s="22">
        <v>3.147</v>
      </c>
      <c r="T93" s="106" t="s">
        <v>35</v>
      </c>
      <c r="U93" s="106" t="s">
        <v>97</v>
      </c>
      <c r="V93" s="106"/>
      <c r="W93" s="106" t="s">
        <v>58</v>
      </c>
      <c r="X93" s="110">
        <v>43981.0</v>
      </c>
      <c r="Y93" s="106" t="s">
        <v>53</v>
      </c>
      <c r="Z93" s="106">
        <v>2.0</v>
      </c>
      <c r="AA93" s="111">
        <v>2.7</v>
      </c>
      <c r="AB93" s="110"/>
      <c r="AC93" s="110"/>
    </row>
    <row r="94">
      <c r="A94" s="106" t="s">
        <v>39</v>
      </c>
      <c r="B94" s="107" t="s">
        <v>94</v>
      </c>
      <c r="C94" s="106" t="s">
        <v>475</v>
      </c>
      <c r="D94" s="106"/>
      <c r="E94" s="106" t="s">
        <v>41</v>
      </c>
      <c r="F94" s="106" t="s">
        <v>96</v>
      </c>
      <c r="G94" s="106" t="s">
        <v>46</v>
      </c>
      <c r="H94" s="106">
        <v>2.14</v>
      </c>
      <c r="I94" s="106"/>
      <c r="J94" s="106" t="s">
        <v>34</v>
      </c>
      <c r="K94" s="106" t="s">
        <v>35</v>
      </c>
      <c r="L94" s="106" t="s">
        <v>95</v>
      </c>
      <c r="M94" s="106" t="s">
        <v>538</v>
      </c>
      <c r="N94" s="106">
        <v>2064.0</v>
      </c>
      <c r="O94" s="108">
        <v>0.545794</v>
      </c>
      <c r="P94" s="22">
        <v>7.5701</v>
      </c>
      <c r="Q94" s="22">
        <v>19.4</v>
      </c>
      <c r="R94" s="22">
        <v>2.252</v>
      </c>
      <c r="S94" s="22">
        <v>3.018</v>
      </c>
      <c r="T94" s="106" t="s">
        <v>35</v>
      </c>
      <c r="U94" s="106" t="s">
        <v>97</v>
      </c>
      <c r="V94" s="106"/>
      <c r="W94" s="106" t="s">
        <v>58</v>
      </c>
      <c r="X94" s="110">
        <v>43981.0</v>
      </c>
      <c r="Y94" s="106" t="s">
        <v>53</v>
      </c>
      <c r="Z94" s="106">
        <v>2.0</v>
      </c>
      <c r="AA94" s="111">
        <v>2.7</v>
      </c>
      <c r="AB94" s="110"/>
      <c r="AC94" s="110"/>
    </row>
    <row r="95">
      <c r="A95" s="106" t="s">
        <v>39</v>
      </c>
      <c r="B95" s="107" t="s">
        <v>98</v>
      </c>
      <c r="C95" s="106" t="s">
        <v>544</v>
      </c>
      <c r="D95" s="106" t="s">
        <v>99</v>
      </c>
      <c r="E95" s="106" t="s">
        <v>31</v>
      </c>
      <c r="F95" s="106" t="s">
        <v>32</v>
      </c>
      <c r="G95" s="106" t="s">
        <v>33</v>
      </c>
      <c r="H95" s="106"/>
      <c r="I95" s="106"/>
      <c r="J95" s="106"/>
      <c r="K95" s="106" t="s">
        <v>35</v>
      </c>
      <c r="L95" s="106"/>
      <c r="M95" s="106" t="s">
        <v>538</v>
      </c>
      <c r="N95" s="106">
        <v>2564.0</v>
      </c>
      <c r="O95" s="108">
        <v>0.633802</v>
      </c>
      <c r="P95" s="22">
        <v>6.1033</v>
      </c>
      <c r="Q95" s="22">
        <v>12.98</v>
      </c>
      <c r="R95" s="22">
        <v>0.764</v>
      </c>
      <c r="S95" s="22">
        <v>2.902</v>
      </c>
      <c r="T95" s="106" t="s">
        <v>35</v>
      </c>
      <c r="U95" s="106"/>
      <c r="V95" s="106"/>
      <c r="W95" s="107" t="s">
        <v>100</v>
      </c>
      <c r="X95" s="110">
        <v>44309.0</v>
      </c>
      <c r="Y95" s="106" t="s">
        <v>53</v>
      </c>
      <c r="Z95" s="106">
        <v>4.0</v>
      </c>
      <c r="AA95" s="111"/>
      <c r="AB95" s="110"/>
      <c r="AC95" s="110"/>
    </row>
    <row r="96">
      <c r="A96" s="106" t="s">
        <v>39</v>
      </c>
      <c r="B96" s="107" t="s">
        <v>98</v>
      </c>
      <c r="C96" s="106" t="s">
        <v>545</v>
      </c>
      <c r="D96" s="106" t="s">
        <v>102</v>
      </c>
      <c r="E96" s="106" t="s">
        <v>31</v>
      </c>
      <c r="F96" s="106" t="s">
        <v>32</v>
      </c>
      <c r="G96" s="106" t="s">
        <v>33</v>
      </c>
      <c r="H96" s="106"/>
      <c r="I96" s="106"/>
      <c r="J96" s="106"/>
      <c r="K96" s="106" t="s">
        <v>35</v>
      </c>
      <c r="L96" s="106"/>
      <c r="M96" s="106" t="s">
        <v>538</v>
      </c>
      <c r="N96" s="106">
        <v>2406.0</v>
      </c>
      <c r="O96" s="108">
        <v>0.630856</v>
      </c>
      <c r="P96" s="22">
        <v>6.1524</v>
      </c>
      <c r="Q96" s="22">
        <v>11.54</v>
      </c>
      <c r="R96" s="22">
        <v>0.652</v>
      </c>
      <c r="S96" s="22">
        <v>2.897</v>
      </c>
      <c r="T96" s="106" t="s">
        <v>35</v>
      </c>
      <c r="U96" s="106"/>
      <c r="V96" s="106"/>
      <c r="W96" s="107" t="s">
        <v>100</v>
      </c>
      <c r="X96" s="110">
        <v>44309.0</v>
      </c>
      <c r="Y96" s="106" t="s">
        <v>53</v>
      </c>
      <c r="Z96" s="106">
        <v>4.0</v>
      </c>
      <c r="AA96" s="111"/>
      <c r="AB96" s="110"/>
      <c r="AC96" s="110"/>
    </row>
    <row r="97">
      <c r="A97" s="106" t="s">
        <v>39</v>
      </c>
      <c r="B97" s="107" t="s">
        <v>98</v>
      </c>
      <c r="C97" s="106" t="s">
        <v>546</v>
      </c>
      <c r="D97" s="106" t="s">
        <v>104</v>
      </c>
      <c r="E97" s="106" t="s">
        <v>31</v>
      </c>
      <c r="F97" s="106" t="s">
        <v>32</v>
      </c>
      <c r="G97" s="106" t="s">
        <v>33</v>
      </c>
      <c r="H97" s="106"/>
      <c r="I97" s="106"/>
      <c r="J97" s="106"/>
      <c r="K97" s="106" t="s">
        <v>35</v>
      </c>
      <c r="L97" s="106"/>
      <c r="M97" s="106" t="s">
        <v>538</v>
      </c>
      <c r="N97" s="106">
        <v>2421.0</v>
      </c>
      <c r="O97" s="108">
        <v>0.637642</v>
      </c>
      <c r="P97" s="22">
        <v>6.0393</v>
      </c>
      <c r="Q97" s="22">
        <v>11.552</v>
      </c>
      <c r="R97" s="22">
        <v>0.612</v>
      </c>
      <c r="S97" s="22">
        <v>2.901</v>
      </c>
      <c r="T97" s="106" t="s">
        <v>35</v>
      </c>
      <c r="U97" s="106"/>
      <c r="V97" s="106"/>
      <c r="W97" s="107" t="s">
        <v>100</v>
      </c>
      <c r="X97" s="110">
        <v>44309.0</v>
      </c>
      <c r="Y97" s="106" t="s">
        <v>53</v>
      </c>
      <c r="Z97" s="106">
        <v>4.0</v>
      </c>
      <c r="AA97" s="111"/>
      <c r="AB97" s="110"/>
      <c r="AC97" s="110"/>
    </row>
    <row r="98">
      <c r="A98" s="106" t="s">
        <v>39</v>
      </c>
      <c r="B98" s="106" t="s">
        <v>106</v>
      </c>
      <c r="C98" s="106" t="s">
        <v>547</v>
      </c>
      <c r="D98" s="106" t="s">
        <v>73</v>
      </c>
      <c r="E98" s="106" t="s">
        <v>41</v>
      </c>
      <c r="F98" s="107" t="s">
        <v>42</v>
      </c>
      <c r="G98" s="106" t="s">
        <v>43</v>
      </c>
      <c r="H98" s="106">
        <v>4.1</v>
      </c>
      <c r="I98" s="106" t="s">
        <v>33</v>
      </c>
      <c r="J98" s="106" t="s">
        <v>34</v>
      </c>
      <c r="K98" s="106" t="s">
        <v>71</v>
      </c>
      <c r="L98" s="106"/>
      <c r="M98" s="106" t="s">
        <v>538</v>
      </c>
      <c r="N98" s="106">
        <v>2005.0</v>
      </c>
      <c r="O98" s="108">
        <v>0.4105420000000001</v>
      </c>
      <c r="P98" s="22">
        <v>9.8243</v>
      </c>
      <c r="Q98" s="22">
        <v>30.368</v>
      </c>
      <c r="R98" s="22">
        <v>3.452</v>
      </c>
      <c r="S98" s="22">
        <v>3.515</v>
      </c>
      <c r="T98" s="106" t="s">
        <v>35</v>
      </c>
      <c r="U98" s="106" t="s">
        <v>75</v>
      </c>
      <c r="V98" s="106"/>
      <c r="W98" s="106" t="s">
        <v>58</v>
      </c>
      <c r="X98" s="110">
        <v>43978.0</v>
      </c>
      <c r="Y98" s="106" t="s">
        <v>53</v>
      </c>
      <c r="Z98" s="106">
        <v>4.0</v>
      </c>
      <c r="AA98" s="111">
        <v>3.4</v>
      </c>
      <c r="AB98" s="110"/>
      <c r="AC98" s="110"/>
    </row>
    <row r="99">
      <c r="A99" s="106" t="s">
        <v>39</v>
      </c>
      <c r="B99" s="107" t="s">
        <v>112</v>
      </c>
      <c r="C99" s="106" t="s">
        <v>548</v>
      </c>
      <c r="D99" s="106"/>
      <c r="E99" s="106" t="s">
        <v>41</v>
      </c>
      <c r="F99" s="106" t="s">
        <v>113</v>
      </c>
      <c r="G99" s="106" t="s">
        <v>46</v>
      </c>
      <c r="H99" s="106"/>
      <c r="I99" s="106" t="s">
        <v>66</v>
      </c>
      <c r="J99" s="106" t="s">
        <v>34</v>
      </c>
      <c r="K99" s="106" t="s">
        <v>35</v>
      </c>
      <c r="L99" s="106" t="s">
        <v>114</v>
      </c>
      <c r="M99" s="106" t="s">
        <v>538</v>
      </c>
      <c r="N99" s="106">
        <v>2041.0</v>
      </c>
      <c r="O99" s="108">
        <v>0.48404800000000003</v>
      </c>
      <c r="P99" s="22">
        <v>8.5992</v>
      </c>
      <c r="Q99" s="22">
        <v>31.272</v>
      </c>
      <c r="R99" s="22">
        <v>2.676</v>
      </c>
      <c r="S99" s="22">
        <v>3.035</v>
      </c>
      <c r="T99" s="106" t="s">
        <v>35</v>
      </c>
      <c r="U99" s="106" t="s">
        <v>67</v>
      </c>
      <c r="V99" s="106"/>
      <c r="W99" s="106" t="s">
        <v>58</v>
      </c>
      <c r="X99" s="110">
        <v>44011.0</v>
      </c>
      <c r="Y99" s="106" t="s">
        <v>53</v>
      </c>
      <c r="Z99" s="106">
        <v>4.0</v>
      </c>
      <c r="AA99" s="111"/>
      <c r="AB99" s="110"/>
      <c r="AC99" s="110"/>
    </row>
    <row r="100">
      <c r="A100" s="106" t="s">
        <v>39</v>
      </c>
      <c r="B100" s="107" t="s">
        <v>119</v>
      </c>
      <c r="C100" s="106" t="s">
        <v>549</v>
      </c>
      <c r="D100" s="106"/>
      <c r="E100" s="106" t="s">
        <v>31</v>
      </c>
      <c r="F100" s="106" t="s">
        <v>32</v>
      </c>
      <c r="G100" s="106" t="s">
        <v>33</v>
      </c>
      <c r="H100" s="106">
        <v>4.01</v>
      </c>
      <c r="I100" s="106" t="s">
        <v>33</v>
      </c>
      <c r="J100" s="106" t="s">
        <v>34</v>
      </c>
      <c r="K100" s="106" t="s">
        <v>71</v>
      </c>
      <c r="L100" s="106"/>
      <c r="M100" s="106" t="s">
        <v>538</v>
      </c>
      <c r="N100" s="106">
        <v>2009.0</v>
      </c>
      <c r="O100" s="108">
        <v>0.6366160000000001</v>
      </c>
      <c r="P100" s="22">
        <v>6.0564</v>
      </c>
      <c r="Q100" s="22">
        <v>13.056</v>
      </c>
      <c r="R100" s="22">
        <v>0.608</v>
      </c>
      <c r="S100" s="22">
        <v>2.883</v>
      </c>
      <c r="T100" s="106" t="s">
        <v>35</v>
      </c>
      <c r="U100" s="106" t="s">
        <v>57</v>
      </c>
      <c r="V100" s="106"/>
      <c r="W100" s="106" t="s">
        <v>58</v>
      </c>
      <c r="X100" s="110">
        <v>43977.0</v>
      </c>
      <c r="Y100" s="106" t="s">
        <v>53</v>
      </c>
      <c r="Z100" s="106">
        <v>4.0</v>
      </c>
      <c r="AA100" s="111">
        <v>3.4</v>
      </c>
      <c r="AB100" s="110"/>
      <c r="AC100" s="110"/>
    </row>
    <row r="101">
      <c r="A101" s="106" t="s">
        <v>142</v>
      </c>
      <c r="B101" s="107" t="s">
        <v>151</v>
      </c>
      <c r="C101" s="106" t="s">
        <v>550</v>
      </c>
      <c r="D101" s="106"/>
      <c r="E101" s="106" t="s">
        <v>41</v>
      </c>
      <c r="F101" s="106" t="s">
        <v>152</v>
      </c>
      <c r="G101" s="106" t="s">
        <v>43</v>
      </c>
      <c r="H101" s="106"/>
      <c r="I101" s="106" t="s">
        <v>33</v>
      </c>
      <c r="J101" s="106" t="s">
        <v>34</v>
      </c>
      <c r="K101" s="106" t="s">
        <v>33</v>
      </c>
      <c r="L101" s="106"/>
      <c r="M101" s="106" t="s">
        <v>538</v>
      </c>
      <c r="N101" s="106">
        <v>500.0</v>
      </c>
      <c r="O101" s="108">
        <v>0.6663399999999999</v>
      </c>
      <c r="P101" s="22">
        <v>5.561</v>
      </c>
      <c r="Q101" s="22">
        <v>16.272</v>
      </c>
      <c r="R101" s="22">
        <v>2.3</v>
      </c>
      <c r="S101" s="22">
        <v>1.527</v>
      </c>
      <c r="T101" s="106" t="s">
        <v>35</v>
      </c>
      <c r="U101" s="106"/>
      <c r="V101" s="106"/>
      <c r="W101" s="106" t="s">
        <v>52</v>
      </c>
      <c r="X101" s="110">
        <v>43977.0</v>
      </c>
      <c r="Y101" s="106" t="s">
        <v>132</v>
      </c>
      <c r="Z101" s="106" t="s">
        <v>33</v>
      </c>
      <c r="AA101" s="111" t="s">
        <v>33</v>
      </c>
      <c r="AB101" s="110"/>
      <c r="AC101" s="110"/>
    </row>
    <row r="102">
      <c r="A102" s="106" t="s">
        <v>158</v>
      </c>
      <c r="B102" s="107" t="s">
        <v>159</v>
      </c>
      <c r="C102" s="106" t="s">
        <v>551</v>
      </c>
      <c r="D102" s="106"/>
      <c r="E102" s="106" t="s">
        <v>31</v>
      </c>
      <c r="F102" s="106" t="s">
        <v>32</v>
      </c>
      <c r="G102" s="106" t="s">
        <v>33</v>
      </c>
      <c r="H102" s="106"/>
      <c r="I102" s="106" t="s">
        <v>33</v>
      </c>
      <c r="J102" s="106" t="s">
        <v>34</v>
      </c>
      <c r="K102" s="106" t="s">
        <v>35</v>
      </c>
      <c r="L102" s="106" t="s">
        <v>160</v>
      </c>
      <c r="M102" s="106" t="s">
        <v>538</v>
      </c>
      <c r="N102" s="106">
        <v>2600.0</v>
      </c>
      <c r="O102" s="108">
        <v>0.678628</v>
      </c>
      <c r="P102" s="22">
        <v>5.3562</v>
      </c>
      <c r="Q102" s="22">
        <v>8.244</v>
      </c>
      <c r="R102" s="22">
        <v>2.272</v>
      </c>
      <c r="S102" s="22">
        <v>1.532</v>
      </c>
      <c r="T102" s="106" t="s">
        <v>35</v>
      </c>
      <c r="U102" s="106" t="s">
        <v>57</v>
      </c>
      <c r="V102" s="106"/>
      <c r="W102" s="106" t="s">
        <v>58</v>
      </c>
      <c r="X102" s="110">
        <v>44057.0</v>
      </c>
      <c r="Y102" s="106" t="s">
        <v>53</v>
      </c>
      <c r="Z102" s="106">
        <v>4.0</v>
      </c>
      <c r="AA102" s="111">
        <v>3.2</v>
      </c>
      <c r="AB102" s="110"/>
      <c r="AC102" s="110"/>
    </row>
    <row r="103">
      <c r="A103" s="106" t="s">
        <v>173</v>
      </c>
      <c r="B103" s="107" t="s">
        <v>174</v>
      </c>
      <c r="C103" s="106" t="s">
        <v>552</v>
      </c>
      <c r="D103" s="106"/>
      <c r="E103" s="106" t="s">
        <v>31</v>
      </c>
      <c r="F103" s="106" t="s">
        <v>175</v>
      </c>
      <c r="G103" s="106" t="s">
        <v>33</v>
      </c>
      <c r="H103" s="106" t="s">
        <v>33</v>
      </c>
      <c r="I103" s="106" t="s">
        <v>33</v>
      </c>
      <c r="J103" s="106" t="s">
        <v>34</v>
      </c>
      <c r="K103" s="106" t="s">
        <v>71</v>
      </c>
      <c r="L103" s="106" t="s">
        <v>176</v>
      </c>
      <c r="M103" s="106" t="s">
        <v>538</v>
      </c>
      <c r="N103" s="106">
        <v>5681.0</v>
      </c>
      <c r="O103" s="108">
        <v>0.621562</v>
      </c>
      <c r="P103" s="22">
        <v>6.3073</v>
      </c>
      <c r="Q103" s="22">
        <v>11.78</v>
      </c>
      <c r="R103" s="22">
        <v>0.732</v>
      </c>
      <c r="S103" s="22">
        <v>3.015</v>
      </c>
      <c r="T103" s="106" t="s">
        <v>35</v>
      </c>
      <c r="U103" s="106" t="s">
        <v>177</v>
      </c>
      <c r="V103" s="106"/>
      <c r="W103" s="106" t="s">
        <v>58</v>
      </c>
      <c r="X103" s="110">
        <v>44032.0</v>
      </c>
      <c r="Y103" s="106" t="s">
        <v>38</v>
      </c>
      <c r="Z103" s="106" t="s">
        <v>33</v>
      </c>
      <c r="AA103" s="111" t="s">
        <v>33</v>
      </c>
      <c r="AB103" s="110"/>
      <c r="AC103" s="110"/>
    </row>
    <row r="104">
      <c r="A104" s="106" t="s">
        <v>178</v>
      </c>
      <c r="B104" s="106" t="s">
        <v>178</v>
      </c>
      <c r="C104" s="106" t="s">
        <v>553</v>
      </c>
      <c r="D104" s="106"/>
      <c r="E104" s="106" t="s">
        <v>31</v>
      </c>
      <c r="F104" s="106" t="s">
        <v>32</v>
      </c>
      <c r="G104" s="106" t="s">
        <v>33</v>
      </c>
      <c r="H104" s="106"/>
      <c r="I104" s="106"/>
      <c r="J104" s="106" t="s">
        <v>34</v>
      </c>
      <c r="K104" s="106" t="s">
        <v>33</v>
      </c>
      <c r="L104" s="106"/>
      <c r="M104" s="106" t="s">
        <v>538</v>
      </c>
      <c r="N104" s="106">
        <v>15858.0</v>
      </c>
      <c r="O104" s="108">
        <v>0.65215</v>
      </c>
      <c r="P104" s="22">
        <v>5.7975</v>
      </c>
      <c r="Q104" s="22">
        <v>9.716</v>
      </c>
      <c r="R104" s="22">
        <v>2.02</v>
      </c>
      <c r="S104" s="22">
        <v>1.511</v>
      </c>
      <c r="T104" s="106" t="s">
        <v>35</v>
      </c>
      <c r="U104" s="106" t="s">
        <v>179</v>
      </c>
      <c r="V104" s="106" t="s">
        <v>180</v>
      </c>
      <c r="W104" s="106" t="s">
        <v>58</v>
      </c>
      <c r="X104" s="110">
        <v>44070.0</v>
      </c>
      <c r="Y104" s="106" t="s">
        <v>38</v>
      </c>
      <c r="Z104" s="106" t="s">
        <v>33</v>
      </c>
      <c r="AA104" s="111"/>
      <c r="AB104" s="110"/>
      <c r="AC104" s="110"/>
    </row>
    <row r="105">
      <c r="A105" s="106" t="s">
        <v>178</v>
      </c>
      <c r="B105" s="106" t="s">
        <v>178</v>
      </c>
      <c r="C105" s="106" t="s">
        <v>553</v>
      </c>
      <c r="D105" s="106"/>
      <c r="E105" s="106" t="s">
        <v>31</v>
      </c>
      <c r="F105" s="106" t="s">
        <v>32</v>
      </c>
      <c r="G105" s="106" t="s">
        <v>33</v>
      </c>
      <c r="H105" s="106"/>
      <c r="I105" s="106"/>
      <c r="J105" s="106" t="s">
        <v>34</v>
      </c>
      <c r="K105" s="106" t="s">
        <v>33</v>
      </c>
      <c r="L105" s="106"/>
      <c r="M105" s="106" t="s">
        <v>538</v>
      </c>
      <c r="N105" s="106">
        <v>14926.0</v>
      </c>
      <c r="O105" s="108">
        <v>0.5635540000000001</v>
      </c>
      <c r="P105" s="22">
        <v>7.2741</v>
      </c>
      <c r="Q105" s="22">
        <v>10.752</v>
      </c>
      <c r="R105" s="22">
        <v>3.748</v>
      </c>
      <c r="S105" s="22">
        <v>1.499</v>
      </c>
      <c r="T105" s="106" t="s">
        <v>35</v>
      </c>
      <c r="U105" s="106" t="s">
        <v>179</v>
      </c>
      <c r="V105" s="106" t="s">
        <v>181</v>
      </c>
      <c r="W105" s="106" t="s">
        <v>58</v>
      </c>
      <c r="X105" s="110">
        <v>44071.0</v>
      </c>
      <c r="Y105" s="106" t="s">
        <v>38</v>
      </c>
      <c r="Z105" s="106" t="s">
        <v>33</v>
      </c>
      <c r="AA105" s="111"/>
      <c r="AB105" s="110"/>
      <c r="AC105" s="110"/>
    </row>
    <row r="106">
      <c r="A106" s="106" t="s">
        <v>178</v>
      </c>
      <c r="B106" s="106" t="s">
        <v>178</v>
      </c>
      <c r="C106" s="106" t="s">
        <v>553</v>
      </c>
      <c r="D106" s="106"/>
      <c r="E106" s="106" t="s">
        <v>31</v>
      </c>
      <c r="F106" s="106" t="s">
        <v>32</v>
      </c>
      <c r="G106" s="106" t="s">
        <v>33</v>
      </c>
      <c r="H106" s="106"/>
      <c r="I106" s="106"/>
      <c r="J106" s="106" t="s">
        <v>34</v>
      </c>
      <c r="K106" s="106" t="s">
        <v>33</v>
      </c>
      <c r="L106" s="106"/>
      <c r="M106" s="106" t="s">
        <v>538</v>
      </c>
      <c r="N106" s="106">
        <v>2236.0</v>
      </c>
      <c r="O106" s="108">
        <v>0.45999999999999996</v>
      </c>
      <c r="P106" s="22">
        <v>9.0</v>
      </c>
      <c r="Q106" s="22">
        <v>13.2</v>
      </c>
      <c r="R106" s="22">
        <v>5.784</v>
      </c>
      <c r="S106" s="22">
        <v>1.587</v>
      </c>
      <c r="T106" s="106" t="s">
        <v>35</v>
      </c>
      <c r="U106" s="106" t="s">
        <v>179</v>
      </c>
      <c r="V106" s="106" t="s">
        <v>182</v>
      </c>
      <c r="W106" s="106" t="s">
        <v>58</v>
      </c>
      <c r="X106" s="110">
        <v>44072.0</v>
      </c>
      <c r="Y106" s="106" t="s">
        <v>38</v>
      </c>
      <c r="Z106" s="106" t="s">
        <v>33</v>
      </c>
      <c r="AA106" s="111"/>
      <c r="AB106" s="110"/>
      <c r="AC106" s="110"/>
    </row>
    <row r="107">
      <c r="A107" s="106" t="s">
        <v>185</v>
      </c>
      <c r="B107" s="106" t="s">
        <v>188</v>
      </c>
      <c r="C107" s="106" t="s">
        <v>554</v>
      </c>
      <c r="D107" s="106"/>
      <c r="E107" s="106" t="s">
        <v>31</v>
      </c>
      <c r="F107" s="106" t="s">
        <v>32</v>
      </c>
      <c r="G107" s="106" t="s">
        <v>33</v>
      </c>
      <c r="H107" s="106" t="s">
        <v>33</v>
      </c>
      <c r="I107" s="106" t="s">
        <v>33</v>
      </c>
      <c r="J107" s="106" t="s">
        <v>34</v>
      </c>
      <c r="K107" s="106" t="s">
        <v>33</v>
      </c>
      <c r="L107" s="106"/>
      <c r="M107" s="106" t="s">
        <v>538</v>
      </c>
      <c r="N107" s="106">
        <v>4485.0</v>
      </c>
      <c r="O107" s="108">
        <v>0.45456399999999997</v>
      </c>
      <c r="P107" s="22">
        <v>9.0906</v>
      </c>
      <c r="Q107" s="22">
        <v>17.62</v>
      </c>
      <c r="R107" s="22">
        <v>0.616</v>
      </c>
      <c r="S107" s="22">
        <v>4.802</v>
      </c>
      <c r="T107" s="106" t="s">
        <v>35</v>
      </c>
      <c r="U107" s="106" t="s">
        <v>189</v>
      </c>
      <c r="V107" s="106"/>
      <c r="W107" s="106" t="s">
        <v>58</v>
      </c>
      <c r="X107" s="110">
        <v>43981.0</v>
      </c>
      <c r="Y107" s="106" t="s">
        <v>38</v>
      </c>
      <c r="Z107" s="106" t="s">
        <v>33</v>
      </c>
      <c r="AA107" s="111" t="s">
        <v>33</v>
      </c>
      <c r="AB107" s="110"/>
      <c r="AC107" s="110"/>
    </row>
    <row r="108">
      <c r="A108" s="106" t="s">
        <v>193</v>
      </c>
      <c r="B108" s="107" t="s">
        <v>213</v>
      </c>
      <c r="C108" s="106" t="s">
        <v>555</v>
      </c>
      <c r="D108" s="106"/>
      <c r="E108" s="106" t="s">
        <v>31</v>
      </c>
      <c r="F108" s="106" t="s">
        <v>32</v>
      </c>
      <c r="G108" s="106" t="s">
        <v>33</v>
      </c>
      <c r="H108" s="106"/>
      <c r="I108" s="106" t="s">
        <v>33</v>
      </c>
      <c r="J108" s="106" t="s">
        <v>34</v>
      </c>
      <c r="K108" s="106" t="s">
        <v>71</v>
      </c>
      <c r="L108" s="106"/>
      <c r="M108" s="106" t="s">
        <v>538</v>
      </c>
      <c r="N108" s="106">
        <v>7541.0</v>
      </c>
      <c r="O108" s="108">
        <v>0.67576</v>
      </c>
      <c r="P108" s="22">
        <v>5.404</v>
      </c>
      <c r="Q108" s="22">
        <v>6.444</v>
      </c>
      <c r="R108" s="22">
        <v>4.36</v>
      </c>
      <c r="S108" s="22">
        <v>0.407</v>
      </c>
      <c r="T108" s="106" t="s">
        <v>35</v>
      </c>
      <c r="U108" s="106"/>
      <c r="V108" s="106"/>
      <c r="W108" s="106" t="s">
        <v>214</v>
      </c>
      <c r="X108" s="110">
        <v>43977.0</v>
      </c>
      <c r="Y108" s="106" t="s">
        <v>53</v>
      </c>
      <c r="Z108" s="106">
        <v>4.0</v>
      </c>
      <c r="AA108" s="111"/>
      <c r="AB108" s="110"/>
      <c r="AC108" s="110"/>
    </row>
    <row r="109">
      <c r="A109" s="106" t="s">
        <v>193</v>
      </c>
      <c r="B109" s="107" t="s">
        <v>220</v>
      </c>
      <c r="C109" s="106" t="s">
        <v>556</v>
      </c>
      <c r="D109" s="106" t="s">
        <v>144</v>
      </c>
      <c r="E109" s="106" t="s">
        <v>31</v>
      </c>
      <c r="F109" s="106" t="s">
        <v>32</v>
      </c>
      <c r="G109" s="106" t="s">
        <v>33</v>
      </c>
      <c r="H109" s="106" t="s">
        <v>221</v>
      </c>
      <c r="I109" s="106" t="s">
        <v>33</v>
      </c>
      <c r="J109" s="106" t="s">
        <v>34</v>
      </c>
      <c r="K109" s="106" t="s">
        <v>35</v>
      </c>
      <c r="L109" s="106" t="s">
        <v>35</v>
      </c>
      <c r="M109" s="106" t="s">
        <v>538</v>
      </c>
      <c r="N109" s="106">
        <v>2858.0</v>
      </c>
      <c r="O109" s="108">
        <v>0.683866</v>
      </c>
      <c r="P109" s="22">
        <v>5.2689</v>
      </c>
      <c r="Q109" s="22">
        <v>9.196</v>
      </c>
      <c r="R109" s="22">
        <v>1.284</v>
      </c>
      <c r="S109" s="22">
        <v>1.647</v>
      </c>
      <c r="T109" s="106" t="s">
        <v>35</v>
      </c>
      <c r="U109" s="106" t="s">
        <v>222</v>
      </c>
      <c r="V109" s="106"/>
      <c r="W109" s="106" t="s">
        <v>58</v>
      </c>
      <c r="X109" s="110">
        <v>43989.0</v>
      </c>
      <c r="Y109" s="106" t="s">
        <v>45</v>
      </c>
      <c r="Z109" s="106">
        <v>8.0</v>
      </c>
      <c r="AA109" s="111">
        <v>112.5</v>
      </c>
      <c r="AB109" s="110"/>
      <c r="AC109" s="110"/>
    </row>
    <row r="110">
      <c r="A110" s="106" t="s">
        <v>193</v>
      </c>
      <c r="B110" s="107" t="s">
        <v>220</v>
      </c>
      <c r="C110" s="106" t="s">
        <v>557</v>
      </c>
      <c r="D110" s="106" t="s">
        <v>146</v>
      </c>
      <c r="E110" s="106" t="s">
        <v>31</v>
      </c>
      <c r="F110" s="106" t="s">
        <v>32</v>
      </c>
      <c r="G110" s="106" t="s">
        <v>33</v>
      </c>
      <c r="H110" s="106" t="s">
        <v>221</v>
      </c>
      <c r="I110" s="106" t="s">
        <v>33</v>
      </c>
      <c r="J110" s="106" t="s">
        <v>34</v>
      </c>
      <c r="K110" s="106" t="s">
        <v>35</v>
      </c>
      <c r="L110" s="106" t="s">
        <v>35</v>
      </c>
      <c r="M110" s="106" t="s">
        <v>538</v>
      </c>
      <c r="N110" s="106">
        <v>2231.0</v>
      </c>
      <c r="O110" s="108">
        <v>0.68269</v>
      </c>
      <c r="P110" s="22">
        <v>5.2885</v>
      </c>
      <c r="Q110" s="22">
        <v>9.036</v>
      </c>
      <c r="R110" s="22">
        <v>1.332</v>
      </c>
      <c r="S110" s="22">
        <v>1.616</v>
      </c>
      <c r="T110" s="106" t="s">
        <v>35</v>
      </c>
      <c r="U110" s="106" t="s">
        <v>222</v>
      </c>
      <c r="V110" s="106"/>
      <c r="W110" s="106" t="s">
        <v>58</v>
      </c>
      <c r="X110" s="110">
        <v>43989.0</v>
      </c>
      <c r="Y110" s="106" t="s">
        <v>45</v>
      </c>
      <c r="Z110" s="106">
        <v>8.0</v>
      </c>
      <c r="AA110" s="111">
        <v>112.5</v>
      </c>
      <c r="AB110" s="110"/>
      <c r="AC110" s="110"/>
    </row>
    <row r="111">
      <c r="A111" s="106" t="s">
        <v>236</v>
      </c>
      <c r="B111" s="107" t="s">
        <v>241</v>
      </c>
      <c r="C111" s="106" t="s">
        <v>558</v>
      </c>
      <c r="D111" s="106" t="s">
        <v>69</v>
      </c>
      <c r="E111" s="106" t="s">
        <v>41</v>
      </c>
      <c r="F111" s="106" t="s">
        <v>242</v>
      </c>
      <c r="G111" s="106" t="s">
        <v>46</v>
      </c>
      <c r="H111" s="106"/>
      <c r="I111" s="106"/>
      <c r="J111" s="106" t="s">
        <v>34</v>
      </c>
      <c r="K111" s="106" t="s">
        <v>35</v>
      </c>
      <c r="L111" s="106"/>
      <c r="M111" s="106" t="s">
        <v>538</v>
      </c>
      <c r="N111" s="106">
        <v>3716.0</v>
      </c>
      <c r="O111" s="108">
        <v>0.42725199999999997</v>
      </c>
      <c r="P111" s="22">
        <v>9.5458</v>
      </c>
      <c r="Q111" s="22">
        <v>14.788</v>
      </c>
      <c r="R111" s="22">
        <v>7.084</v>
      </c>
      <c r="S111" s="22">
        <v>1.184</v>
      </c>
      <c r="T111" s="106" t="s">
        <v>35</v>
      </c>
      <c r="U111" s="106" t="s">
        <v>243</v>
      </c>
      <c r="V111" s="106"/>
      <c r="W111" s="106" t="s">
        <v>58</v>
      </c>
      <c r="X111" s="110">
        <v>44057.0</v>
      </c>
      <c r="Y111" s="106" t="s">
        <v>53</v>
      </c>
      <c r="Z111" s="106">
        <v>4.0</v>
      </c>
      <c r="AA111" s="111">
        <v>9.7</v>
      </c>
      <c r="AB111" s="110"/>
      <c r="AC111" s="110"/>
    </row>
    <row r="112">
      <c r="A112" s="106" t="s">
        <v>236</v>
      </c>
      <c r="B112" s="107" t="s">
        <v>241</v>
      </c>
      <c r="C112" s="106" t="s">
        <v>559</v>
      </c>
      <c r="D112" s="106" t="s">
        <v>79</v>
      </c>
      <c r="E112" s="106" t="s">
        <v>41</v>
      </c>
      <c r="F112" s="106" t="s">
        <v>242</v>
      </c>
      <c r="G112" s="106" t="s">
        <v>46</v>
      </c>
      <c r="H112" s="106"/>
      <c r="I112" s="106"/>
      <c r="J112" s="106" t="s">
        <v>34</v>
      </c>
      <c r="K112" s="106" t="s">
        <v>35</v>
      </c>
      <c r="L112" s="106" t="s">
        <v>244</v>
      </c>
      <c r="M112" s="106" t="s">
        <v>538</v>
      </c>
      <c r="N112" s="106">
        <v>3544.0</v>
      </c>
      <c r="O112" s="108">
        <v>0.414316</v>
      </c>
      <c r="P112" s="22">
        <v>9.7614</v>
      </c>
      <c r="Q112" s="22">
        <v>14.888</v>
      </c>
      <c r="R112" s="22">
        <v>7.372</v>
      </c>
      <c r="S112" s="22">
        <v>1.171</v>
      </c>
      <c r="T112" s="106" t="s">
        <v>35</v>
      </c>
      <c r="U112" s="106" t="s">
        <v>245</v>
      </c>
      <c r="V112" s="106"/>
      <c r="W112" s="106" t="s">
        <v>58</v>
      </c>
      <c r="X112" s="110">
        <v>44057.0</v>
      </c>
      <c r="Y112" s="106" t="s">
        <v>53</v>
      </c>
      <c r="Z112" s="106">
        <v>4.0</v>
      </c>
      <c r="AA112" s="111">
        <v>9.7</v>
      </c>
      <c r="AB112" s="110"/>
      <c r="AC112" s="110"/>
    </row>
    <row r="113">
      <c r="A113" s="106" t="s">
        <v>250</v>
      </c>
      <c r="B113" s="106" t="s">
        <v>264</v>
      </c>
      <c r="C113" s="106" t="s">
        <v>560</v>
      </c>
      <c r="D113" s="106" t="s">
        <v>69</v>
      </c>
      <c r="E113" s="106" t="s">
        <v>31</v>
      </c>
      <c r="F113" s="106" t="s">
        <v>32</v>
      </c>
      <c r="G113" s="106" t="s">
        <v>33</v>
      </c>
      <c r="H113" s="106" t="s">
        <v>33</v>
      </c>
      <c r="I113" s="106" t="s">
        <v>33</v>
      </c>
      <c r="J113" s="106" t="s">
        <v>34</v>
      </c>
      <c r="K113" s="106" t="s">
        <v>71</v>
      </c>
      <c r="L113" s="106" t="s">
        <v>35</v>
      </c>
      <c r="M113" s="106" t="s">
        <v>538</v>
      </c>
      <c r="N113" s="106">
        <v>2743.0</v>
      </c>
      <c r="O113" s="108">
        <v>0.5876140000000001</v>
      </c>
      <c r="P113" s="22">
        <v>6.8731</v>
      </c>
      <c r="Q113" s="22">
        <v>12.272</v>
      </c>
      <c r="R113" s="22">
        <v>1.304</v>
      </c>
      <c r="S113" s="22">
        <v>2.862</v>
      </c>
      <c r="T113" s="106" t="s">
        <v>35</v>
      </c>
      <c r="U113" s="106" t="s">
        <v>265</v>
      </c>
      <c r="V113" s="106"/>
      <c r="W113" s="106" t="s">
        <v>58</v>
      </c>
      <c r="X113" s="110">
        <v>44032.0</v>
      </c>
      <c r="Y113" s="106" t="s">
        <v>38</v>
      </c>
      <c r="Z113" s="106" t="s">
        <v>33</v>
      </c>
      <c r="AA113" s="111"/>
      <c r="AB113" s="110"/>
      <c r="AC113" s="110"/>
    </row>
    <row r="114">
      <c r="A114" s="106" t="s">
        <v>250</v>
      </c>
      <c r="B114" s="107" t="s">
        <v>267</v>
      </c>
      <c r="C114" s="106" t="s">
        <v>561</v>
      </c>
      <c r="D114" s="106" t="s">
        <v>69</v>
      </c>
      <c r="E114" s="106" t="s">
        <v>31</v>
      </c>
      <c r="F114" s="106" t="s">
        <v>268</v>
      </c>
      <c r="G114" s="106" t="s">
        <v>33</v>
      </c>
      <c r="H114" s="106"/>
      <c r="I114" s="106" t="s">
        <v>33</v>
      </c>
      <c r="J114" s="106" t="s">
        <v>34</v>
      </c>
      <c r="K114" s="106" t="s">
        <v>71</v>
      </c>
      <c r="L114" s="106"/>
      <c r="M114" s="106" t="s">
        <v>538</v>
      </c>
      <c r="N114" s="106">
        <v>2587.0</v>
      </c>
      <c r="O114" s="108">
        <v>0.520108</v>
      </c>
      <c r="P114" s="22">
        <v>7.9982</v>
      </c>
      <c r="Q114" s="22">
        <v>10.576</v>
      </c>
      <c r="R114" s="22">
        <v>5.52</v>
      </c>
      <c r="S114" s="22">
        <v>1.247</v>
      </c>
      <c r="T114" s="106" t="s">
        <v>35</v>
      </c>
      <c r="U114" s="106" t="s">
        <v>269</v>
      </c>
      <c r="V114" s="106"/>
      <c r="W114" s="106" t="s">
        <v>58</v>
      </c>
      <c r="X114" s="110">
        <v>43977.0</v>
      </c>
      <c r="Y114" s="106" t="s">
        <v>38</v>
      </c>
      <c r="Z114" s="106" t="s">
        <v>33</v>
      </c>
      <c r="AA114" s="111" t="s">
        <v>33</v>
      </c>
      <c r="AB114" s="110"/>
      <c r="AC114" s="110"/>
    </row>
    <row r="115">
      <c r="A115" s="106" t="s">
        <v>250</v>
      </c>
      <c r="B115" s="107" t="s">
        <v>267</v>
      </c>
      <c r="C115" s="106" t="s">
        <v>562</v>
      </c>
      <c r="D115" s="106" t="s">
        <v>79</v>
      </c>
      <c r="E115" s="106" t="s">
        <v>31</v>
      </c>
      <c r="F115" s="106" t="s">
        <v>268</v>
      </c>
      <c r="G115" s="106" t="s">
        <v>33</v>
      </c>
      <c r="H115" s="106"/>
      <c r="I115" s="106" t="s">
        <v>33</v>
      </c>
      <c r="J115" s="106" t="s">
        <v>34</v>
      </c>
      <c r="K115" s="106" t="s">
        <v>71</v>
      </c>
      <c r="L115" s="106"/>
      <c r="M115" s="106" t="s">
        <v>538</v>
      </c>
      <c r="N115" s="106">
        <v>2048.0</v>
      </c>
      <c r="O115" s="108">
        <v>0.519922</v>
      </c>
      <c r="P115" s="22">
        <v>8.0013</v>
      </c>
      <c r="Q115" s="22">
        <v>10.56</v>
      </c>
      <c r="R115" s="22">
        <v>5.56</v>
      </c>
      <c r="S115" s="22">
        <v>1.248</v>
      </c>
      <c r="T115" s="106" t="s">
        <v>35</v>
      </c>
      <c r="U115" s="106" t="s">
        <v>270</v>
      </c>
      <c r="V115" s="106"/>
      <c r="W115" s="106" t="s">
        <v>58</v>
      </c>
      <c r="X115" s="110">
        <v>43977.0</v>
      </c>
      <c r="Y115" s="106" t="s">
        <v>38</v>
      </c>
      <c r="Z115" s="106" t="s">
        <v>33</v>
      </c>
      <c r="AA115" s="111" t="s">
        <v>33</v>
      </c>
      <c r="AB115" s="110"/>
      <c r="AC115" s="110"/>
    </row>
    <row r="116">
      <c r="A116" s="106" t="s">
        <v>276</v>
      </c>
      <c r="B116" s="107" t="s">
        <v>282</v>
      </c>
      <c r="C116" s="106" t="s">
        <v>563</v>
      </c>
      <c r="D116" s="106"/>
      <c r="E116" s="106" t="s">
        <v>31</v>
      </c>
      <c r="F116" s="106" t="s">
        <v>32</v>
      </c>
      <c r="G116" s="106" t="s">
        <v>33</v>
      </c>
      <c r="H116" s="106"/>
      <c r="I116" s="106"/>
      <c r="J116" s="106" t="s">
        <v>34</v>
      </c>
      <c r="K116" s="106" t="s">
        <v>35</v>
      </c>
      <c r="L116" s="106" t="s">
        <v>35</v>
      </c>
      <c r="M116" s="106" t="s">
        <v>538</v>
      </c>
      <c r="N116" s="106">
        <v>2137.0</v>
      </c>
      <c r="O116" s="108">
        <v>0.631156</v>
      </c>
      <c r="P116" s="22">
        <v>6.1474</v>
      </c>
      <c r="Q116" s="22">
        <v>10.452</v>
      </c>
      <c r="R116" s="22">
        <v>1.532</v>
      </c>
      <c r="S116" s="22">
        <v>2.336</v>
      </c>
      <c r="T116" s="106" t="s">
        <v>35</v>
      </c>
      <c r="U116" s="106" t="s">
        <v>283</v>
      </c>
      <c r="V116" s="106"/>
      <c r="W116" s="106" t="s">
        <v>58</v>
      </c>
      <c r="X116" s="110">
        <v>44057.0</v>
      </c>
      <c r="Y116" s="106" t="s">
        <v>53</v>
      </c>
      <c r="Z116" s="106">
        <v>4.0</v>
      </c>
      <c r="AA116" s="111">
        <v>12.05</v>
      </c>
      <c r="AB116" s="106"/>
      <c r="AC116" s="110"/>
    </row>
    <row r="117">
      <c r="A117" s="106" t="s">
        <v>276</v>
      </c>
      <c r="B117" s="107" t="s">
        <v>285</v>
      </c>
      <c r="C117" s="106" t="s">
        <v>564</v>
      </c>
      <c r="D117" s="106"/>
      <c r="E117" s="106" t="s">
        <v>31</v>
      </c>
      <c r="F117" s="106" t="s">
        <v>32</v>
      </c>
      <c r="G117" s="106" t="s">
        <v>33</v>
      </c>
      <c r="H117" s="106"/>
      <c r="I117" s="106"/>
      <c r="J117" s="106" t="s">
        <v>34</v>
      </c>
      <c r="K117" s="106" t="s">
        <v>35</v>
      </c>
      <c r="L117" s="106" t="s">
        <v>35</v>
      </c>
      <c r="M117" s="106" t="s">
        <v>538</v>
      </c>
      <c r="N117" s="106">
        <v>3099.0</v>
      </c>
      <c r="O117" s="108">
        <v>0.644266</v>
      </c>
      <c r="P117" s="22">
        <v>5.9289</v>
      </c>
      <c r="Q117" s="22">
        <v>10.332</v>
      </c>
      <c r="R117" s="22">
        <v>1.348</v>
      </c>
      <c r="S117" s="22">
        <v>2.321</v>
      </c>
      <c r="T117" s="106" t="s">
        <v>35</v>
      </c>
      <c r="U117" s="106" t="s">
        <v>286</v>
      </c>
      <c r="V117" s="106"/>
      <c r="W117" s="106" t="s">
        <v>58</v>
      </c>
      <c r="X117" s="110">
        <v>43976.0</v>
      </c>
      <c r="Y117" s="106" t="s">
        <v>53</v>
      </c>
      <c r="Z117" s="106">
        <v>4.0</v>
      </c>
      <c r="AA117" s="111">
        <v>9.75</v>
      </c>
      <c r="AB117" s="110"/>
      <c r="AC117" s="110"/>
    </row>
    <row r="118">
      <c r="A118" s="106" t="s">
        <v>276</v>
      </c>
      <c r="B118" s="107" t="s">
        <v>285</v>
      </c>
      <c r="C118" s="106" t="s">
        <v>564</v>
      </c>
      <c r="D118" s="106"/>
      <c r="E118" s="106" t="s">
        <v>41</v>
      </c>
      <c r="F118" s="107" t="s">
        <v>287</v>
      </c>
      <c r="G118" s="106" t="s">
        <v>43</v>
      </c>
      <c r="H118" s="106"/>
      <c r="I118" s="106"/>
      <c r="J118" s="106" t="s">
        <v>34</v>
      </c>
      <c r="K118" s="106" t="s">
        <v>35</v>
      </c>
      <c r="L118" s="106" t="s">
        <v>35</v>
      </c>
      <c r="M118" s="106" t="s">
        <v>538</v>
      </c>
      <c r="N118" s="106">
        <v>5565.0</v>
      </c>
      <c r="O118" s="108">
        <v>0.636964</v>
      </c>
      <c r="P118" s="22">
        <v>6.0506</v>
      </c>
      <c r="Q118" s="22">
        <v>17.588</v>
      </c>
      <c r="R118" s="22">
        <v>1.912</v>
      </c>
      <c r="S118" s="22">
        <v>2.387</v>
      </c>
      <c r="T118" s="106" t="s">
        <v>35</v>
      </c>
      <c r="U118" s="106"/>
      <c r="V118" s="106"/>
      <c r="W118" s="107" t="s">
        <v>100</v>
      </c>
      <c r="X118" s="110">
        <v>44117.0</v>
      </c>
      <c r="Y118" s="106" t="s">
        <v>53</v>
      </c>
      <c r="Z118" s="106">
        <v>4.0</v>
      </c>
      <c r="AA118" s="111">
        <v>9.75</v>
      </c>
      <c r="AB118" s="110"/>
      <c r="AC118" s="110"/>
    </row>
    <row r="119">
      <c r="A119" s="106" t="s">
        <v>276</v>
      </c>
      <c r="B119" s="107" t="s">
        <v>288</v>
      </c>
      <c r="C119" s="106" t="s">
        <v>565</v>
      </c>
      <c r="D119" s="106"/>
      <c r="E119" s="106" t="s">
        <v>31</v>
      </c>
      <c r="F119" s="106" t="s">
        <v>32</v>
      </c>
      <c r="G119" s="106" t="s">
        <v>33</v>
      </c>
      <c r="H119" s="106"/>
      <c r="I119" s="106"/>
      <c r="J119" s="106" t="s">
        <v>34</v>
      </c>
      <c r="K119" s="106" t="s">
        <v>35</v>
      </c>
      <c r="L119" s="106" t="s">
        <v>35</v>
      </c>
      <c r="M119" s="106" t="s">
        <v>538</v>
      </c>
      <c r="N119" s="106">
        <v>2018.0</v>
      </c>
      <c r="O119" s="108">
        <v>0.66453842338</v>
      </c>
      <c r="P119" s="22">
        <v>5.591026277</v>
      </c>
      <c r="Q119" s="22">
        <v>9.94</v>
      </c>
      <c r="R119" s="22">
        <v>1.55</v>
      </c>
      <c r="S119" s="22">
        <v>2.31768357</v>
      </c>
      <c r="T119" s="106" t="s">
        <v>35</v>
      </c>
      <c r="U119" s="106" t="s">
        <v>289</v>
      </c>
      <c r="V119" s="106"/>
      <c r="W119" s="106" t="s">
        <v>58</v>
      </c>
      <c r="X119" s="110">
        <v>44416.0</v>
      </c>
      <c r="Y119" s="106" t="s">
        <v>53</v>
      </c>
      <c r="Z119" s="106">
        <v>4.0</v>
      </c>
      <c r="AA119" s="111">
        <v>10.2</v>
      </c>
      <c r="AB119" s="110"/>
      <c r="AC119" s="110"/>
    </row>
    <row r="120">
      <c r="A120" s="106" t="s">
        <v>276</v>
      </c>
      <c r="B120" s="107" t="s">
        <v>288</v>
      </c>
      <c r="C120" s="106" t="s">
        <v>565</v>
      </c>
      <c r="D120" s="106"/>
      <c r="E120" s="106" t="s">
        <v>41</v>
      </c>
      <c r="F120" s="106" t="s">
        <v>290</v>
      </c>
      <c r="G120" s="106" t="s">
        <v>46</v>
      </c>
      <c r="H120" s="106"/>
      <c r="I120" s="106"/>
      <c r="J120" s="106" t="s">
        <v>34</v>
      </c>
      <c r="K120" s="106" t="s">
        <v>35</v>
      </c>
      <c r="L120" s="106" t="s">
        <v>35</v>
      </c>
      <c r="M120" s="106" t="s">
        <v>538</v>
      </c>
      <c r="N120" s="106">
        <v>6460.0</v>
      </c>
      <c r="O120" s="108">
        <v>0.6344281467999999</v>
      </c>
      <c r="P120" s="22">
        <v>6.09286422</v>
      </c>
      <c r="Q120" s="22">
        <v>23.49</v>
      </c>
      <c r="R120" s="22">
        <v>1.96</v>
      </c>
      <c r="S120" s="22">
        <v>2.346405315</v>
      </c>
      <c r="T120" s="106" t="s">
        <v>35</v>
      </c>
      <c r="U120" s="106" t="s">
        <v>289</v>
      </c>
      <c r="V120" s="106"/>
      <c r="W120" s="106" t="s">
        <v>58</v>
      </c>
      <c r="X120" s="110">
        <v>44416.0</v>
      </c>
      <c r="Y120" s="106" t="s">
        <v>53</v>
      </c>
      <c r="Z120" s="106">
        <v>4.0</v>
      </c>
      <c r="AA120" s="111">
        <v>10.2</v>
      </c>
      <c r="AB120" s="110"/>
      <c r="AC120" s="110"/>
    </row>
    <row r="121">
      <c r="A121" s="106" t="s">
        <v>294</v>
      </c>
      <c r="B121" s="106" t="s">
        <v>301</v>
      </c>
      <c r="C121" s="106" t="s">
        <v>466</v>
      </c>
      <c r="D121" s="106"/>
      <c r="E121" s="106" t="s">
        <v>31</v>
      </c>
      <c r="F121" s="106" t="s">
        <v>303</v>
      </c>
      <c r="G121" s="106" t="s">
        <v>31</v>
      </c>
      <c r="H121" s="106" t="s">
        <v>33</v>
      </c>
      <c r="I121" s="106" t="s">
        <v>33</v>
      </c>
      <c r="J121" s="106" t="s">
        <v>34</v>
      </c>
      <c r="K121" s="106" t="s">
        <v>35</v>
      </c>
      <c r="L121" s="106" t="s">
        <v>35</v>
      </c>
      <c r="M121" s="106" t="s">
        <v>538</v>
      </c>
      <c r="N121" s="106">
        <v>3191.0</v>
      </c>
      <c r="O121" s="108">
        <v>0.62389987462</v>
      </c>
      <c r="P121" s="22">
        <v>6.268335423</v>
      </c>
      <c r="Q121" s="22">
        <v>11.7</v>
      </c>
      <c r="R121" s="22">
        <v>0.86</v>
      </c>
      <c r="S121" s="22">
        <v>2.91506525</v>
      </c>
      <c r="T121" s="106" t="s">
        <v>35</v>
      </c>
      <c r="U121" s="106" t="s">
        <v>33</v>
      </c>
      <c r="V121" s="106"/>
      <c r="W121" s="106" t="s">
        <v>58</v>
      </c>
      <c r="X121" s="110">
        <v>44416.0</v>
      </c>
      <c r="Y121" s="106" t="s">
        <v>53</v>
      </c>
      <c r="Z121" s="106">
        <v>4.0</v>
      </c>
      <c r="AA121" s="111">
        <v>4.0</v>
      </c>
      <c r="AB121" s="106"/>
      <c r="AC121" s="106"/>
    </row>
    <row r="122">
      <c r="A122" s="106" t="s">
        <v>320</v>
      </c>
      <c r="B122" s="107" t="s">
        <v>325</v>
      </c>
      <c r="C122" s="106" t="s">
        <v>566</v>
      </c>
      <c r="D122" s="106"/>
      <c r="E122" s="106" t="s">
        <v>31</v>
      </c>
      <c r="F122" s="106" t="s">
        <v>32</v>
      </c>
      <c r="G122" s="106" t="s">
        <v>33</v>
      </c>
      <c r="H122" s="106"/>
      <c r="I122" s="106" t="s">
        <v>33</v>
      </c>
      <c r="J122" s="106" t="s">
        <v>34</v>
      </c>
      <c r="K122" s="106" t="s">
        <v>35</v>
      </c>
      <c r="L122" s="106" t="s">
        <v>35</v>
      </c>
      <c r="M122" s="106" t="s">
        <v>538</v>
      </c>
      <c r="N122" s="106">
        <v>2017.0</v>
      </c>
      <c r="O122" s="108">
        <v>0.644368</v>
      </c>
      <c r="P122" s="22">
        <v>5.9272</v>
      </c>
      <c r="Q122" s="22">
        <v>11.196</v>
      </c>
      <c r="R122" s="22">
        <v>0.396</v>
      </c>
      <c r="S122" s="22">
        <v>2.87</v>
      </c>
      <c r="T122" s="106" t="s">
        <v>35</v>
      </c>
      <c r="U122" s="106" t="s">
        <v>326</v>
      </c>
      <c r="V122" s="106"/>
      <c r="W122" s="106" t="s">
        <v>58</v>
      </c>
      <c r="X122" s="110">
        <v>43981.0</v>
      </c>
      <c r="Y122" s="106" t="s">
        <v>53</v>
      </c>
      <c r="Z122" s="106">
        <v>6.0</v>
      </c>
      <c r="AA122" s="111">
        <v>6.3</v>
      </c>
      <c r="AB122" s="110"/>
      <c r="AC122" s="110"/>
    </row>
    <row r="123">
      <c r="A123" s="106" t="s">
        <v>320</v>
      </c>
      <c r="B123" s="107" t="s">
        <v>327</v>
      </c>
      <c r="C123" s="106" t="s">
        <v>567</v>
      </c>
      <c r="D123" s="106"/>
      <c r="E123" s="106" t="s">
        <v>31</v>
      </c>
      <c r="F123" s="106" t="s">
        <v>32</v>
      </c>
      <c r="G123" s="106" t="s">
        <v>33</v>
      </c>
      <c r="H123" s="106"/>
      <c r="I123" s="106" t="s">
        <v>33</v>
      </c>
      <c r="J123" s="106" t="s">
        <v>34</v>
      </c>
      <c r="K123" s="106" t="s">
        <v>35</v>
      </c>
      <c r="L123" s="106" t="s">
        <v>35</v>
      </c>
      <c r="M123" s="106" t="s">
        <v>538</v>
      </c>
      <c r="N123" s="106">
        <v>2332.0</v>
      </c>
      <c r="O123" s="108">
        <v>0.592978</v>
      </c>
      <c r="P123" s="22">
        <v>6.7837</v>
      </c>
      <c r="Q123" s="22">
        <v>11.18</v>
      </c>
      <c r="R123" s="22">
        <v>2.36</v>
      </c>
      <c r="S123" s="22">
        <v>2.32</v>
      </c>
      <c r="T123" s="106" t="s">
        <v>35</v>
      </c>
      <c r="U123" s="106" t="s">
        <v>328</v>
      </c>
      <c r="V123" s="106"/>
      <c r="W123" s="106" t="s">
        <v>58</v>
      </c>
      <c r="X123" s="110">
        <v>44011.0</v>
      </c>
      <c r="Y123" s="106" t="s">
        <v>53</v>
      </c>
      <c r="Z123" s="106">
        <v>4.0</v>
      </c>
      <c r="AA123" s="111">
        <v>5.95</v>
      </c>
      <c r="AB123" s="110"/>
      <c r="AC123" s="110"/>
    </row>
    <row r="124">
      <c r="A124" s="106" t="s">
        <v>320</v>
      </c>
      <c r="B124" s="107" t="s">
        <v>329</v>
      </c>
      <c r="C124" s="106" t="s">
        <v>568</v>
      </c>
      <c r="D124" s="106"/>
      <c r="E124" s="106" t="s">
        <v>31</v>
      </c>
      <c r="F124" s="106" t="s">
        <v>32</v>
      </c>
      <c r="G124" s="106" t="s">
        <v>33</v>
      </c>
      <c r="H124" s="106"/>
      <c r="I124" s="106"/>
      <c r="J124" s="106" t="s">
        <v>34</v>
      </c>
      <c r="K124" s="106" t="s">
        <v>35</v>
      </c>
      <c r="L124" s="106"/>
      <c r="M124" s="106" t="s">
        <v>538</v>
      </c>
      <c r="N124" s="106">
        <v>2156.0</v>
      </c>
      <c r="O124" s="108">
        <v>0.587134</v>
      </c>
      <c r="P124" s="22">
        <v>6.8811</v>
      </c>
      <c r="Q124" s="22">
        <v>11.272</v>
      </c>
      <c r="R124" s="22">
        <v>2.408</v>
      </c>
      <c r="S124" s="22">
        <v>2.324</v>
      </c>
      <c r="T124" s="106" t="s">
        <v>35</v>
      </c>
      <c r="U124" s="106" t="s">
        <v>330</v>
      </c>
      <c r="V124" s="106"/>
      <c r="W124" s="106" t="s">
        <v>58</v>
      </c>
      <c r="X124" s="114">
        <v>44012.0</v>
      </c>
      <c r="Y124" s="106" t="s">
        <v>53</v>
      </c>
      <c r="Z124" s="106">
        <v>4.0</v>
      </c>
      <c r="AA124" s="111">
        <v>7.25</v>
      </c>
      <c r="AB124" s="110"/>
      <c r="AC124" s="110"/>
    </row>
    <row r="125">
      <c r="A125" s="106" t="s">
        <v>354</v>
      </c>
      <c r="B125" s="107" t="s">
        <v>355</v>
      </c>
      <c r="C125" s="106" t="s">
        <v>569</v>
      </c>
      <c r="D125" s="106"/>
      <c r="E125" s="106" t="s">
        <v>31</v>
      </c>
      <c r="F125" s="106" t="s">
        <v>32</v>
      </c>
      <c r="G125" s="106" t="s">
        <v>33</v>
      </c>
      <c r="H125" s="106"/>
      <c r="I125" s="106"/>
      <c r="J125" s="106" t="s">
        <v>34</v>
      </c>
      <c r="K125" s="106" t="s">
        <v>71</v>
      </c>
      <c r="L125" s="106" t="s">
        <v>35</v>
      </c>
      <c r="M125" s="106" t="s">
        <v>538</v>
      </c>
      <c r="N125" s="106">
        <v>2021.0</v>
      </c>
      <c r="O125" s="108">
        <v>0.633136</v>
      </c>
      <c r="P125" s="22">
        <v>6.1144</v>
      </c>
      <c r="Q125" s="22">
        <v>11.676</v>
      </c>
      <c r="R125" s="22">
        <v>0.828</v>
      </c>
      <c r="S125" s="22">
        <v>2.867</v>
      </c>
      <c r="T125" s="106" t="s">
        <v>35</v>
      </c>
      <c r="U125" s="106" t="s">
        <v>356</v>
      </c>
      <c r="V125" s="106"/>
      <c r="W125" s="106" t="s">
        <v>58</v>
      </c>
      <c r="X125" s="110">
        <v>44057.0</v>
      </c>
      <c r="Y125" s="106" t="s">
        <v>53</v>
      </c>
      <c r="Z125" s="106">
        <v>6.0</v>
      </c>
      <c r="AA125" s="111">
        <v>3.55</v>
      </c>
      <c r="AB125" s="110"/>
      <c r="AC125" s="110"/>
    </row>
    <row r="126">
      <c r="A126" s="106" t="s">
        <v>354</v>
      </c>
      <c r="B126" s="106" t="s">
        <v>363</v>
      </c>
      <c r="C126" s="106" t="s">
        <v>570</v>
      </c>
      <c r="D126" s="106"/>
      <c r="E126" s="106" t="s">
        <v>31</v>
      </c>
      <c r="F126" s="106" t="s">
        <v>361</v>
      </c>
      <c r="G126" s="106" t="s">
        <v>33</v>
      </c>
      <c r="H126" s="106" t="s">
        <v>33</v>
      </c>
      <c r="I126" s="106" t="s">
        <v>33</v>
      </c>
      <c r="J126" s="106" t="s">
        <v>34</v>
      </c>
      <c r="K126" s="106" t="s">
        <v>33</v>
      </c>
      <c r="L126" s="106" t="s">
        <v>35</v>
      </c>
      <c r="M126" s="106" t="s">
        <v>538</v>
      </c>
      <c r="N126" s="106">
        <v>2039.0</v>
      </c>
      <c r="O126" s="108">
        <v>0.4569099999999999</v>
      </c>
      <c r="P126" s="22">
        <v>9.0515</v>
      </c>
      <c r="Q126" s="22">
        <v>17.564</v>
      </c>
      <c r="R126" s="22">
        <v>0.264</v>
      </c>
      <c r="S126" s="22">
        <v>4.732</v>
      </c>
      <c r="T126" s="106" t="s">
        <v>35</v>
      </c>
      <c r="U126" s="106" t="s">
        <v>364</v>
      </c>
      <c r="V126" s="106"/>
      <c r="W126" s="106" t="s">
        <v>58</v>
      </c>
      <c r="X126" s="110">
        <v>43976.0</v>
      </c>
      <c r="Y126" s="106" t="s">
        <v>38</v>
      </c>
      <c r="Z126" s="106" t="s">
        <v>33</v>
      </c>
      <c r="AA126" s="111" t="s">
        <v>33</v>
      </c>
      <c r="AB126" s="110"/>
      <c r="AC126" s="110"/>
    </row>
    <row r="127">
      <c r="A127" s="106" t="s">
        <v>354</v>
      </c>
      <c r="B127" s="107" t="s">
        <v>368</v>
      </c>
      <c r="C127" s="106" t="s">
        <v>571</v>
      </c>
      <c r="D127" s="106" t="s">
        <v>369</v>
      </c>
      <c r="E127" s="106" t="s">
        <v>31</v>
      </c>
      <c r="F127" s="106" t="s">
        <v>32</v>
      </c>
      <c r="G127" s="106" t="s">
        <v>33</v>
      </c>
      <c r="H127" s="112" t="s">
        <v>370</v>
      </c>
      <c r="I127" s="106"/>
      <c r="J127" s="106" t="s">
        <v>34</v>
      </c>
      <c r="K127" s="106" t="s">
        <v>35</v>
      </c>
      <c r="L127" s="106" t="s">
        <v>35</v>
      </c>
      <c r="M127" s="106" t="s">
        <v>538</v>
      </c>
      <c r="N127" s="106">
        <v>3168.0</v>
      </c>
      <c r="O127" s="108">
        <v>0.681418</v>
      </c>
      <c r="P127" s="22">
        <v>5.3097</v>
      </c>
      <c r="Q127" s="112" t="s">
        <v>371</v>
      </c>
      <c r="R127" s="22">
        <v>1.72</v>
      </c>
      <c r="S127" s="22">
        <v>1.552</v>
      </c>
      <c r="T127" s="106" t="s">
        <v>35</v>
      </c>
      <c r="U127" s="112" t="s">
        <v>256</v>
      </c>
      <c r="V127" s="106"/>
      <c r="W127" s="107" t="s">
        <v>155</v>
      </c>
      <c r="X127" s="110">
        <v>44101.0</v>
      </c>
      <c r="Y127" s="106" t="s">
        <v>53</v>
      </c>
      <c r="Z127" s="106">
        <v>6.0</v>
      </c>
      <c r="AA127" s="111"/>
      <c r="AB127" s="110"/>
      <c r="AC127" s="110"/>
    </row>
    <row r="128">
      <c r="A128" s="106" t="s">
        <v>354</v>
      </c>
      <c r="B128" s="107" t="s">
        <v>368</v>
      </c>
      <c r="C128" s="106" t="s">
        <v>572</v>
      </c>
      <c r="D128" s="112" t="s">
        <v>69</v>
      </c>
      <c r="E128" s="106" t="s">
        <v>31</v>
      </c>
      <c r="F128" s="106" t="s">
        <v>32</v>
      </c>
      <c r="G128" s="106" t="s">
        <v>33</v>
      </c>
      <c r="H128" s="112" t="s">
        <v>370</v>
      </c>
      <c r="I128" s="106"/>
      <c r="J128" s="106" t="s">
        <v>34</v>
      </c>
      <c r="K128" s="106" t="s">
        <v>35</v>
      </c>
      <c r="L128" s="106" t="s">
        <v>176</v>
      </c>
      <c r="M128" s="106" t="s">
        <v>538</v>
      </c>
      <c r="N128" s="106">
        <v>3044.0</v>
      </c>
      <c r="O128" s="108">
        <v>0.6863319999999999</v>
      </c>
      <c r="P128" s="22">
        <v>5.2278</v>
      </c>
      <c r="Q128" s="112" t="s">
        <v>376</v>
      </c>
      <c r="R128" s="22">
        <v>1.596</v>
      </c>
      <c r="S128" s="22">
        <v>1.542</v>
      </c>
      <c r="T128" s="106" t="s">
        <v>35</v>
      </c>
      <c r="U128" s="112" t="s">
        <v>377</v>
      </c>
      <c r="V128" s="106"/>
      <c r="W128" s="107" t="s">
        <v>155</v>
      </c>
      <c r="X128" s="110">
        <v>44101.0</v>
      </c>
      <c r="Y128" s="106" t="s">
        <v>53</v>
      </c>
      <c r="Z128" s="106">
        <v>6.0</v>
      </c>
      <c r="AA128" s="111"/>
      <c r="AB128" s="110"/>
      <c r="AC128" s="110"/>
    </row>
    <row r="129">
      <c r="A129" s="106" t="s">
        <v>354</v>
      </c>
      <c r="B129" s="107" t="s">
        <v>368</v>
      </c>
      <c r="C129" s="106" t="s">
        <v>573</v>
      </c>
      <c r="D129" s="106" t="s">
        <v>378</v>
      </c>
      <c r="E129" s="106" t="s">
        <v>31</v>
      </c>
      <c r="F129" s="106" t="s">
        <v>32</v>
      </c>
      <c r="G129" s="106" t="s">
        <v>33</v>
      </c>
      <c r="H129" s="112" t="s">
        <v>370</v>
      </c>
      <c r="I129" s="106"/>
      <c r="J129" s="106" t="s">
        <v>34</v>
      </c>
      <c r="K129" s="106" t="s">
        <v>35</v>
      </c>
      <c r="L129" s="106" t="s">
        <v>35</v>
      </c>
      <c r="M129" s="106" t="s">
        <v>538</v>
      </c>
      <c r="N129" s="106">
        <v>3043.0</v>
      </c>
      <c r="O129" s="108">
        <v>0.664528</v>
      </c>
      <c r="P129" s="22">
        <v>5.5912</v>
      </c>
      <c r="Q129" s="112" t="s">
        <v>379</v>
      </c>
      <c r="R129" s="22">
        <v>2.008</v>
      </c>
      <c r="S129" s="22">
        <v>1.541</v>
      </c>
      <c r="T129" s="106" t="s">
        <v>35</v>
      </c>
      <c r="U129" s="112" t="s">
        <v>124</v>
      </c>
      <c r="V129" s="106"/>
      <c r="W129" s="107" t="s">
        <v>155</v>
      </c>
      <c r="X129" s="110">
        <v>44101.0</v>
      </c>
      <c r="Y129" s="106" t="s">
        <v>53</v>
      </c>
      <c r="Z129" s="106">
        <v>6.0</v>
      </c>
      <c r="AA129" s="111"/>
      <c r="AB129" s="110"/>
      <c r="AC129" s="110"/>
    </row>
    <row r="130">
      <c r="A130" s="106" t="s">
        <v>354</v>
      </c>
      <c r="B130" s="107" t="s">
        <v>385</v>
      </c>
      <c r="C130" s="106" t="s">
        <v>574</v>
      </c>
      <c r="D130" s="106"/>
      <c r="E130" s="106" t="s">
        <v>31</v>
      </c>
      <c r="F130" s="106" t="s">
        <v>32</v>
      </c>
      <c r="G130" s="106" t="s">
        <v>33</v>
      </c>
      <c r="H130" s="106"/>
      <c r="I130" s="106"/>
      <c r="J130" s="106" t="s">
        <v>34</v>
      </c>
      <c r="K130" s="106" t="s">
        <v>71</v>
      </c>
      <c r="L130" s="106"/>
      <c r="M130" s="106" t="s">
        <v>538</v>
      </c>
      <c r="N130" s="106">
        <v>2010.0</v>
      </c>
      <c r="O130" s="108">
        <v>0.484444</v>
      </c>
      <c r="P130" s="22">
        <v>8.5926</v>
      </c>
      <c r="Q130" s="22">
        <v>13.956</v>
      </c>
      <c r="R130" s="22">
        <v>3.132</v>
      </c>
      <c r="S130" s="22">
        <v>2.855</v>
      </c>
      <c r="T130" s="106" t="s">
        <v>35</v>
      </c>
      <c r="U130" s="106" t="s">
        <v>386</v>
      </c>
      <c r="V130" s="106"/>
      <c r="W130" s="106" t="s">
        <v>58</v>
      </c>
      <c r="X130" s="114">
        <v>44012.0</v>
      </c>
      <c r="Y130" s="106" t="s">
        <v>53</v>
      </c>
      <c r="Z130" s="106">
        <v>6.0</v>
      </c>
      <c r="AA130" s="111">
        <v>5.0</v>
      </c>
      <c r="AB130" s="110"/>
      <c r="AC130" s="110"/>
    </row>
    <row r="131">
      <c r="A131" s="106" t="s">
        <v>390</v>
      </c>
      <c r="B131" s="107" t="s">
        <v>391</v>
      </c>
      <c r="C131" s="106" t="s">
        <v>575</v>
      </c>
      <c r="D131" s="106"/>
      <c r="E131" s="106" t="s">
        <v>31</v>
      </c>
      <c r="F131" s="106" t="s">
        <v>32</v>
      </c>
      <c r="G131" s="106" t="s">
        <v>33</v>
      </c>
      <c r="H131" s="106"/>
      <c r="I131" s="106"/>
      <c r="J131" s="106" t="s">
        <v>34</v>
      </c>
      <c r="K131" s="106" t="s">
        <v>71</v>
      </c>
      <c r="L131" s="106" t="s">
        <v>35</v>
      </c>
      <c r="M131" s="106" t="s">
        <v>538</v>
      </c>
      <c r="N131" s="106">
        <v>2264.0</v>
      </c>
      <c r="O131" s="108">
        <v>0.6211119999999999</v>
      </c>
      <c r="P131" s="22">
        <v>6.3148</v>
      </c>
      <c r="Q131" s="22">
        <v>11.688</v>
      </c>
      <c r="R131" s="22">
        <v>0.776</v>
      </c>
      <c r="S131" s="22">
        <v>2.893</v>
      </c>
      <c r="T131" s="106" t="s">
        <v>35</v>
      </c>
      <c r="U131" s="106" t="s">
        <v>356</v>
      </c>
      <c r="V131" s="106"/>
      <c r="W131" s="106" t="s">
        <v>58</v>
      </c>
      <c r="X131" s="110">
        <v>43994.0</v>
      </c>
      <c r="Y131" s="106" t="s">
        <v>53</v>
      </c>
      <c r="Z131" s="106">
        <v>6.0</v>
      </c>
      <c r="AA131" s="111">
        <v>5.75</v>
      </c>
      <c r="AB131" s="110"/>
      <c r="AC131" s="110"/>
    </row>
    <row r="132">
      <c r="A132" s="106" t="s">
        <v>407</v>
      </c>
      <c r="B132" s="106" t="s">
        <v>408</v>
      </c>
      <c r="C132" s="106" t="s">
        <v>576</v>
      </c>
      <c r="D132" s="106"/>
      <c r="E132" s="106" t="s">
        <v>31</v>
      </c>
      <c r="F132" s="106" t="s">
        <v>32</v>
      </c>
      <c r="G132" s="106" t="s">
        <v>33</v>
      </c>
      <c r="H132" s="106"/>
      <c r="I132" s="106"/>
      <c r="J132" s="106" t="s">
        <v>34</v>
      </c>
      <c r="K132" s="106" t="s">
        <v>71</v>
      </c>
      <c r="L132" s="106" t="s">
        <v>35</v>
      </c>
      <c r="M132" s="106" t="s">
        <v>538</v>
      </c>
      <c r="N132" s="106">
        <v>5774.0</v>
      </c>
      <c r="O132" s="108">
        <v>0.6977688896800001</v>
      </c>
      <c r="P132" s="22">
        <v>5.037185172</v>
      </c>
      <c r="Q132" s="22">
        <v>9.17</v>
      </c>
      <c r="R132" s="22">
        <v>0.92</v>
      </c>
      <c r="S132" s="22">
        <v>2.304809397</v>
      </c>
      <c r="T132" s="106" t="s">
        <v>35</v>
      </c>
      <c r="U132" s="106" t="s">
        <v>409</v>
      </c>
      <c r="V132" s="106"/>
      <c r="W132" s="106" t="s">
        <v>58</v>
      </c>
      <c r="X132" s="110">
        <v>44416.0</v>
      </c>
      <c r="Y132" s="106" t="s">
        <v>53</v>
      </c>
      <c r="Z132" s="106">
        <v>6.0</v>
      </c>
      <c r="AA132" s="111">
        <v>3.6</v>
      </c>
      <c r="AB132" s="110"/>
      <c r="AC132" s="110"/>
    </row>
    <row r="133">
      <c r="A133" s="106" t="s">
        <v>407</v>
      </c>
      <c r="B133" s="107" t="s">
        <v>410</v>
      </c>
      <c r="C133" s="106" t="s">
        <v>577</v>
      </c>
      <c r="D133" s="106"/>
      <c r="E133" s="106" t="s">
        <v>31</v>
      </c>
      <c r="F133" s="106" t="s">
        <v>32</v>
      </c>
      <c r="G133" s="106" t="s">
        <v>33</v>
      </c>
      <c r="H133" s="106"/>
      <c r="I133" s="106"/>
      <c r="J133" s="106" t="s">
        <v>411</v>
      </c>
      <c r="K133" s="106" t="s">
        <v>71</v>
      </c>
      <c r="L133" s="106" t="s">
        <v>35</v>
      </c>
      <c r="M133" s="106" t="s">
        <v>538</v>
      </c>
      <c r="N133" s="106">
        <v>2007.0</v>
      </c>
      <c r="O133" s="108">
        <v>0.6991978066</v>
      </c>
      <c r="P133" s="22">
        <v>5.01336989</v>
      </c>
      <c r="Q133" s="22">
        <v>9.07</v>
      </c>
      <c r="R133" s="22">
        <v>0.96</v>
      </c>
      <c r="S133" s="22">
        <v>2.319306675</v>
      </c>
      <c r="T133" s="106" t="s">
        <v>35</v>
      </c>
      <c r="U133" s="106" t="s">
        <v>412</v>
      </c>
      <c r="V133" s="106"/>
      <c r="W133" s="106" t="s">
        <v>58</v>
      </c>
      <c r="X133" s="114">
        <v>44429.0</v>
      </c>
      <c r="Y133" s="106" t="s">
        <v>132</v>
      </c>
      <c r="Z133" s="106">
        <v>6.0</v>
      </c>
      <c r="AA133" s="111" t="s">
        <v>33</v>
      </c>
      <c r="AB133" s="110"/>
      <c r="AC133" s="110"/>
    </row>
    <row r="134">
      <c r="A134" s="106" t="s">
        <v>415</v>
      </c>
      <c r="B134" s="107" t="s">
        <v>417</v>
      </c>
      <c r="C134" s="106" t="s">
        <v>578</v>
      </c>
      <c r="D134" s="106"/>
      <c r="E134" s="106" t="s">
        <v>31</v>
      </c>
      <c r="F134" s="106" t="s">
        <v>32</v>
      </c>
      <c r="G134" s="106" t="s">
        <v>33</v>
      </c>
      <c r="H134" s="106" t="s">
        <v>33</v>
      </c>
      <c r="I134" s="106" t="s">
        <v>33</v>
      </c>
      <c r="J134" s="106" t="s">
        <v>34</v>
      </c>
      <c r="K134" s="106" t="s">
        <v>71</v>
      </c>
      <c r="L134" s="106" t="s">
        <v>35</v>
      </c>
      <c r="M134" s="106" t="s">
        <v>538</v>
      </c>
      <c r="N134" s="106">
        <v>7348.0</v>
      </c>
      <c r="O134" s="108">
        <v>0.645352</v>
      </c>
      <c r="P134" s="22">
        <v>5.9108</v>
      </c>
      <c r="Q134" s="22">
        <v>11.136</v>
      </c>
      <c r="R134" s="22">
        <v>0.308</v>
      </c>
      <c r="S134" s="22">
        <v>2.866</v>
      </c>
      <c r="T134" s="106" t="s">
        <v>35</v>
      </c>
      <c r="U134" s="106" t="s">
        <v>418</v>
      </c>
      <c r="V134" s="106"/>
      <c r="W134" s="106" t="s">
        <v>58</v>
      </c>
      <c r="X134" s="110">
        <v>44032.0</v>
      </c>
      <c r="Y134" s="106" t="s">
        <v>45</v>
      </c>
      <c r="Z134" s="106">
        <v>4.0</v>
      </c>
      <c r="AA134" s="111"/>
      <c r="AB134" s="110"/>
      <c r="AC134" s="110"/>
    </row>
    <row r="135">
      <c r="A135" s="106" t="s">
        <v>419</v>
      </c>
      <c r="B135" s="107" t="s">
        <v>420</v>
      </c>
      <c r="C135" s="106" t="s">
        <v>528</v>
      </c>
      <c r="D135" s="106"/>
      <c r="E135" s="106" t="s">
        <v>41</v>
      </c>
      <c r="F135" s="107" t="s">
        <v>42</v>
      </c>
      <c r="G135" s="106" t="s">
        <v>43</v>
      </c>
      <c r="H135" s="106"/>
      <c r="I135" s="106" t="s">
        <v>33</v>
      </c>
      <c r="J135" s="106" t="s">
        <v>34</v>
      </c>
      <c r="K135" s="106" t="s">
        <v>35</v>
      </c>
      <c r="L135" s="106" t="s">
        <v>35</v>
      </c>
      <c r="M135" s="106" t="s">
        <v>538</v>
      </c>
      <c r="N135" s="106">
        <v>2026.0</v>
      </c>
      <c r="O135" s="108">
        <v>0.62065362964</v>
      </c>
      <c r="P135" s="22">
        <v>6.322439506</v>
      </c>
      <c r="Q135" s="22">
        <v>18.4</v>
      </c>
      <c r="R135" s="22">
        <v>3.5</v>
      </c>
      <c r="S135" s="22">
        <v>1.406251139</v>
      </c>
      <c r="T135" s="106" t="s">
        <v>35</v>
      </c>
      <c r="U135" s="106" t="s">
        <v>421</v>
      </c>
      <c r="V135" s="106" t="s">
        <v>423</v>
      </c>
      <c r="W135" s="106" t="s">
        <v>58</v>
      </c>
      <c r="X135" s="110">
        <v>44416.0</v>
      </c>
      <c r="Y135" s="106" t="s">
        <v>53</v>
      </c>
      <c r="Z135" s="106">
        <v>4.0</v>
      </c>
      <c r="AA135" s="111">
        <v>9.8</v>
      </c>
      <c r="AB135" s="110"/>
      <c r="AC135" s="110"/>
    </row>
    <row r="136">
      <c r="A136" s="106" t="s">
        <v>419</v>
      </c>
      <c r="B136" s="107" t="s">
        <v>424</v>
      </c>
      <c r="C136" s="106" t="s">
        <v>579</v>
      </c>
      <c r="D136" s="106"/>
      <c r="E136" s="106" t="s">
        <v>31</v>
      </c>
      <c r="F136" s="106" t="s">
        <v>32</v>
      </c>
      <c r="G136" s="106" t="s">
        <v>33</v>
      </c>
      <c r="H136" s="106"/>
      <c r="I136" s="106" t="s">
        <v>33</v>
      </c>
      <c r="J136" s="106" t="s">
        <v>34</v>
      </c>
      <c r="K136" s="106" t="s">
        <v>35</v>
      </c>
      <c r="L136" s="106" t="s">
        <v>35</v>
      </c>
      <c r="M136" s="106" t="s">
        <v>538</v>
      </c>
      <c r="N136" s="106">
        <v>25772.0</v>
      </c>
      <c r="O136" s="108">
        <v>0.44402200000000003</v>
      </c>
      <c r="P136" s="22">
        <v>9.2663</v>
      </c>
      <c r="Q136" s="22">
        <v>14.688</v>
      </c>
      <c r="R136" s="22">
        <v>3.764</v>
      </c>
      <c r="S136" s="22">
        <v>2.866</v>
      </c>
      <c r="T136" s="106" t="s">
        <v>35</v>
      </c>
      <c r="U136" s="106" t="s">
        <v>425</v>
      </c>
      <c r="V136" s="106"/>
      <c r="W136" s="106" t="s">
        <v>58</v>
      </c>
      <c r="X136" s="110">
        <v>43976.0</v>
      </c>
      <c r="Y136" s="106" t="s">
        <v>53</v>
      </c>
      <c r="Z136" s="106">
        <v>4.0</v>
      </c>
      <c r="AA136" s="111">
        <v>4.85</v>
      </c>
      <c r="AB136" s="110"/>
      <c r="AC136" s="110"/>
    </row>
    <row r="137">
      <c r="A137" s="106" t="s">
        <v>419</v>
      </c>
      <c r="B137" s="107" t="s">
        <v>426</v>
      </c>
      <c r="C137" s="106" t="s">
        <v>529</v>
      </c>
      <c r="D137" s="106"/>
      <c r="E137" s="106" t="s">
        <v>41</v>
      </c>
      <c r="F137" s="107" t="s">
        <v>42</v>
      </c>
      <c r="G137" s="106" t="s">
        <v>43</v>
      </c>
      <c r="H137" s="106"/>
      <c r="I137" s="106" t="s">
        <v>33</v>
      </c>
      <c r="J137" s="106" t="s">
        <v>34</v>
      </c>
      <c r="K137" s="106" t="s">
        <v>35</v>
      </c>
      <c r="L137" s="106"/>
      <c r="M137" s="106" t="s">
        <v>538</v>
      </c>
      <c r="N137" s="106">
        <v>2211.0</v>
      </c>
      <c r="O137" s="108">
        <v>0.610294</v>
      </c>
      <c r="P137" s="22">
        <v>6.4951</v>
      </c>
      <c r="Q137" s="22">
        <v>19.264</v>
      </c>
      <c r="R137" s="22">
        <v>2.456</v>
      </c>
      <c r="S137" s="22">
        <v>1.795</v>
      </c>
      <c r="T137" s="106" t="s">
        <v>35</v>
      </c>
      <c r="U137" s="106" t="s">
        <v>427</v>
      </c>
      <c r="V137" s="106" t="s">
        <v>428</v>
      </c>
      <c r="W137" s="106" t="s">
        <v>58</v>
      </c>
      <c r="X137" s="110">
        <v>43976.0</v>
      </c>
      <c r="Y137" s="106" t="s">
        <v>53</v>
      </c>
      <c r="Z137" s="106">
        <v>4.0</v>
      </c>
      <c r="AA137" s="111">
        <v>7.45</v>
      </c>
      <c r="AB137" s="110"/>
      <c r="AC137" s="110"/>
    </row>
    <row r="138">
      <c r="A138" s="106" t="s">
        <v>458</v>
      </c>
      <c r="B138" s="107" t="s">
        <v>459</v>
      </c>
      <c r="C138" s="106" t="s">
        <v>580</v>
      </c>
      <c r="D138" s="106"/>
      <c r="E138" s="106" t="s">
        <v>41</v>
      </c>
      <c r="F138" s="106" t="s">
        <v>358</v>
      </c>
      <c r="G138" s="106" t="s">
        <v>43</v>
      </c>
      <c r="H138" s="106"/>
      <c r="I138" s="106" t="s">
        <v>33</v>
      </c>
      <c r="J138" s="106" t="s">
        <v>34</v>
      </c>
      <c r="K138" s="106" t="s">
        <v>35</v>
      </c>
      <c r="L138" s="106" t="s">
        <v>35</v>
      </c>
      <c r="M138" s="106" t="s">
        <v>538</v>
      </c>
      <c r="N138" s="106">
        <v>3211.0</v>
      </c>
      <c r="O138" s="108">
        <v>0.554782</v>
      </c>
      <c r="P138" s="22">
        <v>7.4203</v>
      </c>
      <c r="Q138" s="22">
        <v>18.684</v>
      </c>
      <c r="R138" s="22">
        <v>2.988</v>
      </c>
      <c r="S138" s="22">
        <v>2.374</v>
      </c>
      <c r="T138" s="106" t="s">
        <v>35</v>
      </c>
      <c r="U138" s="106" t="s">
        <v>263</v>
      </c>
      <c r="V138" s="106"/>
      <c r="W138" s="106" t="s">
        <v>58</v>
      </c>
      <c r="X138" s="110">
        <v>44057.0</v>
      </c>
      <c r="Y138" s="106" t="s">
        <v>53</v>
      </c>
      <c r="Z138" s="106">
        <v>4.0</v>
      </c>
      <c r="AA138" s="111">
        <v>5.35</v>
      </c>
      <c r="AB138" s="110"/>
      <c r="AC138" s="110"/>
    </row>
    <row r="139">
      <c r="A139" s="106" t="s">
        <v>39</v>
      </c>
      <c r="B139" s="107" t="s">
        <v>40</v>
      </c>
      <c r="C139" s="106" t="s">
        <v>537</v>
      </c>
      <c r="D139" s="106"/>
      <c r="E139" s="106" t="s">
        <v>31</v>
      </c>
      <c r="F139" s="106" t="s">
        <v>32</v>
      </c>
      <c r="G139" s="106" t="s">
        <v>33</v>
      </c>
      <c r="H139" s="106"/>
      <c r="I139" s="106"/>
      <c r="J139" s="106" t="s">
        <v>34</v>
      </c>
      <c r="K139" s="106" t="s">
        <v>35</v>
      </c>
      <c r="L139" s="106"/>
      <c r="M139" s="106" t="s">
        <v>581</v>
      </c>
      <c r="N139" s="106">
        <v>2003.0</v>
      </c>
      <c r="O139" s="108">
        <v>0.34824999999999984</v>
      </c>
      <c r="P139" s="22">
        <v>10.8625</v>
      </c>
      <c r="Q139" s="22">
        <v>21.244</v>
      </c>
      <c r="R139" s="22">
        <v>0.788</v>
      </c>
      <c r="S139" s="22">
        <v>4.357</v>
      </c>
      <c r="T139" s="106" t="s">
        <v>35</v>
      </c>
      <c r="U139" s="106"/>
      <c r="V139" s="106"/>
      <c r="W139" s="107" t="s">
        <v>44</v>
      </c>
      <c r="X139" s="110">
        <v>44162.0</v>
      </c>
      <c r="Y139" s="106" t="s">
        <v>45</v>
      </c>
      <c r="Z139" s="106">
        <v>8.0</v>
      </c>
      <c r="AA139" s="111"/>
      <c r="AB139" s="106"/>
      <c r="AC139" s="106"/>
    </row>
    <row r="140">
      <c r="A140" s="106" t="s">
        <v>39</v>
      </c>
      <c r="B140" s="107" t="s">
        <v>40</v>
      </c>
      <c r="C140" s="106" t="s">
        <v>537</v>
      </c>
      <c r="D140" s="106"/>
      <c r="E140" s="106" t="s">
        <v>41</v>
      </c>
      <c r="F140" s="106" t="s">
        <v>46</v>
      </c>
      <c r="G140" s="106" t="s">
        <v>46</v>
      </c>
      <c r="H140" s="106"/>
      <c r="I140" s="106"/>
      <c r="J140" s="106" t="s">
        <v>34</v>
      </c>
      <c r="K140" s="106" t="s">
        <v>35</v>
      </c>
      <c r="L140" s="106"/>
      <c r="M140" s="106" t="s">
        <v>581</v>
      </c>
      <c r="N140" s="106">
        <v>2011.0</v>
      </c>
      <c r="O140" s="108">
        <v>0.333862</v>
      </c>
      <c r="P140" s="22">
        <v>11.1023</v>
      </c>
      <c r="Q140" s="22">
        <v>16.512</v>
      </c>
      <c r="R140" s="22">
        <v>5.788</v>
      </c>
      <c r="S140" s="22">
        <v>2.863</v>
      </c>
      <c r="T140" s="106" t="s">
        <v>35</v>
      </c>
      <c r="U140" s="106"/>
      <c r="V140" s="106"/>
      <c r="W140" s="107" t="s">
        <v>44</v>
      </c>
      <c r="X140" s="110">
        <v>44162.0</v>
      </c>
      <c r="Y140" s="106" t="s">
        <v>45</v>
      </c>
      <c r="Z140" s="106">
        <v>8.0</v>
      </c>
      <c r="AA140" s="111"/>
      <c r="AB140" s="106"/>
      <c r="AC140" s="106"/>
    </row>
    <row r="141">
      <c r="A141" s="106" t="s">
        <v>39</v>
      </c>
      <c r="B141" s="107" t="s">
        <v>49</v>
      </c>
      <c r="C141" s="106" t="s">
        <v>540</v>
      </c>
      <c r="D141" s="106"/>
      <c r="E141" s="106" t="s">
        <v>41</v>
      </c>
      <c r="F141" s="107" t="s">
        <v>42</v>
      </c>
      <c r="G141" s="106" t="s">
        <v>43</v>
      </c>
      <c r="H141" s="106"/>
      <c r="I141" s="106" t="s">
        <v>33</v>
      </c>
      <c r="J141" s="106" t="s">
        <v>34</v>
      </c>
      <c r="K141" s="106" t="s">
        <v>35</v>
      </c>
      <c r="L141" s="106" t="s">
        <v>50</v>
      </c>
      <c r="M141" s="106" t="s">
        <v>581</v>
      </c>
      <c r="N141" s="106"/>
      <c r="O141" s="108">
        <v>0.3388</v>
      </c>
      <c r="P141" s="22">
        <v>11.02</v>
      </c>
      <c r="Q141" s="22">
        <v>16.21</v>
      </c>
      <c r="R141" s="22">
        <v>4.28</v>
      </c>
      <c r="S141" s="22"/>
      <c r="T141" s="106" t="s">
        <v>35</v>
      </c>
      <c r="U141" s="106"/>
      <c r="V141" s="106"/>
      <c r="W141" s="106" t="s">
        <v>52</v>
      </c>
      <c r="X141" s="110">
        <v>43976.0</v>
      </c>
      <c r="Y141" s="106" t="s">
        <v>53</v>
      </c>
      <c r="Z141" s="106">
        <v>6.0</v>
      </c>
      <c r="AA141" s="111">
        <v>4.0</v>
      </c>
      <c r="AB141" s="106">
        <v>9.0</v>
      </c>
      <c r="AC141" s="106" t="s">
        <v>54</v>
      </c>
    </row>
    <row r="142">
      <c r="A142" s="106" t="s">
        <v>39</v>
      </c>
      <c r="B142" s="107" t="s">
        <v>62</v>
      </c>
      <c r="C142" s="106" t="s">
        <v>472</v>
      </c>
      <c r="D142" s="106"/>
      <c r="E142" s="106" t="s">
        <v>41</v>
      </c>
      <c r="F142" s="106" t="s">
        <v>63</v>
      </c>
      <c r="G142" s="106" t="s">
        <v>46</v>
      </c>
      <c r="H142" s="106"/>
      <c r="I142" s="106"/>
      <c r="J142" s="106" t="s">
        <v>34</v>
      </c>
      <c r="K142" s="106" t="s">
        <v>35</v>
      </c>
      <c r="L142" s="106" t="s">
        <v>50</v>
      </c>
      <c r="M142" s="106" t="s">
        <v>581</v>
      </c>
      <c r="N142" s="106"/>
      <c r="O142" s="108">
        <v>0.35199999999999987</v>
      </c>
      <c r="P142" s="22">
        <v>10.8</v>
      </c>
      <c r="Q142" s="22">
        <v>20.08</v>
      </c>
      <c r="R142" s="22">
        <v>2.96</v>
      </c>
      <c r="S142" s="22"/>
      <c r="T142" s="106" t="s">
        <v>35</v>
      </c>
      <c r="U142" s="106"/>
      <c r="V142" s="106"/>
      <c r="W142" s="106" t="s">
        <v>52</v>
      </c>
      <c r="X142" s="110">
        <v>43976.0</v>
      </c>
      <c r="Y142" s="106" t="s">
        <v>53</v>
      </c>
      <c r="Z142" s="106">
        <v>6.0</v>
      </c>
      <c r="AA142" s="111">
        <v>4.0</v>
      </c>
      <c r="AB142" s="106">
        <v>9.0</v>
      </c>
      <c r="AC142" s="106" t="s">
        <v>54</v>
      </c>
    </row>
    <row r="143">
      <c r="A143" s="106" t="s">
        <v>39</v>
      </c>
      <c r="B143" s="106" t="s">
        <v>80</v>
      </c>
      <c r="C143" s="106" t="s">
        <v>460</v>
      </c>
      <c r="D143" s="106"/>
      <c r="E143" s="106" t="s">
        <v>41</v>
      </c>
      <c r="F143" s="107" t="s">
        <v>82</v>
      </c>
      <c r="G143" s="106" t="s">
        <v>43</v>
      </c>
      <c r="H143" s="106" t="s">
        <v>83</v>
      </c>
      <c r="I143" s="106">
        <v>1.32</v>
      </c>
      <c r="J143" s="106" t="s">
        <v>34</v>
      </c>
      <c r="K143" s="106" t="s">
        <v>71</v>
      </c>
      <c r="L143" s="106"/>
      <c r="M143" s="106" t="s">
        <v>581</v>
      </c>
      <c r="N143" s="106">
        <v>9395.0</v>
      </c>
      <c r="O143" s="108">
        <v>0.36306399999999994</v>
      </c>
      <c r="P143" s="22">
        <v>10.6156</v>
      </c>
      <c r="Q143" s="22">
        <v>20.068</v>
      </c>
      <c r="R143" s="22">
        <v>4.096</v>
      </c>
      <c r="S143" s="22">
        <v>2.995</v>
      </c>
      <c r="T143" s="106" t="s">
        <v>35</v>
      </c>
      <c r="U143" s="106" t="s">
        <v>84</v>
      </c>
      <c r="V143" s="106"/>
      <c r="W143" s="106" t="s">
        <v>58</v>
      </c>
      <c r="X143" s="110">
        <v>43988.0</v>
      </c>
      <c r="Y143" s="106" t="s">
        <v>53</v>
      </c>
      <c r="Z143" s="106">
        <v>4.0</v>
      </c>
      <c r="AA143" s="111">
        <v>3.25</v>
      </c>
      <c r="AB143" s="110"/>
      <c r="AC143" s="110"/>
    </row>
    <row r="144">
      <c r="A144" s="106" t="s">
        <v>39</v>
      </c>
      <c r="B144" s="106" t="s">
        <v>80</v>
      </c>
      <c r="C144" s="106" t="s">
        <v>460</v>
      </c>
      <c r="D144" s="106"/>
      <c r="E144" s="106" t="s">
        <v>41</v>
      </c>
      <c r="F144" s="107" t="s">
        <v>82</v>
      </c>
      <c r="G144" s="106" t="s">
        <v>43</v>
      </c>
      <c r="H144" s="106" t="s">
        <v>88</v>
      </c>
      <c r="I144" s="106" t="s">
        <v>89</v>
      </c>
      <c r="J144" s="106" t="s">
        <v>34</v>
      </c>
      <c r="K144" s="106" t="s">
        <v>71</v>
      </c>
      <c r="L144" s="106"/>
      <c r="M144" s="106" t="s">
        <v>581</v>
      </c>
      <c r="N144" s="106">
        <v>4737.0</v>
      </c>
      <c r="O144" s="108">
        <v>0.362086</v>
      </c>
      <c r="P144" s="22">
        <v>10.6319</v>
      </c>
      <c r="Q144" s="22">
        <v>32.176</v>
      </c>
      <c r="R144" s="22">
        <v>4.108</v>
      </c>
      <c r="S144" s="22">
        <v>3.011</v>
      </c>
      <c r="T144" s="106" t="s">
        <v>35</v>
      </c>
      <c r="U144" s="106" t="s">
        <v>51</v>
      </c>
      <c r="V144" s="106"/>
      <c r="W144" s="106" t="s">
        <v>58</v>
      </c>
      <c r="X144" s="110">
        <v>43988.0</v>
      </c>
      <c r="Y144" s="106" t="s">
        <v>53</v>
      </c>
      <c r="Z144" s="106">
        <v>4.0</v>
      </c>
      <c r="AA144" s="111">
        <v>3.25</v>
      </c>
      <c r="AB144" s="110"/>
      <c r="AC144" s="110"/>
    </row>
    <row r="145">
      <c r="A145" s="106" t="s">
        <v>39</v>
      </c>
      <c r="B145" s="106" t="s">
        <v>80</v>
      </c>
      <c r="C145" s="106" t="s">
        <v>460</v>
      </c>
      <c r="D145" s="106"/>
      <c r="E145" s="106" t="s">
        <v>41</v>
      </c>
      <c r="F145" s="107" t="s">
        <v>82</v>
      </c>
      <c r="G145" s="106" t="s">
        <v>43</v>
      </c>
      <c r="H145" s="106" t="s">
        <v>83</v>
      </c>
      <c r="I145" s="106" t="s">
        <v>89</v>
      </c>
      <c r="J145" s="106" t="s">
        <v>34</v>
      </c>
      <c r="K145" s="106" t="s">
        <v>71</v>
      </c>
      <c r="L145" s="106"/>
      <c r="M145" s="106" t="s">
        <v>581</v>
      </c>
      <c r="N145" s="106">
        <v>2384.0</v>
      </c>
      <c r="O145" s="108">
        <v>0.36128799999999994</v>
      </c>
      <c r="P145" s="22">
        <v>10.6452</v>
      </c>
      <c r="Q145" s="22">
        <v>30.82</v>
      </c>
      <c r="R145" s="22">
        <v>3.852</v>
      </c>
      <c r="S145" s="22">
        <v>3.05</v>
      </c>
      <c r="T145" s="106" t="s">
        <v>35</v>
      </c>
      <c r="U145" s="106" t="s">
        <v>84</v>
      </c>
      <c r="V145" s="106"/>
      <c r="W145" s="106" t="s">
        <v>58</v>
      </c>
      <c r="X145" s="110">
        <v>43978.0</v>
      </c>
      <c r="Y145" s="106" t="s">
        <v>53</v>
      </c>
      <c r="Z145" s="106">
        <v>4.0</v>
      </c>
      <c r="AA145" s="111">
        <v>3.25</v>
      </c>
      <c r="AB145" s="110"/>
      <c r="AC145" s="110"/>
    </row>
    <row r="146">
      <c r="A146" s="106" t="s">
        <v>39</v>
      </c>
      <c r="B146" s="106" t="s">
        <v>80</v>
      </c>
      <c r="C146" s="106" t="s">
        <v>460</v>
      </c>
      <c r="D146" s="106"/>
      <c r="E146" s="106" t="s">
        <v>41</v>
      </c>
      <c r="F146" s="107" t="s">
        <v>87</v>
      </c>
      <c r="G146" s="106" t="s">
        <v>43</v>
      </c>
      <c r="H146" s="106" t="s">
        <v>83</v>
      </c>
      <c r="I146" s="106">
        <v>1.32</v>
      </c>
      <c r="J146" s="106" t="s">
        <v>34</v>
      </c>
      <c r="K146" s="106" t="s">
        <v>71</v>
      </c>
      <c r="L146" s="106"/>
      <c r="M146" s="106" t="s">
        <v>581</v>
      </c>
      <c r="N146" s="106">
        <v>2094.0</v>
      </c>
      <c r="O146" s="108">
        <v>0.3608920000000001</v>
      </c>
      <c r="P146" s="22">
        <v>10.6518</v>
      </c>
      <c r="Q146" s="22">
        <v>19.928</v>
      </c>
      <c r="R146" s="22">
        <v>4.024</v>
      </c>
      <c r="S146" s="22">
        <v>3.058</v>
      </c>
      <c r="T146" s="106" t="s">
        <v>35</v>
      </c>
      <c r="U146" s="106" t="s">
        <v>57</v>
      </c>
      <c r="V146" s="106"/>
      <c r="W146" s="106" t="s">
        <v>58</v>
      </c>
      <c r="X146" s="110">
        <v>43988.0</v>
      </c>
      <c r="Y146" s="106" t="s">
        <v>53</v>
      </c>
      <c r="Z146" s="106">
        <v>4.0</v>
      </c>
      <c r="AA146" s="111">
        <v>3.25</v>
      </c>
      <c r="AB146" s="110"/>
      <c r="AC146" s="110"/>
    </row>
    <row r="147">
      <c r="A147" s="106" t="s">
        <v>39</v>
      </c>
      <c r="B147" s="106" t="s">
        <v>80</v>
      </c>
      <c r="C147" s="106" t="s">
        <v>460</v>
      </c>
      <c r="D147" s="106"/>
      <c r="E147" s="106" t="s">
        <v>41</v>
      </c>
      <c r="F147" s="107" t="s">
        <v>87</v>
      </c>
      <c r="G147" s="106" t="s">
        <v>43</v>
      </c>
      <c r="H147" s="106" t="s">
        <v>83</v>
      </c>
      <c r="I147" s="106" t="s">
        <v>89</v>
      </c>
      <c r="J147" s="106" t="s">
        <v>34</v>
      </c>
      <c r="K147" s="106" t="s">
        <v>71</v>
      </c>
      <c r="L147" s="106"/>
      <c r="M147" s="106" t="s">
        <v>581</v>
      </c>
      <c r="N147" s="106">
        <v>26106.0</v>
      </c>
      <c r="O147" s="108">
        <v>0.35769400000000007</v>
      </c>
      <c r="P147" s="22">
        <v>10.7051</v>
      </c>
      <c r="Q147" s="22">
        <v>28.412</v>
      </c>
      <c r="R147" s="22">
        <v>4.008</v>
      </c>
      <c r="S147" s="22">
        <v>3.139</v>
      </c>
      <c r="T147" s="106" t="s">
        <v>35</v>
      </c>
      <c r="U147" s="106" t="s">
        <v>57</v>
      </c>
      <c r="V147" s="106"/>
      <c r="W147" s="106" t="s">
        <v>58</v>
      </c>
      <c r="X147" s="110">
        <v>43978.0</v>
      </c>
      <c r="Y147" s="106" t="s">
        <v>53</v>
      </c>
      <c r="Z147" s="106">
        <v>4.0</v>
      </c>
      <c r="AA147" s="111">
        <v>3.25</v>
      </c>
      <c r="AB147" s="110"/>
      <c r="AC147" s="110"/>
    </row>
    <row r="148">
      <c r="A148" s="106" t="s">
        <v>39</v>
      </c>
      <c r="B148" s="106" t="s">
        <v>80</v>
      </c>
      <c r="C148" s="106" t="s">
        <v>582</v>
      </c>
      <c r="D148" s="106" t="s">
        <v>76</v>
      </c>
      <c r="E148" s="106" t="s">
        <v>41</v>
      </c>
      <c r="F148" s="107" t="s">
        <v>42</v>
      </c>
      <c r="G148" s="106" t="s">
        <v>43</v>
      </c>
      <c r="H148" s="106"/>
      <c r="I148" s="106" t="s">
        <v>33</v>
      </c>
      <c r="J148" s="106" t="s">
        <v>34</v>
      </c>
      <c r="K148" s="106" t="s">
        <v>71</v>
      </c>
      <c r="L148" s="106"/>
      <c r="M148" s="106" t="s">
        <v>581</v>
      </c>
      <c r="N148" s="106">
        <v>8314.0</v>
      </c>
      <c r="O148" s="108">
        <v>0.10688799999999998</v>
      </c>
      <c r="P148" s="22">
        <v>14.8852</v>
      </c>
      <c r="Q148" s="22">
        <v>44.584</v>
      </c>
      <c r="R148" s="22">
        <v>3.412</v>
      </c>
      <c r="S148" s="22">
        <v>6.177</v>
      </c>
      <c r="T148" s="106" t="s">
        <v>35</v>
      </c>
      <c r="U148" s="106"/>
      <c r="V148" s="106"/>
      <c r="W148" s="106" t="s">
        <v>58</v>
      </c>
      <c r="X148" s="110">
        <v>43978.0</v>
      </c>
      <c r="Y148" s="106" t="s">
        <v>53</v>
      </c>
      <c r="Z148" s="106">
        <v>4.0</v>
      </c>
      <c r="AA148" s="111">
        <v>3.25</v>
      </c>
      <c r="AB148" s="110"/>
      <c r="AC148" s="110"/>
    </row>
    <row r="149">
      <c r="A149" s="106" t="s">
        <v>39</v>
      </c>
      <c r="B149" s="106" t="s">
        <v>106</v>
      </c>
      <c r="C149" s="106" t="s">
        <v>583</v>
      </c>
      <c r="D149" s="106"/>
      <c r="E149" s="106" t="s">
        <v>41</v>
      </c>
      <c r="F149" s="107" t="s">
        <v>87</v>
      </c>
      <c r="G149" s="106" t="s">
        <v>43</v>
      </c>
      <c r="H149" s="106">
        <v>4.1</v>
      </c>
      <c r="I149" s="106">
        <v>1.32</v>
      </c>
      <c r="J149" s="106" t="s">
        <v>34</v>
      </c>
      <c r="K149" s="106" t="s">
        <v>71</v>
      </c>
      <c r="L149" s="106"/>
      <c r="M149" s="106" t="s">
        <v>581</v>
      </c>
      <c r="N149" s="106">
        <v>6609.0</v>
      </c>
      <c r="O149" s="108">
        <v>0.36482799999999993</v>
      </c>
      <c r="P149" s="22">
        <v>10.5862</v>
      </c>
      <c r="Q149" s="22">
        <v>23.836</v>
      </c>
      <c r="R149" s="22">
        <v>4.184</v>
      </c>
      <c r="S149" s="22">
        <v>2.976</v>
      </c>
      <c r="T149" s="106" t="s">
        <v>35</v>
      </c>
      <c r="U149" s="106" t="s">
        <v>57</v>
      </c>
      <c r="V149" s="106"/>
      <c r="W149" s="106" t="s">
        <v>58</v>
      </c>
      <c r="X149" s="110">
        <v>43988.0</v>
      </c>
      <c r="Y149" s="106" t="s">
        <v>53</v>
      </c>
      <c r="Z149" s="106">
        <v>4.0</v>
      </c>
      <c r="AA149" s="111">
        <v>3.4</v>
      </c>
      <c r="AB149" s="110"/>
      <c r="AC149" s="110"/>
    </row>
    <row r="150">
      <c r="A150" s="106" t="s">
        <v>39</v>
      </c>
      <c r="B150" s="106" t="s">
        <v>106</v>
      </c>
      <c r="C150" s="106" t="s">
        <v>583</v>
      </c>
      <c r="D150" s="106"/>
      <c r="E150" s="106" t="s">
        <v>41</v>
      </c>
      <c r="F150" s="107" t="s">
        <v>82</v>
      </c>
      <c r="G150" s="106" t="s">
        <v>43</v>
      </c>
      <c r="H150" s="106">
        <v>4.1</v>
      </c>
      <c r="I150" s="106">
        <v>1.32</v>
      </c>
      <c r="J150" s="106" t="s">
        <v>34</v>
      </c>
      <c r="K150" s="106" t="s">
        <v>71</v>
      </c>
      <c r="L150" s="106"/>
      <c r="M150" s="106" t="s">
        <v>581</v>
      </c>
      <c r="N150" s="106">
        <v>2061.0</v>
      </c>
      <c r="O150" s="108">
        <v>0.36361</v>
      </c>
      <c r="P150" s="22">
        <v>10.6065</v>
      </c>
      <c r="Q150" s="22">
        <v>20.56</v>
      </c>
      <c r="R150" s="22">
        <v>4.512</v>
      </c>
      <c r="S150" s="22">
        <v>2.974</v>
      </c>
      <c r="T150" s="106" t="s">
        <v>35</v>
      </c>
      <c r="U150" s="106" t="s">
        <v>84</v>
      </c>
      <c r="V150" s="106"/>
      <c r="W150" s="106" t="s">
        <v>58</v>
      </c>
      <c r="X150" s="110">
        <v>43988.0</v>
      </c>
      <c r="Y150" s="106" t="s">
        <v>53</v>
      </c>
      <c r="Z150" s="106">
        <v>4.0</v>
      </c>
      <c r="AA150" s="111">
        <v>3.4</v>
      </c>
      <c r="AB150" s="110"/>
      <c r="AC150" s="110"/>
    </row>
    <row r="151">
      <c r="A151" s="106" t="s">
        <v>39</v>
      </c>
      <c r="B151" s="107" t="s">
        <v>110</v>
      </c>
      <c r="C151" s="106" t="s">
        <v>476</v>
      </c>
      <c r="D151" s="106"/>
      <c r="E151" s="106" t="s">
        <v>41</v>
      </c>
      <c r="F151" s="106" t="s">
        <v>111</v>
      </c>
      <c r="G151" s="106" t="s">
        <v>46</v>
      </c>
      <c r="H151" s="106"/>
      <c r="I151" s="106"/>
      <c r="J151" s="106" t="s">
        <v>34</v>
      </c>
      <c r="K151" s="106" t="s">
        <v>71</v>
      </c>
      <c r="L151" s="106"/>
      <c r="M151" s="106" t="s">
        <v>581</v>
      </c>
      <c r="N151" s="106">
        <v>5779.0</v>
      </c>
      <c r="O151" s="108">
        <v>0.344932</v>
      </c>
      <c r="P151" s="22">
        <v>10.9178</v>
      </c>
      <c r="Q151" s="22">
        <v>19.112</v>
      </c>
      <c r="R151" s="22">
        <v>4.832</v>
      </c>
      <c r="S151" s="22">
        <v>3.147</v>
      </c>
      <c r="T151" s="106" t="s">
        <v>35</v>
      </c>
      <c r="U151" s="106" t="s">
        <v>60</v>
      </c>
      <c r="V151" s="106"/>
      <c r="W151" s="106" t="s">
        <v>58</v>
      </c>
      <c r="X151" s="110">
        <v>44032.0</v>
      </c>
      <c r="Y151" s="106" t="s">
        <v>53</v>
      </c>
      <c r="Z151" s="106">
        <v>4.0</v>
      </c>
      <c r="AA151" s="111">
        <v>3.15</v>
      </c>
      <c r="AB151" s="110"/>
      <c r="AC151" s="110"/>
    </row>
    <row r="152">
      <c r="A152" s="106" t="s">
        <v>39</v>
      </c>
      <c r="B152" s="107" t="s">
        <v>119</v>
      </c>
      <c r="C152" s="106" t="s">
        <v>584</v>
      </c>
      <c r="D152" s="106" t="s">
        <v>73</v>
      </c>
      <c r="E152" s="106" t="s">
        <v>41</v>
      </c>
      <c r="F152" s="107" t="s">
        <v>42</v>
      </c>
      <c r="G152" s="106" t="s">
        <v>43</v>
      </c>
      <c r="H152" s="106">
        <v>3.02</v>
      </c>
      <c r="I152" s="106" t="s">
        <v>33</v>
      </c>
      <c r="J152" s="106" t="s">
        <v>34</v>
      </c>
      <c r="K152" s="106" t="s">
        <v>35</v>
      </c>
      <c r="L152" s="106"/>
      <c r="M152" s="106" t="s">
        <v>581</v>
      </c>
      <c r="N152" s="106">
        <v>2277.0</v>
      </c>
      <c r="O152" s="108">
        <v>0.1381239999999999</v>
      </c>
      <c r="P152" s="22">
        <v>14.3646</v>
      </c>
      <c r="Q152" s="22">
        <v>43.348</v>
      </c>
      <c r="R152" s="22">
        <v>2.496</v>
      </c>
      <c r="S152" s="22">
        <v>6.572</v>
      </c>
      <c r="T152" s="106" t="s">
        <v>35</v>
      </c>
      <c r="U152" s="106" t="s">
        <v>51</v>
      </c>
      <c r="V152" s="106"/>
      <c r="W152" s="106" t="s">
        <v>58</v>
      </c>
      <c r="X152" s="110">
        <v>43992.0</v>
      </c>
      <c r="Y152" s="106" t="s">
        <v>53</v>
      </c>
      <c r="Z152" s="106">
        <v>4.0</v>
      </c>
      <c r="AA152" s="111">
        <v>3.4</v>
      </c>
      <c r="AB152" s="110"/>
      <c r="AC152" s="110"/>
    </row>
    <row r="153">
      <c r="A153" s="106" t="s">
        <v>39</v>
      </c>
      <c r="B153" s="107" t="s">
        <v>126</v>
      </c>
      <c r="C153" s="106" t="s">
        <v>585</v>
      </c>
      <c r="D153" s="106" t="s">
        <v>73</v>
      </c>
      <c r="E153" s="106" t="s">
        <v>41</v>
      </c>
      <c r="F153" s="107" t="s">
        <v>42</v>
      </c>
      <c r="G153" s="106" t="s">
        <v>43</v>
      </c>
      <c r="H153" s="106"/>
      <c r="I153" s="106" t="s">
        <v>33</v>
      </c>
      <c r="J153" s="106" t="s">
        <v>34</v>
      </c>
      <c r="K153" s="106" t="s">
        <v>71</v>
      </c>
      <c r="L153" s="106"/>
      <c r="M153" s="106" t="s">
        <v>581</v>
      </c>
      <c r="N153" s="106">
        <v>2085.0</v>
      </c>
      <c r="O153" s="108">
        <v>0.371146</v>
      </c>
      <c r="P153" s="22">
        <v>10.4809</v>
      </c>
      <c r="Q153" s="22">
        <v>23.508</v>
      </c>
      <c r="R153" s="22">
        <v>3.616</v>
      </c>
      <c r="S153" s="22">
        <v>3.045</v>
      </c>
      <c r="T153" s="106" t="s">
        <v>35</v>
      </c>
      <c r="U153" s="106" t="s">
        <v>75</v>
      </c>
      <c r="V153" s="106"/>
      <c r="W153" s="106" t="s">
        <v>58</v>
      </c>
      <c r="X153" s="110">
        <v>43977.0</v>
      </c>
      <c r="Y153" s="106" t="s">
        <v>53</v>
      </c>
      <c r="Z153" s="106">
        <v>4.0</v>
      </c>
      <c r="AA153" s="111">
        <v>3.4</v>
      </c>
      <c r="AB153" s="110"/>
      <c r="AC153" s="110"/>
    </row>
    <row r="154">
      <c r="A154" s="106" t="s">
        <v>178</v>
      </c>
      <c r="B154" s="106" t="s">
        <v>178</v>
      </c>
      <c r="C154" s="106" t="s">
        <v>553</v>
      </c>
      <c r="D154" s="106"/>
      <c r="E154" s="106" t="s">
        <v>31</v>
      </c>
      <c r="F154" s="106" t="s">
        <v>32</v>
      </c>
      <c r="G154" s="106" t="s">
        <v>33</v>
      </c>
      <c r="H154" s="106"/>
      <c r="I154" s="106"/>
      <c r="J154" s="106" t="s">
        <v>34</v>
      </c>
      <c r="K154" s="106" t="s">
        <v>33</v>
      </c>
      <c r="L154" s="106"/>
      <c r="M154" s="106" t="s">
        <v>581</v>
      </c>
      <c r="N154" s="106">
        <v>18397.0</v>
      </c>
      <c r="O154" s="108">
        <v>0.36699399999999993</v>
      </c>
      <c r="P154" s="22">
        <v>10.5501</v>
      </c>
      <c r="Q154" s="22">
        <v>14.38</v>
      </c>
      <c r="R154" s="22">
        <v>6.692</v>
      </c>
      <c r="S154" s="22">
        <v>1.589</v>
      </c>
      <c r="T154" s="106" t="s">
        <v>35</v>
      </c>
      <c r="U154" s="106" t="s">
        <v>179</v>
      </c>
      <c r="V154" s="106" t="s">
        <v>183</v>
      </c>
      <c r="W154" s="106" t="s">
        <v>58</v>
      </c>
      <c r="X154" s="110">
        <v>44073.0</v>
      </c>
      <c r="Y154" s="106" t="s">
        <v>38</v>
      </c>
      <c r="Z154" s="106" t="s">
        <v>33</v>
      </c>
      <c r="AA154" s="111"/>
      <c r="AB154" s="110"/>
      <c r="AC154" s="110"/>
    </row>
    <row r="155">
      <c r="A155" s="106" t="s">
        <v>190</v>
      </c>
      <c r="B155" s="106" t="s">
        <v>191</v>
      </c>
      <c r="C155" s="106" t="s">
        <v>586</v>
      </c>
      <c r="D155" s="106"/>
      <c r="E155" s="106" t="s">
        <v>31</v>
      </c>
      <c r="F155" s="106" t="s">
        <v>32</v>
      </c>
      <c r="G155" s="106" t="s">
        <v>33</v>
      </c>
      <c r="H155" s="106" t="s">
        <v>33</v>
      </c>
      <c r="I155" s="106" t="s">
        <v>33</v>
      </c>
      <c r="J155" s="106" t="s">
        <v>34</v>
      </c>
      <c r="K155" s="106" t="s">
        <v>71</v>
      </c>
      <c r="L155" s="106" t="s">
        <v>35</v>
      </c>
      <c r="M155" s="106" t="s">
        <v>581</v>
      </c>
      <c r="N155" s="106">
        <v>2055.0</v>
      </c>
      <c r="O155" s="108">
        <v>0.29121450820000006</v>
      </c>
      <c r="P155" s="22">
        <v>11.81309153</v>
      </c>
      <c r="Q155" s="22">
        <v>22.44</v>
      </c>
      <c r="R155" s="22">
        <v>1.28</v>
      </c>
      <c r="S155" s="22">
        <v>5.854229335</v>
      </c>
      <c r="T155" s="106" t="s">
        <v>35</v>
      </c>
      <c r="U155" s="106" t="s">
        <v>192</v>
      </c>
      <c r="V155" s="106"/>
      <c r="W155" s="106" t="s">
        <v>58</v>
      </c>
      <c r="X155" s="110">
        <v>44416.0</v>
      </c>
      <c r="Y155" s="106" t="s">
        <v>53</v>
      </c>
      <c r="Z155" s="106">
        <v>4.0</v>
      </c>
      <c r="AA155" s="111">
        <v>4.0</v>
      </c>
      <c r="AB155" s="110"/>
      <c r="AC155" s="110"/>
    </row>
    <row r="156">
      <c r="A156" s="106" t="s">
        <v>232</v>
      </c>
      <c r="B156" s="107" t="s">
        <v>233</v>
      </c>
      <c r="C156" s="106" t="s">
        <v>587</v>
      </c>
      <c r="D156" s="106"/>
      <c r="E156" s="106" t="s">
        <v>31</v>
      </c>
      <c r="F156" s="106" t="s">
        <v>32</v>
      </c>
      <c r="G156" s="106" t="s">
        <v>33</v>
      </c>
      <c r="H156" s="106"/>
      <c r="I156" s="106" t="s">
        <v>33</v>
      </c>
      <c r="J156" s="106" t="s">
        <v>34</v>
      </c>
      <c r="K156" s="106" t="s">
        <v>71</v>
      </c>
      <c r="L156" s="106"/>
      <c r="M156" s="106" t="s">
        <v>581</v>
      </c>
      <c r="N156" s="106">
        <v>2996.0</v>
      </c>
      <c r="O156" s="108">
        <v>0.31300000000000017</v>
      </c>
      <c r="P156" s="22">
        <v>11.45</v>
      </c>
      <c r="Q156" s="22">
        <v>22.71</v>
      </c>
      <c r="R156" s="22">
        <v>0.24</v>
      </c>
      <c r="S156" s="22">
        <v>6.274</v>
      </c>
      <c r="T156" s="106" t="s">
        <v>35</v>
      </c>
      <c r="U156" s="106"/>
      <c r="V156" s="106"/>
      <c r="W156" s="106" t="s">
        <v>61</v>
      </c>
      <c r="X156" s="110">
        <v>43976.0</v>
      </c>
      <c r="Y156" s="106" t="s">
        <v>53</v>
      </c>
      <c r="Z156" s="106">
        <v>4.0</v>
      </c>
      <c r="AA156" s="111">
        <v>2.35</v>
      </c>
      <c r="AB156" s="110"/>
      <c r="AC156" s="110"/>
    </row>
    <row r="157">
      <c r="A157" s="106" t="s">
        <v>250</v>
      </c>
      <c r="B157" s="107" t="s">
        <v>253</v>
      </c>
      <c r="C157" s="106" t="s">
        <v>588</v>
      </c>
      <c r="D157" s="106" t="s">
        <v>69</v>
      </c>
      <c r="E157" s="106" t="s">
        <v>31</v>
      </c>
      <c r="F157" s="106" t="s">
        <v>32</v>
      </c>
      <c r="G157" s="106" t="s">
        <v>33</v>
      </c>
      <c r="H157" s="106" t="s">
        <v>254</v>
      </c>
      <c r="I157" s="106" t="s">
        <v>33</v>
      </c>
      <c r="J157" s="106" t="s">
        <v>34</v>
      </c>
      <c r="K157" s="106" t="s">
        <v>35</v>
      </c>
      <c r="L157" s="106" t="s">
        <v>35</v>
      </c>
      <c r="M157" s="106" t="s">
        <v>581</v>
      </c>
      <c r="N157" s="106">
        <v>2024.0</v>
      </c>
      <c r="O157" s="108">
        <v>0.1357299999999999</v>
      </c>
      <c r="P157" s="22">
        <v>14.4045</v>
      </c>
      <c r="Q157" s="22">
        <v>17.176</v>
      </c>
      <c r="R157" s="22">
        <v>12.356</v>
      </c>
      <c r="S157" s="22">
        <v>1.003</v>
      </c>
      <c r="T157" s="106" t="s">
        <v>35</v>
      </c>
      <c r="U157" s="106" t="s">
        <v>255</v>
      </c>
      <c r="V157" s="106"/>
      <c r="W157" s="106" t="s">
        <v>58</v>
      </c>
      <c r="X157" s="110">
        <v>43989.0</v>
      </c>
      <c r="Y157" s="106" t="s">
        <v>45</v>
      </c>
      <c r="Z157" s="106">
        <v>8.0</v>
      </c>
      <c r="AA157" s="111">
        <v>52.8</v>
      </c>
      <c r="AB157" s="110"/>
      <c r="AC157" s="110"/>
    </row>
    <row r="158">
      <c r="A158" s="106" t="s">
        <v>250</v>
      </c>
      <c r="B158" s="107" t="s">
        <v>253</v>
      </c>
      <c r="C158" s="106" t="s">
        <v>589</v>
      </c>
      <c r="D158" s="106" t="s">
        <v>197</v>
      </c>
      <c r="E158" s="106" t="s">
        <v>31</v>
      </c>
      <c r="F158" s="106" t="s">
        <v>32</v>
      </c>
      <c r="G158" s="106" t="s">
        <v>33</v>
      </c>
      <c r="H158" s="106" t="s">
        <v>254</v>
      </c>
      <c r="I158" s="106" t="s">
        <v>33</v>
      </c>
      <c r="J158" s="106" t="s">
        <v>34</v>
      </c>
      <c r="K158" s="106" t="s">
        <v>35</v>
      </c>
      <c r="L158" s="106" t="s">
        <v>35</v>
      </c>
      <c r="M158" s="106" t="s">
        <v>581</v>
      </c>
      <c r="N158" s="106">
        <v>2015.0</v>
      </c>
      <c r="O158" s="108">
        <v>0.13906600000000002</v>
      </c>
      <c r="P158" s="22">
        <v>14.3489</v>
      </c>
      <c r="Q158" s="22">
        <v>17.172</v>
      </c>
      <c r="R158" s="22">
        <v>12.284</v>
      </c>
      <c r="S158" s="22">
        <v>0.987</v>
      </c>
      <c r="T158" s="106" t="s">
        <v>35</v>
      </c>
      <c r="U158" s="106" t="s">
        <v>256</v>
      </c>
      <c r="V158" s="106"/>
      <c r="W158" s="106" t="s">
        <v>58</v>
      </c>
      <c r="X158" s="110">
        <v>43989.0</v>
      </c>
      <c r="Y158" s="106" t="s">
        <v>45</v>
      </c>
      <c r="Z158" s="106">
        <v>8.0</v>
      </c>
      <c r="AA158" s="111">
        <v>52.8</v>
      </c>
      <c r="AB158" s="110"/>
      <c r="AC158" s="110"/>
    </row>
    <row r="159">
      <c r="A159" s="106" t="s">
        <v>250</v>
      </c>
      <c r="B159" s="107" t="s">
        <v>253</v>
      </c>
      <c r="C159" s="106" t="s">
        <v>590</v>
      </c>
      <c r="D159" s="106" t="s">
        <v>79</v>
      </c>
      <c r="E159" s="106" t="s">
        <v>31</v>
      </c>
      <c r="F159" s="106" t="s">
        <v>32</v>
      </c>
      <c r="G159" s="106" t="s">
        <v>33</v>
      </c>
      <c r="H159" s="106" t="s">
        <v>254</v>
      </c>
      <c r="I159" s="106" t="s">
        <v>33</v>
      </c>
      <c r="J159" s="106" t="s">
        <v>34</v>
      </c>
      <c r="K159" s="106" t="s">
        <v>35</v>
      </c>
      <c r="L159" s="106" t="s">
        <v>35</v>
      </c>
      <c r="M159" s="106" t="s">
        <v>581</v>
      </c>
      <c r="N159" s="106">
        <v>2120.0</v>
      </c>
      <c r="O159" s="108">
        <v>0.13604199999999989</v>
      </c>
      <c r="P159" s="22">
        <v>14.3993</v>
      </c>
      <c r="Q159" s="22">
        <v>17.096</v>
      </c>
      <c r="R159" s="22">
        <v>12.4</v>
      </c>
      <c r="S159" s="22">
        <v>1.002</v>
      </c>
      <c r="T159" s="106" t="s">
        <v>35</v>
      </c>
      <c r="U159" s="106" t="s">
        <v>257</v>
      </c>
      <c r="V159" s="106"/>
      <c r="W159" s="106" t="s">
        <v>58</v>
      </c>
      <c r="X159" s="110">
        <v>43989.0</v>
      </c>
      <c r="Y159" s="106" t="s">
        <v>45</v>
      </c>
      <c r="Z159" s="106">
        <v>8.0</v>
      </c>
      <c r="AA159" s="111">
        <v>52.8</v>
      </c>
      <c r="AB159" s="110"/>
      <c r="AC159" s="110"/>
    </row>
    <row r="160">
      <c r="A160" s="106" t="s">
        <v>250</v>
      </c>
      <c r="B160" s="107" t="s">
        <v>261</v>
      </c>
      <c r="C160" s="106" t="s">
        <v>591</v>
      </c>
      <c r="D160" s="106" t="s">
        <v>197</v>
      </c>
      <c r="E160" s="106" t="s">
        <v>31</v>
      </c>
      <c r="F160" s="106" t="s">
        <v>32</v>
      </c>
      <c r="G160" s="106" t="s">
        <v>33</v>
      </c>
      <c r="H160" s="106" t="s">
        <v>259</v>
      </c>
      <c r="I160" s="106" t="s">
        <v>33</v>
      </c>
      <c r="J160" s="106" t="s">
        <v>34</v>
      </c>
      <c r="K160" s="106" t="s">
        <v>35</v>
      </c>
      <c r="L160" s="106" t="s">
        <v>35</v>
      </c>
      <c r="M160" s="106" t="s">
        <v>581</v>
      </c>
      <c r="N160" s="106">
        <v>2006.0</v>
      </c>
      <c r="O160" s="108">
        <v>0.3680979999999999</v>
      </c>
      <c r="P160" s="22">
        <v>10.5317</v>
      </c>
      <c r="Q160" s="22">
        <v>13.12</v>
      </c>
      <c r="R160" s="22">
        <v>7.708</v>
      </c>
      <c r="S160" s="22">
        <v>1.427</v>
      </c>
      <c r="T160" s="106" t="s">
        <v>35</v>
      </c>
      <c r="U160" s="106" t="s">
        <v>256</v>
      </c>
      <c r="V160" s="106"/>
      <c r="W160" s="106" t="s">
        <v>58</v>
      </c>
      <c r="X160" s="110">
        <v>43989.0</v>
      </c>
      <c r="Y160" s="106" t="s">
        <v>45</v>
      </c>
      <c r="Z160" s="106">
        <v>8.0</v>
      </c>
      <c r="AA160" s="111">
        <v>85.95</v>
      </c>
      <c r="AB160" s="110"/>
      <c r="AC160" s="110"/>
    </row>
    <row r="161">
      <c r="A161" s="106" t="s">
        <v>250</v>
      </c>
      <c r="B161" s="107" t="s">
        <v>261</v>
      </c>
      <c r="C161" s="106" t="s">
        <v>592</v>
      </c>
      <c r="D161" s="106" t="s">
        <v>79</v>
      </c>
      <c r="E161" s="106" t="s">
        <v>31</v>
      </c>
      <c r="F161" s="106" t="s">
        <v>32</v>
      </c>
      <c r="G161" s="106" t="s">
        <v>33</v>
      </c>
      <c r="H161" s="106" t="s">
        <v>259</v>
      </c>
      <c r="I161" s="106" t="s">
        <v>33</v>
      </c>
      <c r="J161" s="106" t="s">
        <v>34</v>
      </c>
      <c r="K161" s="106" t="s">
        <v>35</v>
      </c>
      <c r="L161" s="106" t="s">
        <v>262</v>
      </c>
      <c r="M161" s="106" t="s">
        <v>581</v>
      </c>
      <c r="N161" s="106">
        <v>2125.0</v>
      </c>
      <c r="O161" s="108">
        <v>0.383992</v>
      </c>
      <c r="P161" s="22">
        <v>10.2668</v>
      </c>
      <c r="Q161" s="22">
        <v>12.908</v>
      </c>
      <c r="R161" s="22">
        <v>7.472</v>
      </c>
      <c r="S161" s="22">
        <v>1.424</v>
      </c>
      <c r="T161" s="106" t="s">
        <v>35</v>
      </c>
      <c r="U161" s="106" t="s">
        <v>263</v>
      </c>
      <c r="V161" s="106"/>
      <c r="W161" s="106" t="s">
        <v>58</v>
      </c>
      <c r="X161" s="110">
        <v>43989.0</v>
      </c>
      <c r="Y161" s="106" t="s">
        <v>45</v>
      </c>
      <c r="Z161" s="106">
        <v>8.0</v>
      </c>
      <c r="AA161" s="111">
        <v>85.95</v>
      </c>
      <c r="AB161" s="110"/>
      <c r="AC161" s="110"/>
    </row>
    <row r="162">
      <c r="A162" s="106" t="s">
        <v>276</v>
      </c>
      <c r="B162" s="107" t="s">
        <v>279</v>
      </c>
      <c r="C162" s="106" t="s">
        <v>593</v>
      </c>
      <c r="D162" s="106"/>
      <c r="E162" s="106" t="s">
        <v>41</v>
      </c>
      <c r="F162" s="106" t="s">
        <v>280</v>
      </c>
      <c r="G162" s="106" t="s">
        <v>46</v>
      </c>
      <c r="H162" s="106"/>
      <c r="I162" s="106"/>
      <c r="J162" s="106" t="s">
        <v>34</v>
      </c>
      <c r="K162" s="106" t="s">
        <v>35</v>
      </c>
      <c r="L162" s="106" t="s">
        <v>35</v>
      </c>
      <c r="M162" s="106" t="s">
        <v>581</v>
      </c>
      <c r="N162" s="106">
        <v>4944.0</v>
      </c>
      <c r="O162" s="108">
        <v>0.38956599999999997</v>
      </c>
      <c r="P162" s="22">
        <v>10.1739</v>
      </c>
      <c r="Q162" s="22">
        <v>22.352</v>
      </c>
      <c r="R162" s="22">
        <v>6.124</v>
      </c>
      <c r="S162" s="22">
        <v>1.927</v>
      </c>
      <c r="T162" s="106" t="s">
        <v>35</v>
      </c>
      <c r="U162" s="106" t="s">
        <v>281</v>
      </c>
      <c r="V162" s="106"/>
      <c r="W162" s="106" t="s">
        <v>58</v>
      </c>
      <c r="X162" s="110">
        <v>43976.0</v>
      </c>
      <c r="Y162" s="106" t="s">
        <v>53</v>
      </c>
      <c r="Z162" s="106">
        <v>4.0</v>
      </c>
      <c r="AA162" s="111"/>
      <c r="AB162" s="110"/>
      <c r="AC162" s="110"/>
    </row>
    <row r="163">
      <c r="A163" s="106" t="s">
        <v>276</v>
      </c>
      <c r="B163" s="107" t="s">
        <v>282</v>
      </c>
      <c r="C163" s="106" t="s">
        <v>563</v>
      </c>
      <c r="D163" s="106"/>
      <c r="E163" s="106" t="s">
        <v>41</v>
      </c>
      <c r="F163" s="107" t="s">
        <v>42</v>
      </c>
      <c r="G163" s="106" t="s">
        <v>43</v>
      </c>
      <c r="H163" s="106"/>
      <c r="I163" s="106"/>
      <c r="J163" s="106" t="s">
        <v>34</v>
      </c>
      <c r="K163" s="106" t="s">
        <v>35</v>
      </c>
      <c r="L163" s="106" t="s">
        <v>35</v>
      </c>
      <c r="M163" s="106" t="s">
        <v>581</v>
      </c>
      <c r="N163" s="106">
        <v>2469.0</v>
      </c>
      <c r="O163" s="108">
        <v>0.38504800000000006</v>
      </c>
      <c r="P163" s="22">
        <v>10.2492</v>
      </c>
      <c r="Q163" s="22">
        <v>25.008</v>
      </c>
      <c r="R163" s="22">
        <v>3.66</v>
      </c>
      <c r="S163" s="22">
        <v>3.079</v>
      </c>
      <c r="T163" s="106" t="s">
        <v>35</v>
      </c>
      <c r="U163" s="106" t="s">
        <v>284</v>
      </c>
      <c r="V163" s="106"/>
      <c r="W163" s="106" t="s">
        <v>58</v>
      </c>
      <c r="X163" s="110">
        <v>44057.0</v>
      </c>
      <c r="Y163" s="106" t="s">
        <v>53</v>
      </c>
      <c r="Z163" s="106">
        <v>4.0</v>
      </c>
      <c r="AA163" s="111">
        <v>12.05</v>
      </c>
      <c r="AB163" s="106"/>
      <c r="AC163" s="110"/>
    </row>
    <row r="164">
      <c r="A164" s="106" t="s">
        <v>294</v>
      </c>
      <c r="B164" s="107" t="s">
        <v>299</v>
      </c>
      <c r="C164" s="106" t="s">
        <v>594</v>
      </c>
      <c r="D164" s="106"/>
      <c r="E164" s="106" t="s">
        <v>41</v>
      </c>
      <c r="F164" s="107" t="s">
        <v>42</v>
      </c>
      <c r="G164" s="106" t="s">
        <v>43</v>
      </c>
      <c r="H164" s="106" t="s">
        <v>33</v>
      </c>
      <c r="I164" s="106" t="s">
        <v>33</v>
      </c>
      <c r="J164" s="106" t="s">
        <v>34</v>
      </c>
      <c r="K164" s="106" t="s">
        <v>35</v>
      </c>
      <c r="L164" s="106" t="s">
        <v>35</v>
      </c>
      <c r="M164" s="106" t="s">
        <v>581</v>
      </c>
      <c r="N164" s="106">
        <v>2055.0</v>
      </c>
      <c r="O164" s="108">
        <v>0.16364200000000007</v>
      </c>
      <c r="P164" s="22">
        <v>13.9393</v>
      </c>
      <c r="Q164" s="22">
        <v>36.676</v>
      </c>
      <c r="R164" s="22">
        <v>5.168</v>
      </c>
      <c r="S164" s="22">
        <v>4.543</v>
      </c>
      <c r="T164" s="106" t="s">
        <v>35</v>
      </c>
      <c r="U164" s="106" t="s">
        <v>124</v>
      </c>
      <c r="V164" s="106"/>
      <c r="W164" s="106" t="s">
        <v>58</v>
      </c>
      <c r="X164" s="110">
        <v>43976.0</v>
      </c>
      <c r="Y164" s="106" t="s">
        <v>53</v>
      </c>
      <c r="Z164" s="106">
        <v>4.0</v>
      </c>
      <c r="AA164" s="111">
        <v>8.7</v>
      </c>
      <c r="AB164" s="110"/>
      <c r="AC164" s="110"/>
    </row>
    <row r="165">
      <c r="A165" s="106" t="s">
        <v>294</v>
      </c>
      <c r="B165" s="107" t="s">
        <v>305</v>
      </c>
      <c r="C165" s="106" t="s">
        <v>595</v>
      </c>
      <c r="D165" s="106"/>
      <c r="E165" s="106" t="s">
        <v>41</v>
      </c>
      <c r="F165" s="107" t="s">
        <v>42</v>
      </c>
      <c r="G165" s="106" t="s">
        <v>43</v>
      </c>
      <c r="H165" s="106"/>
      <c r="I165" s="106" t="s">
        <v>33</v>
      </c>
      <c r="J165" s="106" t="s">
        <v>34</v>
      </c>
      <c r="K165" s="106" t="s">
        <v>35</v>
      </c>
      <c r="L165" s="106"/>
      <c r="M165" s="106" t="s">
        <v>581</v>
      </c>
      <c r="N165" s="106">
        <v>2020.0</v>
      </c>
      <c r="O165" s="108">
        <v>0.382792</v>
      </c>
      <c r="P165" s="22">
        <v>10.2868</v>
      </c>
      <c r="Q165" s="22">
        <v>21.952</v>
      </c>
      <c r="R165" s="22">
        <v>1.952</v>
      </c>
      <c r="S165" s="22">
        <v>3.549</v>
      </c>
      <c r="T165" s="106" t="s">
        <v>35</v>
      </c>
      <c r="U165" s="106" t="s">
        <v>296</v>
      </c>
      <c r="V165" s="106"/>
      <c r="W165" s="106" t="s">
        <v>58</v>
      </c>
      <c r="X165" s="110">
        <v>43976.0</v>
      </c>
      <c r="Y165" s="106" t="s">
        <v>53</v>
      </c>
      <c r="Z165" s="106">
        <v>2.0</v>
      </c>
      <c r="AA165" s="111"/>
      <c r="AB165" s="110"/>
      <c r="AC165" s="110"/>
    </row>
    <row r="166">
      <c r="A166" s="106" t="s">
        <v>310</v>
      </c>
      <c r="B166" s="106" t="s">
        <v>311</v>
      </c>
      <c r="C166" s="106" t="s">
        <v>596</v>
      </c>
      <c r="D166" s="106"/>
      <c r="E166" s="106" t="s">
        <v>41</v>
      </c>
      <c r="F166" s="106" t="s">
        <v>312</v>
      </c>
      <c r="G166" s="106" t="s">
        <v>46</v>
      </c>
      <c r="H166" s="106" t="s">
        <v>33</v>
      </c>
      <c r="I166" s="106" t="s">
        <v>33</v>
      </c>
      <c r="J166" s="106" t="s">
        <v>34</v>
      </c>
      <c r="K166" s="106" t="s">
        <v>71</v>
      </c>
      <c r="L166" s="106"/>
      <c r="M166" s="106" t="s">
        <v>581</v>
      </c>
      <c r="N166" s="106">
        <v>2115.0</v>
      </c>
      <c r="O166" s="108">
        <v>0.13470399999999993</v>
      </c>
      <c r="P166" s="22">
        <v>14.4216</v>
      </c>
      <c r="Q166" s="22">
        <v>49.044</v>
      </c>
      <c r="R166" s="22">
        <v>7.748</v>
      </c>
      <c r="S166" s="22">
        <v>3.737</v>
      </c>
      <c r="T166" s="106" t="s">
        <v>35</v>
      </c>
      <c r="U166" s="106" t="s">
        <v>67</v>
      </c>
      <c r="V166" s="106"/>
      <c r="W166" s="106" t="s">
        <v>58</v>
      </c>
      <c r="X166" s="110">
        <v>43981.0</v>
      </c>
      <c r="Y166" s="106" t="s">
        <v>53</v>
      </c>
      <c r="Z166" s="106">
        <v>4.0</v>
      </c>
      <c r="AA166" s="111"/>
      <c r="AB166" s="110"/>
      <c r="AC166" s="110"/>
    </row>
    <row r="167">
      <c r="A167" s="106" t="s">
        <v>354</v>
      </c>
      <c r="B167" s="107" t="s">
        <v>368</v>
      </c>
      <c r="C167" s="106" t="s">
        <v>597</v>
      </c>
      <c r="D167" s="112" t="s">
        <v>382</v>
      </c>
      <c r="E167" s="106" t="s">
        <v>41</v>
      </c>
      <c r="F167" s="112" t="s">
        <v>373</v>
      </c>
      <c r="G167" s="106" t="s">
        <v>43</v>
      </c>
      <c r="H167" s="112" t="s">
        <v>370</v>
      </c>
      <c r="I167" s="106"/>
      <c r="J167" s="106" t="s">
        <v>34</v>
      </c>
      <c r="K167" s="106" t="s">
        <v>35</v>
      </c>
      <c r="L167" s="106" t="s">
        <v>35</v>
      </c>
      <c r="M167" s="106" t="s">
        <v>581</v>
      </c>
      <c r="N167" s="106">
        <v>3111.0</v>
      </c>
      <c r="O167" s="108">
        <v>0.18102400000000007</v>
      </c>
      <c r="P167" s="22">
        <v>13.6496</v>
      </c>
      <c r="Q167" s="112" t="s">
        <v>383</v>
      </c>
      <c r="R167" s="22">
        <v>5.64</v>
      </c>
      <c r="S167" s="22">
        <v>3.801</v>
      </c>
      <c r="T167" s="106" t="s">
        <v>35</v>
      </c>
      <c r="U167" s="112" t="s">
        <v>124</v>
      </c>
      <c r="V167" s="106"/>
      <c r="W167" s="107" t="s">
        <v>155</v>
      </c>
      <c r="X167" s="110">
        <v>44101.0</v>
      </c>
      <c r="Y167" s="106" t="s">
        <v>53</v>
      </c>
      <c r="Z167" s="106">
        <v>6.0</v>
      </c>
      <c r="AA167" s="111"/>
      <c r="AB167" s="110"/>
      <c r="AC167" s="110"/>
    </row>
    <row r="168">
      <c r="A168" s="106" t="s">
        <v>387</v>
      </c>
      <c r="B168" s="106" t="s">
        <v>388</v>
      </c>
      <c r="C168" s="106" t="s">
        <v>598</v>
      </c>
      <c r="D168" s="106"/>
      <c r="E168" s="106" t="s">
        <v>31</v>
      </c>
      <c r="F168" s="106" t="s">
        <v>32</v>
      </c>
      <c r="G168" s="106" t="s">
        <v>33</v>
      </c>
      <c r="H168" s="106"/>
      <c r="I168" s="106" t="s">
        <v>33</v>
      </c>
      <c r="J168" s="106" t="s">
        <v>34</v>
      </c>
      <c r="K168" s="106" t="s">
        <v>71</v>
      </c>
      <c r="L168" s="106" t="s">
        <v>35</v>
      </c>
      <c r="M168" s="106" t="s">
        <v>581</v>
      </c>
      <c r="N168" s="106">
        <v>2500.0</v>
      </c>
      <c r="O168" s="108">
        <v>0.3099940000000001</v>
      </c>
      <c r="P168" s="22">
        <v>11.5001</v>
      </c>
      <c r="Q168" s="22">
        <v>22.784</v>
      </c>
      <c r="R168" s="22">
        <v>0.36</v>
      </c>
      <c r="S168" s="22">
        <v>6.268</v>
      </c>
      <c r="T168" s="106"/>
      <c r="U168" s="106" t="s">
        <v>356</v>
      </c>
      <c r="V168" s="106"/>
      <c r="W168" s="106" t="s">
        <v>58</v>
      </c>
      <c r="X168" s="110">
        <v>44057.0</v>
      </c>
      <c r="Y168" s="106" t="s">
        <v>53</v>
      </c>
      <c r="Z168" s="106">
        <v>2.0</v>
      </c>
      <c r="AA168" s="111">
        <v>1.95</v>
      </c>
      <c r="AB168" s="110"/>
      <c r="AC168" s="110"/>
    </row>
    <row r="169">
      <c r="A169" s="106" t="s">
        <v>387</v>
      </c>
      <c r="B169" s="107" t="s">
        <v>389</v>
      </c>
      <c r="C169" s="106" t="s">
        <v>599</v>
      </c>
      <c r="D169" s="106"/>
      <c r="E169" s="106" t="s">
        <v>31</v>
      </c>
      <c r="F169" s="106" t="s">
        <v>32</v>
      </c>
      <c r="G169" s="106" t="s">
        <v>33</v>
      </c>
      <c r="H169" s="106"/>
      <c r="I169" s="106" t="s">
        <v>33</v>
      </c>
      <c r="J169" s="106" t="s">
        <v>34</v>
      </c>
      <c r="K169" s="106" t="s">
        <v>71</v>
      </c>
      <c r="L169" s="106"/>
      <c r="M169" s="106" t="s">
        <v>581</v>
      </c>
      <c r="N169" s="106"/>
      <c r="O169" s="108">
        <v>0.3046000000000001</v>
      </c>
      <c r="P169" s="22">
        <v>11.59</v>
      </c>
      <c r="Q169" s="22">
        <v>22.68</v>
      </c>
      <c r="R169" s="22">
        <v>0.52</v>
      </c>
      <c r="S169" s="22"/>
      <c r="T169" s="106" t="s">
        <v>35</v>
      </c>
      <c r="U169" s="106"/>
      <c r="V169" s="106"/>
      <c r="W169" s="106" t="s">
        <v>52</v>
      </c>
      <c r="X169" s="110">
        <v>43976.0</v>
      </c>
      <c r="Y169" s="106" t="s">
        <v>53</v>
      </c>
      <c r="Z169" s="106">
        <v>6.0</v>
      </c>
      <c r="AA169" s="111"/>
      <c r="AB169" s="110"/>
      <c r="AC169" s="110"/>
    </row>
    <row r="170">
      <c r="A170" s="106" t="s">
        <v>419</v>
      </c>
      <c r="B170" s="107" t="s">
        <v>424</v>
      </c>
      <c r="C170" s="106" t="s">
        <v>579</v>
      </c>
      <c r="D170" s="106"/>
      <c r="E170" s="106" t="s">
        <v>41</v>
      </c>
      <c r="F170" s="107" t="s">
        <v>42</v>
      </c>
      <c r="G170" s="106" t="s">
        <v>43</v>
      </c>
      <c r="H170" s="106"/>
      <c r="I170" s="106" t="s">
        <v>33</v>
      </c>
      <c r="J170" s="106" t="s">
        <v>34</v>
      </c>
      <c r="K170" s="106" t="s">
        <v>35</v>
      </c>
      <c r="L170" s="106" t="s">
        <v>35</v>
      </c>
      <c r="M170" s="106" t="s">
        <v>581</v>
      </c>
      <c r="N170" s="106">
        <v>3658.0</v>
      </c>
      <c r="O170" s="108">
        <v>0.301246</v>
      </c>
      <c r="P170" s="22">
        <v>11.6459</v>
      </c>
      <c r="Q170" s="22">
        <v>26.94</v>
      </c>
      <c r="R170" s="22">
        <v>4.52</v>
      </c>
      <c r="S170" s="22">
        <v>3.407</v>
      </c>
      <c r="T170" s="106" t="s">
        <v>35</v>
      </c>
      <c r="U170" s="106" t="s">
        <v>425</v>
      </c>
      <c r="V170" s="106"/>
      <c r="W170" s="106" t="s">
        <v>58</v>
      </c>
      <c r="X170" s="110">
        <v>43976.0</v>
      </c>
      <c r="Y170" s="106" t="s">
        <v>53</v>
      </c>
      <c r="Z170" s="106">
        <v>4.0</v>
      </c>
      <c r="AA170" s="111">
        <v>4.85</v>
      </c>
      <c r="AB170" s="110"/>
      <c r="AC170" s="110"/>
    </row>
    <row r="171">
      <c r="A171" s="106" t="s">
        <v>449</v>
      </c>
      <c r="B171" s="106" t="s">
        <v>450</v>
      </c>
      <c r="C171" s="106" t="s">
        <v>600</v>
      </c>
      <c r="D171" s="106"/>
      <c r="E171" s="106" t="s">
        <v>31</v>
      </c>
      <c r="F171" s="106" t="s">
        <v>32</v>
      </c>
      <c r="G171" s="106" t="s">
        <v>33</v>
      </c>
      <c r="H171" s="106"/>
      <c r="I171" s="106" t="s">
        <v>33</v>
      </c>
      <c r="J171" s="106" t="s">
        <v>34</v>
      </c>
      <c r="K171" s="106" t="s">
        <v>71</v>
      </c>
      <c r="L171" s="106" t="s">
        <v>35</v>
      </c>
      <c r="M171" s="106" t="s">
        <v>581</v>
      </c>
      <c r="N171" s="106">
        <v>2239.0</v>
      </c>
      <c r="O171" s="108">
        <v>0.310546</v>
      </c>
      <c r="P171" s="22">
        <v>11.4909</v>
      </c>
      <c r="Q171" s="22">
        <v>22.916</v>
      </c>
      <c r="R171" s="22">
        <v>0.312</v>
      </c>
      <c r="S171" s="22">
        <v>6.262</v>
      </c>
      <c r="T171" s="106" t="s">
        <v>35</v>
      </c>
      <c r="U171" s="106" t="s">
        <v>356</v>
      </c>
      <c r="V171" s="106"/>
      <c r="W171" s="106" t="s">
        <v>58</v>
      </c>
      <c r="X171" s="110">
        <v>43994.0</v>
      </c>
      <c r="Y171" s="106" t="s">
        <v>53</v>
      </c>
      <c r="Z171" s="106">
        <v>2.0</v>
      </c>
      <c r="AA171" s="111"/>
      <c r="AB171" s="110"/>
      <c r="AC171" s="110"/>
    </row>
    <row r="172">
      <c r="A172" s="106" t="s">
        <v>451</v>
      </c>
      <c r="B172" s="107" t="s">
        <v>452</v>
      </c>
      <c r="C172" s="106" t="s">
        <v>601</v>
      </c>
      <c r="D172" s="106"/>
      <c r="E172" s="106" t="s">
        <v>31</v>
      </c>
      <c r="F172" s="106" t="s">
        <v>32</v>
      </c>
      <c r="G172" s="106" t="s">
        <v>33</v>
      </c>
      <c r="H172" s="106"/>
      <c r="I172" s="106" t="s">
        <v>33</v>
      </c>
      <c r="J172" s="106" t="s">
        <v>34</v>
      </c>
      <c r="K172" s="106" t="s">
        <v>71</v>
      </c>
      <c r="L172" s="106" t="s">
        <v>35</v>
      </c>
      <c r="M172" s="106" t="s">
        <v>581</v>
      </c>
      <c r="N172" s="106">
        <v>2311.0</v>
      </c>
      <c r="O172" s="108">
        <v>0.30715000000000003</v>
      </c>
      <c r="P172" s="22">
        <v>11.5475</v>
      </c>
      <c r="Q172" s="22">
        <v>22.848</v>
      </c>
      <c r="R172" s="22">
        <v>0.292</v>
      </c>
      <c r="S172" s="22">
        <v>6.273</v>
      </c>
      <c r="T172" s="106" t="s">
        <v>35</v>
      </c>
      <c r="U172" s="106" t="s">
        <v>356</v>
      </c>
      <c r="V172" s="106"/>
      <c r="W172" s="106" t="s">
        <v>58</v>
      </c>
      <c r="X172" s="110">
        <v>44019.0</v>
      </c>
      <c r="Y172" s="106" t="s">
        <v>53</v>
      </c>
      <c r="Z172" s="106">
        <v>6.0</v>
      </c>
      <c r="AA172" s="111">
        <v>3.05</v>
      </c>
      <c r="AB172" s="110"/>
      <c r="AC172" s="110"/>
    </row>
    <row r="173">
      <c r="A173" s="106" t="s">
        <v>451</v>
      </c>
      <c r="B173" s="107" t="s">
        <v>453</v>
      </c>
      <c r="C173" s="106" t="s">
        <v>602</v>
      </c>
      <c r="D173" s="106"/>
      <c r="E173" s="106" t="s">
        <v>31</v>
      </c>
      <c r="F173" s="106" t="s">
        <v>32</v>
      </c>
      <c r="G173" s="106" t="s">
        <v>33</v>
      </c>
      <c r="H173" s="106"/>
      <c r="I173" s="106" t="s">
        <v>33</v>
      </c>
      <c r="J173" s="106" t="s">
        <v>34</v>
      </c>
      <c r="K173" s="106" t="s">
        <v>71</v>
      </c>
      <c r="L173" s="106" t="s">
        <v>35</v>
      </c>
      <c r="M173" s="106" t="s">
        <v>581</v>
      </c>
      <c r="N173" s="106">
        <v>3712.0</v>
      </c>
      <c r="O173" s="108">
        <v>0.304192</v>
      </c>
      <c r="P173" s="22">
        <v>11.5968</v>
      </c>
      <c r="Q173" s="22">
        <v>22.876</v>
      </c>
      <c r="R173" s="22">
        <v>0.268</v>
      </c>
      <c r="S173" s="22">
        <v>6.268</v>
      </c>
      <c r="T173" s="106" t="s">
        <v>35</v>
      </c>
      <c r="U173" s="106" t="s">
        <v>356</v>
      </c>
      <c r="V173" s="106"/>
      <c r="W173" s="106" t="s">
        <v>58</v>
      </c>
      <c r="X173" s="110">
        <v>44019.0</v>
      </c>
      <c r="Y173" s="106" t="s">
        <v>53</v>
      </c>
      <c r="Z173" s="106">
        <v>4.0</v>
      </c>
      <c r="AA173" s="111">
        <v>3.3</v>
      </c>
      <c r="AB173" s="110"/>
      <c r="AC173" s="110"/>
    </row>
    <row r="174">
      <c r="A174" s="106" t="s">
        <v>39</v>
      </c>
      <c r="B174" s="107" t="s">
        <v>68</v>
      </c>
      <c r="C174" s="106" t="s">
        <v>603</v>
      </c>
      <c r="D174" s="106" t="s">
        <v>73</v>
      </c>
      <c r="E174" s="106" t="s">
        <v>41</v>
      </c>
      <c r="F174" s="107" t="s">
        <v>42</v>
      </c>
      <c r="G174" s="106" t="s">
        <v>43</v>
      </c>
      <c r="H174" s="106" t="s">
        <v>74</v>
      </c>
      <c r="I174" s="106"/>
      <c r="J174" s="106" t="s">
        <v>34</v>
      </c>
      <c r="K174" s="106" t="s">
        <v>71</v>
      </c>
      <c r="L174" s="106"/>
      <c r="M174" s="106" t="s">
        <v>604</v>
      </c>
      <c r="N174" s="106">
        <v>2232.0</v>
      </c>
      <c r="O174" s="108">
        <v>0.09141999999999995</v>
      </c>
      <c r="P174" s="22">
        <v>15.143</v>
      </c>
      <c r="Q174" s="22">
        <v>44.848</v>
      </c>
      <c r="R174" s="22">
        <v>3.664</v>
      </c>
      <c r="S174" s="22">
        <v>6.213</v>
      </c>
      <c r="T174" s="106" t="s">
        <v>35</v>
      </c>
      <c r="U174" s="106" t="s">
        <v>75</v>
      </c>
      <c r="V174" s="106"/>
      <c r="W174" s="106" t="s">
        <v>58</v>
      </c>
      <c r="X174" s="110">
        <v>44011.0</v>
      </c>
      <c r="Y174" s="106" t="s">
        <v>45</v>
      </c>
      <c r="Z174" s="106">
        <v>8.0</v>
      </c>
      <c r="AA174" s="111"/>
      <c r="AB174" s="110"/>
      <c r="AC174" s="110"/>
    </row>
    <row r="175">
      <c r="A175" s="106" t="s">
        <v>39</v>
      </c>
      <c r="B175" s="107" t="s">
        <v>68</v>
      </c>
      <c r="C175" s="106" t="s">
        <v>605</v>
      </c>
      <c r="D175" s="106" t="s">
        <v>76</v>
      </c>
      <c r="E175" s="106" t="s">
        <v>41</v>
      </c>
      <c r="F175" s="107" t="s">
        <v>42</v>
      </c>
      <c r="G175" s="106" t="s">
        <v>43</v>
      </c>
      <c r="H175" s="106" t="s">
        <v>74</v>
      </c>
      <c r="I175" s="106"/>
      <c r="J175" s="106" t="s">
        <v>34</v>
      </c>
      <c r="K175" s="106" t="s">
        <v>71</v>
      </c>
      <c r="L175" s="106"/>
      <c r="M175" s="106" t="s">
        <v>604</v>
      </c>
      <c r="N175" s="106">
        <v>2403.0</v>
      </c>
      <c r="O175" s="108">
        <v>0.05400399999999994</v>
      </c>
      <c r="P175" s="22">
        <v>15.7666</v>
      </c>
      <c r="Q175" s="22">
        <v>45.128</v>
      </c>
      <c r="R175" s="22">
        <v>4.072</v>
      </c>
      <c r="S175" s="22">
        <v>6.328</v>
      </c>
      <c r="T175" s="106" t="s">
        <v>35</v>
      </c>
      <c r="U175" s="106" t="s">
        <v>77</v>
      </c>
      <c r="V175" s="106"/>
      <c r="W175" s="106" t="s">
        <v>58</v>
      </c>
      <c r="X175" s="110">
        <v>44011.0</v>
      </c>
      <c r="Y175" s="106" t="s">
        <v>45</v>
      </c>
      <c r="Z175" s="106">
        <v>8.0</v>
      </c>
      <c r="AA175" s="111"/>
      <c r="AB175" s="110"/>
      <c r="AC175" s="110"/>
    </row>
    <row r="176">
      <c r="A176" s="106" t="s">
        <v>39</v>
      </c>
      <c r="B176" s="106" t="s">
        <v>80</v>
      </c>
      <c r="C176" s="106" t="s">
        <v>460</v>
      </c>
      <c r="D176" s="106"/>
      <c r="E176" s="106" t="s">
        <v>41</v>
      </c>
      <c r="F176" s="107" t="s">
        <v>90</v>
      </c>
      <c r="G176" s="106" t="s">
        <v>43</v>
      </c>
      <c r="H176" s="106" t="s">
        <v>83</v>
      </c>
      <c r="I176" s="106">
        <v>1.32</v>
      </c>
      <c r="J176" s="106" t="s">
        <v>34</v>
      </c>
      <c r="K176" s="106" t="s">
        <v>71</v>
      </c>
      <c r="L176" s="106"/>
      <c r="M176" s="106" t="s">
        <v>604</v>
      </c>
      <c r="N176" s="106">
        <v>2055.0</v>
      </c>
      <c r="O176" s="108">
        <v>0.0</v>
      </c>
      <c r="P176" s="22">
        <v>122.8396</v>
      </c>
      <c r="Q176" s="22">
        <v>197.728</v>
      </c>
      <c r="R176" s="22">
        <v>0.404</v>
      </c>
      <c r="S176" s="22">
        <v>25.267</v>
      </c>
      <c r="T176" s="106" t="s">
        <v>71</v>
      </c>
      <c r="U176" s="106" t="s">
        <v>51</v>
      </c>
      <c r="V176" s="106" t="s">
        <v>91</v>
      </c>
      <c r="W176" s="106" t="s">
        <v>58</v>
      </c>
      <c r="X176" s="110">
        <v>43988.0</v>
      </c>
      <c r="Y176" s="106" t="s">
        <v>53</v>
      </c>
      <c r="Z176" s="106">
        <v>4.0</v>
      </c>
      <c r="AA176" s="111">
        <v>3.25</v>
      </c>
      <c r="AB176" s="110"/>
      <c r="AC176" s="110"/>
    </row>
    <row r="177">
      <c r="A177" s="106" t="s">
        <v>39</v>
      </c>
      <c r="B177" s="106" t="s">
        <v>80</v>
      </c>
      <c r="C177" s="106" t="s">
        <v>460</v>
      </c>
      <c r="D177" s="106"/>
      <c r="E177" s="106" t="s">
        <v>41</v>
      </c>
      <c r="F177" s="107" t="s">
        <v>90</v>
      </c>
      <c r="G177" s="106" t="s">
        <v>43</v>
      </c>
      <c r="H177" s="106" t="s">
        <v>88</v>
      </c>
      <c r="I177" s="106">
        <v>1.32</v>
      </c>
      <c r="J177" s="106" t="s">
        <v>34</v>
      </c>
      <c r="K177" s="106" t="s">
        <v>71</v>
      </c>
      <c r="L177" s="106"/>
      <c r="M177" s="106" t="s">
        <v>604</v>
      </c>
      <c r="N177" s="106">
        <v>3042.0</v>
      </c>
      <c r="O177" s="108">
        <v>0.0</v>
      </c>
      <c r="P177" s="22">
        <v>123.2623</v>
      </c>
      <c r="Q177" s="22">
        <v>197.224</v>
      </c>
      <c r="R177" s="22">
        <v>0.808</v>
      </c>
      <c r="S177" s="22">
        <v>25.642</v>
      </c>
      <c r="T177" s="106" t="s">
        <v>71</v>
      </c>
      <c r="U177" s="106" t="s">
        <v>51</v>
      </c>
      <c r="V177" s="106" t="s">
        <v>91</v>
      </c>
      <c r="W177" s="106" t="s">
        <v>58</v>
      </c>
      <c r="X177" s="110">
        <v>43988.0</v>
      </c>
      <c r="Y177" s="106" t="s">
        <v>53</v>
      </c>
      <c r="Z177" s="106">
        <v>4.0</v>
      </c>
      <c r="AA177" s="111">
        <v>3.25</v>
      </c>
      <c r="AB177" s="110"/>
      <c r="AC177" s="110"/>
    </row>
    <row r="178">
      <c r="A178" s="106" t="s">
        <v>39</v>
      </c>
      <c r="B178" s="106" t="s">
        <v>80</v>
      </c>
      <c r="C178" s="106" t="s">
        <v>606</v>
      </c>
      <c r="D178" s="106" t="s">
        <v>93</v>
      </c>
      <c r="E178" s="106" t="s">
        <v>41</v>
      </c>
      <c r="F178" s="107" t="s">
        <v>42</v>
      </c>
      <c r="G178" s="106" t="s">
        <v>43</v>
      </c>
      <c r="H178" s="106"/>
      <c r="I178" s="106" t="s">
        <v>33</v>
      </c>
      <c r="J178" s="106" t="s">
        <v>34</v>
      </c>
      <c r="K178" s="106" t="s">
        <v>71</v>
      </c>
      <c r="L178" s="106"/>
      <c r="M178" s="106" t="s">
        <v>604</v>
      </c>
      <c r="N178" s="106">
        <v>2996.0</v>
      </c>
      <c r="O178" s="108">
        <v>0.08710600000000002</v>
      </c>
      <c r="P178" s="22">
        <v>15.2149</v>
      </c>
      <c r="Q178" s="22">
        <v>43.212</v>
      </c>
      <c r="R178" s="22">
        <v>3.308</v>
      </c>
      <c r="S178" s="22">
        <v>6.228</v>
      </c>
      <c r="T178" s="106" t="s">
        <v>35</v>
      </c>
      <c r="U178" s="106"/>
      <c r="V178" s="106"/>
      <c r="W178" s="106" t="s">
        <v>58</v>
      </c>
      <c r="X178" s="110">
        <v>43978.0</v>
      </c>
      <c r="Y178" s="106" t="s">
        <v>53</v>
      </c>
      <c r="Z178" s="106">
        <v>4.0</v>
      </c>
      <c r="AA178" s="111">
        <v>3.25</v>
      </c>
      <c r="AB178" s="110"/>
      <c r="AC178" s="110"/>
    </row>
    <row r="179">
      <c r="A179" s="106" t="s">
        <v>39</v>
      </c>
      <c r="B179" s="106" t="s">
        <v>80</v>
      </c>
      <c r="C179" s="106" t="s">
        <v>607</v>
      </c>
      <c r="D179" s="106" t="s">
        <v>78</v>
      </c>
      <c r="E179" s="106" t="s">
        <v>41</v>
      </c>
      <c r="F179" s="107" t="s">
        <v>42</v>
      </c>
      <c r="G179" s="106" t="s">
        <v>43</v>
      </c>
      <c r="H179" s="106"/>
      <c r="I179" s="106" t="s">
        <v>33</v>
      </c>
      <c r="J179" s="106" t="s">
        <v>34</v>
      </c>
      <c r="K179" s="106" t="s">
        <v>71</v>
      </c>
      <c r="L179" s="106"/>
      <c r="M179" s="106" t="s">
        <v>604</v>
      </c>
      <c r="N179" s="106">
        <v>2005.0</v>
      </c>
      <c r="O179" s="108">
        <v>0.05132200000000009</v>
      </c>
      <c r="P179" s="22">
        <v>15.8113</v>
      </c>
      <c r="Q179" s="22">
        <v>44.528</v>
      </c>
      <c r="R179" s="22">
        <v>4.008</v>
      </c>
      <c r="S179" s="22">
        <v>6.221</v>
      </c>
      <c r="T179" s="106" t="s">
        <v>35</v>
      </c>
      <c r="U179" s="106" t="s">
        <v>77</v>
      </c>
      <c r="V179" s="106"/>
      <c r="W179" s="106" t="s">
        <v>58</v>
      </c>
      <c r="X179" s="110">
        <v>43978.0</v>
      </c>
      <c r="Y179" s="106" t="s">
        <v>53</v>
      </c>
      <c r="Z179" s="106">
        <v>4.0</v>
      </c>
      <c r="AA179" s="111">
        <v>3.25</v>
      </c>
      <c r="AB179" s="110"/>
      <c r="AC179" s="110"/>
    </row>
    <row r="180">
      <c r="A180" s="106" t="s">
        <v>39</v>
      </c>
      <c r="B180" s="107" t="s">
        <v>98</v>
      </c>
      <c r="C180" s="106" t="s">
        <v>544</v>
      </c>
      <c r="D180" s="106" t="s">
        <v>99</v>
      </c>
      <c r="E180" s="106" t="s">
        <v>41</v>
      </c>
      <c r="F180" s="107" t="s">
        <v>42</v>
      </c>
      <c r="G180" s="106" t="s">
        <v>43</v>
      </c>
      <c r="H180" s="106"/>
      <c r="I180" s="106"/>
      <c r="J180" s="106"/>
      <c r="K180" s="106" t="s">
        <v>35</v>
      </c>
      <c r="L180" s="106"/>
      <c r="M180" s="106" t="s">
        <v>604</v>
      </c>
      <c r="N180" s="106">
        <v>2187.0</v>
      </c>
      <c r="O180" s="108">
        <v>0.0</v>
      </c>
      <c r="P180" s="22">
        <v>19.8239</v>
      </c>
      <c r="Q180" s="22">
        <v>42.704</v>
      </c>
      <c r="R180" s="22">
        <v>3.12</v>
      </c>
      <c r="S180" s="22">
        <v>6.975</v>
      </c>
      <c r="T180" s="106" t="s">
        <v>35</v>
      </c>
      <c r="U180" s="106"/>
      <c r="V180" s="106"/>
      <c r="W180" s="107" t="s">
        <v>100</v>
      </c>
      <c r="X180" s="110">
        <v>44309.0</v>
      </c>
      <c r="Y180" s="106" t="s">
        <v>53</v>
      </c>
      <c r="Z180" s="106">
        <v>4.0</v>
      </c>
      <c r="AA180" s="111"/>
      <c r="AB180" s="110"/>
      <c r="AC180" s="110"/>
    </row>
    <row r="181">
      <c r="A181" s="106" t="s">
        <v>39</v>
      </c>
      <c r="B181" s="107" t="s">
        <v>98</v>
      </c>
      <c r="C181" s="106" t="s">
        <v>544</v>
      </c>
      <c r="D181" s="106" t="s">
        <v>99</v>
      </c>
      <c r="E181" s="106" t="s">
        <v>41</v>
      </c>
      <c r="F181" s="107" t="s">
        <v>101</v>
      </c>
      <c r="G181" s="106" t="s">
        <v>43</v>
      </c>
      <c r="H181" s="106"/>
      <c r="I181" s="106"/>
      <c r="J181" s="106"/>
      <c r="K181" s="106" t="s">
        <v>35</v>
      </c>
      <c r="L181" s="106"/>
      <c r="M181" s="106" t="s">
        <v>604</v>
      </c>
      <c r="N181" s="106">
        <v>2324.0</v>
      </c>
      <c r="O181" s="108">
        <v>0.0</v>
      </c>
      <c r="P181" s="22">
        <v>22.4216</v>
      </c>
      <c r="Q181" s="22">
        <v>44.064</v>
      </c>
      <c r="R181" s="22">
        <v>7.62</v>
      </c>
      <c r="S181" s="22">
        <v>6.589</v>
      </c>
      <c r="T181" s="106" t="s">
        <v>35</v>
      </c>
      <c r="U181" s="106"/>
      <c r="V181" s="106"/>
      <c r="W181" s="107" t="s">
        <v>100</v>
      </c>
      <c r="X181" s="110">
        <v>44309.0</v>
      </c>
      <c r="Y181" s="106" t="s">
        <v>53</v>
      </c>
      <c r="Z181" s="106">
        <v>4.0</v>
      </c>
      <c r="AA181" s="111"/>
      <c r="AB181" s="110"/>
      <c r="AC181" s="110"/>
    </row>
    <row r="182">
      <c r="A182" s="106" t="s">
        <v>39</v>
      </c>
      <c r="B182" s="107" t="s">
        <v>98</v>
      </c>
      <c r="C182" s="106" t="s">
        <v>545</v>
      </c>
      <c r="D182" s="106" t="s">
        <v>102</v>
      </c>
      <c r="E182" s="106" t="s">
        <v>41</v>
      </c>
      <c r="F182" s="107" t="s">
        <v>42</v>
      </c>
      <c r="G182" s="106" t="s">
        <v>43</v>
      </c>
      <c r="H182" s="106"/>
      <c r="I182" s="106"/>
      <c r="J182" s="106"/>
      <c r="K182" s="106" t="s">
        <v>35</v>
      </c>
      <c r="L182" s="106"/>
      <c r="M182" s="106" t="s">
        <v>604</v>
      </c>
      <c r="N182" s="106">
        <v>2126.0</v>
      </c>
      <c r="O182" s="108">
        <v>0.0</v>
      </c>
      <c r="P182" s="22">
        <v>18.3892</v>
      </c>
      <c r="Q182" s="22">
        <v>32.908</v>
      </c>
      <c r="R182" s="22">
        <v>4.024</v>
      </c>
      <c r="S182" s="22">
        <v>6.284</v>
      </c>
      <c r="T182" s="106" t="s">
        <v>35</v>
      </c>
      <c r="U182" s="106"/>
      <c r="V182" s="106"/>
      <c r="W182" s="107" t="s">
        <v>100</v>
      </c>
      <c r="X182" s="110">
        <v>44309.0</v>
      </c>
      <c r="Y182" s="106" t="s">
        <v>53</v>
      </c>
      <c r="Z182" s="106">
        <v>4.0</v>
      </c>
      <c r="AA182" s="111"/>
      <c r="AB182" s="110"/>
      <c r="AC182" s="110"/>
    </row>
    <row r="183">
      <c r="A183" s="106" t="s">
        <v>39</v>
      </c>
      <c r="B183" s="107" t="s">
        <v>98</v>
      </c>
      <c r="C183" s="106" t="s">
        <v>608</v>
      </c>
      <c r="D183" s="106" t="s">
        <v>103</v>
      </c>
      <c r="E183" s="106" t="s">
        <v>41</v>
      </c>
      <c r="F183" s="107" t="s">
        <v>101</v>
      </c>
      <c r="G183" s="106" t="s">
        <v>43</v>
      </c>
      <c r="H183" s="106"/>
      <c r="I183" s="106"/>
      <c r="J183" s="106"/>
      <c r="K183" s="106" t="s">
        <v>35</v>
      </c>
      <c r="L183" s="106"/>
      <c r="M183" s="106" t="s">
        <v>604</v>
      </c>
      <c r="N183" s="106">
        <v>2234.0</v>
      </c>
      <c r="O183" s="108">
        <v>0.0</v>
      </c>
      <c r="P183" s="106">
        <v>21.4846</v>
      </c>
      <c r="Q183" s="106">
        <v>152.596</v>
      </c>
      <c r="R183" s="106">
        <v>6.676</v>
      </c>
      <c r="S183" s="106">
        <v>9.27</v>
      </c>
      <c r="T183" s="106" t="s">
        <v>35</v>
      </c>
      <c r="U183" s="106"/>
      <c r="V183" s="106"/>
      <c r="W183" s="107" t="s">
        <v>100</v>
      </c>
      <c r="X183" s="110">
        <v>44309.0</v>
      </c>
      <c r="Y183" s="106" t="s">
        <v>53</v>
      </c>
      <c r="Z183" s="106">
        <v>4.0</v>
      </c>
      <c r="AA183" s="111"/>
      <c r="AB183" s="110"/>
      <c r="AC183" s="110"/>
    </row>
    <row r="184">
      <c r="A184" s="106" t="s">
        <v>39</v>
      </c>
      <c r="B184" s="107" t="s">
        <v>98</v>
      </c>
      <c r="C184" s="106" t="s">
        <v>546</v>
      </c>
      <c r="D184" s="106" t="s">
        <v>104</v>
      </c>
      <c r="E184" s="106" t="s">
        <v>41</v>
      </c>
      <c r="F184" s="107" t="s">
        <v>42</v>
      </c>
      <c r="G184" s="106" t="s">
        <v>43</v>
      </c>
      <c r="H184" s="106"/>
      <c r="I184" s="106"/>
      <c r="J184" s="106"/>
      <c r="K184" s="106" t="s">
        <v>35</v>
      </c>
      <c r="L184" s="106"/>
      <c r="M184" s="106" t="s">
        <v>604</v>
      </c>
      <c r="N184" s="106">
        <v>2163.0</v>
      </c>
      <c r="O184" s="108">
        <v>0.0</v>
      </c>
      <c r="P184" s="22">
        <v>18.1188</v>
      </c>
      <c r="Q184" s="22">
        <v>36.24</v>
      </c>
      <c r="R184" s="22">
        <v>3.58</v>
      </c>
      <c r="S184" s="22">
        <v>6.282</v>
      </c>
      <c r="T184" s="106" t="s">
        <v>35</v>
      </c>
      <c r="U184" s="106"/>
      <c r="V184" s="106"/>
      <c r="W184" s="107" t="s">
        <v>100</v>
      </c>
      <c r="X184" s="110">
        <v>44309.0</v>
      </c>
      <c r="Y184" s="106" t="s">
        <v>53</v>
      </c>
      <c r="Z184" s="106">
        <v>4.0</v>
      </c>
      <c r="AA184" s="111"/>
      <c r="AB184" s="110"/>
      <c r="AC184" s="110"/>
    </row>
    <row r="185">
      <c r="A185" s="106" t="s">
        <v>39</v>
      </c>
      <c r="B185" s="106" t="s">
        <v>106</v>
      </c>
      <c r="C185" s="106" t="s">
        <v>583</v>
      </c>
      <c r="D185" s="106"/>
      <c r="E185" s="106" t="s">
        <v>41</v>
      </c>
      <c r="F185" s="107" t="s">
        <v>108</v>
      </c>
      <c r="G185" s="106" t="s">
        <v>43</v>
      </c>
      <c r="H185" s="106">
        <v>4.1</v>
      </c>
      <c r="I185" s="106">
        <v>1.32</v>
      </c>
      <c r="J185" s="106" t="s">
        <v>34</v>
      </c>
      <c r="K185" s="106" t="s">
        <v>71</v>
      </c>
      <c r="L185" s="106"/>
      <c r="M185" s="106" t="s">
        <v>604</v>
      </c>
      <c r="N185" s="106">
        <v>2092.0</v>
      </c>
      <c r="O185" s="108">
        <v>0.0</v>
      </c>
      <c r="P185" s="22">
        <v>122.5905</v>
      </c>
      <c r="Q185" s="22">
        <v>195.464</v>
      </c>
      <c r="R185" s="22">
        <v>6.744</v>
      </c>
      <c r="S185" s="22">
        <v>25.12</v>
      </c>
      <c r="T185" s="106" t="s">
        <v>71</v>
      </c>
      <c r="U185" s="106" t="s">
        <v>51</v>
      </c>
      <c r="V185" s="106" t="s">
        <v>91</v>
      </c>
      <c r="W185" s="106" t="s">
        <v>58</v>
      </c>
      <c r="X185" s="110">
        <v>43988.0</v>
      </c>
      <c r="Y185" s="106" t="s">
        <v>53</v>
      </c>
      <c r="Z185" s="106">
        <v>4.0</v>
      </c>
      <c r="AA185" s="111">
        <v>3.4</v>
      </c>
      <c r="AB185" s="110"/>
      <c r="AC185" s="110"/>
    </row>
    <row r="186">
      <c r="A186" s="106" t="s">
        <v>39</v>
      </c>
      <c r="B186" s="106" t="s">
        <v>106</v>
      </c>
      <c r="C186" s="106" t="s">
        <v>609</v>
      </c>
      <c r="D186" s="106" t="s">
        <v>93</v>
      </c>
      <c r="E186" s="106" t="s">
        <v>41</v>
      </c>
      <c r="F186" s="107" t="s">
        <v>42</v>
      </c>
      <c r="G186" s="106" t="s">
        <v>43</v>
      </c>
      <c r="H186" s="106">
        <v>4.1</v>
      </c>
      <c r="I186" s="106" t="s">
        <v>33</v>
      </c>
      <c r="J186" s="106" t="s">
        <v>34</v>
      </c>
      <c r="K186" s="106" t="s">
        <v>71</v>
      </c>
      <c r="L186" s="106"/>
      <c r="M186" s="106" t="s">
        <v>604</v>
      </c>
      <c r="N186" s="106">
        <v>2004.0</v>
      </c>
      <c r="O186" s="108">
        <v>0.08679400000000004</v>
      </c>
      <c r="P186" s="22">
        <v>15.2201</v>
      </c>
      <c r="Q186" s="22">
        <v>48.976</v>
      </c>
      <c r="R186" s="22">
        <v>3.448</v>
      </c>
      <c r="S186" s="22">
        <v>6.531</v>
      </c>
      <c r="T186" s="106" t="s">
        <v>35</v>
      </c>
      <c r="U186" s="106" t="s">
        <v>109</v>
      </c>
      <c r="V186" s="106"/>
      <c r="W186" s="106" t="s">
        <v>58</v>
      </c>
      <c r="X186" s="110">
        <v>43978.0</v>
      </c>
      <c r="Y186" s="106" t="s">
        <v>53</v>
      </c>
      <c r="Z186" s="106">
        <v>4.0</v>
      </c>
      <c r="AA186" s="111">
        <v>3.4</v>
      </c>
      <c r="AB186" s="110"/>
      <c r="AC186" s="110"/>
    </row>
    <row r="187">
      <c r="A187" s="106" t="s">
        <v>39</v>
      </c>
      <c r="B187" s="106" t="s">
        <v>106</v>
      </c>
      <c r="C187" s="106" t="s">
        <v>610</v>
      </c>
      <c r="D187" s="106" t="s">
        <v>78</v>
      </c>
      <c r="E187" s="106" t="s">
        <v>41</v>
      </c>
      <c r="F187" s="107" t="s">
        <v>42</v>
      </c>
      <c r="G187" s="106" t="s">
        <v>43</v>
      </c>
      <c r="H187" s="106">
        <v>4.1</v>
      </c>
      <c r="I187" s="106" t="s">
        <v>33</v>
      </c>
      <c r="J187" s="106" t="s">
        <v>34</v>
      </c>
      <c r="K187" s="106" t="s">
        <v>71</v>
      </c>
      <c r="L187" s="106"/>
      <c r="M187" s="106" t="s">
        <v>604</v>
      </c>
      <c r="N187" s="106">
        <v>2005.0</v>
      </c>
      <c r="O187" s="108">
        <v>0.05132200000000009</v>
      </c>
      <c r="P187" s="22">
        <v>15.8113</v>
      </c>
      <c r="Q187" s="22">
        <v>44.528</v>
      </c>
      <c r="R187" s="22">
        <v>4.008</v>
      </c>
      <c r="S187" s="22">
        <v>6.221</v>
      </c>
      <c r="T187" s="106" t="s">
        <v>35</v>
      </c>
      <c r="U187" s="106" t="s">
        <v>77</v>
      </c>
      <c r="V187" s="106"/>
      <c r="W187" s="106" t="s">
        <v>58</v>
      </c>
      <c r="X187" s="110">
        <v>43978.0</v>
      </c>
      <c r="Y187" s="106" t="s">
        <v>53</v>
      </c>
      <c r="Z187" s="106">
        <v>4.0</v>
      </c>
      <c r="AA187" s="111">
        <v>3.4</v>
      </c>
      <c r="AB187" s="110"/>
      <c r="AC187" s="110"/>
    </row>
    <row r="188">
      <c r="A188" s="106" t="s">
        <v>39</v>
      </c>
      <c r="B188" s="107" t="s">
        <v>119</v>
      </c>
      <c r="C188" s="106" t="s">
        <v>549</v>
      </c>
      <c r="D188" s="106"/>
      <c r="E188" s="106" t="s">
        <v>41</v>
      </c>
      <c r="F188" s="107" t="s">
        <v>87</v>
      </c>
      <c r="G188" s="106" t="s">
        <v>43</v>
      </c>
      <c r="H188" s="106" t="s">
        <v>120</v>
      </c>
      <c r="I188" s="106" t="s">
        <v>89</v>
      </c>
      <c r="J188" s="106" t="s">
        <v>34</v>
      </c>
      <c r="K188" s="106" t="s">
        <v>35</v>
      </c>
      <c r="L188" s="106"/>
      <c r="M188" s="106" t="s">
        <v>604</v>
      </c>
      <c r="N188" s="106">
        <v>2504.0</v>
      </c>
      <c r="O188" s="108">
        <v>0.0</v>
      </c>
      <c r="P188" s="22">
        <v>26.1299</v>
      </c>
      <c r="Q188" s="22">
        <v>56.876</v>
      </c>
      <c r="R188" s="22">
        <v>11.34</v>
      </c>
      <c r="S188" s="22">
        <v>8.398</v>
      </c>
      <c r="T188" s="106" t="s">
        <v>35</v>
      </c>
      <c r="U188" s="106" t="s">
        <v>57</v>
      </c>
      <c r="V188" s="106"/>
      <c r="W188" s="106" t="s">
        <v>58</v>
      </c>
      <c r="X188" s="110">
        <v>43977.0</v>
      </c>
      <c r="Y188" s="106" t="s">
        <v>53</v>
      </c>
      <c r="Z188" s="106">
        <v>4.0</v>
      </c>
      <c r="AA188" s="111"/>
      <c r="AB188" s="110"/>
      <c r="AC188" s="110"/>
    </row>
    <row r="189">
      <c r="A189" s="106" t="s">
        <v>39</v>
      </c>
      <c r="B189" s="107" t="s">
        <v>119</v>
      </c>
      <c r="C189" s="106" t="s">
        <v>549</v>
      </c>
      <c r="D189" s="106"/>
      <c r="E189" s="106" t="s">
        <v>41</v>
      </c>
      <c r="F189" s="107" t="s">
        <v>87</v>
      </c>
      <c r="G189" s="106" t="s">
        <v>43</v>
      </c>
      <c r="H189" s="106" t="s">
        <v>120</v>
      </c>
      <c r="I189" s="106" t="s">
        <v>121</v>
      </c>
      <c r="J189" s="106" t="s">
        <v>34</v>
      </c>
      <c r="K189" s="106" t="s">
        <v>35</v>
      </c>
      <c r="L189" s="106"/>
      <c r="M189" s="106" t="s">
        <v>604</v>
      </c>
      <c r="N189" s="106">
        <v>5966.0</v>
      </c>
      <c r="O189" s="108">
        <v>0.0</v>
      </c>
      <c r="P189" s="22">
        <v>26.2683</v>
      </c>
      <c r="Q189" s="22">
        <v>57.256</v>
      </c>
      <c r="R189" s="22">
        <v>9.8</v>
      </c>
      <c r="S189" s="22">
        <v>8.305</v>
      </c>
      <c r="T189" s="106" t="s">
        <v>35</v>
      </c>
      <c r="U189" s="106" t="s">
        <v>57</v>
      </c>
      <c r="V189" s="106"/>
      <c r="W189" s="106" t="s">
        <v>58</v>
      </c>
      <c r="X189" s="110">
        <v>43977.0</v>
      </c>
      <c r="Y189" s="106" t="s">
        <v>53</v>
      </c>
      <c r="Z189" s="106">
        <v>4.0</v>
      </c>
      <c r="AA189" s="111"/>
      <c r="AB189" s="110"/>
      <c r="AC189" s="110"/>
    </row>
    <row r="190">
      <c r="A190" s="106" t="s">
        <v>39</v>
      </c>
      <c r="B190" s="107" t="s">
        <v>119</v>
      </c>
      <c r="C190" s="106" t="s">
        <v>549</v>
      </c>
      <c r="D190" s="106"/>
      <c r="E190" s="106" t="s">
        <v>41</v>
      </c>
      <c r="F190" s="107" t="s">
        <v>82</v>
      </c>
      <c r="G190" s="106" t="s">
        <v>43</v>
      </c>
      <c r="H190" s="106">
        <v>3.02</v>
      </c>
      <c r="I190" s="106" t="s">
        <v>89</v>
      </c>
      <c r="J190" s="106" t="s">
        <v>34</v>
      </c>
      <c r="K190" s="106" t="s">
        <v>35</v>
      </c>
      <c r="L190" s="106"/>
      <c r="M190" s="106" t="s">
        <v>604</v>
      </c>
      <c r="N190" s="106">
        <v>2741.0</v>
      </c>
      <c r="O190" s="108">
        <v>0.0</v>
      </c>
      <c r="P190" s="22">
        <v>30.327</v>
      </c>
      <c r="Q190" s="22">
        <v>190.78</v>
      </c>
      <c r="R190" s="22">
        <v>5.016</v>
      </c>
      <c r="S190" s="22">
        <v>19.278</v>
      </c>
      <c r="T190" s="106" t="s">
        <v>35</v>
      </c>
      <c r="U190" s="106" t="s">
        <v>84</v>
      </c>
      <c r="V190" s="106"/>
      <c r="W190" s="106" t="s">
        <v>58</v>
      </c>
      <c r="X190" s="110">
        <v>43977.0</v>
      </c>
      <c r="Y190" s="106" t="s">
        <v>53</v>
      </c>
      <c r="Z190" s="106">
        <v>4.0</v>
      </c>
      <c r="AA190" s="111">
        <v>3.4</v>
      </c>
      <c r="AB190" s="110"/>
      <c r="AC190" s="110"/>
    </row>
    <row r="191">
      <c r="A191" s="106" t="s">
        <v>39</v>
      </c>
      <c r="B191" s="107" t="s">
        <v>119</v>
      </c>
      <c r="C191" s="106" t="s">
        <v>549</v>
      </c>
      <c r="D191" s="106"/>
      <c r="E191" s="106" t="s">
        <v>41</v>
      </c>
      <c r="F191" s="107" t="s">
        <v>87</v>
      </c>
      <c r="G191" s="106" t="s">
        <v>43</v>
      </c>
      <c r="H191" s="106">
        <v>3.02</v>
      </c>
      <c r="I191" s="106" t="s">
        <v>89</v>
      </c>
      <c r="J191" s="106" t="s">
        <v>34</v>
      </c>
      <c r="K191" s="106" t="s">
        <v>35</v>
      </c>
      <c r="L191" s="106"/>
      <c r="M191" s="106" t="s">
        <v>604</v>
      </c>
      <c r="N191" s="106">
        <v>3142.0</v>
      </c>
      <c r="O191" s="108">
        <v>0.0</v>
      </c>
      <c r="P191" s="22">
        <v>30.7713</v>
      </c>
      <c r="Q191" s="22">
        <v>185.52</v>
      </c>
      <c r="R191" s="22">
        <v>6.868</v>
      </c>
      <c r="S191" s="22">
        <v>19.1</v>
      </c>
      <c r="T191" s="106" t="s">
        <v>35</v>
      </c>
      <c r="U191" s="106" t="s">
        <v>57</v>
      </c>
      <c r="V191" s="106"/>
      <c r="W191" s="106" t="s">
        <v>58</v>
      </c>
      <c r="X191" s="110">
        <v>43977.0</v>
      </c>
      <c r="Y191" s="106" t="s">
        <v>53</v>
      </c>
      <c r="Z191" s="106">
        <v>4.0</v>
      </c>
      <c r="AA191" s="111">
        <v>3.4</v>
      </c>
      <c r="AB191" s="110"/>
      <c r="AC191" s="110"/>
    </row>
    <row r="192">
      <c r="A192" s="106" t="s">
        <v>39</v>
      </c>
      <c r="B192" s="107" t="s">
        <v>119</v>
      </c>
      <c r="C192" s="106" t="s">
        <v>549</v>
      </c>
      <c r="D192" s="106"/>
      <c r="E192" s="106" t="s">
        <v>41</v>
      </c>
      <c r="F192" s="107" t="s">
        <v>108</v>
      </c>
      <c r="G192" s="106" t="s">
        <v>43</v>
      </c>
      <c r="H192" s="106" t="s">
        <v>120</v>
      </c>
      <c r="I192" s="106" t="s">
        <v>121</v>
      </c>
      <c r="J192" s="106" t="s">
        <v>34</v>
      </c>
      <c r="K192" s="106" t="s">
        <v>35</v>
      </c>
      <c r="L192" s="106"/>
      <c r="M192" s="106" t="s">
        <v>604</v>
      </c>
      <c r="N192" s="106">
        <v>2089.0</v>
      </c>
      <c r="O192" s="108">
        <v>0.0</v>
      </c>
      <c r="P192" s="22">
        <v>137.1794</v>
      </c>
      <c r="Q192" s="22">
        <v>198.32</v>
      </c>
      <c r="R192" s="22">
        <v>0.628</v>
      </c>
      <c r="S192" s="22">
        <v>27.538</v>
      </c>
      <c r="T192" s="106" t="s">
        <v>71</v>
      </c>
      <c r="U192" s="106" t="s">
        <v>51</v>
      </c>
      <c r="V192" s="106" t="s">
        <v>91</v>
      </c>
      <c r="W192" s="106" t="s">
        <v>58</v>
      </c>
      <c r="X192" s="110">
        <v>43977.0</v>
      </c>
      <c r="Y192" s="106" t="s">
        <v>53</v>
      </c>
      <c r="Z192" s="106">
        <v>4.0</v>
      </c>
      <c r="AA192" s="111">
        <v>3.4</v>
      </c>
      <c r="AB192" s="110"/>
      <c r="AC192" s="110"/>
    </row>
    <row r="193">
      <c r="A193" s="106" t="s">
        <v>39</v>
      </c>
      <c r="B193" s="107" t="s">
        <v>119</v>
      </c>
      <c r="C193" s="106" t="s">
        <v>611</v>
      </c>
      <c r="D193" s="106" t="s">
        <v>122</v>
      </c>
      <c r="E193" s="106" t="s">
        <v>41</v>
      </c>
      <c r="F193" s="107" t="s">
        <v>42</v>
      </c>
      <c r="G193" s="106" t="s">
        <v>43</v>
      </c>
      <c r="H193" s="106">
        <v>3.02</v>
      </c>
      <c r="I193" s="106" t="s">
        <v>33</v>
      </c>
      <c r="J193" s="106" t="s">
        <v>34</v>
      </c>
      <c r="K193" s="106" t="s">
        <v>35</v>
      </c>
      <c r="L193" s="106"/>
      <c r="M193" s="106" t="s">
        <v>604</v>
      </c>
      <c r="N193" s="106">
        <v>2001.0</v>
      </c>
      <c r="O193" s="108">
        <v>0.0</v>
      </c>
      <c r="P193" s="22">
        <v>20.0812</v>
      </c>
      <c r="Q193" s="22">
        <v>64.136</v>
      </c>
      <c r="R193" s="22">
        <v>3.468</v>
      </c>
      <c r="S193" s="22">
        <v>8.092</v>
      </c>
      <c r="T193" s="106" t="s">
        <v>35</v>
      </c>
      <c r="U193" s="106" t="s">
        <v>123</v>
      </c>
      <c r="V193" s="106"/>
      <c r="W193" s="106" t="s">
        <v>58</v>
      </c>
      <c r="X193" s="110">
        <v>43992.0</v>
      </c>
      <c r="Y193" s="106" t="s">
        <v>53</v>
      </c>
      <c r="Z193" s="106">
        <v>4.0</v>
      </c>
      <c r="AA193" s="111">
        <v>3.4</v>
      </c>
      <c r="AB193" s="110"/>
      <c r="AC193" s="110"/>
    </row>
    <row r="194">
      <c r="A194" s="106" t="s">
        <v>39</v>
      </c>
      <c r="B194" s="107" t="s">
        <v>119</v>
      </c>
      <c r="C194" s="106" t="s">
        <v>612</v>
      </c>
      <c r="D194" s="106" t="s">
        <v>76</v>
      </c>
      <c r="E194" s="106" t="s">
        <v>41</v>
      </c>
      <c r="F194" s="107" t="s">
        <v>42</v>
      </c>
      <c r="G194" s="106" t="s">
        <v>43</v>
      </c>
      <c r="H194" s="106">
        <v>3.02</v>
      </c>
      <c r="I194" s="106" t="s">
        <v>33</v>
      </c>
      <c r="J194" s="106" t="s">
        <v>34</v>
      </c>
      <c r="K194" s="106" t="s">
        <v>35</v>
      </c>
      <c r="L194" s="106"/>
      <c r="M194" s="106" t="s">
        <v>604</v>
      </c>
      <c r="N194" s="106">
        <v>2733.0</v>
      </c>
      <c r="O194" s="108">
        <v>0.044943999999999984</v>
      </c>
      <c r="P194" s="22">
        <v>15.9176</v>
      </c>
      <c r="Q194" s="22">
        <v>61.416</v>
      </c>
      <c r="R194" s="22">
        <v>2.748</v>
      </c>
      <c r="S194" s="22">
        <v>6.987</v>
      </c>
      <c r="T194" s="106" t="s">
        <v>35</v>
      </c>
      <c r="U194" s="106" t="s">
        <v>124</v>
      </c>
      <c r="V194" s="106"/>
      <c r="W194" s="106" t="s">
        <v>58</v>
      </c>
      <c r="X194" s="110">
        <v>43992.0</v>
      </c>
      <c r="Y194" s="106" t="s">
        <v>53</v>
      </c>
      <c r="Z194" s="106">
        <v>4.0</v>
      </c>
      <c r="AA194" s="111">
        <v>3.4</v>
      </c>
      <c r="AB194" s="110"/>
      <c r="AC194" s="110"/>
    </row>
    <row r="195">
      <c r="A195" s="106" t="s">
        <v>39</v>
      </c>
      <c r="B195" s="107" t="s">
        <v>119</v>
      </c>
      <c r="C195" s="106" t="s">
        <v>613</v>
      </c>
      <c r="D195" s="106" t="s">
        <v>125</v>
      </c>
      <c r="E195" s="106" t="s">
        <v>41</v>
      </c>
      <c r="F195" s="107" t="s">
        <v>42</v>
      </c>
      <c r="G195" s="106" t="s">
        <v>43</v>
      </c>
      <c r="H195" s="106">
        <v>3.02</v>
      </c>
      <c r="I195" s="106" t="s">
        <v>33</v>
      </c>
      <c r="J195" s="106" t="s">
        <v>34</v>
      </c>
      <c r="K195" s="106" t="s">
        <v>35</v>
      </c>
      <c r="L195" s="106"/>
      <c r="M195" s="106" t="s">
        <v>604</v>
      </c>
      <c r="N195" s="106">
        <v>2185.0</v>
      </c>
      <c r="O195" s="108">
        <v>0.0</v>
      </c>
      <c r="P195" s="22">
        <v>20.1446</v>
      </c>
      <c r="Q195" s="22">
        <v>62.588</v>
      </c>
      <c r="R195" s="22">
        <v>3.688</v>
      </c>
      <c r="S195" s="22">
        <v>8.185</v>
      </c>
      <c r="T195" s="106" t="s">
        <v>35</v>
      </c>
      <c r="U195" s="106" t="s">
        <v>77</v>
      </c>
      <c r="V195" s="106"/>
      <c r="W195" s="106" t="s">
        <v>58</v>
      </c>
      <c r="X195" s="110">
        <v>43992.0</v>
      </c>
      <c r="Y195" s="106" t="s">
        <v>53</v>
      </c>
      <c r="Z195" s="106">
        <v>4.0</v>
      </c>
      <c r="AA195" s="111">
        <v>3.4</v>
      </c>
      <c r="AB195" s="110"/>
      <c r="AC195" s="110"/>
    </row>
    <row r="196">
      <c r="A196" s="106" t="s">
        <v>39</v>
      </c>
      <c r="B196" s="107" t="s">
        <v>126</v>
      </c>
      <c r="C196" s="106" t="s">
        <v>614</v>
      </c>
      <c r="D196" s="106" t="s">
        <v>93</v>
      </c>
      <c r="E196" s="106" t="s">
        <v>41</v>
      </c>
      <c r="F196" s="107" t="s">
        <v>42</v>
      </c>
      <c r="G196" s="106" t="s">
        <v>43</v>
      </c>
      <c r="H196" s="106"/>
      <c r="I196" s="106" t="s">
        <v>33</v>
      </c>
      <c r="J196" s="106" t="s">
        <v>34</v>
      </c>
      <c r="K196" s="106" t="s">
        <v>71</v>
      </c>
      <c r="L196" s="106"/>
      <c r="M196" s="106" t="s">
        <v>604</v>
      </c>
      <c r="N196" s="106">
        <v>3003.0</v>
      </c>
      <c r="O196" s="108">
        <v>0.0</v>
      </c>
      <c r="P196" s="22">
        <v>21.139</v>
      </c>
      <c r="Q196" s="22">
        <v>53.584</v>
      </c>
      <c r="R196" s="22">
        <v>3.848</v>
      </c>
      <c r="S196" s="22">
        <v>7.393</v>
      </c>
      <c r="T196" s="106" t="s">
        <v>35</v>
      </c>
      <c r="U196" s="106" t="s">
        <v>127</v>
      </c>
      <c r="V196" s="106"/>
      <c r="W196" s="106" t="s">
        <v>58</v>
      </c>
      <c r="X196" s="110">
        <v>43977.0</v>
      </c>
      <c r="Y196" s="106" t="s">
        <v>53</v>
      </c>
      <c r="Z196" s="106">
        <v>4.0</v>
      </c>
      <c r="AA196" s="111">
        <v>3.4</v>
      </c>
      <c r="AB196" s="110"/>
      <c r="AC196" s="110"/>
    </row>
    <row r="197">
      <c r="A197" s="106" t="s">
        <v>39</v>
      </c>
      <c r="B197" s="107" t="s">
        <v>126</v>
      </c>
      <c r="C197" s="106" t="s">
        <v>615</v>
      </c>
      <c r="D197" s="106" t="s">
        <v>76</v>
      </c>
      <c r="E197" s="106" t="s">
        <v>41</v>
      </c>
      <c r="F197" s="107" t="s">
        <v>42</v>
      </c>
      <c r="G197" s="106" t="s">
        <v>43</v>
      </c>
      <c r="H197" s="106"/>
      <c r="I197" s="106" t="s">
        <v>33</v>
      </c>
      <c r="J197" s="106" t="s">
        <v>34</v>
      </c>
      <c r="K197" s="106" t="s">
        <v>71</v>
      </c>
      <c r="L197" s="106"/>
      <c r="M197" s="106" t="s">
        <v>604</v>
      </c>
      <c r="N197" s="106">
        <v>2082.0</v>
      </c>
      <c r="O197" s="108">
        <v>0.0</v>
      </c>
      <c r="P197" s="22">
        <v>19.9015</v>
      </c>
      <c r="Q197" s="22">
        <v>47.416</v>
      </c>
      <c r="R197" s="22">
        <v>4.564</v>
      </c>
      <c r="S197" s="22">
        <v>6.754</v>
      </c>
      <c r="T197" s="106" t="s">
        <v>35</v>
      </c>
      <c r="U197" s="106" t="s">
        <v>51</v>
      </c>
      <c r="V197" s="106"/>
      <c r="W197" s="106" t="s">
        <v>58</v>
      </c>
      <c r="X197" s="110">
        <v>43977.0</v>
      </c>
      <c r="Y197" s="106" t="s">
        <v>53</v>
      </c>
      <c r="Z197" s="106">
        <v>4.0</v>
      </c>
      <c r="AA197" s="111">
        <v>3.4</v>
      </c>
      <c r="AB197" s="110"/>
      <c r="AC197" s="110"/>
    </row>
    <row r="198">
      <c r="A198" s="106" t="s">
        <v>39</v>
      </c>
      <c r="B198" s="107" t="s">
        <v>126</v>
      </c>
      <c r="C198" s="106" t="s">
        <v>616</v>
      </c>
      <c r="D198" s="106" t="s">
        <v>78</v>
      </c>
      <c r="E198" s="106" t="s">
        <v>41</v>
      </c>
      <c r="F198" s="107" t="s">
        <v>42</v>
      </c>
      <c r="G198" s="106" t="s">
        <v>43</v>
      </c>
      <c r="H198" s="106"/>
      <c r="I198" s="106" t="s">
        <v>33</v>
      </c>
      <c r="J198" s="106" t="s">
        <v>34</v>
      </c>
      <c r="K198" s="106" t="s">
        <v>71</v>
      </c>
      <c r="L198" s="106"/>
      <c r="M198" s="106" t="s">
        <v>604</v>
      </c>
      <c r="N198" s="106">
        <v>2721.0</v>
      </c>
      <c r="O198" s="108">
        <v>0.0</v>
      </c>
      <c r="P198" s="22">
        <v>20.1759</v>
      </c>
      <c r="Q198" s="22">
        <v>40.388</v>
      </c>
      <c r="R198" s="22">
        <v>4.552</v>
      </c>
      <c r="S198" s="22">
        <v>6.742</v>
      </c>
      <c r="T198" s="106" t="s">
        <v>35</v>
      </c>
      <c r="U198" s="106" t="s">
        <v>77</v>
      </c>
      <c r="V198" s="106"/>
      <c r="W198" s="106" t="s">
        <v>58</v>
      </c>
      <c r="X198" s="110">
        <v>43977.0</v>
      </c>
      <c r="Y198" s="106" t="s">
        <v>53</v>
      </c>
      <c r="Z198" s="106">
        <v>4.0</v>
      </c>
      <c r="AA198" s="111">
        <v>3.4</v>
      </c>
      <c r="AB198" s="110"/>
      <c r="AC198" s="110"/>
    </row>
    <row r="199">
      <c r="A199" s="106" t="s">
        <v>128</v>
      </c>
      <c r="B199" s="107" t="s">
        <v>129</v>
      </c>
      <c r="C199" s="106" t="s">
        <v>617</v>
      </c>
      <c r="D199" s="106"/>
      <c r="E199" s="106" t="s">
        <v>31</v>
      </c>
      <c r="F199" s="106" t="s">
        <v>32</v>
      </c>
      <c r="G199" s="106" t="s">
        <v>33</v>
      </c>
      <c r="H199" s="106"/>
      <c r="I199" s="106" t="s">
        <v>33</v>
      </c>
      <c r="J199" s="106" t="s">
        <v>34</v>
      </c>
      <c r="K199" s="106" t="s">
        <v>33</v>
      </c>
      <c r="L199" s="106"/>
      <c r="M199" s="106" t="s">
        <v>604</v>
      </c>
      <c r="N199" s="106">
        <v>2591.0</v>
      </c>
      <c r="O199" s="108">
        <v>0.0</v>
      </c>
      <c r="P199" s="22">
        <v>25.3034</v>
      </c>
      <c r="Q199" s="22">
        <v>35.164</v>
      </c>
      <c r="R199" s="22">
        <v>17.532</v>
      </c>
      <c r="S199" s="22">
        <v>2.601</v>
      </c>
      <c r="T199" s="106" t="s">
        <v>35</v>
      </c>
      <c r="U199" s="106" t="s">
        <v>130</v>
      </c>
      <c r="V199" s="106"/>
      <c r="W199" s="107" t="s">
        <v>131</v>
      </c>
      <c r="X199" s="110">
        <v>43998.0</v>
      </c>
      <c r="Y199" s="106" t="s">
        <v>132</v>
      </c>
      <c r="Z199" s="106" t="s">
        <v>33</v>
      </c>
      <c r="AA199" s="111" t="s">
        <v>33</v>
      </c>
      <c r="AB199" s="110"/>
      <c r="AC199" s="110"/>
    </row>
    <row r="200">
      <c r="A200" s="106" t="s">
        <v>178</v>
      </c>
      <c r="B200" s="106" t="s">
        <v>178</v>
      </c>
      <c r="C200" s="106" t="s">
        <v>553</v>
      </c>
      <c r="D200" s="106"/>
      <c r="E200" s="106" t="s">
        <v>31</v>
      </c>
      <c r="F200" s="106" t="s">
        <v>32</v>
      </c>
      <c r="G200" s="106" t="s">
        <v>33</v>
      </c>
      <c r="H200" s="106"/>
      <c r="I200" s="106"/>
      <c r="J200" s="106" t="s">
        <v>34</v>
      </c>
      <c r="K200" s="106" t="s">
        <v>33</v>
      </c>
      <c r="L200" s="106"/>
      <c r="M200" s="106" t="s">
        <v>604</v>
      </c>
      <c r="N200" s="106">
        <v>3486.0</v>
      </c>
      <c r="O200" s="108">
        <v>0.0</v>
      </c>
      <c r="P200" s="22">
        <v>60.1418</v>
      </c>
      <c r="Q200" s="22">
        <v>63.908</v>
      </c>
      <c r="R200" s="22">
        <v>56.284</v>
      </c>
      <c r="S200" s="22">
        <v>1.595</v>
      </c>
      <c r="T200" s="106" t="s">
        <v>71</v>
      </c>
      <c r="U200" s="106" t="s">
        <v>179</v>
      </c>
      <c r="V200" s="106" t="s">
        <v>184</v>
      </c>
      <c r="W200" s="106" t="s">
        <v>58</v>
      </c>
      <c r="X200" s="110">
        <v>44062.0</v>
      </c>
      <c r="Y200" s="106" t="s">
        <v>38</v>
      </c>
      <c r="Z200" s="106" t="s">
        <v>33</v>
      </c>
      <c r="AA200" s="111" t="s">
        <v>33</v>
      </c>
      <c r="AB200" s="110"/>
      <c r="AC200" s="110"/>
    </row>
    <row r="201">
      <c r="A201" s="106" t="s">
        <v>193</v>
      </c>
      <c r="B201" s="106" t="s">
        <v>201</v>
      </c>
      <c r="C201" s="106" t="s">
        <v>618</v>
      </c>
      <c r="D201" s="106"/>
      <c r="E201" s="106" t="s">
        <v>41</v>
      </c>
      <c r="F201" s="106" t="s">
        <v>202</v>
      </c>
      <c r="G201" s="106" t="s">
        <v>46</v>
      </c>
      <c r="H201" s="106"/>
      <c r="I201" s="106"/>
      <c r="J201" s="106" t="s">
        <v>34</v>
      </c>
      <c r="K201" s="106" t="s">
        <v>71</v>
      </c>
      <c r="L201" s="106" t="s">
        <v>35</v>
      </c>
      <c r="M201" s="106" t="s">
        <v>604</v>
      </c>
      <c r="N201" s="106">
        <v>2351.0</v>
      </c>
      <c r="O201" s="108">
        <v>0.0</v>
      </c>
      <c r="P201" s="22">
        <v>34.11502979</v>
      </c>
      <c r="Q201" s="22">
        <v>103.67</v>
      </c>
      <c r="R201" s="22">
        <v>6.06</v>
      </c>
      <c r="S201" s="22">
        <v>21.34277322</v>
      </c>
      <c r="T201" s="106" t="s">
        <v>35</v>
      </c>
      <c r="U201" s="106" t="s">
        <v>33</v>
      </c>
      <c r="V201" s="106"/>
      <c r="W201" s="106" t="s">
        <v>58</v>
      </c>
      <c r="X201" s="110">
        <v>44416.0</v>
      </c>
      <c r="Y201" s="106" t="s">
        <v>53</v>
      </c>
      <c r="Z201" s="106">
        <v>6.0</v>
      </c>
      <c r="AA201" s="111">
        <v>4.9</v>
      </c>
      <c r="AB201" s="110"/>
      <c r="AC201" s="110"/>
    </row>
    <row r="202">
      <c r="A202" s="106" t="s">
        <v>193</v>
      </c>
      <c r="B202" s="106" t="s">
        <v>201</v>
      </c>
      <c r="C202" s="106" t="s">
        <v>618</v>
      </c>
      <c r="D202" s="106"/>
      <c r="E202" s="106" t="s">
        <v>41</v>
      </c>
      <c r="F202" s="106" t="s">
        <v>203</v>
      </c>
      <c r="G202" s="106" t="s">
        <v>46</v>
      </c>
      <c r="H202" s="106"/>
      <c r="I202" s="106"/>
      <c r="J202" s="106" t="s">
        <v>34</v>
      </c>
      <c r="K202" s="106" t="s">
        <v>71</v>
      </c>
      <c r="L202" s="106" t="s">
        <v>35</v>
      </c>
      <c r="M202" s="106" t="s">
        <v>604</v>
      </c>
      <c r="N202" s="106">
        <v>2371.0</v>
      </c>
      <c r="O202" s="108">
        <v>0.0</v>
      </c>
      <c r="P202" s="22">
        <v>36.07107173</v>
      </c>
      <c r="Q202" s="22">
        <v>91.67</v>
      </c>
      <c r="R202" s="22">
        <v>7.29</v>
      </c>
      <c r="S202" s="22">
        <v>21.15712657</v>
      </c>
      <c r="T202" s="106" t="s">
        <v>35</v>
      </c>
      <c r="U202" s="106" t="s">
        <v>33</v>
      </c>
      <c r="V202" s="106"/>
      <c r="W202" s="106" t="s">
        <v>58</v>
      </c>
      <c r="X202" s="110">
        <v>44416.0</v>
      </c>
      <c r="Y202" s="106" t="s">
        <v>53</v>
      </c>
      <c r="Z202" s="106">
        <v>6.0</v>
      </c>
      <c r="AA202" s="111">
        <v>4.9</v>
      </c>
      <c r="AB202" s="110"/>
      <c r="AC202" s="110"/>
    </row>
    <row r="203">
      <c r="A203" s="106" t="s">
        <v>229</v>
      </c>
      <c r="B203" s="107" t="s">
        <v>230</v>
      </c>
      <c r="C203" s="106" t="s">
        <v>619</v>
      </c>
      <c r="D203" s="106"/>
      <c r="E203" s="106" t="s">
        <v>31</v>
      </c>
      <c r="F203" s="106" t="s">
        <v>32</v>
      </c>
      <c r="G203" s="106" t="s">
        <v>33</v>
      </c>
      <c r="H203" s="106" t="s">
        <v>33</v>
      </c>
      <c r="I203" s="106" t="s">
        <v>33</v>
      </c>
      <c r="J203" s="106" t="s">
        <v>34</v>
      </c>
      <c r="K203" s="106" t="s">
        <v>71</v>
      </c>
      <c r="L203" s="106" t="s">
        <v>35</v>
      </c>
      <c r="M203" s="106" t="s">
        <v>604</v>
      </c>
      <c r="N203" s="106">
        <v>2045.0</v>
      </c>
      <c r="O203" s="108">
        <v>0.0</v>
      </c>
      <c r="P203" s="22">
        <v>21.1839</v>
      </c>
      <c r="Q203" s="22">
        <v>42.044</v>
      </c>
      <c r="R203" s="22">
        <v>0.432</v>
      </c>
      <c r="S203" s="22">
        <v>11.844</v>
      </c>
      <c r="T203" s="106"/>
      <c r="U203" s="106" t="s">
        <v>231</v>
      </c>
      <c r="V203" s="106"/>
      <c r="W203" s="106" t="s">
        <v>58</v>
      </c>
      <c r="X203" s="110">
        <v>44057.0</v>
      </c>
      <c r="Y203" s="106" t="s">
        <v>53</v>
      </c>
      <c r="Z203" s="106">
        <v>6.0</v>
      </c>
      <c r="AA203" s="111">
        <v>2.95</v>
      </c>
      <c r="AB203" s="110"/>
      <c r="AC203" s="110"/>
    </row>
    <row r="204">
      <c r="A204" s="106" t="s">
        <v>236</v>
      </c>
      <c r="B204" s="107" t="s">
        <v>237</v>
      </c>
      <c r="C204" s="106" t="s">
        <v>620</v>
      </c>
      <c r="D204" s="106"/>
      <c r="E204" s="106" t="s">
        <v>31</v>
      </c>
      <c r="F204" s="106" t="s">
        <v>32</v>
      </c>
      <c r="G204" s="106" t="s">
        <v>33</v>
      </c>
      <c r="H204" s="106"/>
      <c r="I204" s="106"/>
      <c r="J204" s="106" t="s">
        <v>34</v>
      </c>
      <c r="K204" s="106" t="s">
        <v>71</v>
      </c>
      <c r="L204" s="106"/>
      <c r="M204" s="106" t="s">
        <v>604</v>
      </c>
      <c r="N204" s="106">
        <v>2195.0</v>
      </c>
      <c r="O204" s="108">
        <v>0.0</v>
      </c>
      <c r="P204" s="22">
        <v>32.1865</v>
      </c>
      <c r="Q204" s="22">
        <v>43.084</v>
      </c>
      <c r="R204" s="22">
        <v>21.284</v>
      </c>
      <c r="S204" s="22">
        <v>6.102</v>
      </c>
      <c r="T204" s="106" t="s">
        <v>35</v>
      </c>
      <c r="U204" s="106" t="s">
        <v>238</v>
      </c>
      <c r="V204" s="106"/>
      <c r="W204" s="106" t="s">
        <v>58</v>
      </c>
      <c r="X204" s="110">
        <v>43993.0</v>
      </c>
      <c r="Y204" s="106" t="s">
        <v>53</v>
      </c>
      <c r="Z204" s="106">
        <v>4.0</v>
      </c>
      <c r="AA204" s="111"/>
      <c r="AB204" s="110"/>
      <c r="AC204" s="110"/>
    </row>
    <row r="205">
      <c r="A205" s="106" t="s">
        <v>276</v>
      </c>
      <c r="B205" s="106" t="s">
        <v>277</v>
      </c>
      <c r="C205" s="106" t="s">
        <v>621</v>
      </c>
      <c r="D205" s="106"/>
      <c r="E205" s="106" t="s">
        <v>31</v>
      </c>
      <c r="F205" s="106" t="s">
        <v>32</v>
      </c>
      <c r="G205" s="106" t="s">
        <v>33</v>
      </c>
      <c r="H205" s="106" t="s">
        <v>33</v>
      </c>
      <c r="I205" s="106" t="s">
        <v>33</v>
      </c>
      <c r="J205" s="106" t="s">
        <v>34</v>
      </c>
      <c r="K205" s="106" t="s">
        <v>71</v>
      </c>
      <c r="L205" s="106" t="s">
        <v>35</v>
      </c>
      <c r="M205" s="106" t="s">
        <v>604</v>
      </c>
      <c r="N205" s="106">
        <v>56664.0</v>
      </c>
      <c r="O205" s="108">
        <v>0.0</v>
      </c>
      <c r="P205" s="22">
        <v>40.70895348</v>
      </c>
      <c r="Q205" s="22">
        <v>43.26</v>
      </c>
      <c r="R205" s="22">
        <v>38.18</v>
      </c>
      <c r="S205" s="22">
        <v>1.216740063</v>
      </c>
      <c r="T205" s="106" t="s">
        <v>35</v>
      </c>
      <c r="U205" s="106" t="s">
        <v>278</v>
      </c>
      <c r="V205" s="106"/>
      <c r="W205" s="106" t="s">
        <v>58</v>
      </c>
      <c r="X205" s="110">
        <v>44416.0</v>
      </c>
      <c r="Y205" s="106" t="s">
        <v>53</v>
      </c>
      <c r="Z205" s="106">
        <v>6.0</v>
      </c>
      <c r="AA205" s="111">
        <v>5.3</v>
      </c>
      <c r="AB205" s="110"/>
      <c r="AC205" s="110"/>
    </row>
    <row r="206">
      <c r="A206" s="106" t="s">
        <v>276</v>
      </c>
      <c r="B206" s="107" t="s">
        <v>285</v>
      </c>
      <c r="C206" s="106" t="s">
        <v>564</v>
      </c>
      <c r="D206" s="106"/>
      <c r="E206" s="106" t="s">
        <v>41</v>
      </c>
      <c r="F206" s="107" t="s">
        <v>42</v>
      </c>
      <c r="G206" s="106" t="s">
        <v>43</v>
      </c>
      <c r="H206" s="106"/>
      <c r="I206" s="106" t="s">
        <v>33</v>
      </c>
      <c r="J206" s="106" t="s">
        <v>34</v>
      </c>
      <c r="K206" s="106" t="s">
        <v>35</v>
      </c>
      <c r="L206" s="106" t="s">
        <v>35</v>
      </c>
      <c r="M206" s="106" t="s">
        <v>604</v>
      </c>
      <c r="N206" s="106">
        <v>27170.0</v>
      </c>
      <c r="O206" s="108">
        <v>0.05882799999999999</v>
      </c>
      <c r="P206" s="22">
        <v>15.6862</v>
      </c>
      <c r="Q206" s="22">
        <v>34.28</v>
      </c>
      <c r="R206" s="22">
        <v>4.584</v>
      </c>
      <c r="S206" s="22">
        <v>2.645</v>
      </c>
      <c r="T206" s="106" t="s">
        <v>35</v>
      </c>
      <c r="U206" s="106" t="s">
        <v>77</v>
      </c>
      <c r="V206" s="106"/>
      <c r="W206" s="106" t="s">
        <v>58</v>
      </c>
      <c r="X206" s="110">
        <v>43976.0</v>
      </c>
      <c r="Y206" s="106" t="s">
        <v>53</v>
      </c>
      <c r="Z206" s="106">
        <v>4.0</v>
      </c>
      <c r="AA206" s="111">
        <v>9.75</v>
      </c>
      <c r="AB206" s="110"/>
      <c r="AC206" s="110"/>
    </row>
    <row r="207">
      <c r="A207" s="106" t="s">
        <v>294</v>
      </c>
      <c r="B207" s="107" t="s">
        <v>295</v>
      </c>
      <c r="C207" s="106" t="s">
        <v>622</v>
      </c>
      <c r="D207" s="106"/>
      <c r="E207" s="106" t="s">
        <v>41</v>
      </c>
      <c r="F207" s="107" t="s">
        <v>42</v>
      </c>
      <c r="G207" s="106" t="s">
        <v>43</v>
      </c>
      <c r="H207" s="106" t="s">
        <v>33</v>
      </c>
      <c r="I207" s="106" t="s">
        <v>33</v>
      </c>
      <c r="J207" s="106" t="s">
        <v>34</v>
      </c>
      <c r="K207" s="106" t="s">
        <v>71</v>
      </c>
      <c r="L207" s="106"/>
      <c r="M207" s="106" t="s">
        <v>604</v>
      </c>
      <c r="N207" s="106">
        <v>3167.0</v>
      </c>
      <c r="O207" s="108">
        <v>0.062266000000000044</v>
      </c>
      <c r="P207" s="22">
        <v>15.6289</v>
      </c>
      <c r="Q207" s="22">
        <v>47.272</v>
      </c>
      <c r="R207" s="22">
        <v>6.46</v>
      </c>
      <c r="S207" s="22">
        <v>4.601</v>
      </c>
      <c r="T207" s="106" t="s">
        <v>35</v>
      </c>
      <c r="U207" s="106" t="s">
        <v>296</v>
      </c>
      <c r="V207" s="106"/>
      <c r="W207" s="106" t="s">
        <v>58</v>
      </c>
      <c r="X207" s="110">
        <v>43976.0</v>
      </c>
      <c r="Y207" s="106" t="s">
        <v>53</v>
      </c>
      <c r="Z207" s="106">
        <v>4.0</v>
      </c>
      <c r="AA207" s="111">
        <v>3.4</v>
      </c>
      <c r="AB207" s="106">
        <v>9.0</v>
      </c>
      <c r="AC207" s="106" t="s">
        <v>297</v>
      </c>
    </row>
    <row r="208">
      <c r="A208" s="106" t="s">
        <v>294</v>
      </c>
      <c r="B208" s="107" t="s">
        <v>295</v>
      </c>
      <c r="C208" s="106" t="s">
        <v>622</v>
      </c>
      <c r="D208" s="106"/>
      <c r="E208" s="106" t="s">
        <v>41</v>
      </c>
      <c r="F208" s="107" t="s">
        <v>87</v>
      </c>
      <c r="G208" s="106" t="s">
        <v>43</v>
      </c>
      <c r="H208" s="106" t="s">
        <v>33</v>
      </c>
      <c r="I208" s="106">
        <v>1.32</v>
      </c>
      <c r="J208" s="106" t="s">
        <v>34</v>
      </c>
      <c r="K208" s="106" t="s">
        <v>71</v>
      </c>
      <c r="L208" s="106"/>
      <c r="M208" s="106" t="s">
        <v>604</v>
      </c>
      <c r="N208" s="106">
        <v>2466.0</v>
      </c>
      <c r="O208" s="108">
        <v>0.0</v>
      </c>
      <c r="P208" s="22">
        <v>18.5973</v>
      </c>
      <c r="Q208" s="22">
        <v>47.068</v>
      </c>
      <c r="R208" s="22">
        <v>7.152</v>
      </c>
      <c r="S208" s="22">
        <v>4.497</v>
      </c>
      <c r="T208" s="106" t="s">
        <v>35</v>
      </c>
      <c r="U208" s="106" t="s">
        <v>57</v>
      </c>
      <c r="V208" s="106"/>
      <c r="W208" s="106" t="s">
        <v>58</v>
      </c>
      <c r="X208" s="110">
        <v>43988.0</v>
      </c>
      <c r="Y208" s="106" t="s">
        <v>53</v>
      </c>
      <c r="Z208" s="106">
        <v>4.0</v>
      </c>
      <c r="AA208" s="111">
        <v>3.4</v>
      </c>
      <c r="AB208" s="106">
        <v>9.0</v>
      </c>
      <c r="AC208" s="110"/>
    </row>
    <row r="209">
      <c r="A209" s="106" t="s">
        <v>294</v>
      </c>
      <c r="B209" s="107" t="s">
        <v>295</v>
      </c>
      <c r="C209" s="106" t="s">
        <v>622</v>
      </c>
      <c r="D209" s="106"/>
      <c r="E209" s="106" t="s">
        <v>41</v>
      </c>
      <c r="F209" s="107" t="s">
        <v>82</v>
      </c>
      <c r="G209" s="106" t="s">
        <v>43</v>
      </c>
      <c r="H209" s="106" t="s">
        <v>33</v>
      </c>
      <c r="I209" s="106">
        <v>1.32</v>
      </c>
      <c r="J209" s="106" t="s">
        <v>34</v>
      </c>
      <c r="K209" s="106" t="s">
        <v>71</v>
      </c>
      <c r="L209" s="106"/>
      <c r="M209" s="106" t="s">
        <v>604</v>
      </c>
      <c r="N209" s="106">
        <v>2032.0</v>
      </c>
      <c r="O209" s="108">
        <v>0.0</v>
      </c>
      <c r="P209" s="22">
        <v>20.8923</v>
      </c>
      <c r="Q209" s="22">
        <v>33.532</v>
      </c>
      <c r="R209" s="22">
        <v>5.956</v>
      </c>
      <c r="S209" s="22">
        <v>4.772</v>
      </c>
      <c r="T209" s="106" t="s">
        <v>35</v>
      </c>
      <c r="U209" s="106" t="s">
        <v>84</v>
      </c>
      <c r="V209" s="106"/>
      <c r="W209" s="106" t="s">
        <v>58</v>
      </c>
      <c r="X209" s="110">
        <v>43988.0</v>
      </c>
      <c r="Y209" s="106" t="s">
        <v>53</v>
      </c>
      <c r="Z209" s="106">
        <v>4.0</v>
      </c>
      <c r="AA209" s="111">
        <v>3.4</v>
      </c>
      <c r="AB209" s="106">
        <v>9.0</v>
      </c>
      <c r="AC209" s="110"/>
    </row>
    <row r="210">
      <c r="A210" s="106" t="s">
        <v>294</v>
      </c>
      <c r="B210" s="107" t="s">
        <v>295</v>
      </c>
      <c r="C210" s="106" t="s">
        <v>622</v>
      </c>
      <c r="D210" s="106"/>
      <c r="E210" s="106" t="s">
        <v>41</v>
      </c>
      <c r="F210" s="107" t="s">
        <v>108</v>
      </c>
      <c r="G210" s="106" t="s">
        <v>43</v>
      </c>
      <c r="H210" s="106" t="s">
        <v>33</v>
      </c>
      <c r="I210" s="106">
        <v>1.32</v>
      </c>
      <c r="J210" s="106" t="s">
        <v>34</v>
      </c>
      <c r="K210" s="106" t="s">
        <v>71</v>
      </c>
      <c r="L210" s="106"/>
      <c r="M210" s="106" t="s">
        <v>604</v>
      </c>
      <c r="N210" s="106">
        <v>2154.0</v>
      </c>
      <c r="O210" s="108">
        <v>0.0</v>
      </c>
      <c r="P210" s="22">
        <v>130.5701</v>
      </c>
      <c r="Q210" s="22">
        <v>199.512</v>
      </c>
      <c r="R210" s="22">
        <v>0.972</v>
      </c>
      <c r="S210" s="22">
        <v>25.986</v>
      </c>
      <c r="T210" s="106" t="s">
        <v>71</v>
      </c>
      <c r="U210" s="106" t="s">
        <v>51</v>
      </c>
      <c r="V210" s="106"/>
      <c r="W210" s="106" t="s">
        <v>58</v>
      </c>
      <c r="X210" s="110">
        <v>43988.0</v>
      </c>
      <c r="Y210" s="106" t="s">
        <v>53</v>
      </c>
      <c r="Z210" s="106">
        <v>4.0</v>
      </c>
      <c r="AA210" s="111">
        <v>3.4</v>
      </c>
      <c r="AB210" s="106">
        <v>9.0</v>
      </c>
      <c r="AC210" s="110"/>
    </row>
    <row r="211">
      <c r="A211" s="106" t="s">
        <v>294</v>
      </c>
      <c r="B211" s="107" t="s">
        <v>295</v>
      </c>
      <c r="C211" s="106" t="s">
        <v>622</v>
      </c>
      <c r="D211" s="106"/>
      <c r="E211" s="106" t="s">
        <v>41</v>
      </c>
      <c r="F211" s="107" t="s">
        <v>86</v>
      </c>
      <c r="G211" s="106" t="s">
        <v>43</v>
      </c>
      <c r="H211" s="106" t="s">
        <v>33</v>
      </c>
      <c r="I211" s="106">
        <v>1.32</v>
      </c>
      <c r="J211" s="106" t="s">
        <v>34</v>
      </c>
      <c r="K211" s="106" t="s">
        <v>71</v>
      </c>
      <c r="L211" s="106"/>
      <c r="M211" s="106" t="s">
        <v>604</v>
      </c>
      <c r="N211" s="106">
        <v>3058.0</v>
      </c>
      <c r="O211" s="108">
        <v>0.0</v>
      </c>
      <c r="P211" s="22">
        <v>130.87</v>
      </c>
      <c r="Q211" s="22">
        <v>197.956</v>
      </c>
      <c r="R211" s="22">
        <v>3.596</v>
      </c>
      <c r="S211" s="22">
        <v>25.225</v>
      </c>
      <c r="T211" s="106" t="s">
        <v>71</v>
      </c>
      <c r="U211" s="106" t="s">
        <v>51</v>
      </c>
      <c r="V211" s="106" t="s">
        <v>298</v>
      </c>
      <c r="W211" s="106" t="s">
        <v>58</v>
      </c>
      <c r="X211" s="110">
        <v>43988.0</v>
      </c>
      <c r="Y211" s="106" t="s">
        <v>53</v>
      </c>
      <c r="Z211" s="106">
        <v>4.0</v>
      </c>
      <c r="AA211" s="111">
        <v>3.4</v>
      </c>
      <c r="AB211" s="106">
        <v>9.0</v>
      </c>
      <c r="AC211" s="110"/>
    </row>
    <row r="212">
      <c r="A212" s="106" t="s">
        <v>294</v>
      </c>
      <c r="B212" s="107" t="s">
        <v>299</v>
      </c>
      <c r="C212" s="106" t="s">
        <v>594</v>
      </c>
      <c r="D212" s="106"/>
      <c r="E212" s="106" t="s">
        <v>31</v>
      </c>
      <c r="F212" s="106"/>
      <c r="G212" s="106" t="s">
        <v>33</v>
      </c>
      <c r="H212" s="106" t="s">
        <v>33</v>
      </c>
      <c r="I212" s="106" t="s">
        <v>33</v>
      </c>
      <c r="J212" s="106" t="s">
        <v>34</v>
      </c>
      <c r="K212" s="106" t="s">
        <v>35</v>
      </c>
      <c r="L212" s="106"/>
      <c r="M212" s="106" t="s">
        <v>604</v>
      </c>
      <c r="N212" s="106">
        <v>5940.0</v>
      </c>
      <c r="O212" s="108">
        <v>0.0</v>
      </c>
      <c r="P212" s="22">
        <v>18.355</v>
      </c>
      <c r="Q212" s="22">
        <v>39.724</v>
      </c>
      <c r="R212" s="22">
        <v>5.132</v>
      </c>
      <c r="S212" s="22">
        <v>5.104</v>
      </c>
      <c r="T212" s="106" t="s">
        <v>35</v>
      </c>
      <c r="U212" s="106" t="s">
        <v>124</v>
      </c>
      <c r="V212" s="106"/>
      <c r="W212" s="106" t="s">
        <v>58</v>
      </c>
      <c r="X212" s="110">
        <v>44086.0</v>
      </c>
      <c r="Y212" s="106" t="s">
        <v>53</v>
      </c>
      <c r="Z212" s="106">
        <v>4.0</v>
      </c>
      <c r="AA212" s="111"/>
      <c r="AB212" s="110"/>
      <c r="AC212" s="110"/>
    </row>
    <row r="213">
      <c r="A213" s="106" t="s">
        <v>294</v>
      </c>
      <c r="B213" s="107" t="s">
        <v>299</v>
      </c>
      <c r="C213" s="106" t="s">
        <v>594</v>
      </c>
      <c r="D213" s="106"/>
      <c r="E213" s="106" t="s">
        <v>41</v>
      </c>
      <c r="F213" s="107" t="s">
        <v>82</v>
      </c>
      <c r="G213" s="106" t="s">
        <v>43</v>
      </c>
      <c r="H213" s="106" t="s">
        <v>33</v>
      </c>
      <c r="I213" s="106">
        <v>1.32</v>
      </c>
      <c r="J213" s="106" t="s">
        <v>34</v>
      </c>
      <c r="K213" s="106" t="s">
        <v>35</v>
      </c>
      <c r="L213" s="106"/>
      <c r="M213" s="106" t="s">
        <v>604</v>
      </c>
      <c r="N213" s="106">
        <v>2249.0</v>
      </c>
      <c r="O213" s="108">
        <v>0.0</v>
      </c>
      <c r="P213" s="22">
        <v>19.881</v>
      </c>
      <c r="Q213" s="22">
        <v>183.956</v>
      </c>
      <c r="R213" s="22">
        <v>7.152</v>
      </c>
      <c r="S213" s="22">
        <v>6.858</v>
      </c>
      <c r="T213" s="106" t="s">
        <v>35</v>
      </c>
      <c r="U213" s="106" t="s">
        <v>84</v>
      </c>
      <c r="V213" s="106"/>
      <c r="W213" s="106" t="s">
        <v>58</v>
      </c>
      <c r="X213" s="110">
        <v>43988.0</v>
      </c>
      <c r="Y213" s="106" t="s">
        <v>53</v>
      </c>
      <c r="Z213" s="106">
        <v>4.0</v>
      </c>
      <c r="AA213" s="111">
        <v>8.7</v>
      </c>
      <c r="AB213" s="110"/>
      <c r="AC213" s="110"/>
    </row>
    <row r="214">
      <c r="A214" s="106" t="s">
        <v>294</v>
      </c>
      <c r="B214" s="107" t="s">
        <v>299</v>
      </c>
      <c r="C214" s="106" t="s">
        <v>594</v>
      </c>
      <c r="D214" s="106"/>
      <c r="E214" s="106" t="s">
        <v>41</v>
      </c>
      <c r="F214" s="107" t="s">
        <v>108</v>
      </c>
      <c r="G214" s="106" t="s">
        <v>43</v>
      </c>
      <c r="H214" s="106" t="s">
        <v>33</v>
      </c>
      <c r="I214" s="106">
        <v>1.32</v>
      </c>
      <c r="J214" s="106" t="s">
        <v>34</v>
      </c>
      <c r="K214" s="106" t="s">
        <v>35</v>
      </c>
      <c r="L214" s="106"/>
      <c r="M214" s="106" t="s">
        <v>604</v>
      </c>
      <c r="N214" s="106">
        <v>2151.0</v>
      </c>
      <c r="O214" s="108">
        <v>0.0</v>
      </c>
      <c r="P214" s="22">
        <v>20.7288</v>
      </c>
      <c r="Q214" s="22">
        <v>72.24</v>
      </c>
      <c r="R214" s="22">
        <v>7.22</v>
      </c>
      <c r="S214" s="22">
        <v>6.15</v>
      </c>
      <c r="T214" s="106" t="s">
        <v>35</v>
      </c>
      <c r="U214" s="106" t="s">
        <v>51</v>
      </c>
      <c r="V214" s="106" t="s">
        <v>300</v>
      </c>
      <c r="W214" s="106" t="s">
        <v>58</v>
      </c>
      <c r="X214" s="110">
        <v>43976.0</v>
      </c>
      <c r="Y214" s="106" t="s">
        <v>53</v>
      </c>
      <c r="Z214" s="106">
        <v>4.0</v>
      </c>
      <c r="AA214" s="111">
        <v>8.7</v>
      </c>
      <c r="AB214" s="110"/>
      <c r="AC214" s="110"/>
    </row>
    <row r="215">
      <c r="A215" s="106" t="s">
        <v>294</v>
      </c>
      <c r="B215" s="107" t="s">
        <v>299</v>
      </c>
      <c r="C215" s="106" t="s">
        <v>594</v>
      </c>
      <c r="D215" s="106"/>
      <c r="E215" s="106" t="s">
        <v>41</v>
      </c>
      <c r="F215" s="107" t="s">
        <v>87</v>
      </c>
      <c r="G215" s="106" t="s">
        <v>43</v>
      </c>
      <c r="H215" s="106" t="s">
        <v>33</v>
      </c>
      <c r="I215" s="106">
        <v>1.32</v>
      </c>
      <c r="J215" s="106" t="s">
        <v>34</v>
      </c>
      <c r="K215" s="106" t="s">
        <v>35</v>
      </c>
      <c r="L215" s="106"/>
      <c r="M215" s="106" t="s">
        <v>604</v>
      </c>
      <c r="N215" s="106">
        <v>2030.0</v>
      </c>
      <c r="O215" s="108">
        <v>0.0</v>
      </c>
      <c r="P215" s="22">
        <v>131.0807</v>
      </c>
      <c r="Q215" s="22">
        <v>197.404</v>
      </c>
      <c r="R215" s="22">
        <v>5.808</v>
      </c>
      <c r="S215" s="22">
        <v>25.095</v>
      </c>
      <c r="T215" s="106" t="s">
        <v>71</v>
      </c>
      <c r="U215" s="106" t="s">
        <v>57</v>
      </c>
      <c r="V215" s="106"/>
      <c r="W215" s="106" t="s">
        <v>58</v>
      </c>
      <c r="X215" s="110">
        <v>43988.0</v>
      </c>
      <c r="Y215" s="106" t="s">
        <v>53</v>
      </c>
      <c r="Z215" s="106">
        <v>4.0</v>
      </c>
      <c r="AA215" s="111">
        <v>8.7</v>
      </c>
      <c r="AB215" s="110"/>
      <c r="AC215" s="110"/>
    </row>
    <row r="216">
      <c r="A216" s="106" t="s">
        <v>294</v>
      </c>
      <c r="B216" s="107" t="s">
        <v>306</v>
      </c>
      <c r="C216" s="106" t="s">
        <v>623</v>
      </c>
      <c r="D216" s="106"/>
      <c r="E216" s="106" t="s">
        <v>41</v>
      </c>
      <c r="F216" s="107" t="s">
        <v>42</v>
      </c>
      <c r="G216" s="106" t="s">
        <v>43</v>
      </c>
      <c r="H216" s="106"/>
      <c r="I216" s="106" t="s">
        <v>33</v>
      </c>
      <c r="J216" s="106" t="s">
        <v>34</v>
      </c>
      <c r="K216" s="106" t="s">
        <v>35</v>
      </c>
      <c r="L216" s="106" t="s">
        <v>35</v>
      </c>
      <c r="M216" s="106" t="s">
        <v>604</v>
      </c>
      <c r="N216" s="106">
        <v>2000.0</v>
      </c>
      <c r="O216" s="108">
        <v>0.0</v>
      </c>
      <c r="P216" s="22">
        <v>35.2763</v>
      </c>
      <c r="Q216" s="22">
        <v>49.328</v>
      </c>
      <c r="R216" s="22">
        <v>27.584</v>
      </c>
      <c r="S216" s="22">
        <v>2.909</v>
      </c>
      <c r="T216" s="106" t="s">
        <v>35</v>
      </c>
      <c r="U216" s="106" t="s">
        <v>307</v>
      </c>
      <c r="V216" s="106"/>
      <c r="W216" s="106" t="s">
        <v>58</v>
      </c>
      <c r="X216" s="110">
        <v>43976.0</v>
      </c>
      <c r="Y216" s="106" t="s">
        <v>53</v>
      </c>
      <c r="Z216" s="106">
        <v>4.0</v>
      </c>
      <c r="AA216" s="111">
        <v>7.25</v>
      </c>
      <c r="AB216" s="106">
        <v>0.0</v>
      </c>
      <c r="AC216" s="106" t="s">
        <v>308</v>
      </c>
    </row>
    <row r="217">
      <c r="A217" s="106" t="s">
        <v>294</v>
      </c>
      <c r="B217" s="107" t="s">
        <v>306</v>
      </c>
      <c r="C217" s="106" t="s">
        <v>623</v>
      </c>
      <c r="D217" s="106"/>
      <c r="E217" s="106" t="s">
        <v>41</v>
      </c>
      <c r="F217" s="107" t="s">
        <v>87</v>
      </c>
      <c r="G217" s="106" t="s">
        <v>43</v>
      </c>
      <c r="H217" s="106"/>
      <c r="I217" s="106"/>
      <c r="J217" s="106" t="s">
        <v>34</v>
      </c>
      <c r="K217" s="106" t="s">
        <v>35</v>
      </c>
      <c r="L217" s="106"/>
      <c r="M217" s="106" t="s">
        <v>604</v>
      </c>
      <c r="N217" s="106">
        <v>3565.0</v>
      </c>
      <c r="O217" s="108">
        <v>0.0</v>
      </c>
      <c r="P217" s="22">
        <v>35.6199</v>
      </c>
      <c r="Q217" s="22">
        <v>48.02</v>
      </c>
      <c r="R217" s="22">
        <v>26.576</v>
      </c>
      <c r="S217" s="22">
        <v>3.419</v>
      </c>
      <c r="T217" s="106" t="s">
        <v>35</v>
      </c>
      <c r="U217" s="106" t="s">
        <v>57</v>
      </c>
      <c r="V217" s="106"/>
      <c r="W217" s="106" t="s">
        <v>58</v>
      </c>
      <c r="X217" s="110">
        <v>43988.0</v>
      </c>
      <c r="Y217" s="106" t="s">
        <v>53</v>
      </c>
      <c r="Z217" s="106">
        <v>4.0</v>
      </c>
      <c r="AA217" s="111">
        <v>7.25</v>
      </c>
      <c r="AB217" s="110"/>
      <c r="AC217" s="110"/>
    </row>
    <row r="218">
      <c r="A218" s="106" t="s">
        <v>294</v>
      </c>
      <c r="B218" s="107" t="s">
        <v>306</v>
      </c>
      <c r="C218" s="106" t="s">
        <v>623</v>
      </c>
      <c r="D218" s="106"/>
      <c r="E218" s="106" t="s">
        <v>41</v>
      </c>
      <c r="F218" s="107" t="s">
        <v>82</v>
      </c>
      <c r="G218" s="106" t="s">
        <v>43</v>
      </c>
      <c r="H218" s="106"/>
      <c r="I218" s="106"/>
      <c r="J218" s="106" t="s">
        <v>34</v>
      </c>
      <c r="K218" s="106" t="s">
        <v>35</v>
      </c>
      <c r="L218" s="106"/>
      <c r="M218" s="106" t="s">
        <v>604</v>
      </c>
      <c r="N218" s="106">
        <v>2020.0</v>
      </c>
      <c r="O218" s="108">
        <v>0.0</v>
      </c>
      <c r="P218" s="22">
        <v>35.7825</v>
      </c>
      <c r="Q218" s="22">
        <v>45.776</v>
      </c>
      <c r="R218" s="22">
        <v>26.668</v>
      </c>
      <c r="S218" s="22">
        <v>3.373</v>
      </c>
      <c r="T218" s="106" t="s">
        <v>35</v>
      </c>
      <c r="U218" s="106" t="s">
        <v>309</v>
      </c>
      <c r="V218" s="106"/>
      <c r="W218" s="106" t="s">
        <v>58</v>
      </c>
      <c r="X218" s="110">
        <v>43988.0</v>
      </c>
      <c r="Y218" s="106" t="s">
        <v>53</v>
      </c>
      <c r="Z218" s="106">
        <v>4.0</v>
      </c>
      <c r="AA218" s="111">
        <v>7.25</v>
      </c>
      <c r="AB218" s="110"/>
      <c r="AC218" s="110"/>
    </row>
    <row r="219">
      <c r="A219" s="106" t="s">
        <v>294</v>
      </c>
      <c r="B219" s="107" t="s">
        <v>306</v>
      </c>
      <c r="C219" s="106" t="s">
        <v>623</v>
      </c>
      <c r="D219" s="106"/>
      <c r="E219" s="106" t="s">
        <v>41</v>
      </c>
      <c r="F219" s="107" t="s">
        <v>86</v>
      </c>
      <c r="G219" s="106" t="s">
        <v>43</v>
      </c>
      <c r="H219" s="106"/>
      <c r="I219" s="106" t="s">
        <v>33</v>
      </c>
      <c r="J219" s="106" t="s">
        <v>34</v>
      </c>
      <c r="K219" s="106" t="s">
        <v>35</v>
      </c>
      <c r="L219" s="106" t="s">
        <v>35</v>
      </c>
      <c r="M219" s="106" t="s">
        <v>604</v>
      </c>
      <c r="N219" s="106">
        <v>2063.0</v>
      </c>
      <c r="O219" s="108">
        <v>0.0</v>
      </c>
      <c r="P219" s="22">
        <v>145.1289</v>
      </c>
      <c r="Q219" s="22">
        <v>199.668</v>
      </c>
      <c r="R219" s="22">
        <v>0.168</v>
      </c>
      <c r="S219" s="22">
        <v>28.104</v>
      </c>
      <c r="T219" s="106" t="s">
        <v>71</v>
      </c>
      <c r="U219" s="106" t="s">
        <v>51</v>
      </c>
      <c r="V219" s="106"/>
      <c r="W219" s="106" t="s">
        <v>58</v>
      </c>
      <c r="X219" s="110">
        <v>43988.0</v>
      </c>
      <c r="Y219" s="106" t="s">
        <v>53</v>
      </c>
      <c r="Z219" s="106">
        <v>4.0</v>
      </c>
      <c r="AA219" s="111">
        <v>7.25</v>
      </c>
      <c r="AB219" s="106">
        <v>0.0</v>
      </c>
      <c r="AC219" s="106" t="s">
        <v>308</v>
      </c>
    </row>
    <row r="220">
      <c r="A220" s="106" t="s">
        <v>354</v>
      </c>
      <c r="B220" s="107" t="s">
        <v>357</v>
      </c>
      <c r="C220" s="106" t="s">
        <v>624</v>
      </c>
      <c r="D220" s="106" t="s">
        <v>69</v>
      </c>
      <c r="E220" s="106" t="s">
        <v>41</v>
      </c>
      <c r="F220" s="106" t="s">
        <v>358</v>
      </c>
      <c r="G220" s="106" t="s">
        <v>43</v>
      </c>
      <c r="H220" s="106" t="s">
        <v>33</v>
      </c>
      <c r="I220" s="106">
        <v>1.01</v>
      </c>
      <c r="J220" s="106" t="s">
        <v>34</v>
      </c>
      <c r="K220" s="106" t="s">
        <v>35</v>
      </c>
      <c r="L220" s="106" t="s">
        <v>35</v>
      </c>
      <c r="M220" s="106" t="s">
        <v>604</v>
      </c>
      <c r="N220" s="106">
        <v>2002.0</v>
      </c>
      <c r="O220" s="108">
        <v>0.0037840000000000096</v>
      </c>
      <c r="P220" s="22">
        <v>16.6036</v>
      </c>
      <c r="Q220" s="22">
        <v>30.168</v>
      </c>
      <c r="R220" s="22">
        <v>6.488</v>
      </c>
      <c r="S220" s="22">
        <v>4.702</v>
      </c>
      <c r="T220" s="106" t="s">
        <v>35</v>
      </c>
      <c r="U220" s="106" t="s">
        <v>356</v>
      </c>
      <c r="V220" s="106"/>
      <c r="W220" s="106" t="s">
        <v>58</v>
      </c>
      <c r="X220" s="110">
        <v>43976.0</v>
      </c>
      <c r="Y220" s="106" t="s">
        <v>53</v>
      </c>
      <c r="Z220" s="106">
        <v>6.0</v>
      </c>
      <c r="AA220" s="111">
        <v>3.75</v>
      </c>
      <c r="AB220" s="110"/>
      <c r="AC220" s="110"/>
    </row>
    <row r="221">
      <c r="A221" s="106" t="s">
        <v>354</v>
      </c>
      <c r="B221" s="107" t="s">
        <v>357</v>
      </c>
      <c r="C221" s="106" t="s">
        <v>624</v>
      </c>
      <c r="D221" s="106" t="s">
        <v>69</v>
      </c>
      <c r="E221" s="106" t="s">
        <v>41</v>
      </c>
      <c r="F221" s="106" t="s">
        <v>59</v>
      </c>
      <c r="G221" s="106" t="s">
        <v>46</v>
      </c>
      <c r="H221" s="106" t="s">
        <v>33</v>
      </c>
      <c r="I221" s="106">
        <v>1.01</v>
      </c>
      <c r="J221" s="106" t="s">
        <v>34</v>
      </c>
      <c r="K221" s="106" t="s">
        <v>35</v>
      </c>
      <c r="L221" s="106" t="s">
        <v>35</v>
      </c>
      <c r="M221" s="106" t="s">
        <v>604</v>
      </c>
      <c r="N221" s="106">
        <v>2042.0</v>
      </c>
      <c r="O221" s="108">
        <v>0.0</v>
      </c>
      <c r="P221" s="22">
        <v>29.6667</v>
      </c>
      <c r="Q221" s="22">
        <v>142.932</v>
      </c>
      <c r="R221" s="22">
        <v>15.072</v>
      </c>
      <c r="S221" s="22">
        <v>7.818</v>
      </c>
      <c r="T221" s="106" t="s">
        <v>35</v>
      </c>
      <c r="U221" s="106" t="s">
        <v>60</v>
      </c>
      <c r="V221" s="106" t="s">
        <v>359</v>
      </c>
      <c r="W221" s="106" t="s">
        <v>58</v>
      </c>
      <c r="X221" s="110">
        <v>43981.0</v>
      </c>
      <c r="Y221" s="106" t="s">
        <v>53</v>
      </c>
      <c r="Z221" s="106">
        <v>6.0</v>
      </c>
      <c r="AA221" s="111">
        <v>3.75</v>
      </c>
      <c r="AB221" s="110"/>
      <c r="AC221" s="110"/>
    </row>
    <row r="222">
      <c r="A222" s="106" t="s">
        <v>354</v>
      </c>
      <c r="B222" s="107" t="s">
        <v>357</v>
      </c>
      <c r="C222" s="106" t="s">
        <v>625</v>
      </c>
      <c r="D222" s="106" t="s">
        <v>79</v>
      </c>
      <c r="E222" s="106" t="s">
        <v>41</v>
      </c>
      <c r="F222" s="106" t="s">
        <v>358</v>
      </c>
      <c r="G222" s="106" t="s">
        <v>43</v>
      </c>
      <c r="H222" s="106" t="s">
        <v>33</v>
      </c>
      <c r="I222" s="106">
        <v>1.01</v>
      </c>
      <c r="J222" s="106" t="s">
        <v>34</v>
      </c>
      <c r="K222" s="106" t="s">
        <v>35</v>
      </c>
      <c r="L222" s="106" t="s">
        <v>35</v>
      </c>
      <c r="M222" s="106" t="s">
        <v>604</v>
      </c>
      <c r="N222" s="115">
        <v>2014.0</v>
      </c>
      <c r="O222" s="108">
        <v>0.0</v>
      </c>
      <c r="P222" s="22">
        <v>17.008</v>
      </c>
      <c r="Q222" s="22">
        <v>63.828</v>
      </c>
      <c r="R222" s="22">
        <v>6.188</v>
      </c>
      <c r="S222" s="22">
        <v>5.551</v>
      </c>
      <c r="T222" s="106" t="s">
        <v>35</v>
      </c>
      <c r="U222" s="106" t="s">
        <v>57</v>
      </c>
      <c r="V222" s="106"/>
      <c r="W222" s="106" t="s">
        <v>58</v>
      </c>
      <c r="X222" s="110">
        <v>43976.0</v>
      </c>
      <c r="Y222" s="106" t="s">
        <v>53</v>
      </c>
      <c r="Z222" s="106">
        <v>6.0</v>
      </c>
      <c r="AA222" s="111">
        <v>3.75</v>
      </c>
      <c r="AB222" s="110"/>
      <c r="AC222" s="110"/>
    </row>
    <row r="223">
      <c r="A223" s="106" t="s">
        <v>354</v>
      </c>
      <c r="B223" s="107" t="s">
        <v>365</v>
      </c>
      <c r="C223" s="106" t="s">
        <v>626</v>
      </c>
      <c r="D223" s="106"/>
      <c r="E223" s="106" t="s">
        <v>41</v>
      </c>
      <c r="F223" s="106" t="s">
        <v>358</v>
      </c>
      <c r="G223" s="106" t="s">
        <v>43</v>
      </c>
      <c r="H223" s="106" t="s">
        <v>33</v>
      </c>
      <c r="I223" s="106" t="s">
        <v>366</v>
      </c>
      <c r="J223" s="106" t="s">
        <v>34</v>
      </c>
      <c r="K223" s="106" t="s">
        <v>35</v>
      </c>
      <c r="L223" s="106"/>
      <c r="M223" s="106" t="s">
        <v>604</v>
      </c>
      <c r="N223" s="106">
        <v>2368.0</v>
      </c>
      <c r="O223" s="108">
        <v>0.002817999999999876</v>
      </c>
      <c r="P223" s="22">
        <v>16.6197</v>
      </c>
      <c r="Q223" s="22">
        <v>28.532</v>
      </c>
      <c r="R223" s="22">
        <v>6.384</v>
      </c>
      <c r="S223" s="22">
        <v>4.814</v>
      </c>
      <c r="T223" s="106" t="s">
        <v>35</v>
      </c>
      <c r="U223" s="106"/>
      <c r="V223" s="106"/>
      <c r="W223" s="106" t="s">
        <v>61</v>
      </c>
      <c r="X223" s="110">
        <v>43976.0</v>
      </c>
      <c r="Y223" s="106" t="s">
        <v>53</v>
      </c>
      <c r="Z223" s="106">
        <v>6.0</v>
      </c>
      <c r="AA223" s="111">
        <v>4.0</v>
      </c>
      <c r="AB223" s="110"/>
      <c r="AC223" s="110"/>
    </row>
    <row r="224">
      <c r="A224" s="106" t="s">
        <v>354</v>
      </c>
      <c r="B224" s="107" t="s">
        <v>365</v>
      </c>
      <c r="C224" s="106" t="s">
        <v>627</v>
      </c>
      <c r="D224" s="106" t="s">
        <v>69</v>
      </c>
      <c r="E224" s="106" t="s">
        <v>41</v>
      </c>
      <c r="F224" s="106" t="s">
        <v>358</v>
      </c>
      <c r="G224" s="106" t="s">
        <v>43</v>
      </c>
      <c r="H224" s="106" t="s">
        <v>33</v>
      </c>
      <c r="I224" s="106">
        <v>1.01</v>
      </c>
      <c r="J224" s="106" t="s">
        <v>34</v>
      </c>
      <c r="K224" s="106" t="s">
        <v>35</v>
      </c>
      <c r="L224" s="106" t="s">
        <v>367</v>
      </c>
      <c r="M224" s="106" t="s">
        <v>604</v>
      </c>
      <c r="N224" s="106">
        <v>2028.0</v>
      </c>
      <c r="O224" s="108">
        <v>0.0</v>
      </c>
      <c r="P224" s="22">
        <v>16.6765</v>
      </c>
      <c r="Q224" s="22">
        <v>29.056</v>
      </c>
      <c r="R224" s="22">
        <v>6.156</v>
      </c>
      <c r="S224" s="22">
        <v>4.798</v>
      </c>
      <c r="T224" s="106" t="s">
        <v>35</v>
      </c>
      <c r="U224" s="106" t="s">
        <v>356</v>
      </c>
      <c r="V224" s="106"/>
      <c r="W224" s="106" t="s">
        <v>58</v>
      </c>
      <c r="X224" s="110">
        <v>43976.0</v>
      </c>
      <c r="Y224" s="106" t="s">
        <v>53</v>
      </c>
      <c r="Z224" s="106">
        <v>6.0</v>
      </c>
      <c r="AA224" s="111">
        <v>4.0</v>
      </c>
      <c r="AB224" s="110"/>
      <c r="AC224" s="110"/>
    </row>
    <row r="225">
      <c r="A225" s="106" t="s">
        <v>354</v>
      </c>
      <c r="B225" s="107" t="s">
        <v>365</v>
      </c>
      <c r="C225" s="106" t="s">
        <v>628</v>
      </c>
      <c r="D225" s="106" t="s">
        <v>79</v>
      </c>
      <c r="E225" s="106" t="s">
        <v>41</v>
      </c>
      <c r="F225" s="106" t="s">
        <v>358</v>
      </c>
      <c r="G225" s="106" t="s">
        <v>43</v>
      </c>
      <c r="H225" s="106" t="s">
        <v>33</v>
      </c>
      <c r="I225" s="106">
        <v>1.01</v>
      </c>
      <c r="J225" s="106" t="s">
        <v>34</v>
      </c>
      <c r="K225" s="106" t="s">
        <v>35</v>
      </c>
      <c r="L225" s="106" t="s">
        <v>35</v>
      </c>
      <c r="M225" s="106" t="s">
        <v>604</v>
      </c>
      <c r="N225" s="106">
        <v>2335.0</v>
      </c>
      <c r="O225" s="108">
        <v>0.0</v>
      </c>
      <c r="P225" s="22">
        <v>16.8224</v>
      </c>
      <c r="Q225" s="22">
        <v>59.524</v>
      </c>
      <c r="R225" s="22">
        <v>6.396</v>
      </c>
      <c r="S225" s="22">
        <v>4.979</v>
      </c>
      <c r="T225" s="106" t="s">
        <v>35</v>
      </c>
      <c r="U225" s="106" t="s">
        <v>57</v>
      </c>
      <c r="V225" s="106"/>
      <c r="W225" s="106" t="s">
        <v>58</v>
      </c>
      <c r="X225" s="110">
        <v>43976.0</v>
      </c>
      <c r="Y225" s="106" t="s">
        <v>53</v>
      </c>
      <c r="Z225" s="106">
        <v>6.0</v>
      </c>
      <c r="AA225" s="111">
        <v>4.0</v>
      </c>
      <c r="AB225" s="110"/>
      <c r="AC225" s="110"/>
    </row>
    <row r="226">
      <c r="A226" s="106" t="s">
        <v>354</v>
      </c>
      <c r="B226" s="107" t="s">
        <v>368</v>
      </c>
      <c r="C226" s="106" t="s">
        <v>629</v>
      </c>
      <c r="D226" s="106" t="s">
        <v>372</v>
      </c>
      <c r="E226" s="106" t="s">
        <v>41</v>
      </c>
      <c r="F226" s="112" t="s">
        <v>373</v>
      </c>
      <c r="G226" s="106" t="s">
        <v>43</v>
      </c>
      <c r="H226" s="112" t="s">
        <v>370</v>
      </c>
      <c r="I226" s="106"/>
      <c r="J226" s="106" t="s">
        <v>34</v>
      </c>
      <c r="K226" s="106" t="s">
        <v>35</v>
      </c>
      <c r="L226" s="106" t="s">
        <v>35</v>
      </c>
      <c r="M226" s="106" t="s">
        <v>604</v>
      </c>
      <c r="N226" s="106">
        <v>3633.0</v>
      </c>
      <c r="O226" s="108">
        <v>0.0</v>
      </c>
      <c r="P226" s="22">
        <v>17.9852</v>
      </c>
      <c r="Q226" s="112" t="s">
        <v>374</v>
      </c>
      <c r="R226" s="22">
        <v>3.812</v>
      </c>
      <c r="S226" s="22">
        <v>6.298</v>
      </c>
      <c r="T226" s="106" t="s">
        <v>35</v>
      </c>
      <c r="U226" s="112" t="s">
        <v>375</v>
      </c>
      <c r="V226" s="106"/>
      <c r="W226" s="107" t="s">
        <v>155</v>
      </c>
      <c r="X226" s="110">
        <v>44101.0</v>
      </c>
      <c r="Y226" s="106" t="s">
        <v>53</v>
      </c>
      <c r="Z226" s="106">
        <v>6.0</v>
      </c>
      <c r="AA226" s="111"/>
      <c r="AB226" s="110"/>
      <c r="AC226" s="110"/>
    </row>
    <row r="227">
      <c r="A227" s="106" t="s">
        <v>354</v>
      </c>
      <c r="B227" s="107" t="s">
        <v>368</v>
      </c>
      <c r="C227" s="106" t="s">
        <v>630</v>
      </c>
      <c r="D227" s="106" t="s">
        <v>380</v>
      </c>
      <c r="E227" s="106" t="s">
        <v>41</v>
      </c>
      <c r="F227" s="112" t="s">
        <v>373</v>
      </c>
      <c r="G227" s="106" t="s">
        <v>43</v>
      </c>
      <c r="H227" s="112" t="s">
        <v>370</v>
      </c>
      <c r="I227" s="106"/>
      <c r="J227" s="106" t="s">
        <v>34</v>
      </c>
      <c r="K227" s="106" t="s">
        <v>35</v>
      </c>
      <c r="L227" s="106" t="s">
        <v>35</v>
      </c>
      <c r="M227" s="106" t="s">
        <v>604</v>
      </c>
      <c r="N227" s="106">
        <v>3043.0</v>
      </c>
      <c r="O227" s="108">
        <v>0.0</v>
      </c>
      <c r="P227" s="22">
        <v>18.3473</v>
      </c>
      <c r="Q227" s="112" t="s">
        <v>381</v>
      </c>
      <c r="R227" s="22">
        <v>4.656</v>
      </c>
      <c r="S227" s="22">
        <v>6.668</v>
      </c>
      <c r="T227" s="106" t="s">
        <v>35</v>
      </c>
      <c r="U227" s="112" t="s">
        <v>77</v>
      </c>
      <c r="V227" s="106"/>
      <c r="W227" s="107" t="s">
        <v>155</v>
      </c>
      <c r="X227" s="110">
        <v>44101.0</v>
      </c>
      <c r="Y227" s="106" t="s">
        <v>53</v>
      </c>
      <c r="Z227" s="106">
        <v>6.0</v>
      </c>
      <c r="AA227" s="111"/>
      <c r="AB227" s="110"/>
      <c r="AC227" s="110"/>
    </row>
    <row r="228">
      <c r="A228" s="106" t="s">
        <v>404</v>
      </c>
      <c r="B228" s="107" t="s">
        <v>405</v>
      </c>
      <c r="C228" s="106" t="s">
        <v>631</v>
      </c>
      <c r="D228" s="106"/>
      <c r="E228" s="106" t="s">
        <v>31</v>
      </c>
      <c r="F228" s="106" t="s">
        <v>32</v>
      </c>
      <c r="G228" s="106" t="s">
        <v>33</v>
      </c>
      <c r="H228" s="106"/>
      <c r="I228" s="106" t="s">
        <v>33</v>
      </c>
      <c r="J228" s="106" t="s">
        <v>34</v>
      </c>
      <c r="K228" s="106" t="s">
        <v>33</v>
      </c>
      <c r="L228" s="106"/>
      <c r="M228" s="106" t="s">
        <v>604</v>
      </c>
      <c r="N228" s="106">
        <v>6666.0</v>
      </c>
      <c r="O228" s="108">
        <v>0.0</v>
      </c>
      <c r="P228" s="22">
        <v>21.2637</v>
      </c>
      <c r="Q228" s="22">
        <v>42.22</v>
      </c>
      <c r="R228" s="22">
        <v>0.196</v>
      </c>
      <c r="S228" s="22">
        <v>11.888</v>
      </c>
      <c r="T228" s="106" t="s">
        <v>35</v>
      </c>
      <c r="U228" s="106" t="s">
        <v>406</v>
      </c>
      <c r="V228" s="106"/>
      <c r="W228" s="106" t="s">
        <v>58</v>
      </c>
      <c r="X228" s="110">
        <v>43978.0</v>
      </c>
      <c r="Y228" s="106" t="s">
        <v>132</v>
      </c>
      <c r="Z228" s="106" t="s">
        <v>33</v>
      </c>
      <c r="AA228" s="111" t="s">
        <v>33</v>
      </c>
      <c r="AB228" s="110"/>
      <c r="AC228" s="110"/>
    </row>
    <row r="229">
      <c r="A229" s="106" t="s">
        <v>419</v>
      </c>
      <c r="B229" s="107" t="s">
        <v>426</v>
      </c>
      <c r="C229" s="106" t="s">
        <v>529</v>
      </c>
      <c r="D229" s="106"/>
      <c r="E229" s="106" t="s">
        <v>41</v>
      </c>
      <c r="F229" s="106" t="s">
        <v>429</v>
      </c>
      <c r="G229" s="106" t="s">
        <v>43</v>
      </c>
      <c r="H229" s="106"/>
      <c r="I229" s="106"/>
      <c r="J229" s="106" t="s">
        <v>34</v>
      </c>
      <c r="K229" s="106" t="s">
        <v>35</v>
      </c>
      <c r="L229" s="106" t="s">
        <v>35</v>
      </c>
      <c r="M229" s="106" t="s">
        <v>604</v>
      </c>
      <c r="N229" s="106">
        <v>2173.0</v>
      </c>
      <c r="O229" s="108">
        <v>0.0</v>
      </c>
      <c r="P229" s="22">
        <v>32.8309</v>
      </c>
      <c r="Q229" s="22">
        <v>52.812</v>
      </c>
      <c r="R229" s="22">
        <v>14.708</v>
      </c>
      <c r="S229" s="22">
        <v>7.076</v>
      </c>
      <c r="T229" s="106" t="s">
        <v>35</v>
      </c>
      <c r="U229" s="106" t="s">
        <v>430</v>
      </c>
      <c r="V229" s="106"/>
      <c r="W229" s="106" t="s">
        <v>58</v>
      </c>
      <c r="X229" s="110">
        <v>43976.0</v>
      </c>
      <c r="Y229" s="106" t="s">
        <v>53</v>
      </c>
      <c r="Z229" s="106">
        <v>4.0</v>
      </c>
      <c r="AA229" s="111">
        <v>7.45</v>
      </c>
      <c r="AB229" s="110"/>
      <c r="AC229" s="110"/>
    </row>
    <row r="230">
      <c r="A230" s="106" t="s">
        <v>419</v>
      </c>
      <c r="B230" s="107" t="s">
        <v>426</v>
      </c>
      <c r="C230" s="106" t="s">
        <v>529</v>
      </c>
      <c r="D230" s="106"/>
      <c r="E230" s="106" t="s">
        <v>41</v>
      </c>
      <c r="F230" s="106" t="s">
        <v>429</v>
      </c>
      <c r="G230" s="106" t="s">
        <v>43</v>
      </c>
      <c r="H230" s="106"/>
      <c r="I230" s="106"/>
      <c r="J230" s="106" t="s">
        <v>34</v>
      </c>
      <c r="K230" s="106" t="s">
        <v>35</v>
      </c>
      <c r="L230" s="106" t="s">
        <v>35</v>
      </c>
      <c r="M230" s="106" t="s">
        <v>604</v>
      </c>
      <c r="N230" s="106">
        <v>2227.0</v>
      </c>
      <c r="O230" s="108">
        <v>0.0</v>
      </c>
      <c r="P230" s="22">
        <v>32.9295</v>
      </c>
      <c r="Q230" s="22">
        <v>55.432</v>
      </c>
      <c r="R230" s="22">
        <v>13.972</v>
      </c>
      <c r="S230" s="22">
        <v>7.298</v>
      </c>
      <c r="T230" s="106" t="s">
        <v>35</v>
      </c>
      <c r="U230" s="106" t="s">
        <v>430</v>
      </c>
      <c r="V230" s="106"/>
      <c r="W230" s="106" t="s">
        <v>58</v>
      </c>
      <c r="X230" s="110">
        <v>43976.0</v>
      </c>
      <c r="Y230" s="106" t="s">
        <v>53</v>
      </c>
      <c r="Z230" s="106">
        <v>4.0</v>
      </c>
      <c r="AA230" s="111">
        <v>7.45</v>
      </c>
      <c r="AB230" s="110"/>
      <c r="AC230" s="110"/>
    </row>
    <row r="231">
      <c r="A231" s="106" t="s">
        <v>432</v>
      </c>
      <c r="B231" s="107" t="s">
        <v>433</v>
      </c>
      <c r="C231" s="106" t="s">
        <v>632</v>
      </c>
      <c r="D231" s="106"/>
      <c r="E231" s="106" t="s">
        <v>31</v>
      </c>
      <c r="F231" s="106" t="s">
        <v>32</v>
      </c>
      <c r="G231" s="106" t="s">
        <v>33</v>
      </c>
      <c r="H231" s="106"/>
      <c r="I231" s="106"/>
      <c r="J231" s="106" t="s">
        <v>34</v>
      </c>
      <c r="K231" s="106" t="s">
        <v>71</v>
      </c>
      <c r="L231" s="106"/>
      <c r="M231" s="106" t="s">
        <v>604</v>
      </c>
      <c r="N231" s="106">
        <v>2580.0</v>
      </c>
      <c r="O231" s="108">
        <v>0.0</v>
      </c>
      <c r="P231" s="22">
        <v>21.3481</v>
      </c>
      <c r="Q231" s="22">
        <v>4.236</v>
      </c>
      <c r="R231" s="22">
        <v>0.372</v>
      </c>
      <c r="S231" s="22">
        <v>11.879</v>
      </c>
      <c r="T231" s="106" t="s">
        <v>35</v>
      </c>
      <c r="U231" s="106" t="s">
        <v>231</v>
      </c>
      <c r="V231" s="106"/>
      <c r="W231" s="106" t="s">
        <v>58</v>
      </c>
      <c r="X231" s="114">
        <v>44012.0</v>
      </c>
      <c r="Y231" s="106" t="s">
        <v>53</v>
      </c>
      <c r="Z231" s="106">
        <v>4.0</v>
      </c>
      <c r="AA231" s="111">
        <v>3.35</v>
      </c>
      <c r="AB231" s="110"/>
      <c r="AC231" s="110"/>
    </row>
    <row r="232">
      <c r="A232" s="106" t="s">
        <v>39</v>
      </c>
      <c r="B232" s="106" t="s">
        <v>80</v>
      </c>
      <c r="C232" s="106" t="s">
        <v>460</v>
      </c>
      <c r="D232" s="106"/>
      <c r="E232" s="106" t="s">
        <v>31</v>
      </c>
      <c r="F232" s="106" t="s">
        <v>32</v>
      </c>
      <c r="G232" s="106" t="s">
        <v>33</v>
      </c>
      <c r="H232" s="106"/>
      <c r="I232" s="106" t="s">
        <v>33</v>
      </c>
      <c r="J232" s="106" t="s">
        <v>34</v>
      </c>
      <c r="K232" s="106" t="s">
        <v>71</v>
      </c>
      <c r="L232" s="106"/>
      <c r="M232" s="106" t="s">
        <v>633</v>
      </c>
      <c r="N232" s="106">
        <v>2087.0</v>
      </c>
      <c r="O232" s="108">
        <v>0.947794</v>
      </c>
      <c r="P232" s="22">
        <v>0.8701</v>
      </c>
      <c r="Q232" s="22">
        <v>1.38</v>
      </c>
      <c r="R232" s="22">
        <v>0.356</v>
      </c>
      <c r="S232" s="22">
        <v>0.29</v>
      </c>
      <c r="T232" s="106" t="s">
        <v>35</v>
      </c>
      <c r="U232" s="106" t="s">
        <v>81</v>
      </c>
      <c r="V232" s="106"/>
      <c r="W232" s="106" t="s">
        <v>58</v>
      </c>
      <c r="X232" s="110">
        <v>43978.0</v>
      </c>
      <c r="Y232" s="106" t="s">
        <v>53</v>
      </c>
      <c r="Z232" s="106">
        <v>4.0</v>
      </c>
      <c r="AA232" s="111">
        <v>3.25</v>
      </c>
      <c r="AB232" s="110"/>
      <c r="AC232" s="110"/>
    </row>
    <row r="233">
      <c r="A233" s="106" t="s">
        <v>39</v>
      </c>
      <c r="B233" s="106" t="s">
        <v>105</v>
      </c>
      <c r="C233" s="106" t="s">
        <v>634</v>
      </c>
      <c r="D233" s="106"/>
      <c r="E233" s="106" t="s">
        <v>31</v>
      </c>
      <c r="F233" s="106" t="s">
        <v>32</v>
      </c>
      <c r="G233" s="106" t="s">
        <v>33</v>
      </c>
      <c r="H233" s="106"/>
      <c r="I233" s="106" t="s">
        <v>33</v>
      </c>
      <c r="J233" s="106" t="s">
        <v>34</v>
      </c>
      <c r="K233" s="106" t="s">
        <v>71</v>
      </c>
      <c r="L233" s="106"/>
      <c r="M233" s="106" t="s">
        <v>633</v>
      </c>
      <c r="N233" s="106"/>
      <c r="O233" s="108">
        <v>0.9496</v>
      </c>
      <c r="P233" s="22">
        <v>0.84</v>
      </c>
      <c r="Q233" s="22">
        <v>1.34</v>
      </c>
      <c r="R233" s="22">
        <v>0.32</v>
      </c>
      <c r="S233" s="22"/>
      <c r="T233" s="106" t="s">
        <v>35</v>
      </c>
      <c r="U233" s="106"/>
      <c r="V233" s="106"/>
      <c r="W233" s="106" t="s">
        <v>52</v>
      </c>
      <c r="X233" s="110">
        <v>43976.0</v>
      </c>
      <c r="Y233" s="106" t="s">
        <v>53</v>
      </c>
      <c r="Z233" s="106">
        <v>4.0</v>
      </c>
      <c r="AA233" s="111">
        <v>3.4</v>
      </c>
      <c r="AB233" s="110"/>
      <c r="AC233" s="110"/>
    </row>
    <row r="234">
      <c r="A234" s="106" t="s">
        <v>39</v>
      </c>
      <c r="B234" s="106" t="s">
        <v>106</v>
      </c>
      <c r="C234" s="106" t="s">
        <v>583</v>
      </c>
      <c r="D234" s="106"/>
      <c r="E234" s="106" t="s">
        <v>31</v>
      </c>
      <c r="F234" s="106" t="s">
        <v>32</v>
      </c>
      <c r="G234" s="106" t="s">
        <v>33</v>
      </c>
      <c r="H234" s="106">
        <v>4.1</v>
      </c>
      <c r="I234" s="106" t="s">
        <v>33</v>
      </c>
      <c r="J234" s="106" t="s">
        <v>34</v>
      </c>
      <c r="K234" s="106" t="s">
        <v>71</v>
      </c>
      <c r="L234" s="106"/>
      <c r="M234" s="106" t="s">
        <v>633</v>
      </c>
      <c r="N234" s="106">
        <v>2020.0</v>
      </c>
      <c r="O234" s="108">
        <v>0.947602</v>
      </c>
      <c r="P234" s="22">
        <v>0.8733</v>
      </c>
      <c r="Q234" s="22">
        <v>1.388</v>
      </c>
      <c r="R234" s="22">
        <v>0.356</v>
      </c>
      <c r="S234" s="22">
        <v>0.289</v>
      </c>
      <c r="T234" s="106" t="s">
        <v>35</v>
      </c>
      <c r="U234" s="106" t="s">
        <v>107</v>
      </c>
      <c r="V234" s="106"/>
      <c r="W234" s="106" t="s">
        <v>58</v>
      </c>
      <c r="X234" s="110">
        <v>43978.0</v>
      </c>
      <c r="Y234" s="106" t="s">
        <v>53</v>
      </c>
      <c r="Z234" s="106">
        <v>4.0</v>
      </c>
      <c r="AA234" s="111">
        <v>3.4</v>
      </c>
      <c r="AB234" s="110"/>
      <c r="AC234" s="110"/>
    </row>
    <row r="235">
      <c r="A235" s="106" t="s">
        <v>138</v>
      </c>
      <c r="B235" s="107" t="s">
        <v>140</v>
      </c>
      <c r="C235" s="106" t="s">
        <v>635</v>
      </c>
      <c r="D235" s="106"/>
      <c r="E235" s="106" t="s">
        <v>31</v>
      </c>
      <c r="F235" s="106" t="s">
        <v>32</v>
      </c>
      <c r="G235" s="106" t="s">
        <v>33</v>
      </c>
      <c r="H235" s="106"/>
      <c r="I235" s="106"/>
      <c r="J235" s="106" t="s">
        <v>34</v>
      </c>
      <c r="K235" s="106" t="s">
        <v>33</v>
      </c>
      <c r="L235" s="106"/>
      <c r="M235" s="106" t="s">
        <v>633</v>
      </c>
      <c r="N235" s="106">
        <v>2009.0</v>
      </c>
      <c r="O235" s="108">
        <v>0.957352</v>
      </c>
      <c r="P235" s="22">
        <v>0.7108</v>
      </c>
      <c r="Q235" s="22">
        <v>1.248</v>
      </c>
      <c r="R235" s="22">
        <v>0.2</v>
      </c>
      <c r="S235" s="22">
        <v>0.289</v>
      </c>
      <c r="T235" s="106" t="s">
        <v>35</v>
      </c>
      <c r="U235" s="106" t="s">
        <v>141</v>
      </c>
      <c r="V235" s="106"/>
      <c r="W235" s="106" t="s">
        <v>52</v>
      </c>
      <c r="X235" s="110">
        <v>43978.0</v>
      </c>
      <c r="Y235" s="106" t="s">
        <v>38</v>
      </c>
      <c r="Z235" s="106" t="s">
        <v>33</v>
      </c>
      <c r="AA235" s="111" t="s">
        <v>33</v>
      </c>
      <c r="AB235" s="110"/>
      <c r="AC235" s="110"/>
    </row>
    <row r="236">
      <c r="A236" s="106" t="s">
        <v>138</v>
      </c>
      <c r="B236" s="107" t="s">
        <v>140</v>
      </c>
      <c r="C236" s="106" t="s">
        <v>635</v>
      </c>
      <c r="D236" s="106"/>
      <c r="E236" s="106" t="s">
        <v>31</v>
      </c>
      <c r="F236" s="106" t="s">
        <v>32</v>
      </c>
      <c r="G236" s="106" t="s">
        <v>33</v>
      </c>
      <c r="H236" s="106"/>
      <c r="I236" s="106"/>
      <c r="J236" s="106" t="s">
        <v>34</v>
      </c>
      <c r="K236" s="106" t="s">
        <v>33</v>
      </c>
      <c r="L236" s="106"/>
      <c r="M236" s="106" t="s">
        <v>633</v>
      </c>
      <c r="N236" s="106">
        <v>4825.0</v>
      </c>
      <c r="O236" s="108">
        <v>0.955954</v>
      </c>
      <c r="P236" s="22">
        <v>0.7341</v>
      </c>
      <c r="Q236" s="22">
        <v>0.7341</v>
      </c>
      <c r="R236" s="22">
        <v>0.7341</v>
      </c>
      <c r="S236" s="22">
        <v>0.289</v>
      </c>
      <c r="T236" s="106" t="s">
        <v>35</v>
      </c>
      <c r="U236" s="106" t="s">
        <v>141</v>
      </c>
      <c r="V236" s="106"/>
      <c r="W236" s="106" t="s">
        <v>58</v>
      </c>
      <c r="X236" s="110">
        <v>44065.0</v>
      </c>
      <c r="Y236" s="106" t="s">
        <v>38</v>
      </c>
      <c r="Z236" s="106" t="s">
        <v>33</v>
      </c>
      <c r="AA236" s="111" t="s">
        <v>33</v>
      </c>
      <c r="AB236" s="110"/>
      <c r="AC236" s="110"/>
    </row>
    <row r="237">
      <c r="A237" s="106" t="s">
        <v>142</v>
      </c>
      <c r="B237" s="107" t="s">
        <v>143</v>
      </c>
      <c r="C237" s="106" t="s">
        <v>636</v>
      </c>
      <c r="D237" s="106" t="s">
        <v>144</v>
      </c>
      <c r="E237" s="106" t="s">
        <v>31</v>
      </c>
      <c r="F237" s="106" t="s">
        <v>32</v>
      </c>
      <c r="G237" s="106" t="s">
        <v>33</v>
      </c>
      <c r="H237" s="106"/>
      <c r="I237" s="106" t="s">
        <v>33</v>
      </c>
      <c r="J237" s="106" t="s">
        <v>34</v>
      </c>
      <c r="K237" s="106" t="s">
        <v>33</v>
      </c>
      <c r="L237" s="106"/>
      <c r="M237" s="106" t="s">
        <v>633</v>
      </c>
      <c r="N237" s="106">
        <v>2212.0</v>
      </c>
      <c r="O237" s="108">
        <v>0.951232</v>
      </c>
      <c r="P237" s="22">
        <v>0.8128</v>
      </c>
      <c r="Q237" s="22">
        <v>1.332</v>
      </c>
      <c r="R237" s="22">
        <v>0.304</v>
      </c>
      <c r="S237" s="22">
        <v>0.289</v>
      </c>
      <c r="T237" s="106" t="s">
        <v>35</v>
      </c>
      <c r="U237" s="106" t="s">
        <v>145</v>
      </c>
      <c r="V237" s="106"/>
      <c r="W237" s="106" t="s">
        <v>58</v>
      </c>
      <c r="X237" s="110">
        <v>44086.0</v>
      </c>
      <c r="Y237" s="106" t="s">
        <v>132</v>
      </c>
      <c r="Z237" s="106" t="s">
        <v>33</v>
      </c>
      <c r="AA237" s="111"/>
      <c r="AB237" s="110"/>
      <c r="AC237" s="110"/>
    </row>
    <row r="238">
      <c r="A238" s="106" t="s">
        <v>142</v>
      </c>
      <c r="B238" s="107" t="s">
        <v>143</v>
      </c>
      <c r="C238" s="106" t="s">
        <v>637</v>
      </c>
      <c r="D238" s="106" t="s">
        <v>146</v>
      </c>
      <c r="E238" s="106" t="s">
        <v>31</v>
      </c>
      <c r="F238" s="106" t="s">
        <v>32</v>
      </c>
      <c r="G238" s="106" t="s">
        <v>33</v>
      </c>
      <c r="H238" s="106"/>
      <c r="I238" s="106" t="s">
        <v>33</v>
      </c>
      <c r="J238" s="106" t="s">
        <v>34</v>
      </c>
      <c r="K238" s="106" t="s">
        <v>33</v>
      </c>
      <c r="L238" s="106"/>
      <c r="M238" s="106" t="s">
        <v>633</v>
      </c>
      <c r="N238" s="106">
        <v>3652.0</v>
      </c>
      <c r="O238" s="108">
        <v>0.95092</v>
      </c>
      <c r="P238" s="22">
        <v>0.818</v>
      </c>
      <c r="Q238" s="22">
        <v>1.376</v>
      </c>
      <c r="R238" s="22">
        <v>0.312</v>
      </c>
      <c r="S238" s="22">
        <v>0.289</v>
      </c>
      <c r="T238" s="106" t="s">
        <v>35</v>
      </c>
      <c r="U238" s="106" t="s">
        <v>147</v>
      </c>
      <c r="V238" s="106"/>
      <c r="W238" s="106" t="s">
        <v>58</v>
      </c>
      <c r="X238" s="110">
        <v>44086.0</v>
      </c>
      <c r="Y238" s="106" t="s">
        <v>132</v>
      </c>
      <c r="Z238" s="106" t="s">
        <v>33</v>
      </c>
      <c r="AA238" s="111"/>
      <c r="AB238" s="110"/>
      <c r="AC238" s="110"/>
    </row>
    <row r="239">
      <c r="A239" s="106" t="s">
        <v>142</v>
      </c>
      <c r="B239" s="107" t="s">
        <v>143</v>
      </c>
      <c r="C239" s="106" t="s">
        <v>638</v>
      </c>
      <c r="D239" s="106" t="s">
        <v>148</v>
      </c>
      <c r="E239" s="106" t="s">
        <v>31</v>
      </c>
      <c r="F239" s="106" t="s">
        <v>32</v>
      </c>
      <c r="G239" s="106" t="s">
        <v>33</v>
      </c>
      <c r="H239" s="106"/>
      <c r="I239" s="106" t="s">
        <v>33</v>
      </c>
      <c r="J239" s="106" t="s">
        <v>34</v>
      </c>
      <c r="K239" s="106" t="s">
        <v>33</v>
      </c>
      <c r="L239" s="106"/>
      <c r="M239" s="106" t="s">
        <v>633</v>
      </c>
      <c r="N239" s="106">
        <v>2142.0</v>
      </c>
      <c r="O239" s="108">
        <v>0.953992</v>
      </c>
      <c r="P239" s="22">
        <v>0.7668</v>
      </c>
      <c r="Q239" s="22">
        <v>2.196</v>
      </c>
      <c r="R239" s="22">
        <v>0.236</v>
      </c>
      <c r="S239" s="22">
        <v>0.297</v>
      </c>
      <c r="T239" s="106" t="s">
        <v>35</v>
      </c>
      <c r="U239" s="106" t="s">
        <v>149</v>
      </c>
      <c r="V239" s="106"/>
      <c r="W239" s="106" t="s">
        <v>58</v>
      </c>
      <c r="X239" s="110">
        <v>44086.0</v>
      </c>
      <c r="Y239" s="106" t="s">
        <v>132</v>
      </c>
      <c r="Z239" s="106" t="s">
        <v>33</v>
      </c>
      <c r="AA239" s="111"/>
      <c r="AB239" s="110"/>
      <c r="AC239" s="110"/>
    </row>
    <row r="240">
      <c r="A240" s="106" t="s">
        <v>142</v>
      </c>
      <c r="B240" s="107" t="s">
        <v>143</v>
      </c>
      <c r="C240" s="106" t="s">
        <v>639</v>
      </c>
      <c r="D240" s="106" t="s">
        <v>150</v>
      </c>
      <c r="E240" s="106" t="s">
        <v>31</v>
      </c>
      <c r="F240" s="106" t="s">
        <v>32</v>
      </c>
      <c r="G240" s="106" t="s">
        <v>33</v>
      </c>
      <c r="H240" s="106"/>
      <c r="I240" s="106" t="s">
        <v>33</v>
      </c>
      <c r="J240" s="106" t="s">
        <v>34</v>
      </c>
      <c r="K240" s="106" t="s">
        <v>33</v>
      </c>
      <c r="L240" s="106"/>
      <c r="M240" s="106" t="s">
        <v>633</v>
      </c>
      <c r="N240" s="106">
        <v>3508.0</v>
      </c>
      <c r="O240" s="108">
        <v>0.948562</v>
      </c>
      <c r="P240" s="22">
        <v>0.8573</v>
      </c>
      <c r="Q240" s="22">
        <v>2.296</v>
      </c>
      <c r="R240" s="22">
        <v>0.228</v>
      </c>
      <c r="S240" s="22">
        <v>0.424</v>
      </c>
      <c r="T240" s="106" t="s">
        <v>35</v>
      </c>
      <c r="U240" s="106" t="s">
        <v>57</v>
      </c>
      <c r="V240" s="106"/>
      <c r="W240" s="106" t="s">
        <v>58</v>
      </c>
      <c r="X240" s="110">
        <v>44086.0</v>
      </c>
      <c r="Y240" s="106" t="s">
        <v>132</v>
      </c>
      <c r="Z240" s="106" t="s">
        <v>33</v>
      </c>
      <c r="AA240" s="111"/>
      <c r="AB240" s="110"/>
      <c r="AC240" s="110"/>
    </row>
    <row r="241">
      <c r="A241" s="106" t="s">
        <v>156</v>
      </c>
      <c r="B241" s="107" t="s">
        <v>157</v>
      </c>
      <c r="C241" s="106" t="s">
        <v>640</v>
      </c>
      <c r="D241" s="106"/>
      <c r="E241" s="106" t="s">
        <v>31</v>
      </c>
      <c r="F241" s="106" t="s">
        <v>32</v>
      </c>
      <c r="G241" s="106" t="s">
        <v>33</v>
      </c>
      <c r="H241" s="106"/>
      <c r="I241" s="106" t="s">
        <v>33</v>
      </c>
      <c r="J241" s="106" t="s">
        <v>34</v>
      </c>
      <c r="K241" s="106" t="s">
        <v>71</v>
      </c>
      <c r="L241" s="106"/>
      <c r="M241" s="106" t="s">
        <v>633</v>
      </c>
      <c r="N241" s="106"/>
      <c r="O241" s="108">
        <v>0.9586</v>
      </c>
      <c r="P241" s="22">
        <v>0.69</v>
      </c>
      <c r="Q241" s="22">
        <v>1.19</v>
      </c>
      <c r="R241" s="22">
        <v>0.19</v>
      </c>
      <c r="S241" s="22"/>
      <c r="T241" s="106" t="s">
        <v>35</v>
      </c>
      <c r="U241" s="106"/>
      <c r="V241" s="106"/>
      <c r="W241" s="106" t="s">
        <v>52</v>
      </c>
      <c r="X241" s="110">
        <v>43976.0</v>
      </c>
      <c r="Y241" s="106" t="s">
        <v>53</v>
      </c>
      <c r="Z241" s="106">
        <v>4.0</v>
      </c>
      <c r="AA241" s="111"/>
      <c r="AB241" s="110"/>
      <c r="AC241" s="110"/>
    </row>
    <row r="242">
      <c r="A242" s="107" t="s">
        <v>161</v>
      </c>
      <c r="B242" s="107" t="s">
        <v>162</v>
      </c>
      <c r="C242" s="106" t="s">
        <v>641</v>
      </c>
      <c r="D242" s="106"/>
      <c r="E242" s="106" t="s">
        <v>31</v>
      </c>
      <c r="F242" s="106" t="s">
        <v>32</v>
      </c>
      <c r="G242" s="106" t="s">
        <v>33</v>
      </c>
      <c r="H242" s="106" t="s">
        <v>33</v>
      </c>
      <c r="I242" s="113">
        <v>43965.0</v>
      </c>
      <c r="J242" s="106" t="s">
        <v>34</v>
      </c>
      <c r="K242" s="106" t="s">
        <v>33</v>
      </c>
      <c r="L242" s="106"/>
      <c r="M242" s="106" t="s">
        <v>633</v>
      </c>
      <c r="N242" s="106">
        <v>2002.0</v>
      </c>
      <c r="O242" s="108">
        <v>0.954544</v>
      </c>
      <c r="P242" s="22">
        <v>0.7576</v>
      </c>
      <c r="Q242" s="22">
        <v>1.264</v>
      </c>
      <c r="R242" s="22">
        <v>0.236</v>
      </c>
      <c r="S242" s="22">
        <v>0.289</v>
      </c>
      <c r="T242" s="106" t="s">
        <v>35</v>
      </c>
      <c r="U242" s="106" t="s">
        <v>60</v>
      </c>
      <c r="V242" s="106"/>
      <c r="W242" s="106" t="s">
        <v>58</v>
      </c>
      <c r="X242" s="110">
        <v>43981.0</v>
      </c>
      <c r="Y242" s="106" t="s">
        <v>132</v>
      </c>
      <c r="Z242" s="106" t="s">
        <v>33</v>
      </c>
      <c r="AA242" s="111" t="s">
        <v>33</v>
      </c>
      <c r="AB242" s="110"/>
      <c r="AC242" s="110"/>
    </row>
    <row r="243">
      <c r="A243" s="107" t="s">
        <v>161</v>
      </c>
      <c r="B243" s="107" t="s">
        <v>163</v>
      </c>
      <c r="C243" s="106" t="s">
        <v>481</v>
      </c>
      <c r="D243" s="106"/>
      <c r="E243" s="106" t="s">
        <v>31</v>
      </c>
      <c r="F243" s="106" t="s">
        <v>164</v>
      </c>
      <c r="G243" s="106" t="s">
        <v>33</v>
      </c>
      <c r="H243" s="113"/>
      <c r="I243" s="113">
        <v>43984.0</v>
      </c>
      <c r="J243" s="106" t="s">
        <v>34</v>
      </c>
      <c r="K243" s="106" t="s">
        <v>71</v>
      </c>
      <c r="L243" s="106"/>
      <c r="M243" s="106" t="s">
        <v>633</v>
      </c>
      <c r="N243" s="106">
        <v>2239.0</v>
      </c>
      <c r="O243" s="108">
        <v>0.952996</v>
      </c>
      <c r="P243" s="22">
        <v>0.7834</v>
      </c>
      <c r="Q243" s="22">
        <v>1.312</v>
      </c>
      <c r="R243" s="22">
        <v>0.244</v>
      </c>
      <c r="S243" s="22">
        <v>0.289</v>
      </c>
      <c r="T243" s="106" t="s">
        <v>35</v>
      </c>
      <c r="U243" s="106" t="s">
        <v>60</v>
      </c>
      <c r="V243" s="106"/>
      <c r="W243" s="106" t="s">
        <v>58</v>
      </c>
      <c r="X243" s="110">
        <v>43984.0</v>
      </c>
      <c r="Y243" s="106" t="s">
        <v>38</v>
      </c>
      <c r="Z243" s="106" t="s">
        <v>33</v>
      </c>
      <c r="AA243" s="111" t="s">
        <v>33</v>
      </c>
      <c r="AB243" s="110"/>
      <c r="AC243" s="110"/>
    </row>
    <row r="244">
      <c r="A244" s="107" t="s">
        <v>161</v>
      </c>
      <c r="B244" s="107" t="s">
        <v>166</v>
      </c>
      <c r="C244" s="106" t="s">
        <v>642</v>
      </c>
      <c r="D244" s="106"/>
      <c r="E244" s="106" t="s">
        <v>31</v>
      </c>
      <c r="F244" s="106" t="s">
        <v>164</v>
      </c>
      <c r="G244" s="106" t="s">
        <v>33</v>
      </c>
      <c r="H244" s="113"/>
      <c r="I244" s="106"/>
      <c r="J244" s="106" t="s">
        <v>34</v>
      </c>
      <c r="K244" s="106" t="s">
        <v>71</v>
      </c>
      <c r="L244" s="106"/>
      <c r="M244" s="106" t="s">
        <v>633</v>
      </c>
      <c r="N244" s="106">
        <v>2342.0</v>
      </c>
      <c r="O244" s="108">
        <v>0.955</v>
      </c>
      <c r="P244" s="22">
        <v>0.75</v>
      </c>
      <c r="Q244" s="22">
        <v>1.28</v>
      </c>
      <c r="R244" s="22">
        <v>0.24</v>
      </c>
      <c r="S244" s="22">
        <v>0.29</v>
      </c>
      <c r="T244" s="106" t="s">
        <v>35</v>
      </c>
      <c r="U244" s="106" t="s">
        <v>60</v>
      </c>
      <c r="V244" s="106"/>
      <c r="W244" s="106" t="s">
        <v>61</v>
      </c>
      <c r="X244" s="110">
        <v>43976.0</v>
      </c>
      <c r="Y244" s="106" t="s">
        <v>38</v>
      </c>
      <c r="Z244" s="106" t="s">
        <v>33</v>
      </c>
      <c r="AA244" s="111" t="s">
        <v>33</v>
      </c>
      <c r="AB244" s="110"/>
      <c r="AC244" s="110"/>
    </row>
    <row r="245">
      <c r="A245" s="107" t="s">
        <v>161</v>
      </c>
      <c r="B245" s="106" t="s">
        <v>167</v>
      </c>
      <c r="C245" s="106" t="s">
        <v>643</v>
      </c>
      <c r="D245" s="116"/>
      <c r="E245" s="106" t="s">
        <v>31</v>
      </c>
      <c r="F245" s="106" t="s">
        <v>168</v>
      </c>
      <c r="G245" s="106" t="s">
        <v>33</v>
      </c>
      <c r="H245" s="106"/>
      <c r="I245" s="113">
        <v>44009.0</v>
      </c>
      <c r="J245" s="106" t="s">
        <v>34</v>
      </c>
      <c r="K245" s="106" t="s">
        <v>71</v>
      </c>
      <c r="L245" s="106"/>
      <c r="M245" s="106" t="s">
        <v>633</v>
      </c>
      <c r="N245" s="106">
        <v>2138.0</v>
      </c>
      <c r="O245" s="108">
        <v>0.95314</v>
      </c>
      <c r="P245" s="22">
        <v>0.781</v>
      </c>
      <c r="Q245" s="22">
        <v>1.592</v>
      </c>
      <c r="R245" s="22">
        <v>0.244</v>
      </c>
      <c r="S245" s="22">
        <v>0.29</v>
      </c>
      <c r="T245" s="106" t="s">
        <v>35</v>
      </c>
      <c r="U245" s="116">
        <v>103.12222222222222</v>
      </c>
      <c r="V245" s="106"/>
      <c r="W245" s="106" t="s">
        <v>58</v>
      </c>
      <c r="X245" s="110">
        <v>44014.0</v>
      </c>
      <c r="Y245" s="106" t="s">
        <v>38</v>
      </c>
      <c r="Z245" s="106" t="s">
        <v>33</v>
      </c>
      <c r="AA245" s="111" t="s">
        <v>33</v>
      </c>
      <c r="AB245" s="110"/>
      <c r="AC245" s="110"/>
    </row>
    <row r="246">
      <c r="A246" s="107" t="s">
        <v>161</v>
      </c>
      <c r="B246" s="106" t="s">
        <v>169</v>
      </c>
      <c r="C246" s="106" t="s">
        <v>644</v>
      </c>
      <c r="D246" s="106"/>
      <c r="E246" s="106" t="s">
        <v>31</v>
      </c>
      <c r="F246" s="106" t="s">
        <v>170</v>
      </c>
      <c r="G246" s="106" t="s">
        <v>33</v>
      </c>
      <c r="H246" s="106" t="s">
        <v>33</v>
      </c>
      <c r="I246" s="113">
        <v>43984.0</v>
      </c>
      <c r="J246" s="106" t="s">
        <v>34</v>
      </c>
      <c r="K246" s="106" t="s">
        <v>71</v>
      </c>
      <c r="L246" s="106" t="s">
        <v>35</v>
      </c>
      <c r="M246" s="106" t="s">
        <v>633</v>
      </c>
      <c r="N246" s="106">
        <v>2716.0</v>
      </c>
      <c r="O246" s="108">
        <v>0.952084</v>
      </c>
      <c r="P246" s="22">
        <v>0.7986</v>
      </c>
      <c r="Q246" s="22">
        <v>1.376</v>
      </c>
      <c r="R246" s="22">
        <v>0.252</v>
      </c>
      <c r="S246" s="22">
        <v>0.29</v>
      </c>
      <c r="T246" s="106" t="s">
        <v>35</v>
      </c>
      <c r="U246" s="106" t="s">
        <v>60</v>
      </c>
      <c r="V246" s="106"/>
      <c r="W246" s="106" t="s">
        <v>58</v>
      </c>
      <c r="X246" s="110">
        <v>43984.0</v>
      </c>
      <c r="Y246" s="106" t="s">
        <v>38</v>
      </c>
      <c r="Z246" s="106" t="s">
        <v>33</v>
      </c>
      <c r="AA246" s="111" t="s">
        <v>33</v>
      </c>
      <c r="AB246" s="110"/>
      <c r="AC246" s="110"/>
    </row>
    <row r="247">
      <c r="A247" s="106" t="s">
        <v>291</v>
      </c>
      <c r="B247" s="106" t="s">
        <v>292</v>
      </c>
      <c r="C247" s="106" t="s">
        <v>645</v>
      </c>
      <c r="D247" s="106"/>
      <c r="E247" s="106" t="s">
        <v>31</v>
      </c>
      <c r="F247" s="106" t="s">
        <v>32</v>
      </c>
      <c r="G247" s="106" t="s">
        <v>33</v>
      </c>
      <c r="H247" s="106"/>
      <c r="I247" s="106"/>
      <c r="J247" s="106" t="s">
        <v>34</v>
      </c>
      <c r="K247" s="106" t="s">
        <v>33</v>
      </c>
      <c r="L247" s="106"/>
      <c r="M247" s="106" t="s">
        <v>633</v>
      </c>
      <c r="N247" s="106">
        <v>10437.0</v>
      </c>
      <c r="O247" s="108">
        <v>0.955696</v>
      </c>
      <c r="P247" s="22">
        <v>0.7384</v>
      </c>
      <c r="Q247" s="22">
        <v>1.272</v>
      </c>
      <c r="R247" s="22">
        <v>0.216</v>
      </c>
      <c r="S247" s="22">
        <v>0.289</v>
      </c>
      <c r="T247" s="106" t="s">
        <v>35</v>
      </c>
      <c r="U247" s="106" t="s">
        <v>293</v>
      </c>
      <c r="V247" s="106"/>
      <c r="W247" s="106" t="s">
        <v>58</v>
      </c>
      <c r="X247" s="110">
        <v>44065.0</v>
      </c>
      <c r="Y247" s="106" t="s">
        <v>132</v>
      </c>
      <c r="Z247" s="106" t="s">
        <v>33</v>
      </c>
      <c r="AA247" s="111" t="s">
        <v>33</v>
      </c>
      <c r="AB247" s="110"/>
      <c r="AC247" s="110"/>
    </row>
  </sheetData>
  <hyperlinks>
    <hyperlink r:id="rId1" ref="F2"/>
    <hyperlink r:id="rId2" ref="B3"/>
    <hyperlink r:id="rId3" ref="F3"/>
    <hyperlink r:id="rId4" ref="B4"/>
    <hyperlink r:id="rId5" ref="B5"/>
    <hyperlink r:id="rId6" ref="B6"/>
    <hyperlink r:id="rId7" ref="F7"/>
    <hyperlink r:id="rId8" ref="B8"/>
    <hyperlink r:id="rId9" ref="W8"/>
    <hyperlink r:id="rId10" ref="B9"/>
    <hyperlink r:id="rId11" ref="W9"/>
    <hyperlink r:id="rId12" ref="B10"/>
    <hyperlink r:id="rId13" ref="B11"/>
    <hyperlink r:id="rId14" ref="B12"/>
    <hyperlink r:id="rId15" ref="B13"/>
    <hyperlink r:id="rId16" ref="B14"/>
    <hyperlink r:id="rId17" ref="B15"/>
    <hyperlink r:id="rId18" ref="B16"/>
    <hyperlink r:id="rId19" ref="B17"/>
    <hyperlink r:id="rId20" ref="B18"/>
    <hyperlink r:id="rId21" ref="B19"/>
    <hyperlink r:id="rId22" ref="B21"/>
    <hyperlink r:id="rId23" ref="B22"/>
    <hyperlink r:id="rId24" ref="W22"/>
    <hyperlink r:id="rId25" ref="A23"/>
    <hyperlink r:id="rId26" ref="B23"/>
    <hyperlink r:id="rId27" ref="A24"/>
    <hyperlink r:id="rId28" ref="B24"/>
    <hyperlink r:id="rId29" ref="B26"/>
    <hyperlink r:id="rId30" ref="B27"/>
    <hyperlink r:id="rId31" ref="B28"/>
    <hyperlink r:id="rId32" ref="B29"/>
    <hyperlink r:id="rId33" ref="B30"/>
    <hyperlink r:id="rId34" ref="B31"/>
    <hyperlink r:id="rId35" ref="B32"/>
    <hyperlink r:id="rId36" ref="B33"/>
    <hyperlink r:id="rId37" ref="B34"/>
    <hyperlink r:id="rId38" ref="B35"/>
    <hyperlink r:id="rId39" ref="B36"/>
    <hyperlink r:id="rId40" ref="B37"/>
    <hyperlink r:id="rId41" ref="B38"/>
    <hyperlink r:id="rId42" ref="B39"/>
    <hyperlink r:id="rId43" ref="B40"/>
    <hyperlink r:id="rId44" ref="B41"/>
    <hyperlink r:id="rId45" ref="B42"/>
    <hyperlink r:id="rId46" ref="B43"/>
    <hyperlink r:id="rId47" ref="B44"/>
    <hyperlink r:id="rId48" ref="B45"/>
    <hyperlink r:id="rId49" ref="B47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F58"/>
    <hyperlink r:id="rId60" ref="B59"/>
    <hyperlink r:id="rId61" ref="F59"/>
    <hyperlink r:id="rId62" ref="B60"/>
    <hyperlink r:id="rId63" ref="B61"/>
    <hyperlink r:id="rId64" ref="B62"/>
    <hyperlink r:id="rId65" ref="B63"/>
    <hyperlink r:id="rId66" ref="B64"/>
    <hyperlink r:id="rId67" ref="B65"/>
    <hyperlink r:id="rId68" ref="B67"/>
    <hyperlink r:id="rId69" ref="B71"/>
    <hyperlink r:id="rId70" ref="B72"/>
    <hyperlink r:id="rId71" ref="B73"/>
    <hyperlink r:id="rId72" ref="B74"/>
    <hyperlink r:id="rId73" ref="B76"/>
    <hyperlink r:id="rId74" ref="W76"/>
    <hyperlink r:id="rId75" ref="B77"/>
    <hyperlink r:id="rId76" ref="W79"/>
    <hyperlink r:id="rId77" ref="B83"/>
    <hyperlink r:id="rId78" ref="F83"/>
    <hyperlink r:id="rId79" ref="W83"/>
    <hyperlink r:id="rId80" ref="B85"/>
    <hyperlink r:id="rId81" ref="B86"/>
    <hyperlink r:id="rId82" ref="B87"/>
    <hyperlink r:id="rId83" ref="B88"/>
    <hyperlink r:id="rId84" ref="F88"/>
    <hyperlink r:id="rId85" ref="F89"/>
    <hyperlink r:id="rId86" ref="F90"/>
    <hyperlink r:id="rId87" ref="F91"/>
    <hyperlink r:id="rId88" ref="F92"/>
    <hyperlink r:id="rId89" ref="B93"/>
    <hyperlink r:id="rId90" ref="B94"/>
    <hyperlink r:id="rId91" ref="B95"/>
    <hyperlink r:id="rId92" ref="W95"/>
    <hyperlink r:id="rId93" ref="B96"/>
    <hyperlink r:id="rId94" ref="W96"/>
    <hyperlink r:id="rId95" ref="B97"/>
    <hyperlink r:id="rId96" ref="W97"/>
    <hyperlink r:id="rId97" ref="F98"/>
    <hyperlink r:id="rId98" ref="B99"/>
    <hyperlink r:id="rId99" ref="B100"/>
    <hyperlink r:id="rId100" ref="B101"/>
    <hyperlink r:id="rId101" ref="B102"/>
    <hyperlink r:id="rId102" ref="B103"/>
    <hyperlink r:id="rId103" ref="B108"/>
    <hyperlink r:id="rId104" ref="B109"/>
    <hyperlink r:id="rId105" ref="B110"/>
    <hyperlink r:id="rId106" ref="B111"/>
    <hyperlink r:id="rId107" ref="B112"/>
    <hyperlink r:id="rId108" ref="B114"/>
    <hyperlink r:id="rId109" ref="B115"/>
    <hyperlink r:id="rId110" ref="B116"/>
    <hyperlink r:id="rId111" ref="B117"/>
    <hyperlink r:id="rId112" ref="B118"/>
    <hyperlink r:id="rId113" ref="F118"/>
    <hyperlink r:id="rId114" ref="W118"/>
    <hyperlink r:id="rId115" ref="B119"/>
    <hyperlink r:id="rId116" ref="B120"/>
    <hyperlink r:id="rId117" ref="B122"/>
    <hyperlink r:id="rId118" ref="B123"/>
    <hyperlink r:id="rId119" ref="B124"/>
    <hyperlink r:id="rId120" ref="B125"/>
    <hyperlink r:id="rId121" ref="B127"/>
    <hyperlink r:id="rId122" ref="W127"/>
    <hyperlink r:id="rId123" ref="B128"/>
    <hyperlink r:id="rId124" ref="W128"/>
    <hyperlink r:id="rId125" ref="B129"/>
    <hyperlink r:id="rId126" ref="W129"/>
    <hyperlink r:id="rId127" ref="B130"/>
    <hyperlink r:id="rId128" ref="B131"/>
    <hyperlink r:id="rId129" ref="B133"/>
    <hyperlink r:id="rId130" ref="B134"/>
    <hyperlink r:id="rId131" ref="B135"/>
    <hyperlink r:id="rId132" ref="F135"/>
    <hyperlink r:id="rId133" ref="B136"/>
    <hyperlink r:id="rId134" ref="B137"/>
    <hyperlink r:id="rId135" ref="F137"/>
    <hyperlink r:id="rId136" ref="B138"/>
    <hyperlink r:id="rId137" ref="B139"/>
    <hyperlink r:id="rId138" ref="W139"/>
    <hyperlink r:id="rId139" ref="B140"/>
    <hyperlink r:id="rId140" ref="W140"/>
    <hyperlink r:id="rId141" ref="B141"/>
    <hyperlink r:id="rId142" ref="F141"/>
    <hyperlink r:id="rId143" ref="B142"/>
    <hyperlink r:id="rId144" ref="F143"/>
    <hyperlink r:id="rId145" ref="F144"/>
    <hyperlink r:id="rId146" ref="F145"/>
    <hyperlink r:id="rId147" ref="F146"/>
    <hyperlink r:id="rId148" ref="F147"/>
    <hyperlink r:id="rId149" ref="F148"/>
    <hyperlink r:id="rId150" ref="F149"/>
    <hyperlink r:id="rId151" ref="F150"/>
    <hyperlink r:id="rId152" ref="B151"/>
    <hyperlink r:id="rId153" ref="B152"/>
    <hyperlink r:id="rId154" ref="F152"/>
    <hyperlink r:id="rId155" ref="B153"/>
    <hyperlink r:id="rId156" ref="F153"/>
    <hyperlink r:id="rId157" ref="B156"/>
    <hyperlink r:id="rId158" ref="B157"/>
    <hyperlink r:id="rId159" ref="B158"/>
    <hyperlink r:id="rId160" ref="B159"/>
    <hyperlink r:id="rId161" ref="B160"/>
    <hyperlink r:id="rId162" ref="B161"/>
    <hyperlink r:id="rId163" ref="B162"/>
    <hyperlink r:id="rId164" ref="B163"/>
    <hyperlink r:id="rId165" ref="F163"/>
    <hyperlink r:id="rId166" ref="B164"/>
    <hyperlink r:id="rId167" ref="F164"/>
    <hyperlink r:id="rId168" ref="B165"/>
    <hyperlink r:id="rId169" ref="F165"/>
    <hyperlink r:id="rId170" ref="B167"/>
    <hyperlink r:id="rId171" ref="W167"/>
    <hyperlink r:id="rId172" ref="B169"/>
    <hyperlink r:id="rId173" ref="B170"/>
    <hyperlink r:id="rId174" ref="F170"/>
    <hyperlink r:id="rId175" ref="B172"/>
    <hyperlink r:id="rId176" ref="B173"/>
    <hyperlink r:id="rId177" ref="B174"/>
    <hyperlink r:id="rId178" ref="F174"/>
    <hyperlink r:id="rId179" ref="B175"/>
    <hyperlink r:id="rId180" ref="F175"/>
    <hyperlink r:id="rId181" ref="F176"/>
    <hyperlink r:id="rId182" ref="F177"/>
    <hyperlink r:id="rId183" ref="F178"/>
    <hyperlink r:id="rId184" ref="F179"/>
    <hyperlink r:id="rId185" ref="B180"/>
    <hyperlink r:id="rId186" ref="F180"/>
    <hyperlink r:id="rId187" ref="W180"/>
    <hyperlink r:id="rId188" ref="B181"/>
    <hyperlink r:id="rId189" ref="F181"/>
    <hyperlink r:id="rId190" ref="W181"/>
    <hyperlink r:id="rId191" ref="B182"/>
    <hyperlink r:id="rId192" ref="F182"/>
    <hyperlink r:id="rId193" ref="W182"/>
    <hyperlink r:id="rId194" ref="B183"/>
    <hyperlink r:id="rId195" ref="F183"/>
    <hyperlink r:id="rId196" ref="W183"/>
    <hyperlink r:id="rId197" ref="B184"/>
    <hyperlink r:id="rId198" ref="F184"/>
    <hyperlink r:id="rId199" ref="W184"/>
    <hyperlink r:id="rId200" ref="F185"/>
    <hyperlink r:id="rId201" ref="F186"/>
    <hyperlink r:id="rId202" ref="F187"/>
    <hyperlink r:id="rId203" ref="B188"/>
    <hyperlink r:id="rId204" ref="F188"/>
    <hyperlink r:id="rId205" ref="B189"/>
    <hyperlink r:id="rId206" ref="F189"/>
    <hyperlink r:id="rId207" ref="B190"/>
    <hyperlink r:id="rId208" ref="F190"/>
    <hyperlink r:id="rId209" ref="B191"/>
    <hyperlink r:id="rId210" ref="F191"/>
    <hyperlink r:id="rId211" ref="B192"/>
    <hyperlink r:id="rId212" ref="F192"/>
    <hyperlink r:id="rId213" ref="B193"/>
    <hyperlink r:id="rId214" ref="F193"/>
    <hyperlink r:id="rId215" ref="B194"/>
    <hyperlink r:id="rId216" ref="F194"/>
    <hyperlink r:id="rId217" ref="B195"/>
    <hyperlink r:id="rId218" ref="F195"/>
    <hyperlink r:id="rId219" ref="B196"/>
    <hyperlink r:id="rId220" ref="F196"/>
    <hyperlink r:id="rId221" ref="B197"/>
    <hyperlink r:id="rId222" ref="F197"/>
    <hyperlink r:id="rId223" ref="B198"/>
    <hyperlink r:id="rId224" ref="F198"/>
    <hyperlink r:id="rId225" ref="B199"/>
    <hyperlink r:id="rId226" ref="W199"/>
    <hyperlink r:id="rId227" ref="B203"/>
    <hyperlink r:id="rId228" ref="B204"/>
    <hyperlink r:id="rId229" ref="B206"/>
    <hyperlink r:id="rId230" ref="F206"/>
    <hyperlink r:id="rId231" ref="B207"/>
    <hyperlink r:id="rId232" ref="F207"/>
    <hyperlink r:id="rId233" ref="B208"/>
    <hyperlink r:id="rId234" ref="F208"/>
    <hyperlink r:id="rId235" ref="B209"/>
    <hyperlink r:id="rId236" ref="F209"/>
    <hyperlink r:id="rId237" ref="B210"/>
    <hyperlink r:id="rId238" ref="F210"/>
    <hyperlink r:id="rId239" ref="B211"/>
    <hyperlink r:id="rId240" ref="F211"/>
    <hyperlink r:id="rId241" ref="B212"/>
    <hyperlink r:id="rId242" ref="B213"/>
    <hyperlink r:id="rId243" ref="F213"/>
    <hyperlink r:id="rId244" ref="B214"/>
    <hyperlink r:id="rId245" ref="F214"/>
    <hyperlink r:id="rId246" ref="B215"/>
    <hyperlink r:id="rId247" ref="F215"/>
    <hyperlink r:id="rId248" ref="B216"/>
    <hyperlink r:id="rId249" ref="F216"/>
    <hyperlink r:id="rId250" ref="B217"/>
    <hyperlink r:id="rId251" ref="F217"/>
    <hyperlink r:id="rId252" ref="B218"/>
    <hyperlink r:id="rId253" ref="F218"/>
    <hyperlink r:id="rId254" ref="B219"/>
    <hyperlink r:id="rId255" ref="F219"/>
    <hyperlink r:id="rId256" ref="B220"/>
    <hyperlink r:id="rId257" ref="B221"/>
    <hyperlink r:id="rId258" ref="B222"/>
    <hyperlink r:id="rId259" ref="B223"/>
    <hyperlink r:id="rId260" ref="B224"/>
    <hyperlink r:id="rId261" ref="B225"/>
    <hyperlink r:id="rId262" ref="B226"/>
    <hyperlink r:id="rId263" ref="W226"/>
    <hyperlink r:id="rId264" ref="B227"/>
    <hyperlink r:id="rId265" ref="W227"/>
    <hyperlink r:id="rId266" ref="B228"/>
    <hyperlink r:id="rId267" ref="B229"/>
    <hyperlink r:id="rId268" ref="B230"/>
    <hyperlink r:id="rId269" ref="B231"/>
    <hyperlink r:id="rId270" ref="B235"/>
    <hyperlink r:id="rId271" ref="B236"/>
    <hyperlink r:id="rId272" ref="B237"/>
    <hyperlink r:id="rId273" ref="B238"/>
    <hyperlink r:id="rId274" ref="B239"/>
    <hyperlink r:id="rId275" ref="B240"/>
    <hyperlink r:id="rId276" ref="B241"/>
    <hyperlink r:id="rId277" ref="A242"/>
    <hyperlink r:id="rId278" ref="B242"/>
    <hyperlink r:id="rId279" ref="A243"/>
    <hyperlink r:id="rId280" ref="B243"/>
    <hyperlink r:id="rId281" ref="A244"/>
    <hyperlink r:id="rId282" ref="B244"/>
    <hyperlink r:id="rId283" ref="A245"/>
    <hyperlink r:id="rId284" ref="A246"/>
  </hyperlinks>
  <drawing r:id="rId28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53.71"/>
    <col customWidth="1" min="3" max="3" width="41.43"/>
    <col customWidth="1" min="4" max="4" width="14.57"/>
    <col customWidth="1" min="5" max="5" width="12.0"/>
    <col customWidth="1" min="6" max="6" width="53.43"/>
    <col customWidth="1" min="7" max="22" width="12.0"/>
    <col customWidth="1" min="23" max="24" width="41.86"/>
  </cols>
  <sheetData>
    <row r="1">
      <c r="A1" s="106" t="str">
        <f>#REF!</f>
        <v>#REF!</v>
      </c>
      <c r="B1" s="106" t="str">
        <f>'Ranking (Overall)'!B1</f>
        <v>Model</v>
      </c>
      <c r="C1" s="106" t="str">
        <f>'Ranking (Overall)'!C1</f>
        <v>Device</v>
      </c>
      <c r="D1" s="106" t="str">
        <f>'Ranking (Overall)'!D1</f>
        <v>Mode</v>
      </c>
      <c r="E1" s="106" t="str">
        <f>'Ranking (Overall)'!E1</f>
        <v>Wired / Wireless</v>
      </c>
      <c r="F1" s="106" t="str">
        <f>'Ranking (Overall)'!H1</f>
        <v>Joystick Firmware Version (or PCB Version)</v>
      </c>
      <c r="G1" s="106" t="str">
        <f>'Ranking (Overall)'!I1</f>
        <v>Receiver / Adapter Firmware Version</v>
      </c>
      <c r="H1" s="106" t="str">
        <f>'Ranking (Overall)'!J1</f>
        <v>USB Polling Interval</v>
      </c>
      <c r="I1" s="106" t="str">
        <f>'Ranking (Overall)'!K1</f>
        <v>Home Button</v>
      </c>
      <c r="J1" s="106" t="str">
        <f>'Ranking (Overall)'!L1</f>
        <v>All Buttons Mappable?</v>
      </c>
      <c r="K1" s="106" t="str">
        <f>'Ranking (Overall)'!N1</f>
        <v>Number of Samples</v>
      </c>
      <c r="L1" s="111" t="str">
        <f>'Ranking (Overall)'!O1</f>
        <v>Same Frame Probability</v>
      </c>
      <c r="M1" s="22" t="str">
        <f>'Ranking (Overall)'!P1</f>
        <v>Average Measured Latency (in ms)</v>
      </c>
      <c r="N1" s="22" t="str">
        <f>'Ranking (Overall)'!Q1</f>
        <v>Max Measured Latency (in ms)</v>
      </c>
      <c r="O1" s="22" t="str">
        <f>'Ranking (Overall)'!R1</f>
        <v>Min Measured Latency (in ms)</v>
      </c>
      <c r="P1" s="106" t="str">
        <f>#REF!</f>
        <v>#REF!</v>
      </c>
      <c r="Q1" s="106" t="str">
        <f>'Ranking (Overall)'!V1</f>
        <v>Notes</v>
      </c>
      <c r="R1" s="106" t="str">
        <f>'Ranking (Overall)'!W1</f>
        <v>Tester</v>
      </c>
      <c r="S1" s="110" t="str">
        <f>'Ranking (Overall)'!X1</f>
        <v>Date Added</v>
      </c>
      <c r="T1" s="111" t="str">
        <f>'Ranking (Overall)'!AA1</f>
        <v>Weight (oz)</v>
      </c>
      <c r="U1" s="106" t="str">
        <f>'Ranking (Overall)'!AB1</f>
        <v>"Feel" (0-10)</v>
      </c>
      <c r="V1" s="106" t="str">
        <f>'Ranking (Overall)'!AC1</f>
        <v>Feel Notes</v>
      </c>
      <c r="W1" s="6" t="s">
        <v>5</v>
      </c>
    </row>
    <row r="2">
      <c r="A2" s="117" t="str">
        <f t="array" ref="A2:W2">SORT('Detailed Results'!A7:AG1110,13,12)</f>
        <v>#REF!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 t="str">
        <f t="shared" ref="W2:W166" si="1">IF(A2&lt;&gt;0,CONCATENATE(A2," ",B2," via ",E2),"")</f>
        <v>#REF!</v>
      </c>
    </row>
    <row r="3">
      <c r="W3" s="106" t="str">
        <f t="shared" si="1"/>
        <v/>
      </c>
    </row>
    <row r="4">
      <c r="W4" s="106" t="str">
        <f t="shared" si="1"/>
        <v/>
      </c>
    </row>
    <row r="5">
      <c r="W5" s="106" t="str">
        <f t="shared" si="1"/>
        <v/>
      </c>
    </row>
    <row r="6">
      <c r="W6" s="106" t="str">
        <f t="shared" si="1"/>
        <v/>
      </c>
    </row>
    <row r="7">
      <c r="W7" s="106" t="str">
        <f t="shared" si="1"/>
        <v/>
      </c>
    </row>
    <row r="8">
      <c r="W8" s="106" t="str">
        <f t="shared" si="1"/>
        <v/>
      </c>
    </row>
    <row r="9">
      <c r="W9" s="106" t="str">
        <f t="shared" si="1"/>
        <v/>
      </c>
    </row>
    <row r="10">
      <c r="W10" s="106" t="str">
        <f t="shared" si="1"/>
        <v/>
      </c>
    </row>
    <row r="11">
      <c r="W11" s="106" t="str">
        <f t="shared" si="1"/>
        <v/>
      </c>
    </row>
    <row r="12">
      <c r="W12" s="106" t="str">
        <f t="shared" si="1"/>
        <v/>
      </c>
    </row>
    <row r="13">
      <c r="W13" s="106" t="str">
        <f t="shared" si="1"/>
        <v/>
      </c>
    </row>
    <row r="14">
      <c r="W14" s="106" t="str">
        <f t="shared" si="1"/>
        <v/>
      </c>
    </row>
    <row r="15">
      <c r="W15" s="106" t="str">
        <f t="shared" si="1"/>
        <v/>
      </c>
    </row>
    <row r="16">
      <c r="W16" s="106" t="str">
        <f t="shared" si="1"/>
        <v/>
      </c>
    </row>
    <row r="17">
      <c r="W17" s="106" t="str">
        <f t="shared" si="1"/>
        <v/>
      </c>
    </row>
    <row r="18">
      <c r="W18" s="106" t="str">
        <f t="shared" si="1"/>
        <v/>
      </c>
    </row>
    <row r="19">
      <c r="W19" s="106" t="str">
        <f t="shared" si="1"/>
        <v/>
      </c>
    </row>
    <row r="20">
      <c r="W20" s="106" t="str">
        <f t="shared" si="1"/>
        <v/>
      </c>
    </row>
    <row r="21">
      <c r="W21" s="106" t="str">
        <f t="shared" si="1"/>
        <v/>
      </c>
    </row>
    <row r="22">
      <c r="W22" s="106" t="str">
        <f t="shared" si="1"/>
        <v/>
      </c>
    </row>
    <row r="23">
      <c r="W23" s="106" t="str">
        <f t="shared" si="1"/>
        <v/>
      </c>
    </row>
    <row r="24">
      <c r="W24" s="106" t="str">
        <f t="shared" si="1"/>
        <v/>
      </c>
    </row>
    <row r="25">
      <c r="W25" s="106" t="str">
        <f t="shared" si="1"/>
        <v/>
      </c>
    </row>
    <row r="26">
      <c r="W26" s="106" t="str">
        <f t="shared" si="1"/>
        <v/>
      </c>
    </row>
    <row r="27">
      <c r="W27" s="106" t="str">
        <f t="shared" si="1"/>
        <v/>
      </c>
    </row>
    <row r="28">
      <c r="W28" s="106" t="str">
        <f t="shared" si="1"/>
        <v/>
      </c>
    </row>
    <row r="29">
      <c r="W29" s="106" t="str">
        <f t="shared" si="1"/>
        <v/>
      </c>
    </row>
    <row r="30">
      <c r="W30" s="106" t="str">
        <f t="shared" si="1"/>
        <v/>
      </c>
    </row>
    <row r="31">
      <c r="W31" s="106" t="str">
        <f t="shared" si="1"/>
        <v/>
      </c>
    </row>
    <row r="32">
      <c r="W32" s="106" t="str">
        <f t="shared" si="1"/>
        <v/>
      </c>
    </row>
    <row r="33">
      <c r="W33" s="106" t="str">
        <f t="shared" si="1"/>
        <v/>
      </c>
    </row>
    <row r="34">
      <c r="W34" s="106" t="str">
        <f t="shared" si="1"/>
        <v/>
      </c>
    </row>
    <row r="35">
      <c r="W35" s="106" t="str">
        <f t="shared" si="1"/>
        <v/>
      </c>
    </row>
    <row r="36">
      <c r="W36" s="106" t="str">
        <f t="shared" si="1"/>
        <v/>
      </c>
    </row>
    <row r="37">
      <c r="W37" s="106" t="str">
        <f t="shared" si="1"/>
        <v/>
      </c>
    </row>
    <row r="38">
      <c r="W38" s="106" t="str">
        <f t="shared" si="1"/>
        <v/>
      </c>
    </row>
    <row r="39">
      <c r="W39" s="106" t="str">
        <f t="shared" si="1"/>
        <v/>
      </c>
    </row>
    <row r="40">
      <c r="W40" s="106" t="str">
        <f t="shared" si="1"/>
        <v/>
      </c>
    </row>
    <row r="41">
      <c r="W41" s="106" t="str">
        <f t="shared" si="1"/>
        <v/>
      </c>
    </row>
    <row r="42">
      <c r="W42" s="106" t="str">
        <f t="shared" si="1"/>
        <v/>
      </c>
    </row>
    <row r="43">
      <c r="W43" s="106" t="str">
        <f t="shared" si="1"/>
        <v/>
      </c>
    </row>
    <row r="44">
      <c r="W44" s="106" t="str">
        <f t="shared" si="1"/>
        <v/>
      </c>
    </row>
    <row r="45">
      <c r="W45" s="106" t="str">
        <f t="shared" si="1"/>
        <v/>
      </c>
    </row>
    <row r="46">
      <c r="W46" s="106" t="str">
        <f t="shared" si="1"/>
        <v/>
      </c>
    </row>
    <row r="47">
      <c r="W47" s="106" t="str">
        <f t="shared" si="1"/>
        <v/>
      </c>
    </row>
    <row r="48">
      <c r="W48" s="106" t="str">
        <f t="shared" si="1"/>
        <v/>
      </c>
    </row>
    <row r="49">
      <c r="W49" s="106" t="str">
        <f t="shared" si="1"/>
        <v/>
      </c>
    </row>
    <row r="50">
      <c r="W50" s="106" t="str">
        <f t="shared" si="1"/>
        <v/>
      </c>
    </row>
    <row r="51">
      <c r="W51" s="106" t="str">
        <f t="shared" si="1"/>
        <v/>
      </c>
    </row>
    <row r="52">
      <c r="W52" s="106" t="str">
        <f t="shared" si="1"/>
        <v/>
      </c>
    </row>
    <row r="53">
      <c r="W53" s="106" t="str">
        <f t="shared" si="1"/>
        <v/>
      </c>
    </row>
    <row r="54">
      <c r="W54" s="106" t="str">
        <f t="shared" si="1"/>
        <v/>
      </c>
    </row>
    <row r="55">
      <c r="W55" s="106" t="str">
        <f t="shared" si="1"/>
        <v/>
      </c>
    </row>
    <row r="56">
      <c r="W56" s="106" t="str">
        <f t="shared" si="1"/>
        <v/>
      </c>
    </row>
    <row r="57">
      <c r="W57" s="106" t="str">
        <f t="shared" si="1"/>
        <v/>
      </c>
    </row>
    <row r="58">
      <c r="W58" s="106" t="str">
        <f t="shared" si="1"/>
        <v/>
      </c>
    </row>
    <row r="59">
      <c r="W59" s="106" t="str">
        <f t="shared" si="1"/>
        <v/>
      </c>
    </row>
    <row r="60">
      <c r="W60" s="106" t="str">
        <f t="shared" si="1"/>
        <v/>
      </c>
    </row>
    <row r="61">
      <c r="W61" s="106" t="str">
        <f t="shared" si="1"/>
        <v/>
      </c>
    </row>
    <row r="62">
      <c r="W62" s="106" t="str">
        <f t="shared" si="1"/>
        <v/>
      </c>
    </row>
    <row r="63">
      <c r="W63" s="106" t="str">
        <f t="shared" si="1"/>
        <v/>
      </c>
    </row>
    <row r="64">
      <c r="W64" s="106" t="str">
        <f t="shared" si="1"/>
        <v/>
      </c>
    </row>
    <row r="65">
      <c r="W65" s="106" t="str">
        <f t="shared" si="1"/>
        <v/>
      </c>
    </row>
    <row r="66">
      <c r="W66" s="106" t="str">
        <f t="shared" si="1"/>
        <v/>
      </c>
    </row>
    <row r="67">
      <c r="W67" s="106" t="str">
        <f t="shared" si="1"/>
        <v/>
      </c>
    </row>
    <row r="68">
      <c r="W68" s="106" t="str">
        <f t="shared" si="1"/>
        <v/>
      </c>
    </row>
    <row r="69">
      <c r="W69" s="106" t="str">
        <f t="shared" si="1"/>
        <v/>
      </c>
    </row>
    <row r="70">
      <c r="W70" s="106" t="str">
        <f t="shared" si="1"/>
        <v/>
      </c>
    </row>
    <row r="71">
      <c r="W71" s="106" t="str">
        <f t="shared" si="1"/>
        <v/>
      </c>
    </row>
    <row r="72">
      <c r="W72" s="106" t="str">
        <f t="shared" si="1"/>
        <v/>
      </c>
    </row>
    <row r="73">
      <c r="W73" s="106" t="str">
        <f t="shared" si="1"/>
        <v/>
      </c>
    </row>
    <row r="74">
      <c r="W74" s="106" t="str">
        <f t="shared" si="1"/>
        <v/>
      </c>
    </row>
    <row r="75">
      <c r="W75" s="106" t="str">
        <f t="shared" si="1"/>
        <v/>
      </c>
    </row>
    <row r="76">
      <c r="W76" s="106" t="str">
        <f t="shared" si="1"/>
        <v/>
      </c>
    </row>
    <row r="77">
      <c r="W77" s="106" t="str">
        <f t="shared" si="1"/>
        <v/>
      </c>
    </row>
    <row r="78">
      <c r="W78" s="106" t="str">
        <f t="shared" si="1"/>
        <v/>
      </c>
    </row>
    <row r="79">
      <c r="W79" s="106" t="str">
        <f t="shared" si="1"/>
        <v/>
      </c>
    </row>
    <row r="80">
      <c r="W80" s="106" t="str">
        <f t="shared" si="1"/>
        <v/>
      </c>
    </row>
    <row r="81">
      <c r="W81" s="106" t="str">
        <f t="shared" si="1"/>
        <v/>
      </c>
    </row>
    <row r="82">
      <c r="W82" s="106" t="str">
        <f t="shared" si="1"/>
        <v/>
      </c>
    </row>
    <row r="83">
      <c r="W83" s="106" t="str">
        <f t="shared" si="1"/>
        <v/>
      </c>
    </row>
    <row r="84">
      <c r="W84" s="106" t="str">
        <f t="shared" si="1"/>
        <v/>
      </c>
    </row>
    <row r="85">
      <c r="W85" s="106" t="str">
        <f t="shared" si="1"/>
        <v/>
      </c>
    </row>
    <row r="86">
      <c r="W86" s="106" t="str">
        <f t="shared" si="1"/>
        <v/>
      </c>
    </row>
    <row r="87">
      <c r="W87" s="106" t="str">
        <f t="shared" si="1"/>
        <v/>
      </c>
    </row>
    <row r="88">
      <c r="W88" s="106" t="str">
        <f t="shared" si="1"/>
        <v/>
      </c>
    </row>
    <row r="89">
      <c r="W89" s="106" t="str">
        <f t="shared" si="1"/>
        <v/>
      </c>
    </row>
    <row r="90" hidden="1">
      <c r="W90" s="106" t="str">
        <f t="shared" si="1"/>
        <v/>
      </c>
    </row>
    <row r="91" hidden="1">
      <c r="W91" s="106" t="str">
        <f t="shared" si="1"/>
        <v/>
      </c>
    </row>
    <row r="92" hidden="1">
      <c r="W92" s="106" t="str">
        <f t="shared" si="1"/>
        <v/>
      </c>
    </row>
    <row r="93" hidden="1">
      <c r="W93" s="106" t="str">
        <f t="shared" si="1"/>
        <v/>
      </c>
    </row>
    <row r="94" hidden="1">
      <c r="W94" s="106" t="str">
        <f t="shared" si="1"/>
        <v/>
      </c>
    </row>
    <row r="95" hidden="1">
      <c r="W95" s="106" t="str">
        <f t="shared" si="1"/>
        <v/>
      </c>
    </row>
    <row r="96" hidden="1">
      <c r="W96" s="106" t="str">
        <f t="shared" si="1"/>
        <v/>
      </c>
    </row>
    <row r="97" hidden="1">
      <c r="W97" s="106" t="str">
        <f t="shared" si="1"/>
        <v/>
      </c>
    </row>
    <row r="98" hidden="1">
      <c r="W98" s="106" t="str">
        <f t="shared" si="1"/>
        <v/>
      </c>
    </row>
    <row r="99" hidden="1">
      <c r="W99" s="106" t="str">
        <f t="shared" si="1"/>
        <v/>
      </c>
    </row>
    <row r="100" hidden="1">
      <c r="W100" s="106" t="str">
        <f t="shared" si="1"/>
        <v/>
      </c>
    </row>
    <row r="101" hidden="1">
      <c r="W101" s="106" t="str">
        <f t="shared" si="1"/>
        <v/>
      </c>
    </row>
    <row r="102" hidden="1">
      <c r="W102" s="106" t="str">
        <f t="shared" si="1"/>
        <v/>
      </c>
    </row>
    <row r="103" hidden="1">
      <c r="W103" s="106" t="str">
        <f t="shared" si="1"/>
        <v/>
      </c>
    </row>
    <row r="104" hidden="1">
      <c r="W104" s="106" t="str">
        <f t="shared" si="1"/>
        <v/>
      </c>
    </row>
    <row r="105" hidden="1">
      <c r="W105" s="106" t="str">
        <f t="shared" si="1"/>
        <v/>
      </c>
    </row>
    <row r="106" hidden="1">
      <c r="W106" s="106" t="str">
        <f t="shared" si="1"/>
        <v/>
      </c>
    </row>
    <row r="107" hidden="1">
      <c r="W107" s="106" t="str">
        <f t="shared" si="1"/>
        <v/>
      </c>
    </row>
    <row r="108" hidden="1">
      <c r="W108" s="106" t="str">
        <f t="shared" si="1"/>
        <v/>
      </c>
    </row>
    <row r="109" hidden="1">
      <c r="W109" s="106" t="str">
        <f t="shared" si="1"/>
        <v/>
      </c>
    </row>
    <row r="110" hidden="1">
      <c r="W110" s="106" t="str">
        <f t="shared" si="1"/>
        <v/>
      </c>
    </row>
    <row r="111" hidden="1">
      <c r="W111" s="106" t="str">
        <f t="shared" si="1"/>
        <v/>
      </c>
    </row>
    <row r="112" hidden="1">
      <c r="W112" s="106" t="str">
        <f t="shared" si="1"/>
        <v/>
      </c>
    </row>
    <row r="113" hidden="1">
      <c r="W113" s="106" t="str">
        <f t="shared" si="1"/>
        <v/>
      </c>
    </row>
    <row r="114" hidden="1">
      <c r="W114" s="106" t="str">
        <f t="shared" si="1"/>
        <v/>
      </c>
    </row>
    <row r="115" hidden="1">
      <c r="W115" s="106" t="str">
        <f t="shared" si="1"/>
        <v/>
      </c>
    </row>
    <row r="116" hidden="1">
      <c r="W116" s="106" t="str">
        <f t="shared" si="1"/>
        <v/>
      </c>
    </row>
    <row r="117" hidden="1">
      <c r="W117" s="106" t="str">
        <f t="shared" si="1"/>
        <v/>
      </c>
    </row>
    <row r="118" hidden="1">
      <c r="W118" s="106" t="str">
        <f t="shared" si="1"/>
        <v/>
      </c>
    </row>
    <row r="119" hidden="1">
      <c r="W119" s="106" t="str">
        <f t="shared" si="1"/>
        <v/>
      </c>
    </row>
    <row r="120" hidden="1">
      <c r="W120" s="106" t="str">
        <f t="shared" si="1"/>
        <v/>
      </c>
    </row>
    <row r="121" hidden="1">
      <c r="W121" s="106" t="str">
        <f t="shared" si="1"/>
        <v/>
      </c>
    </row>
    <row r="122" hidden="1">
      <c r="W122" s="106" t="str">
        <f t="shared" si="1"/>
        <v/>
      </c>
    </row>
    <row r="123" hidden="1">
      <c r="W123" s="106" t="str">
        <f t="shared" si="1"/>
        <v/>
      </c>
    </row>
    <row r="124" hidden="1">
      <c r="W124" s="106" t="str">
        <f t="shared" si="1"/>
        <v/>
      </c>
    </row>
    <row r="125" hidden="1">
      <c r="W125" s="106" t="str">
        <f t="shared" si="1"/>
        <v/>
      </c>
    </row>
    <row r="126" hidden="1">
      <c r="W126" s="106" t="str">
        <f t="shared" si="1"/>
        <v/>
      </c>
    </row>
    <row r="127" hidden="1">
      <c r="W127" s="106" t="str">
        <f t="shared" si="1"/>
        <v/>
      </c>
    </row>
    <row r="128" hidden="1">
      <c r="W128" s="106" t="str">
        <f t="shared" si="1"/>
        <v/>
      </c>
    </row>
    <row r="129" hidden="1">
      <c r="W129" s="106" t="str">
        <f t="shared" si="1"/>
        <v/>
      </c>
    </row>
    <row r="130" hidden="1">
      <c r="W130" s="106" t="str">
        <f t="shared" si="1"/>
        <v/>
      </c>
    </row>
    <row r="131" hidden="1">
      <c r="W131" s="106" t="str">
        <f t="shared" si="1"/>
        <v/>
      </c>
    </row>
    <row r="132" hidden="1">
      <c r="W132" s="106" t="str">
        <f t="shared" si="1"/>
        <v/>
      </c>
    </row>
    <row r="133" hidden="1">
      <c r="W133" s="106" t="str">
        <f t="shared" si="1"/>
        <v/>
      </c>
    </row>
    <row r="134" hidden="1">
      <c r="W134" s="106" t="str">
        <f t="shared" si="1"/>
        <v/>
      </c>
    </row>
    <row r="135" hidden="1">
      <c r="W135" s="106" t="str">
        <f t="shared" si="1"/>
        <v/>
      </c>
    </row>
    <row r="136" hidden="1">
      <c r="W136" s="106" t="str">
        <f t="shared" si="1"/>
        <v/>
      </c>
    </row>
    <row r="137" hidden="1">
      <c r="W137" s="106" t="str">
        <f t="shared" si="1"/>
        <v/>
      </c>
    </row>
    <row r="138" hidden="1">
      <c r="W138" s="106" t="str">
        <f t="shared" si="1"/>
        <v/>
      </c>
    </row>
    <row r="139" hidden="1">
      <c r="W139" s="106" t="str">
        <f t="shared" si="1"/>
        <v/>
      </c>
    </row>
    <row r="140" hidden="1">
      <c r="W140" s="106" t="str">
        <f t="shared" si="1"/>
        <v/>
      </c>
    </row>
    <row r="141" hidden="1">
      <c r="W141" s="106" t="str">
        <f t="shared" si="1"/>
        <v/>
      </c>
    </row>
    <row r="142" hidden="1">
      <c r="W142" s="106" t="str">
        <f t="shared" si="1"/>
        <v/>
      </c>
    </row>
    <row r="143" hidden="1">
      <c r="W143" s="106" t="str">
        <f t="shared" si="1"/>
        <v/>
      </c>
    </row>
    <row r="144" hidden="1">
      <c r="W144" s="106" t="str">
        <f t="shared" si="1"/>
        <v/>
      </c>
    </row>
    <row r="145" hidden="1">
      <c r="W145" s="106" t="str">
        <f t="shared" si="1"/>
        <v/>
      </c>
    </row>
    <row r="146" hidden="1">
      <c r="W146" s="106" t="str">
        <f t="shared" si="1"/>
        <v/>
      </c>
    </row>
    <row r="147" hidden="1">
      <c r="W147" s="106" t="str">
        <f t="shared" si="1"/>
        <v/>
      </c>
    </row>
    <row r="148" hidden="1">
      <c r="W148" s="106" t="str">
        <f t="shared" si="1"/>
        <v/>
      </c>
    </row>
    <row r="149" hidden="1">
      <c r="W149" s="106" t="str">
        <f t="shared" si="1"/>
        <v/>
      </c>
    </row>
    <row r="150" hidden="1">
      <c r="W150" s="106" t="str">
        <f t="shared" si="1"/>
        <v/>
      </c>
    </row>
    <row r="151" hidden="1">
      <c r="W151" s="106" t="str">
        <f t="shared" si="1"/>
        <v/>
      </c>
    </row>
    <row r="152" hidden="1">
      <c r="W152" s="106" t="str">
        <f t="shared" si="1"/>
        <v/>
      </c>
    </row>
    <row r="153" hidden="1">
      <c r="W153" s="106" t="str">
        <f t="shared" si="1"/>
        <v/>
      </c>
    </row>
    <row r="154" hidden="1">
      <c r="W154" s="106" t="str">
        <f t="shared" si="1"/>
        <v/>
      </c>
    </row>
    <row r="155" hidden="1">
      <c r="W155" s="106" t="str">
        <f t="shared" si="1"/>
        <v/>
      </c>
    </row>
    <row r="156" hidden="1">
      <c r="W156" s="106" t="str">
        <f t="shared" si="1"/>
        <v/>
      </c>
    </row>
    <row r="157" hidden="1">
      <c r="W157" s="106" t="str">
        <f t="shared" si="1"/>
        <v/>
      </c>
    </row>
    <row r="158" hidden="1">
      <c r="W158" s="106" t="str">
        <f t="shared" si="1"/>
        <v/>
      </c>
    </row>
    <row r="159" hidden="1">
      <c r="W159" s="106" t="str">
        <f t="shared" si="1"/>
        <v/>
      </c>
    </row>
    <row r="160" hidden="1">
      <c r="W160" s="106" t="str">
        <f t="shared" si="1"/>
        <v/>
      </c>
    </row>
    <row r="161" hidden="1">
      <c r="W161" s="106" t="str">
        <f t="shared" si="1"/>
        <v/>
      </c>
    </row>
    <row r="162" hidden="1">
      <c r="W162" s="106" t="str">
        <f t="shared" si="1"/>
        <v/>
      </c>
    </row>
    <row r="163" hidden="1">
      <c r="W163" s="106" t="str">
        <f t="shared" si="1"/>
        <v/>
      </c>
    </row>
    <row r="164" hidden="1">
      <c r="W164" s="106" t="str">
        <f t="shared" si="1"/>
        <v/>
      </c>
    </row>
    <row r="165" hidden="1">
      <c r="W165" s="106" t="str">
        <f t="shared" si="1"/>
        <v/>
      </c>
    </row>
    <row r="166" hidden="1">
      <c r="W166" s="106" t="str">
        <f t="shared" si="1"/>
        <v/>
      </c>
    </row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X$1000">
    <filterColumn colId="12">
      <filters/>
    </filterColumn>
  </autoFilter>
  <conditionalFormatting sqref="C2:X1000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53.71"/>
    <col customWidth="1" min="3" max="3" width="41.43"/>
    <col customWidth="1" min="4" max="4" width="14.57"/>
    <col customWidth="1" min="5" max="5" width="12.0"/>
    <col customWidth="1" min="6" max="6" width="53.43"/>
    <col customWidth="1" min="7" max="22" width="12.0"/>
    <col customWidth="1" min="23" max="24" width="41.86"/>
  </cols>
  <sheetData>
    <row r="1">
      <c r="B1" s="106" t="str">
        <f>'Ranking (Overall)'!B1</f>
        <v>Model</v>
      </c>
      <c r="C1" s="106" t="str">
        <f>'Ranking (Overall)'!C1</f>
        <v>Device</v>
      </c>
      <c r="D1" s="106" t="str">
        <f>'Ranking (Overall)'!D1</f>
        <v>Mode</v>
      </c>
      <c r="E1" s="106" t="str">
        <f>'Ranking (Overall)'!E1</f>
        <v>Wired / Wireless</v>
      </c>
      <c r="F1" s="106" t="str">
        <f>'Ranking (Overall)'!H1</f>
        <v>Joystick Firmware Version (or PCB Version)</v>
      </c>
      <c r="G1" s="106" t="str">
        <f>'Ranking (Overall)'!I1</f>
        <v>Receiver / Adapter Firmware Version</v>
      </c>
      <c r="H1" s="106" t="str">
        <f>'Ranking (Overall)'!J1</f>
        <v>USB Polling Interval</v>
      </c>
      <c r="I1" s="106" t="str">
        <f>'Ranking (Overall)'!K1</f>
        <v>Home Button</v>
      </c>
      <c r="J1" s="106" t="str">
        <f>'Ranking (Overall)'!L1</f>
        <v>All Buttons Mappable?</v>
      </c>
      <c r="K1" s="106" t="str">
        <f>'Ranking (Overall)'!N1</f>
        <v>Number of Samples</v>
      </c>
      <c r="L1" s="111" t="str">
        <f>'Ranking (Overall)'!O1</f>
        <v>Same Frame Probability</v>
      </c>
      <c r="M1" s="22" t="str">
        <f>'Ranking (Overall)'!P1</f>
        <v>Average Measured Latency (in ms)</v>
      </c>
      <c r="N1" s="22" t="str">
        <f>'Ranking (Overall)'!Q1</f>
        <v>Max Measured Latency (in ms)</v>
      </c>
      <c r="O1" s="22" t="str">
        <f>'Ranking (Overall)'!R1</f>
        <v>Min Measured Latency (in ms)</v>
      </c>
      <c r="P1" s="106" t="str">
        <f>#REF!</f>
        <v>#REF!</v>
      </c>
      <c r="Q1" s="106" t="str">
        <f>'Ranking (Overall)'!V1</f>
        <v>Notes</v>
      </c>
      <c r="R1" s="106" t="str">
        <f>'Ranking (Overall)'!W1</f>
        <v>Tester</v>
      </c>
      <c r="S1" s="110" t="str">
        <f>'Ranking (Overall)'!X1</f>
        <v>Date Added</v>
      </c>
      <c r="T1" s="111" t="str">
        <f>'Ranking (Overall)'!AA1</f>
        <v>Weight (oz)</v>
      </c>
      <c r="U1" s="106" t="str">
        <f>'Ranking (Overall)'!AB1</f>
        <v>"Feel" (0-10)</v>
      </c>
      <c r="V1" s="106" t="str">
        <f>'Ranking (Overall)'!AC1</f>
        <v>Feel Notes</v>
      </c>
      <c r="W1" s="6" t="s">
        <v>5</v>
      </c>
    </row>
    <row r="2">
      <c r="A2" s="117" t="str">
        <f t="array" ref="A2:W2">SORT('Detailed Results'!A7:AG1110,13,12)</f>
        <v>#REF!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 t="str">
        <f t="shared" ref="W2:W36" si="1">IF(A2&lt;&gt;0,CONCATENATE(A2," ",B2),"")</f>
        <v>#REF!</v>
      </c>
    </row>
    <row r="3">
      <c r="W3" s="106" t="str">
        <f t="shared" si="1"/>
        <v/>
      </c>
    </row>
    <row r="4">
      <c r="W4" s="106" t="str">
        <f t="shared" si="1"/>
        <v/>
      </c>
    </row>
    <row r="5">
      <c r="W5" s="106" t="str">
        <f t="shared" si="1"/>
        <v/>
      </c>
    </row>
    <row r="6">
      <c r="W6" s="106" t="str">
        <f t="shared" si="1"/>
        <v/>
      </c>
    </row>
    <row r="7">
      <c r="W7" s="106" t="str">
        <f t="shared" si="1"/>
        <v/>
      </c>
    </row>
    <row r="8">
      <c r="W8" s="106" t="str">
        <f t="shared" si="1"/>
        <v/>
      </c>
    </row>
    <row r="9">
      <c r="W9" s="106" t="str">
        <f t="shared" si="1"/>
        <v/>
      </c>
    </row>
    <row r="10">
      <c r="W10" s="106" t="str">
        <f t="shared" si="1"/>
        <v/>
      </c>
    </row>
    <row r="11">
      <c r="W11" s="106" t="str">
        <f t="shared" si="1"/>
        <v/>
      </c>
    </row>
    <row r="12">
      <c r="W12" s="106" t="str">
        <f t="shared" si="1"/>
        <v/>
      </c>
    </row>
    <row r="13">
      <c r="W13" s="106" t="str">
        <f t="shared" si="1"/>
        <v/>
      </c>
    </row>
    <row r="14">
      <c r="W14" s="106" t="str">
        <f t="shared" si="1"/>
        <v/>
      </c>
    </row>
    <row r="15">
      <c r="W15" s="106" t="str">
        <f t="shared" si="1"/>
        <v/>
      </c>
    </row>
    <row r="16">
      <c r="W16" s="106" t="str">
        <f t="shared" si="1"/>
        <v/>
      </c>
    </row>
    <row r="17">
      <c r="W17" s="106" t="str">
        <f t="shared" si="1"/>
        <v/>
      </c>
    </row>
    <row r="18">
      <c r="W18" s="106" t="str">
        <f t="shared" si="1"/>
        <v/>
      </c>
    </row>
    <row r="19">
      <c r="W19" s="106" t="str">
        <f t="shared" si="1"/>
        <v/>
      </c>
    </row>
    <row r="20">
      <c r="W20" s="106" t="str">
        <f t="shared" si="1"/>
        <v/>
      </c>
    </row>
    <row r="21">
      <c r="W21" s="106" t="str">
        <f t="shared" si="1"/>
        <v/>
      </c>
    </row>
    <row r="22">
      <c r="W22" s="106" t="str">
        <f t="shared" si="1"/>
        <v/>
      </c>
    </row>
    <row r="23">
      <c r="W23" s="106" t="str">
        <f t="shared" si="1"/>
        <v/>
      </c>
    </row>
    <row r="24">
      <c r="W24" s="106" t="str">
        <f t="shared" si="1"/>
        <v/>
      </c>
    </row>
    <row r="25">
      <c r="W25" s="106" t="str">
        <f t="shared" si="1"/>
        <v/>
      </c>
    </row>
    <row r="26">
      <c r="W26" s="106" t="str">
        <f t="shared" si="1"/>
        <v/>
      </c>
    </row>
    <row r="27">
      <c r="W27" s="106" t="str">
        <f t="shared" si="1"/>
        <v/>
      </c>
    </row>
    <row r="28">
      <c r="W28" s="106" t="str">
        <f t="shared" si="1"/>
        <v/>
      </c>
    </row>
    <row r="29">
      <c r="W29" s="106" t="str">
        <f t="shared" si="1"/>
        <v/>
      </c>
    </row>
    <row r="30">
      <c r="W30" s="106" t="str">
        <f t="shared" si="1"/>
        <v/>
      </c>
    </row>
    <row r="31">
      <c r="W31" s="106" t="str">
        <f t="shared" si="1"/>
        <v/>
      </c>
    </row>
    <row r="32">
      <c r="W32" s="106" t="str">
        <f t="shared" si="1"/>
        <v/>
      </c>
    </row>
    <row r="33">
      <c r="W33" s="106" t="str">
        <f t="shared" si="1"/>
        <v/>
      </c>
    </row>
    <row r="34">
      <c r="W34" s="106" t="str">
        <f t="shared" si="1"/>
        <v/>
      </c>
    </row>
    <row r="35">
      <c r="W35" s="106" t="str">
        <f t="shared" si="1"/>
        <v/>
      </c>
    </row>
    <row r="36">
      <c r="W36" s="106" t="str">
        <f t="shared" si="1"/>
        <v/>
      </c>
    </row>
    <row r="37" hidden="1">
      <c r="W37" s="106" t="str">
        <f>IF(A37&lt;&gt;0,CONCATENATE(A37," ",B37," via ",E37),"")</f>
        <v/>
      </c>
    </row>
    <row r="38">
      <c r="W38" s="106" t="str">
        <f>IF(A38&lt;&gt;0,CONCATENATE(A38," ",B38),"")</f>
        <v/>
      </c>
    </row>
    <row r="39" hidden="1">
      <c r="W39" s="106" t="str">
        <f>IF(A39&lt;&gt;0,CONCATENATE(A39," ",B39," via ",E39),"")</f>
        <v/>
      </c>
    </row>
    <row r="40">
      <c r="W40" s="106" t="str">
        <f t="shared" ref="W40:W41" si="2">IF(A40&lt;&gt;0,CONCATENATE(A40," ",B40),"")</f>
        <v/>
      </c>
    </row>
    <row r="41">
      <c r="W41" s="106" t="str">
        <f t="shared" si="2"/>
        <v/>
      </c>
    </row>
    <row r="42" hidden="1">
      <c r="W42" s="106" t="str">
        <f t="shared" ref="W42:W44" si="3">IF(A42&lt;&gt;0,CONCATENATE(A42," ",B42," via ",E42),"")</f>
        <v/>
      </c>
    </row>
    <row r="43" hidden="1">
      <c r="W43" s="106" t="str">
        <f t="shared" si="3"/>
        <v/>
      </c>
    </row>
    <row r="44" hidden="1">
      <c r="W44" s="106" t="str">
        <f t="shared" si="3"/>
        <v/>
      </c>
    </row>
    <row r="45">
      <c r="W45" s="106" t="str">
        <f>IF(A45&lt;&gt;0,CONCATENATE(A45," ",B45),"")</f>
        <v/>
      </c>
    </row>
    <row r="46" hidden="1">
      <c r="W46" s="106" t="str">
        <f>IF(A46&lt;&gt;0,CONCATENATE(A46," ",B46," via ",E46),"")</f>
        <v/>
      </c>
    </row>
    <row r="47">
      <c r="W47" s="106" t="str">
        <f t="shared" ref="W47:W49" si="4">IF(A47&lt;&gt;0,CONCATENATE(A47," ",B47),"")</f>
        <v/>
      </c>
    </row>
    <row r="48">
      <c r="W48" s="106" t="str">
        <f t="shared" si="4"/>
        <v/>
      </c>
    </row>
    <row r="49">
      <c r="W49" s="106" t="str">
        <f t="shared" si="4"/>
        <v/>
      </c>
    </row>
    <row r="50" hidden="1">
      <c r="W50" s="106" t="str">
        <f t="shared" ref="W50:W52" si="5">IF(A50&lt;&gt;0,CONCATENATE(A50," ",B50," via ",E50),"")</f>
        <v/>
      </c>
    </row>
    <row r="51" hidden="1">
      <c r="W51" s="106" t="str">
        <f t="shared" si="5"/>
        <v/>
      </c>
    </row>
    <row r="52" hidden="1">
      <c r="W52" s="106" t="str">
        <f t="shared" si="5"/>
        <v/>
      </c>
    </row>
    <row r="53">
      <c r="W53" s="106" t="str">
        <f t="shared" ref="W53:W57" si="6">IF(A53&lt;&gt;0,CONCATENATE(A53," ",B53),"")</f>
        <v/>
      </c>
    </row>
    <row r="54">
      <c r="W54" s="106" t="str">
        <f t="shared" si="6"/>
        <v/>
      </c>
    </row>
    <row r="55">
      <c r="W55" s="106" t="str">
        <f t="shared" si="6"/>
        <v/>
      </c>
    </row>
    <row r="56">
      <c r="W56" s="106" t="str">
        <f t="shared" si="6"/>
        <v/>
      </c>
    </row>
    <row r="57">
      <c r="W57" s="106" t="str">
        <f t="shared" si="6"/>
        <v/>
      </c>
    </row>
    <row r="58" hidden="1">
      <c r="W58" s="106" t="str">
        <f t="shared" ref="W58:W64" si="7">IF(A58&lt;&gt;0,CONCATENATE(A58," ",B58," via ",E58),"")</f>
        <v/>
      </c>
    </row>
    <row r="59" hidden="1">
      <c r="W59" s="106" t="str">
        <f t="shared" si="7"/>
        <v/>
      </c>
    </row>
    <row r="60" hidden="1">
      <c r="W60" s="106" t="str">
        <f t="shared" si="7"/>
        <v/>
      </c>
    </row>
    <row r="61" hidden="1">
      <c r="W61" s="106" t="str">
        <f t="shared" si="7"/>
        <v/>
      </c>
    </row>
    <row r="62" hidden="1">
      <c r="W62" s="106" t="str">
        <f t="shared" si="7"/>
        <v/>
      </c>
    </row>
    <row r="63" hidden="1">
      <c r="W63" s="106" t="str">
        <f t="shared" si="7"/>
        <v/>
      </c>
    </row>
    <row r="64" hidden="1">
      <c r="W64" s="106" t="str">
        <f t="shared" si="7"/>
        <v/>
      </c>
    </row>
    <row r="65">
      <c r="W65" s="106" t="str">
        <f t="shared" ref="W65:W66" si="8">IF(A65&lt;&gt;0,CONCATENATE(A65," ",B65),"")</f>
        <v/>
      </c>
    </row>
    <row r="66">
      <c r="W66" s="106" t="str">
        <f t="shared" si="8"/>
        <v/>
      </c>
    </row>
    <row r="67" hidden="1">
      <c r="W67" s="106" t="str">
        <f t="shared" ref="W67:W84" si="9">IF(A67&lt;&gt;0,CONCATENATE(A67," ",B67," via ",E67),"")</f>
        <v/>
      </c>
    </row>
    <row r="68" hidden="1">
      <c r="W68" s="106" t="str">
        <f t="shared" si="9"/>
        <v/>
      </c>
    </row>
    <row r="69" hidden="1">
      <c r="W69" s="106" t="str">
        <f t="shared" si="9"/>
        <v/>
      </c>
    </row>
    <row r="70" hidden="1">
      <c r="W70" s="106" t="str">
        <f t="shared" si="9"/>
        <v/>
      </c>
    </row>
    <row r="71" hidden="1">
      <c r="W71" s="106" t="str">
        <f t="shared" si="9"/>
        <v/>
      </c>
    </row>
    <row r="72" hidden="1">
      <c r="W72" s="106" t="str">
        <f t="shared" si="9"/>
        <v/>
      </c>
    </row>
    <row r="73" hidden="1">
      <c r="W73" s="106" t="str">
        <f t="shared" si="9"/>
        <v/>
      </c>
    </row>
    <row r="74" hidden="1">
      <c r="W74" s="106" t="str">
        <f t="shared" si="9"/>
        <v/>
      </c>
    </row>
    <row r="75" hidden="1">
      <c r="W75" s="106" t="str">
        <f t="shared" si="9"/>
        <v/>
      </c>
    </row>
    <row r="76" hidden="1">
      <c r="W76" s="106" t="str">
        <f t="shared" si="9"/>
        <v/>
      </c>
    </row>
    <row r="77" hidden="1">
      <c r="W77" s="106" t="str">
        <f t="shared" si="9"/>
        <v/>
      </c>
    </row>
    <row r="78" hidden="1">
      <c r="W78" s="106" t="str">
        <f t="shared" si="9"/>
        <v/>
      </c>
    </row>
    <row r="79" hidden="1">
      <c r="W79" s="106" t="str">
        <f t="shared" si="9"/>
        <v/>
      </c>
    </row>
    <row r="80" hidden="1">
      <c r="W80" s="106" t="str">
        <f t="shared" si="9"/>
        <v/>
      </c>
    </row>
    <row r="81" hidden="1">
      <c r="W81" s="106" t="str">
        <f t="shared" si="9"/>
        <v/>
      </c>
    </row>
    <row r="82" hidden="1">
      <c r="W82" s="106" t="str">
        <f t="shared" si="9"/>
        <v/>
      </c>
    </row>
    <row r="83" hidden="1">
      <c r="W83" s="106" t="str">
        <f t="shared" si="9"/>
        <v/>
      </c>
    </row>
    <row r="84" hidden="1">
      <c r="W84" s="106" t="str">
        <f t="shared" si="9"/>
        <v/>
      </c>
    </row>
    <row r="85">
      <c r="W85" s="106" t="str">
        <f>IF(A85&lt;&gt;0,CONCATENATE(A85," ",B85),"")</f>
        <v/>
      </c>
    </row>
    <row r="86" hidden="1">
      <c r="W86" s="106" t="str">
        <f t="shared" ref="W86:W166" si="10">IF(A86&lt;&gt;0,CONCATENATE(A86," ",B86," via ",E86),"")</f>
        <v/>
      </c>
    </row>
    <row r="87" hidden="1">
      <c r="W87" s="106" t="str">
        <f t="shared" si="10"/>
        <v/>
      </c>
    </row>
    <row r="88" hidden="1">
      <c r="W88" s="106" t="str">
        <f t="shared" si="10"/>
        <v/>
      </c>
    </row>
    <row r="89" hidden="1">
      <c r="W89" s="106" t="str">
        <f t="shared" si="10"/>
        <v/>
      </c>
    </row>
    <row r="90" hidden="1">
      <c r="W90" s="106" t="str">
        <f t="shared" si="10"/>
        <v/>
      </c>
    </row>
    <row r="91" hidden="1">
      <c r="W91" s="106" t="str">
        <f t="shared" si="10"/>
        <v/>
      </c>
    </row>
    <row r="92" hidden="1">
      <c r="W92" s="106" t="str">
        <f t="shared" si="10"/>
        <v/>
      </c>
    </row>
    <row r="93" hidden="1">
      <c r="W93" s="106" t="str">
        <f t="shared" si="10"/>
        <v/>
      </c>
    </row>
    <row r="94" hidden="1">
      <c r="W94" s="106" t="str">
        <f t="shared" si="10"/>
        <v/>
      </c>
    </row>
    <row r="95" hidden="1">
      <c r="W95" s="106" t="str">
        <f t="shared" si="10"/>
        <v/>
      </c>
    </row>
    <row r="96" hidden="1">
      <c r="W96" s="106" t="str">
        <f t="shared" si="10"/>
        <v/>
      </c>
    </row>
    <row r="97" hidden="1">
      <c r="W97" s="106" t="str">
        <f t="shared" si="10"/>
        <v/>
      </c>
    </row>
    <row r="98" hidden="1">
      <c r="W98" s="106" t="str">
        <f t="shared" si="10"/>
        <v/>
      </c>
    </row>
    <row r="99" hidden="1">
      <c r="W99" s="106" t="str">
        <f t="shared" si="10"/>
        <v/>
      </c>
    </row>
    <row r="100" hidden="1">
      <c r="W100" s="106" t="str">
        <f t="shared" si="10"/>
        <v/>
      </c>
    </row>
    <row r="101" hidden="1">
      <c r="W101" s="106" t="str">
        <f t="shared" si="10"/>
        <v/>
      </c>
    </row>
    <row r="102" hidden="1">
      <c r="W102" s="106" t="str">
        <f t="shared" si="10"/>
        <v/>
      </c>
    </row>
    <row r="103" hidden="1">
      <c r="W103" s="106" t="str">
        <f t="shared" si="10"/>
        <v/>
      </c>
    </row>
    <row r="104" hidden="1">
      <c r="W104" s="106" t="str">
        <f t="shared" si="10"/>
        <v/>
      </c>
    </row>
    <row r="105" hidden="1">
      <c r="W105" s="106" t="str">
        <f t="shared" si="10"/>
        <v/>
      </c>
    </row>
    <row r="106" hidden="1">
      <c r="W106" s="106" t="str">
        <f t="shared" si="10"/>
        <v/>
      </c>
    </row>
    <row r="107" hidden="1">
      <c r="W107" s="106" t="str">
        <f t="shared" si="10"/>
        <v/>
      </c>
    </row>
    <row r="108" hidden="1">
      <c r="W108" s="106" t="str">
        <f t="shared" si="10"/>
        <v/>
      </c>
    </row>
    <row r="109" hidden="1">
      <c r="W109" s="106" t="str">
        <f t="shared" si="10"/>
        <v/>
      </c>
    </row>
    <row r="110" hidden="1">
      <c r="W110" s="106" t="str">
        <f t="shared" si="10"/>
        <v/>
      </c>
    </row>
    <row r="111" hidden="1">
      <c r="W111" s="106" t="str">
        <f t="shared" si="10"/>
        <v/>
      </c>
    </row>
    <row r="112" hidden="1">
      <c r="W112" s="106" t="str">
        <f t="shared" si="10"/>
        <v/>
      </c>
    </row>
    <row r="113" hidden="1">
      <c r="W113" s="106" t="str">
        <f t="shared" si="10"/>
        <v/>
      </c>
    </row>
    <row r="114" hidden="1">
      <c r="W114" s="106" t="str">
        <f t="shared" si="10"/>
        <v/>
      </c>
    </row>
    <row r="115" hidden="1">
      <c r="W115" s="106" t="str">
        <f t="shared" si="10"/>
        <v/>
      </c>
    </row>
    <row r="116" hidden="1">
      <c r="W116" s="106" t="str">
        <f t="shared" si="10"/>
        <v/>
      </c>
    </row>
    <row r="117" hidden="1">
      <c r="W117" s="106" t="str">
        <f t="shared" si="10"/>
        <v/>
      </c>
    </row>
    <row r="118" hidden="1">
      <c r="W118" s="106" t="str">
        <f t="shared" si="10"/>
        <v/>
      </c>
    </row>
    <row r="119" hidden="1">
      <c r="W119" s="106" t="str">
        <f t="shared" si="10"/>
        <v/>
      </c>
    </row>
    <row r="120" hidden="1">
      <c r="W120" s="106" t="str">
        <f t="shared" si="10"/>
        <v/>
      </c>
    </row>
    <row r="121" hidden="1">
      <c r="W121" s="106" t="str">
        <f t="shared" si="10"/>
        <v/>
      </c>
    </row>
    <row r="122" hidden="1">
      <c r="W122" s="106" t="str">
        <f t="shared" si="10"/>
        <v/>
      </c>
    </row>
    <row r="123" hidden="1">
      <c r="W123" s="106" t="str">
        <f t="shared" si="10"/>
        <v/>
      </c>
    </row>
    <row r="124" hidden="1">
      <c r="W124" s="106" t="str">
        <f t="shared" si="10"/>
        <v/>
      </c>
    </row>
    <row r="125" hidden="1">
      <c r="W125" s="106" t="str">
        <f t="shared" si="10"/>
        <v/>
      </c>
    </row>
    <row r="126" hidden="1">
      <c r="W126" s="106" t="str">
        <f t="shared" si="10"/>
        <v/>
      </c>
    </row>
    <row r="127" hidden="1">
      <c r="W127" s="106" t="str">
        <f t="shared" si="10"/>
        <v/>
      </c>
    </row>
    <row r="128" hidden="1">
      <c r="W128" s="106" t="str">
        <f t="shared" si="10"/>
        <v/>
      </c>
    </row>
    <row r="129" hidden="1">
      <c r="W129" s="106" t="str">
        <f t="shared" si="10"/>
        <v/>
      </c>
    </row>
    <row r="130" hidden="1">
      <c r="W130" s="106" t="str">
        <f t="shared" si="10"/>
        <v/>
      </c>
    </row>
    <row r="131" hidden="1">
      <c r="W131" s="106" t="str">
        <f t="shared" si="10"/>
        <v/>
      </c>
    </row>
    <row r="132" hidden="1">
      <c r="W132" s="106" t="str">
        <f t="shared" si="10"/>
        <v/>
      </c>
    </row>
    <row r="133" hidden="1">
      <c r="W133" s="106" t="str">
        <f t="shared" si="10"/>
        <v/>
      </c>
    </row>
    <row r="134" hidden="1">
      <c r="W134" s="106" t="str">
        <f t="shared" si="10"/>
        <v/>
      </c>
    </row>
    <row r="135" hidden="1">
      <c r="W135" s="106" t="str">
        <f t="shared" si="10"/>
        <v/>
      </c>
    </row>
    <row r="136" hidden="1">
      <c r="W136" s="106" t="str">
        <f t="shared" si="10"/>
        <v/>
      </c>
    </row>
    <row r="137" hidden="1">
      <c r="W137" s="106" t="str">
        <f t="shared" si="10"/>
        <v/>
      </c>
    </row>
    <row r="138" hidden="1">
      <c r="W138" s="106" t="str">
        <f t="shared" si="10"/>
        <v/>
      </c>
    </row>
    <row r="139" hidden="1">
      <c r="W139" s="106" t="str">
        <f t="shared" si="10"/>
        <v/>
      </c>
    </row>
    <row r="140" hidden="1">
      <c r="W140" s="106" t="str">
        <f t="shared" si="10"/>
        <v/>
      </c>
    </row>
    <row r="141" hidden="1">
      <c r="W141" s="106" t="str">
        <f t="shared" si="10"/>
        <v/>
      </c>
    </row>
    <row r="142" hidden="1">
      <c r="W142" s="106" t="str">
        <f t="shared" si="10"/>
        <v/>
      </c>
    </row>
    <row r="143" hidden="1">
      <c r="W143" s="106" t="str">
        <f t="shared" si="10"/>
        <v/>
      </c>
    </row>
    <row r="144" hidden="1">
      <c r="W144" s="106" t="str">
        <f t="shared" si="10"/>
        <v/>
      </c>
    </row>
    <row r="145" hidden="1">
      <c r="W145" s="106" t="str">
        <f t="shared" si="10"/>
        <v/>
      </c>
    </row>
    <row r="146" hidden="1">
      <c r="W146" s="106" t="str">
        <f t="shared" si="10"/>
        <v/>
      </c>
    </row>
    <row r="147" hidden="1">
      <c r="W147" s="106" t="str">
        <f t="shared" si="10"/>
        <v/>
      </c>
    </row>
    <row r="148" hidden="1">
      <c r="W148" s="106" t="str">
        <f t="shared" si="10"/>
        <v/>
      </c>
    </row>
    <row r="149" hidden="1">
      <c r="W149" s="106" t="str">
        <f t="shared" si="10"/>
        <v/>
      </c>
    </row>
    <row r="150" hidden="1">
      <c r="W150" s="106" t="str">
        <f t="shared" si="10"/>
        <v/>
      </c>
    </row>
    <row r="151" hidden="1">
      <c r="W151" s="106" t="str">
        <f t="shared" si="10"/>
        <v/>
      </c>
    </row>
    <row r="152" hidden="1">
      <c r="W152" s="106" t="str">
        <f t="shared" si="10"/>
        <v/>
      </c>
    </row>
    <row r="153" hidden="1">
      <c r="W153" s="106" t="str">
        <f t="shared" si="10"/>
        <v/>
      </c>
    </row>
    <row r="154" hidden="1">
      <c r="W154" s="106" t="str">
        <f t="shared" si="10"/>
        <v/>
      </c>
    </row>
    <row r="155" hidden="1">
      <c r="W155" s="106" t="str">
        <f t="shared" si="10"/>
        <v/>
      </c>
    </row>
    <row r="156" hidden="1">
      <c r="W156" s="106" t="str">
        <f t="shared" si="10"/>
        <v/>
      </c>
    </row>
    <row r="157" hidden="1">
      <c r="W157" s="106" t="str">
        <f t="shared" si="10"/>
        <v/>
      </c>
    </row>
    <row r="158" hidden="1">
      <c r="W158" s="106" t="str">
        <f t="shared" si="10"/>
        <v/>
      </c>
    </row>
    <row r="159" hidden="1">
      <c r="W159" s="106" t="str">
        <f t="shared" si="10"/>
        <v/>
      </c>
    </row>
    <row r="160" hidden="1">
      <c r="W160" s="106" t="str">
        <f t="shared" si="10"/>
        <v/>
      </c>
    </row>
    <row r="161" hidden="1">
      <c r="W161" s="106" t="str">
        <f t="shared" si="10"/>
        <v/>
      </c>
    </row>
    <row r="162" hidden="1">
      <c r="W162" s="106" t="str">
        <f t="shared" si="10"/>
        <v/>
      </c>
    </row>
    <row r="163" hidden="1">
      <c r="W163" s="106" t="str">
        <f t="shared" si="10"/>
        <v/>
      </c>
    </row>
    <row r="164" hidden="1">
      <c r="W164" s="106" t="str">
        <f t="shared" si="10"/>
        <v/>
      </c>
    </row>
    <row r="165" hidden="1">
      <c r="W165" s="106" t="str">
        <f t="shared" si="10"/>
        <v/>
      </c>
    </row>
    <row r="166" hidden="1">
      <c r="W166" s="106" t="str">
        <f t="shared" si="10"/>
        <v/>
      </c>
    </row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X$1000">
    <filterColumn colId="12">
      <filters/>
    </filterColumn>
    <filterColumn colId="3">
      <filters blank="1"/>
    </filterColumn>
  </autoFilter>
  <conditionalFormatting sqref="C2:X1000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7.86"/>
    <col hidden="1" min="3" max="3" width="14.43"/>
    <col customWidth="1" min="5" max="5" width="18.29"/>
    <col customWidth="1" min="6" max="6" width="20.43"/>
    <col customWidth="1" min="8" max="8" width="27.43"/>
    <col customWidth="1" min="9" max="9" width="12.71"/>
    <col customWidth="1" min="10" max="10" width="10.57"/>
    <col customWidth="1" min="11" max="11" width="10.0"/>
    <col customWidth="1" min="12" max="12" width="17.71"/>
    <col customWidth="1" hidden="1" min="13" max="13" width="13.29"/>
    <col customWidth="1" min="16" max="16" width="18.57"/>
    <col customWidth="1" min="17" max="17" width="27.0"/>
    <col customWidth="1" min="28" max="39" width="90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2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2" t="s">
        <v>25</v>
      </c>
      <c r="AA1" s="3" t="s">
        <v>26</v>
      </c>
      <c r="AB1" s="2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12">
      <c r="M12" s="109"/>
    </row>
    <row r="13">
      <c r="M13" s="109"/>
    </row>
    <row r="15">
      <c r="M15" s="109"/>
    </row>
    <row r="16">
      <c r="M16" s="109"/>
    </row>
    <row r="17">
      <c r="M17" s="109"/>
    </row>
    <row r="18">
      <c r="M18" s="109"/>
    </row>
    <row r="19">
      <c r="M19" s="109"/>
    </row>
    <row r="20">
      <c r="M20" s="109"/>
    </row>
    <row r="21">
      <c r="M21" s="109"/>
    </row>
    <row r="22">
      <c r="M22" s="109"/>
    </row>
    <row r="23">
      <c r="M23" s="109"/>
    </row>
    <row r="25">
      <c r="M25" s="109"/>
    </row>
    <row r="26">
      <c r="M26" s="109"/>
    </row>
    <row r="32">
      <c r="M32" s="109"/>
    </row>
    <row r="33">
      <c r="M33" s="109"/>
    </row>
    <row r="36">
      <c r="M36" s="109"/>
    </row>
    <row r="46">
      <c r="M46" s="109"/>
    </row>
    <row r="49">
      <c r="M49" s="109"/>
    </row>
    <row r="50">
      <c r="M50" s="109"/>
    </row>
    <row r="52">
      <c r="M52" s="109"/>
    </row>
    <row r="54">
      <c r="M54" s="109"/>
    </row>
    <row r="55">
      <c r="M55" s="109"/>
    </row>
    <row r="62">
      <c r="M62" s="109"/>
    </row>
    <row r="63">
      <c r="M63" s="109"/>
    </row>
    <row r="64">
      <c r="M64" s="109"/>
    </row>
    <row r="76">
      <c r="M76" s="109"/>
    </row>
    <row r="77">
      <c r="M77" s="109"/>
    </row>
    <row r="78">
      <c r="M78" s="109"/>
    </row>
    <row r="79">
      <c r="M79" s="109"/>
    </row>
    <row r="80">
      <c r="M80" s="109"/>
    </row>
    <row r="84">
      <c r="M84" s="109"/>
    </row>
    <row r="87">
      <c r="M87" s="109"/>
    </row>
    <row r="89">
      <c r="M89" s="109"/>
    </row>
    <row r="91">
      <c r="M91" s="109"/>
    </row>
    <row r="93">
      <c r="M93" s="109"/>
    </row>
    <row r="97">
      <c r="M97" s="109"/>
    </row>
    <row r="100">
      <c r="M100" s="109"/>
    </row>
    <row r="101">
      <c r="M101" s="109"/>
    </row>
    <row r="103">
      <c r="M103" s="109"/>
    </row>
    <row r="104">
      <c r="M104" s="109"/>
    </row>
    <row r="106">
      <c r="M106" s="109"/>
    </row>
    <row r="107">
      <c r="M107" s="109"/>
    </row>
    <row r="113">
      <c r="M113" s="109"/>
    </row>
    <row r="116">
      <c r="M116" s="109"/>
    </row>
    <row r="117">
      <c r="M117" s="109"/>
    </row>
    <row r="118">
      <c r="M118" s="109"/>
    </row>
    <row r="121">
      <c r="M121" s="109"/>
    </row>
    <row r="125">
      <c r="M125" s="109"/>
    </row>
    <row r="126">
      <c r="M126" s="109"/>
    </row>
    <row r="129">
      <c r="M129" s="109"/>
    </row>
    <row r="132">
      <c r="M132" s="109"/>
    </row>
    <row r="138">
      <c r="M138" s="109"/>
    </row>
    <row r="141">
      <c r="M141" s="109"/>
    </row>
    <row r="142">
      <c r="M142" s="109"/>
    </row>
    <row r="144">
      <c r="M144" s="109"/>
    </row>
    <row r="146">
      <c r="M146" s="109"/>
    </row>
    <row r="150">
      <c r="M150" s="109"/>
    </row>
    <row r="152">
      <c r="M152" s="109"/>
    </row>
    <row r="160">
      <c r="B160" s="20"/>
    </row>
    <row r="162">
      <c r="M162" s="109"/>
    </row>
    <row r="163">
      <c r="M163" s="109"/>
    </row>
    <row r="167">
      <c r="M167" s="109"/>
    </row>
    <row r="168">
      <c r="M168" s="109"/>
    </row>
    <row r="173">
      <c r="M173" s="109"/>
    </row>
    <row r="194">
      <c r="M194" s="109"/>
    </row>
    <row r="195">
      <c r="M195" s="109"/>
    </row>
    <row r="197">
      <c r="M197" s="109"/>
    </row>
    <row r="199">
      <c r="M199" s="109"/>
    </row>
    <row r="203">
      <c r="M203" s="109"/>
    </row>
    <row r="205">
      <c r="B205" s="20"/>
      <c r="M205" s="109"/>
    </row>
    <row r="206">
      <c r="M206" s="109"/>
    </row>
    <row r="208">
      <c r="M208" s="109"/>
    </row>
    <row r="210">
      <c r="M210" s="109"/>
    </row>
    <row r="212">
      <c r="A212" s="117"/>
      <c r="M212" s="109"/>
    </row>
    <row r="216">
      <c r="M216" s="109"/>
    </row>
    <row r="217">
      <c r="M217" s="109"/>
    </row>
    <row r="225">
      <c r="M225" s="109"/>
    </row>
    <row r="227">
      <c r="M227" s="109"/>
    </row>
    <row r="231">
      <c r="M231" s="109"/>
    </row>
    <row r="232">
      <c r="M232" s="109"/>
    </row>
    <row r="233">
      <c r="A233" s="106" t="str">
        <f t="array" ref="A233:AC478">SORT('Detailed Results'!A2:AG1110,15,14)</f>
        <v>8BitDo</v>
      </c>
      <c r="B233" s="20" t="s">
        <v>80</v>
      </c>
      <c r="C233" s="106" t="s">
        <v>460</v>
      </c>
      <c r="D233" s="106"/>
      <c r="E233" s="106" t="s">
        <v>41</v>
      </c>
      <c r="F233" s="107" t="s">
        <v>90</v>
      </c>
      <c r="G233" s="106" t="s">
        <v>43</v>
      </c>
      <c r="H233" s="106" t="s">
        <v>83</v>
      </c>
      <c r="I233" s="106">
        <v>1.32</v>
      </c>
      <c r="J233" s="106" t="s">
        <v>34</v>
      </c>
      <c r="K233" s="106" t="s">
        <v>71</v>
      </c>
      <c r="L233" s="106"/>
      <c r="M233" s="109" t="s">
        <v>604</v>
      </c>
      <c r="N233" s="106">
        <v>2055.0</v>
      </c>
      <c r="O233" s="108">
        <v>0.0</v>
      </c>
      <c r="P233" s="22">
        <v>122.8396</v>
      </c>
      <c r="Q233" s="22">
        <v>197.728</v>
      </c>
      <c r="R233" s="22">
        <v>0.404</v>
      </c>
      <c r="S233" s="22">
        <v>25.267</v>
      </c>
      <c r="T233" s="106" t="s">
        <v>71</v>
      </c>
      <c r="U233" s="106" t="s">
        <v>51</v>
      </c>
      <c r="V233" s="106" t="s">
        <v>91</v>
      </c>
      <c r="W233" s="106" t="s">
        <v>58</v>
      </c>
      <c r="X233" s="110">
        <v>43988.0</v>
      </c>
      <c r="Y233" s="106" t="s">
        <v>53</v>
      </c>
      <c r="Z233" s="106">
        <v>4.0</v>
      </c>
      <c r="AA233" s="111">
        <v>3.25</v>
      </c>
      <c r="AB233" s="110"/>
      <c r="AC233" s="110"/>
    </row>
    <row r="234">
      <c r="A234" s="106" t="s">
        <v>39</v>
      </c>
      <c r="B234" s="106" t="s">
        <v>80</v>
      </c>
      <c r="C234" s="106" t="s">
        <v>460</v>
      </c>
      <c r="D234" s="106"/>
      <c r="E234" s="106" t="s">
        <v>41</v>
      </c>
      <c r="F234" s="107" t="s">
        <v>90</v>
      </c>
      <c r="G234" s="106" t="s">
        <v>43</v>
      </c>
      <c r="H234" s="106" t="s">
        <v>88</v>
      </c>
      <c r="I234" s="106">
        <v>1.32</v>
      </c>
      <c r="J234" s="106" t="s">
        <v>34</v>
      </c>
      <c r="K234" s="106" t="s">
        <v>71</v>
      </c>
      <c r="L234" s="106"/>
      <c r="M234" s="106" t="s">
        <v>604</v>
      </c>
      <c r="N234" s="106">
        <v>3042.0</v>
      </c>
      <c r="O234" s="108">
        <v>0.0</v>
      </c>
      <c r="P234" s="22">
        <v>123.2623</v>
      </c>
      <c r="Q234" s="22">
        <v>197.224</v>
      </c>
      <c r="R234" s="22">
        <v>0.808</v>
      </c>
      <c r="S234" s="22">
        <v>25.642</v>
      </c>
      <c r="T234" s="106" t="s">
        <v>71</v>
      </c>
      <c r="U234" s="106" t="s">
        <v>51</v>
      </c>
      <c r="V234" s="106" t="s">
        <v>91</v>
      </c>
      <c r="W234" s="106" t="s">
        <v>58</v>
      </c>
      <c r="X234" s="110">
        <v>43988.0</v>
      </c>
      <c r="Y234" s="106" t="s">
        <v>53</v>
      </c>
      <c r="Z234" s="106">
        <v>4.0</v>
      </c>
      <c r="AA234" s="111">
        <v>3.25</v>
      </c>
      <c r="AB234" s="110"/>
      <c r="AC234" s="110"/>
    </row>
    <row r="235">
      <c r="A235" s="106" t="s">
        <v>39</v>
      </c>
      <c r="B235" s="107" t="s">
        <v>98</v>
      </c>
      <c r="C235" s="106" t="s">
        <v>544</v>
      </c>
      <c r="D235" s="106" t="s">
        <v>99</v>
      </c>
      <c r="E235" s="106" t="s">
        <v>41</v>
      </c>
      <c r="F235" s="107" t="s">
        <v>42</v>
      </c>
      <c r="G235" s="106" t="s">
        <v>43</v>
      </c>
      <c r="H235" s="106"/>
      <c r="I235" s="106"/>
      <c r="J235" s="106"/>
      <c r="K235" s="106" t="s">
        <v>35</v>
      </c>
      <c r="L235" s="106"/>
      <c r="M235" s="109" t="s">
        <v>604</v>
      </c>
      <c r="N235" s="106">
        <v>2187.0</v>
      </c>
      <c r="O235" s="108">
        <v>0.0</v>
      </c>
      <c r="P235" s="22">
        <v>19.8239</v>
      </c>
      <c r="Q235" s="22">
        <v>42.704</v>
      </c>
      <c r="R235" s="22">
        <v>3.12</v>
      </c>
      <c r="S235" s="22">
        <v>6.975</v>
      </c>
      <c r="T235" s="106" t="s">
        <v>35</v>
      </c>
      <c r="U235" s="106"/>
      <c r="V235" s="106"/>
      <c r="W235" s="107" t="s">
        <v>100</v>
      </c>
      <c r="X235" s="110">
        <v>44309.0</v>
      </c>
      <c r="Y235" s="106" t="s">
        <v>53</v>
      </c>
      <c r="Z235" s="106">
        <v>4.0</v>
      </c>
      <c r="AA235" s="111"/>
      <c r="AB235" s="110"/>
      <c r="AC235" s="110"/>
    </row>
    <row r="236">
      <c r="A236" s="106" t="s">
        <v>39</v>
      </c>
      <c r="B236" s="107" t="s">
        <v>98</v>
      </c>
      <c r="C236" s="106" t="s">
        <v>544</v>
      </c>
      <c r="D236" s="106" t="s">
        <v>99</v>
      </c>
      <c r="E236" s="106" t="s">
        <v>41</v>
      </c>
      <c r="F236" s="107" t="s">
        <v>101</v>
      </c>
      <c r="G236" s="106" t="s">
        <v>43</v>
      </c>
      <c r="H236" s="106"/>
      <c r="I236" s="106"/>
      <c r="J236" s="106"/>
      <c r="K236" s="106" t="s">
        <v>35</v>
      </c>
      <c r="L236" s="106"/>
      <c r="M236" s="109" t="s">
        <v>604</v>
      </c>
      <c r="N236" s="106">
        <v>2324.0</v>
      </c>
      <c r="O236" s="108">
        <v>0.0</v>
      </c>
      <c r="P236" s="22">
        <v>22.4216</v>
      </c>
      <c r="Q236" s="22">
        <v>44.064</v>
      </c>
      <c r="R236" s="22">
        <v>7.62</v>
      </c>
      <c r="S236" s="22">
        <v>6.589</v>
      </c>
      <c r="T236" s="106" t="s">
        <v>35</v>
      </c>
      <c r="U236" s="106"/>
      <c r="V236" s="106"/>
      <c r="W236" s="107" t="s">
        <v>100</v>
      </c>
      <c r="X236" s="110">
        <v>44309.0</v>
      </c>
      <c r="Y236" s="106" t="s">
        <v>53</v>
      </c>
      <c r="Z236" s="106">
        <v>4.0</v>
      </c>
      <c r="AA236" s="111"/>
      <c r="AB236" s="110"/>
      <c r="AC236" s="110"/>
    </row>
    <row r="237">
      <c r="A237" s="106" t="s">
        <v>39</v>
      </c>
      <c r="B237" s="107" t="s">
        <v>98</v>
      </c>
      <c r="C237" s="106" t="s">
        <v>545</v>
      </c>
      <c r="D237" s="106" t="s">
        <v>102</v>
      </c>
      <c r="E237" s="106" t="s">
        <v>41</v>
      </c>
      <c r="F237" s="107" t="s">
        <v>42</v>
      </c>
      <c r="G237" s="106" t="s">
        <v>43</v>
      </c>
      <c r="H237" s="106"/>
      <c r="I237" s="106"/>
      <c r="J237" s="106"/>
      <c r="K237" s="106" t="s">
        <v>35</v>
      </c>
      <c r="L237" s="106"/>
      <c r="M237" s="106" t="s">
        <v>604</v>
      </c>
      <c r="N237" s="106">
        <v>2126.0</v>
      </c>
      <c r="O237" s="108">
        <v>0.0</v>
      </c>
      <c r="P237" s="22">
        <v>18.3892</v>
      </c>
      <c r="Q237" s="22">
        <v>32.908</v>
      </c>
      <c r="R237" s="22">
        <v>4.024</v>
      </c>
      <c r="S237" s="22">
        <v>6.284</v>
      </c>
      <c r="T237" s="106" t="s">
        <v>35</v>
      </c>
      <c r="U237" s="106"/>
      <c r="V237" s="106"/>
      <c r="W237" s="107" t="s">
        <v>100</v>
      </c>
      <c r="X237" s="110">
        <v>44309.0</v>
      </c>
      <c r="Y237" s="106" t="s">
        <v>53</v>
      </c>
      <c r="Z237" s="106">
        <v>4.0</v>
      </c>
      <c r="AA237" s="111"/>
      <c r="AB237" s="110"/>
      <c r="AC237" s="110"/>
    </row>
    <row r="238">
      <c r="A238" s="106" t="s">
        <v>39</v>
      </c>
      <c r="B238" s="107" t="s">
        <v>98</v>
      </c>
      <c r="C238" s="106" t="s">
        <v>608</v>
      </c>
      <c r="D238" s="106" t="s">
        <v>103</v>
      </c>
      <c r="E238" s="106" t="s">
        <v>41</v>
      </c>
      <c r="F238" s="107" t="s">
        <v>101</v>
      </c>
      <c r="G238" s="106" t="s">
        <v>43</v>
      </c>
      <c r="H238" s="106"/>
      <c r="I238" s="106"/>
      <c r="J238" s="106"/>
      <c r="K238" s="106" t="s">
        <v>35</v>
      </c>
      <c r="L238" s="106"/>
      <c r="M238" s="106" t="s">
        <v>604</v>
      </c>
      <c r="N238" s="106">
        <v>2234.0</v>
      </c>
      <c r="O238" s="108">
        <v>0.0</v>
      </c>
      <c r="P238" s="106">
        <v>21.4846</v>
      </c>
      <c r="Q238" s="106">
        <v>152.596</v>
      </c>
      <c r="R238" s="106">
        <v>6.676</v>
      </c>
      <c r="S238" s="106">
        <v>9.27</v>
      </c>
      <c r="T238" s="106" t="s">
        <v>35</v>
      </c>
      <c r="U238" s="106"/>
      <c r="V238" s="106"/>
      <c r="W238" s="107" t="s">
        <v>100</v>
      </c>
      <c r="X238" s="110">
        <v>44309.0</v>
      </c>
      <c r="Y238" s="106" t="s">
        <v>53</v>
      </c>
      <c r="Z238" s="106">
        <v>4.0</v>
      </c>
      <c r="AA238" s="111"/>
      <c r="AB238" s="110"/>
      <c r="AC238" s="110"/>
    </row>
    <row r="239">
      <c r="A239" s="106" t="s">
        <v>39</v>
      </c>
      <c r="B239" s="107" t="s">
        <v>98</v>
      </c>
      <c r="C239" s="106" t="s">
        <v>546</v>
      </c>
      <c r="D239" s="106" t="s">
        <v>104</v>
      </c>
      <c r="E239" s="106" t="s">
        <v>41</v>
      </c>
      <c r="F239" s="107" t="s">
        <v>42</v>
      </c>
      <c r="G239" s="106" t="s">
        <v>43</v>
      </c>
      <c r="H239" s="106"/>
      <c r="I239" s="106"/>
      <c r="J239" s="106"/>
      <c r="K239" s="106" t="s">
        <v>35</v>
      </c>
      <c r="L239" s="106"/>
      <c r="M239" s="109" t="s">
        <v>604</v>
      </c>
      <c r="N239" s="106">
        <v>2163.0</v>
      </c>
      <c r="O239" s="108">
        <v>0.0</v>
      </c>
      <c r="P239" s="22">
        <v>18.1188</v>
      </c>
      <c r="Q239" s="22">
        <v>36.24</v>
      </c>
      <c r="R239" s="22">
        <v>3.58</v>
      </c>
      <c r="S239" s="22">
        <v>6.282</v>
      </c>
      <c r="T239" s="106" t="s">
        <v>35</v>
      </c>
      <c r="U239" s="106"/>
      <c r="V239" s="106"/>
      <c r="W239" s="107" t="s">
        <v>100</v>
      </c>
      <c r="X239" s="110">
        <v>44309.0</v>
      </c>
      <c r="Y239" s="106" t="s">
        <v>53</v>
      </c>
      <c r="Z239" s="106">
        <v>4.0</v>
      </c>
      <c r="AA239" s="111"/>
      <c r="AB239" s="110"/>
      <c r="AC239" s="110"/>
    </row>
    <row r="240">
      <c r="A240" s="106" t="s">
        <v>39</v>
      </c>
      <c r="B240" s="106" t="s">
        <v>106</v>
      </c>
      <c r="C240" s="106" t="s">
        <v>583</v>
      </c>
      <c r="D240" s="106"/>
      <c r="E240" s="106" t="s">
        <v>41</v>
      </c>
      <c r="F240" s="107" t="s">
        <v>108</v>
      </c>
      <c r="G240" s="106" t="s">
        <v>43</v>
      </c>
      <c r="H240" s="106">
        <v>4.1</v>
      </c>
      <c r="I240" s="106">
        <v>1.32</v>
      </c>
      <c r="J240" s="106" t="s">
        <v>34</v>
      </c>
      <c r="K240" s="106" t="s">
        <v>71</v>
      </c>
      <c r="L240" s="106"/>
      <c r="M240" s="106" t="s">
        <v>604</v>
      </c>
      <c r="N240" s="106">
        <v>2092.0</v>
      </c>
      <c r="O240" s="108">
        <v>0.0</v>
      </c>
      <c r="P240" s="22">
        <v>122.5905</v>
      </c>
      <c r="Q240" s="22">
        <v>195.464</v>
      </c>
      <c r="R240" s="22">
        <v>6.744</v>
      </c>
      <c r="S240" s="22">
        <v>25.12</v>
      </c>
      <c r="T240" s="106" t="s">
        <v>71</v>
      </c>
      <c r="U240" s="106" t="s">
        <v>51</v>
      </c>
      <c r="V240" s="106" t="s">
        <v>91</v>
      </c>
      <c r="W240" s="106" t="s">
        <v>58</v>
      </c>
      <c r="X240" s="110">
        <v>43988.0</v>
      </c>
      <c r="Y240" s="106" t="s">
        <v>53</v>
      </c>
      <c r="Z240" s="106">
        <v>4.0</v>
      </c>
      <c r="AA240" s="111">
        <v>3.4</v>
      </c>
      <c r="AB240" s="110"/>
      <c r="AC240" s="110"/>
    </row>
    <row r="241">
      <c r="A241" s="106" t="s">
        <v>39</v>
      </c>
      <c r="B241" s="107" t="s">
        <v>119</v>
      </c>
      <c r="C241" s="106" t="s">
        <v>549</v>
      </c>
      <c r="D241" s="106"/>
      <c r="E241" s="106" t="s">
        <v>41</v>
      </c>
      <c r="F241" s="107" t="s">
        <v>87</v>
      </c>
      <c r="G241" s="106" t="s">
        <v>43</v>
      </c>
      <c r="H241" s="106" t="s">
        <v>120</v>
      </c>
      <c r="I241" s="106" t="s">
        <v>89</v>
      </c>
      <c r="J241" s="106" t="s">
        <v>34</v>
      </c>
      <c r="K241" s="106" t="s">
        <v>35</v>
      </c>
      <c r="L241" s="106"/>
      <c r="M241" s="106" t="s">
        <v>604</v>
      </c>
      <c r="N241" s="106">
        <v>2504.0</v>
      </c>
      <c r="O241" s="108">
        <v>0.0</v>
      </c>
      <c r="P241" s="22">
        <v>26.1299</v>
      </c>
      <c r="Q241" s="22">
        <v>56.876</v>
      </c>
      <c r="R241" s="22">
        <v>11.34</v>
      </c>
      <c r="S241" s="22">
        <v>8.398</v>
      </c>
      <c r="T241" s="106" t="s">
        <v>35</v>
      </c>
      <c r="U241" s="106" t="s">
        <v>57</v>
      </c>
      <c r="V241" s="106"/>
      <c r="W241" s="106" t="s">
        <v>58</v>
      </c>
      <c r="X241" s="110">
        <v>43977.0</v>
      </c>
      <c r="Y241" s="106" t="s">
        <v>53</v>
      </c>
      <c r="Z241" s="106">
        <v>4.0</v>
      </c>
      <c r="AA241" s="111"/>
      <c r="AB241" s="110"/>
      <c r="AC241" s="110"/>
    </row>
    <row r="242">
      <c r="A242" s="106" t="s">
        <v>39</v>
      </c>
      <c r="B242" s="107" t="s">
        <v>119</v>
      </c>
      <c r="C242" s="106" t="s">
        <v>549</v>
      </c>
      <c r="D242" s="106"/>
      <c r="E242" s="106" t="s">
        <v>41</v>
      </c>
      <c r="F242" s="107" t="s">
        <v>87</v>
      </c>
      <c r="G242" s="106" t="s">
        <v>43</v>
      </c>
      <c r="H242" s="106" t="s">
        <v>120</v>
      </c>
      <c r="I242" s="106" t="s">
        <v>121</v>
      </c>
      <c r="J242" s="106" t="s">
        <v>34</v>
      </c>
      <c r="K242" s="106" t="s">
        <v>35</v>
      </c>
      <c r="L242" s="106"/>
      <c r="M242" s="106" t="s">
        <v>604</v>
      </c>
      <c r="N242" s="106">
        <v>5966.0</v>
      </c>
      <c r="O242" s="108">
        <v>0.0</v>
      </c>
      <c r="P242" s="22">
        <v>26.2683</v>
      </c>
      <c r="Q242" s="22">
        <v>57.256</v>
      </c>
      <c r="R242" s="22">
        <v>9.8</v>
      </c>
      <c r="S242" s="22">
        <v>8.305</v>
      </c>
      <c r="T242" s="106" t="s">
        <v>35</v>
      </c>
      <c r="U242" s="106" t="s">
        <v>57</v>
      </c>
      <c r="V242" s="106"/>
      <c r="W242" s="106" t="s">
        <v>58</v>
      </c>
      <c r="X242" s="110">
        <v>43977.0</v>
      </c>
      <c r="Y242" s="106" t="s">
        <v>53</v>
      </c>
      <c r="Z242" s="106">
        <v>4.0</v>
      </c>
      <c r="AA242" s="111"/>
      <c r="AB242" s="110"/>
      <c r="AC242" s="110"/>
    </row>
    <row r="243">
      <c r="A243" s="106" t="s">
        <v>39</v>
      </c>
      <c r="B243" s="107" t="s">
        <v>119</v>
      </c>
      <c r="C243" s="106" t="s">
        <v>549</v>
      </c>
      <c r="D243" s="106"/>
      <c r="E243" s="106" t="s">
        <v>41</v>
      </c>
      <c r="F243" s="107" t="s">
        <v>82</v>
      </c>
      <c r="G243" s="106" t="s">
        <v>43</v>
      </c>
      <c r="H243" s="106">
        <v>3.02</v>
      </c>
      <c r="I243" s="106" t="s">
        <v>89</v>
      </c>
      <c r="J243" s="106" t="s">
        <v>34</v>
      </c>
      <c r="K243" s="106" t="s">
        <v>35</v>
      </c>
      <c r="L243" s="106"/>
      <c r="M243" s="106" t="s">
        <v>604</v>
      </c>
      <c r="N243" s="106">
        <v>2741.0</v>
      </c>
      <c r="O243" s="108">
        <v>0.0</v>
      </c>
      <c r="P243" s="22">
        <v>30.327</v>
      </c>
      <c r="Q243" s="22">
        <v>190.78</v>
      </c>
      <c r="R243" s="22">
        <v>5.016</v>
      </c>
      <c r="S243" s="22">
        <v>19.278</v>
      </c>
      <c r="T243" s="106" t="s">
        <v>35</v>
      </c>
      <c r="U243" s="106" t="s">
        <v>84</v>
      </c>
      <c r="V243" s="106"/>
      <c r="W243" s="106" t="s">
        <v>58</v>
      </c>
      <c r="X243" s="110">
        <v>43977.0</v>
      </c>
      <c r="Y243" s="106" t="s">
        <v>53</v>
      </c>
      <c r="Z243" s="106">
        <v>4.0</v>
      </c>
      <c r="AA243" s="111">
        <v>3.4</v>
      </c>
      <c r="AB243" s="110"/>
      <c r="AC243" s="110"/>
    </row>
    <row r="244">
      <c r="A244" s="106" t="s">
        <v>39</v>
      </c>
      <c r="B244" s="107" t="s">
        <v>119</v>
      </c>
      <c r="C244" s="106" t="s">
        <v>549</v>
      </c>
      <c r="D244" s="106"/>
      <c r="E244" s="106" t="s">
        <v>41</v>
      </c>
      <c r="F244" s="107" t="s">
        <v>87</v>
      </c>
      <c r="G244" s="106" t="s">
        <v>43</v>
      </c>
      <c r="H244" s="106">
        <v>3.02</v>
      </c>
      <c r="I244" s="106" t="s">
        <v>89</v>
      </c>
      <c r="J244" s="106" t="s">
        <v>34</v>
      </c>
      <c r="K244" s="106" t="s">
        <v>35</v>
      </c>
      <c r="L244" s="106"/>
      <c r="M244" s="106" t="s">
        <v>604</v>
      </c>
      <c r="N244" s="106">
        <v>3142.0</v>
      </c>
      <c r="O244" s="108">
        <v>0.0</v>
      </c>
      <c r="P244" s="22">
        <v>30.7713</v>
      </c>
      <c r="Q244" s="22">
        <v>185.52</v>
      </c>
      <c r="R244" s="22">
        <v>6.868</v>
      </c>
      <c r="S244" s="22">
        <v>19.1</v>
      </c>
      <c r="T244" s="106" t="s">
        <v>35</v>
      </c>
      <c r="U244" s="106" t="s">
        <v>57</v>
      </c>
      <c r="V244" s="106"/>
      <c r="W244" s="106" t="s">
        <v>58</v>
      </c>
      <c r="X244" s="110">
        <v>43977.0</v>
      </c>
      <c r="Y244" s="106" t="s">
        <v>53</v>
      </c>
      <c r="Z244" s="106">
        <v>4.0</v>
      </c>
      <c r="AA244" s="111">
        <v>3.4</v>
      </c>
      <c r="AB244" s="110"/>
      <c r="AC244" s="110"/>
    </row>
    <row r="245">
      <c r="A245" s="106" t="s">
        <v>39</v>
      </c>
      <c r="B245" s="107" t="s">
        <v>119</v>
      </c>
      <c r="C245" s="106" t="s">
        <v>549</v>
      </c>
      <c r="D245" s="106"/>
      <c r="E245" s="106" t="s">
        <v>41</v>
      </c>
      <c r="F245" s="107" t="s">
        <v>108</v>
      </c>
      <c r="G245" s="106" t="s">
        <v>43</v>
      </c>
      <c r="H245" s="106" t="s">
        <v>120</v>
      </c>
      <c r="I245" s="106" t="s">
        <v>121</v>
      </c>
      <c r="J245" s="106" t="s">
        <v>34</v>
      </c>
      <c r="K245" s="106" t="s">
        <v>35</v>
      </c>
      <c r="L245" s="106"/>
      <c r="M245" s="106" t="s">
        <v>604</v>
      </c>
      <c r="N245" s="106">
        <v>2089.0</v>
      </c>
      <c r="O245" s="108">
        <v>0.0</v>
      </c>
      <c r="P245" s="22">
        <v>137.1794</v>
      </c>
      <c r="Q245" s="22">
        <v>198.32</v>
      </c>
      <c r="R245" s="22">
        <v>0.628</v>
      </c>
      <c r="S245" s="22">
        <v>27.538</v>
      </c>
      <c r="T245" s="106" t="s">
        <v>71</v>
      </c>
      <c r="U245" s="106" t="s">
        <v>51</v>
      </c>
      <c r="V245" s="106" t="s">
        <v>91</v>
      </c>
      <c r="W245" s="106" t="s">
        <v>58</v>
      </c>
      <c r="X245" s="110">
        <v>43977.0</v>
      </c>
      <c r="Y245" s="106" t="s">
        <v>53</v>
      </c>
      <c r="Z245" s="106">
        <v>4.0</v>
      </c>
      <c r="AA245" s="111">
        <v>3.4</v>
      </c>
      <c r="AB245" s="110"/>
      <c r="AC245" s="110"/>
    </row>
    <row r="246">
      <c r="A246" s="106" t="s">
        <v>39</v>
      </c>
      <c r="B246" s="107" t="s">
        <v>119</v>
      </c>
      <c r="C246" s="106" t="s">
        <v>611</v>
      </c>
      <c r="D246" s="106" t="s">
        <v>122</v>
      </c>
      <c r="E246" s="106" t="s">
        <v>41</v>
      </c>
      <c r="F246" s="107" t="s">
        <v>42</v>
      </c>
      <c r="G246" s="106" t="s">
        <v>43</v>
      </c>
      <c r="H246" s="106">
        <v>3.02</v>
      </c>
      <c r="I246" s="106" t="s">
        <v>33</v>
      </c>
      <c r="J246" s="106" t="s">
        <v>34</v>
      </c>
      <c r="K246" s="106" t="s">
        <v>35</v>
      </c>
      <c r="L246" s="106"/>
      <c r="M246" s="106" t="s">
        <v>604</v>
      </c>
      <c r="N246" s="106">
        <v>2001.0</v>
      </c>
      <c r="O246" s="108">
        <v>0.0</v>
      </c>
      <c r="P246" s="22">
        <v>20.0812</v>
      </c>
      <c r="Q246" s="22">
        <v>64.136</v>
      </c>
      <c r="R246" s="22">
        <v>3.468</v>
      </c>
      <c r="S246" s="22">
        <v>8.092</v>
      </c>
      <c r="T246" s="106" t="s">
        <v>35</v>
      </c>
      <c r="U246" s="106" t="s">
        <v>123</v>
      </c>
      <c r="V246" s="106"/>
      <c r="W246" s="106" t="s">
        <v>58</v>
      </c>
      <c r="X246" s="110">
        <v>43992.0</v>
      </c>
      <c r="Y246" s="106" t="s">
        <v>53</v>
      </c>
      <c r="Z246" s="106">
        <v>4.0</v>
      </c>
      <c r="AA246" s="111">
        <v>3.4</v>
      </c>
      <c r="AB246" s="110"/>
      <c r="AC246" s="110"/>
    </row>
    <row r="247">
      <c r="A247" s="106" t="s">
        <v>39</v>
      </c>
      <c r="B247" s="107" t="s">
        <v>119</v>
      </c>
      <c r="C247" s="106" t="s">
        <v>613</v>
      </c>
      <c r="D247" s="106" t="s">
        <v>125</v>
      </c>
      <c r="E247" s="106" t="s">
        <v>41</v>
      </c>
      <c r="F247" s="107" t="s">
        <v>42</v>
      </c>
      <c r="G247" s="106" t="s">
        <v>43</v>
      </c>
      <c r="H247" s="106">
        <v>3.02</v>
      </c>
      <c r="I247" s="106" t="s">
        <v>33</v>
      </c>
      <c r="J247" s="106" t="s">
        <v>34</v>
      </c>
      <c r="K247" s="106" t="s">
        <v>35</v>
      </c>
      <c r="L247" s="106"/>
      <c r="M247" s="106" t="s">
        <v>604</v>
      </c>
      <c r="N247" s="106">
        <v>2185.0</v>
      </c>
      <c r="O247" s="108">
        <v>0.0</v>
      </c>
      <c r="P247" s="22">
        <v>20.1446</v>
      </c>
      <c r="Q247" s="22">
        <v>62.588</v>
      </c>
      <c r="R247" s="22">
        <v>3.688</v>
      </c>
      <c r="S247" s="22">
        <v>8.185</v>
      </c>
      <c r="T247" s="106" t="s">
        <v>35</v>
      </c>
      <c r="U247" s="106" t="s">
        <v>77</v>
      </c>
      <c r="V247" s="106"/>
      <c r="W247" s="106" t="s">
        <v>58</v>
      </c>
      <c r="X247" s="110">
        <v>43992.0</v>
      </c>
      <c r="Y247" s="106" t="s">
        <v>53</v>
      </c>
      <c r="Z247" s="106">
        <v>4.0</v>
      </c>
      <c r="AA247" s="111">
        <v>3.4</v>
      </c>
      <c r="AB247" s="110"/>
      <c r="AC247" s="110"/>
    </row>
    <row r="248">
      <c r="A248" s="106" t="s">
        <v>39</v>
      </c>
      <c r="B248" s="107" t="s">
        <v>126</v>
      </c>
      <c r="C248" s="106" t="s">
        <v>614</v>
      </c>
      <c r="D248" s="106" t="s">
        <v>93</v>
      </c>
      <c r="E248" s="106" t="s">
        <v>41</v>
      </c>
      <c r="F248" s="107" t="s">
        <v>42</v>
      </c>
      <c r="G248" s="106" t="s">
        <v>43</v>
      </c>
      <c r="H248" s="106"/>
      <c r="I248" s="106" t="s">
        <v>33</v>
      </c>
      <c r="J248" s="106" t="s">
        <v>34</v>
      </c>
      <c r="K248" s="106" t="s">
        <v>71</v>
      </c>
      <c r="L248" s="106"/>
      <c r="M248" s="106" t="s">
        <v>604</v>
      </c>
      <c r="N248" s="106">
        <v>3003.0</v>
      </c>
      <c r="O248" s="108">
        <v>0.0</v>
      </c>
      <c r="P248" s="22">
        <v>21.139</v>
      </c>
      <c r="Q248" s="22">
        <v>53.584</v>
      </c>
      <c r="R248" s="22">
        <v>3.848</v>
      </c>
      <c r="S248" s="22">
        <v>7.393</v>
      </c>
      <c r="T248" s="106" t="s">
        <v>35</v>
      </c>
      <c r="U248" s="106" t="s">
        <v>127</v>
      </c>
      <c r="V248" s="106"/>
      <c r="W248" s="106" t="s">
        <v>58</v>
      </c>
      <c r="X248" s="110">
        <v>43977.0</v>
      </c>
      <c r="Y248" s="106" t="s">
        <v>53</v>
      </c>
      <c r="Z248" s="106">
        <v>4.0</v>
      </c>
      <c r="AA248" s="111">
        <v>3.4</v>
      </c>
      <c r="AB248" s="110"/>
      <c r="AC248" s="110"/>
    </row>
    <row r="249">
      <c r="A249" s="106" t="s">
        <v>39</v>
      </c>
      <c r="B249" s="107" t="s">
        <v>126</v>
      </c>
      <c r="C249" s="106" t="s">
        <v>615</v>
      </c>
      <c r="D249" s="106" t="s">
        <v>76</v>
      </c>
      <c r="E249" s="106" t="s">
        <v>41</v>
      </c>
      <c r="F249" s="107" t="s">
        <v>42</v>
      </c>
      <c r="G249" s="106" t="s">
        <v>43</v>
      </c>
      <c r="H249" s="106"/>
      <c r="I249" s="106" t="s">
        <v>33</v>
      </c>
      <c r="J249" s="106" t="s">
        <v>34</v>
      </c>
      <c r="K249" s="106" t="s">
        <v>71</v>
      </c>
      <c r="L249" s="106"/>
      <c r="M249" s="106" t="s">
        <v>604</v>
      </c>
      <c r="N249" s="106">
        <v>2082.0</v>
      </c>
      <c r="O249" s="108">
        <v>0.0</v>
      </c>
      <c r="P249" s="22">
        <v>19.9015</v>
      </c>
      <c r="Q249" s="22">
        <v>47.416</v>
      </c>
      <c r="R249" s="22">
        <v>4.564</v>
      </c>
      <c r="S249" s="22">
        <v>6.754</v>
      </c>
      <c r="T249" s="106" t="s">
        <v>35</v>
      </c>
      <c r="U249" s="106" t="s">
        <v>51</v>
      </c>
      <c r="V249" s="106"/>
      <c r="W249" s="106" t="s">
        <v>58</v>
      </c>
      <c r="X249" s="110">
        <v>43977.0</v>
      </c>
      <c r="Y249" s="106" t="s">
        <v>53</v>
      </c>
      <c r="Z249" s="106">
        <v>4.0</v>
      </c>
      <c r="AA249" s="111">
        <v>3.4</v>
      </c>
      <c r="AB249" s="110"/>
      <c r="AC249" s="110"/>
    </row>
    <row r="250">
      <c r="A250" s="106" t="s">
        <v>39</v>
      </c>
      <c r="B250" s="107" t="s">
        <v>126</v>
      </c>
      <c r="C250" s="106" t="s">
        <v>616</v>
      </c>
      <c r="D250" s="106" t="s">
        <v>78</v>
      </c>
      <c r="E250" s="106" t="s">
        <v>41</v>
      </c>
      <c r="F250" s="107" t="s">
        <v>42</v>
      </c>
      <c r="G250" s="106" t="s">
        <v>43</v>
      </c>
      <c r="H250" s="106"/>
      <c r="I250" s="106" t="s">
        <v>33</v>
      </c>
      <c r="J250" s="106" t="s">
        <v>34</v>
      </c>
      <c r="K250" s="106" t="s">
        <v>71</v>
      </c>
      <c r="L250" s="106"/>
      <c r="M250" s="106" t="s">
        <v>604</v>
      </c>
      <c r="N250" s="106">
        <v>2721.0</v>
      </c>
      <c r="O250" s="108">
        <v>0.0</v>
      </c>
      <c r="P250" s="22">
        <v>20.1759</v>
      </c>
      <c r="Q250" s="22">
        <v>40.388</v>
      </c>
      <c r="R250" s="22">
        <v>4.552</v>
      </c>
      <c r="S250" s="22">
        <v>6.742</v>
      </c>
      <c r="T250" s="106" t="s">
        <v>35</v>
      </c>
      <c r="U250" s="106" t="s">
        <v>77</v>
      </c>
      <c r="V250" s="106"/>
      <c r="W250" s="106" t="s">
        <v>58</v>
      </c>
      <c r="X250" s="110">
        <v>43977.0</v>
      </c>
      <c r="Y250" s="106" t="s">
        <v>53</v>
      </c>
      <c r="Z250" s="106">
        <v>4.0</v>
      </c>
      <c r="AA250" s="111">
        <v>3.4</v>
      </c>
      <c r="AB250" s="110"/>
      <c r="AC250" s="110"/>
    </row>
    <row r="251">
      <c r="A251" s="106" t="s">
        <v>128</v>
      </c>
      <c r="B251" s="107" t="s">
        <v>129</v>
      </c>
      <c r="C251" s="106" t="s">
        <v>617</v>
      </c>
      <c r="D251" s="106"/>
      <c r="E251" s="106" t="s">
        <v>31</v>
      </c>
      <c r="F251" s="106" t="s">
        <v>32</v>
      </c>
      <c r="G251" s="106" t="s">
        <v>33</v>
      </c>
      <c r="H251" s="106"/>
      <c r="I251" s="106" t="s">
        <v>33</v>
      </c>
      <c r="J251" s="106" t="s">
        <v>34</v>
      </c>
      <c r="K251" s="106" t="s">
        <v>33</v>
      </c>
      <c r="L251" s="106"/>
      <c r="M251" s="106" t="s">
        <v>604</v>
      </c>
      <c r="N251" s="106">
        <v>2591.0</v>
      </c>
      <c r="O251" s="108">
        <v>0.0</v>
      </c>
      <c r="P251" s="22">
        <v>25.3034</v>
      </c>
      <c r="Q251" s="22">
        <v>35.164</v>
      </c>
      <c r="R251" s="22">
        <v>17.532</v>
      </c>
      <c r="S251" s="22">
        <v>2.601</v>
      </c>
      <c r="T251" s="106" t="s">
        <v>35</v>
      </c>
      <c r="U251" s="106" t="s">
        <v>130</v>
      </c>
      <c r="V251" s="106"/>
      <c r="W251" s="107" t="s">
        <v>131</v>
      </c>
      <c r="X251" s="110">
        <v>43998.0</v>
      </c>
      <c r="Y251" s="106" t="s">
        <v>132</v>
      </c>
      <c r="Z251" s="106" t="s">
        <v>33</v>
      </c>
      <c r="AA251" s="111" t="s">
        <v>33</v>
      </c>
      <c r="AB251" s="110"/>
      <c r="AC251" s="110"/>
    </row>
    <row r="252">
      <c r="A252" s="106" t="s">
        <v>178</v>
      </c>
      <c r="B252" s="106" t="s">
        <v>178</v>
      </c>
      <c r="C252" s="106" t="s">
        <v>553</v>
      </c>
      <c r="D252" s="106"/>
      <c r="E252" s="106" t="s">
        <v>31</v>
      </c>
      <c r="F252" s="106" t="s">
        <v>32</v>
      </c>
      <c r="G252" s="106" t="s">
        <v>33</v>
      </c>
      <c r="H252" s="106"/>
      <c r="I252" s="106"/>
      <c r="J252" s="106" t="s">
        <v>34</v>
      </c>
      <c r="K252" s="106" t="s">
        <v>33</v>
      </c>
      <c r="L252" s="106"/>
      <c r="M252" s="106" t="s">
        <v>604</v>
      </c>
      <c r="N252" s="106">
        <v>3486.0</v>
      </c>
      <c r="O252" s="108">
        <v>0.0</v>
      </c>
      <c r="P252" s="22">
        <v>60.1418</v>
      </c>
      <c r="Q252" s="22">
        <v>63.908</v>
      </c>
      <c r="R252" s="22">
        <v>56.284</v>
      </c>
      <c r="S252" s="22">
        <v>1.595</v>
      </c>
      <c r="T252" s="106" t="s">
        <v>71</v>
      </c>
      <c r="U252" s="106" t="s">
        <v>179</v>
      </c>
      <c r="V252" s="106" t="s">
        <v>184</v>
      </c>
      <c r="W252" s="106" t="s">
        <v>58</v>
      </c>
      <c r="X252" s="110">
        <v>44062.0</v>
      </c>
      <c r="Y252" s="106" t="s">
        <v>38</v>
      </c>
      <c r="Z252" s="106" t="s">
        <v>33</v>
      </c>
      <c r="AA252" s="111" t="s">
        <v>33</v>
      </c>
      <c r="AB252" s="110"/>
      <c r="AC252" s="110"/>
    </row>
    <row r="253">
      <c r="A253" s="106" t="s">
        <v>193</v>
      </c>
      <c r="B253" s="106" t="s">
        <v>201</v>
      </c>
      <c r="C253" s="106" t="s">
        <v>618</v>
      </c>
      <c r="D253" s="106"/>
      <c r="E253" s="106" t="s">
        <v>41</v>
      </c>
      <c r="F253" s="106" t="s">
        <v>202</v>
      </c>
      <c r="G253" s="106" t="s">
        <v>46</v>
      </c>
      <c r="H253" s="106"/>
      <c r="I253" s="106"/>
      <c r="J253" s="106" t="s">
        <v>34</v>
      </c>
      <c r="K253" s="106" t="s">
        <v>71</v>
      </c>
      <c r="L253" s="106" t="s">
        <v>35</v>
      </c>
      <c r="M253" s="106" t="s">
        <v>604</v>
      </c>
      <c r="N253" s="106">
        <v>2351.0</v>
      </c>
      <c r="O253" s="108">
        <v>0.0</v>
      </c>
      <c r="P253" s="22">
        <v>34.11502979</v>
      </c>
      <c r="Q253" s="22">
        <v>103.67</v>
      </c>
      <c r="R253" s="22">
        <v>6.06</v>
      </c>
      <c r="S253" s="22">
        <v>21.34277322</v>
      </c>
      <c r="T253" s="106" t="s">
        <v>35</v>
      </c>
      <c r="U253" s="106" t="s">
        <v>33</v>
      </c>
      <c r="V253" s="106"/>
      <c r="W253" s="106" t="s">
        <v>58</v>
      </c>
      <c r="X253" s="110">
        <v>44416.0</v>
      </c>
      <c r="Y253" s="106" t="s">
        <v>53</v>
      </c>
      <c r="Z253" s="106">
        <v>6.0</v>
      </c>
      <c r="AA253" s="111">
        <v>4.9</v>
      </c>
      <c r="AB253" s="110"/>
      <c r="AC253" s="110"/>
    </row>
    <row r="254">
      <c r="A254" s="106" t="s">
        <v>193</v>
      </c>
      <c r="B254" s="106" t="s">
        <v>201</v>
      </c>
      <c r="C254" s="106" t="s">
        <v>618</v>
      </c>
      <c r="D254" s="106"/>
      <c r="E254" s="106" t="s">
        <v>41</v>
      </c>
      <c r="F254" s="106" t="s">
        <v>203</v>
      </c>
      <c r="G254" s="106" t="s">
        <v>46</v>
      </c>
      <c r="H254" s="106"/>
      <c r="I254" s="106"/>
      <c r="J254" s="106" t="s">
        <v>34</v>
      </c>
      <c r="K254" s="106" t="s">
        <v>71</v>
      </c>
      <c r="L254" s="106" t="s">
        <v>35</v>
      </c>
      <c r="M254" s="106" t="s">
        <v>604</v>
      </c>
      <c r="N254" s="106">
        <v>2371.0</v>
      </c>
      <c r="O254" s="108">
        <v>0.0</v>
      </c>
      <c r="P254" s="22">
        <v>36.07107173</v>
      </c>
      <c r="Q254" s="22">
        <v>91.67</v>
      </c>
      <c r="R254" s="22">
        <v>7.29</v>
      </c>
      <c r="S254" s="22">
        <v>21.15712657</v>
      </c>
      <c r="T254" s="106" t="s">
        <v>35</v>
      </c>
      <c r="U254" s="106" t="s">
        <v>33</v>
      </c>
      <c r="V254" s="106"/>
      <c r="W254" s="106" t="s">
        <v>58</v>
      </c>
      <c r="X254" s="110">
        <v>44416.0</v>
      </c>
      <c r="Y254" s="106" t="s">
        <v>53</v>
      </c>
      <c r="Z254" s="106">
        <v>6.0</v>
      </c>
      <c r="AA254" s="111">
        <v>4.9</v>
      </c>
      <c r="AB254" s="110"/>
      <c r="AC254" s="110"/>
    </row>
    <row r="255">
      <c r="A255" s="106" t="s">
        <v>229</v>
      </c>
      <c r="B255" s="107" t="s">
        <v>230</v>
      </c>
      <c r="C255" s="106" t="s">
        <v>619</v>
      </c>
      <c r="D255" s="106"/>
      <c r="E255" s="106" t="s">
        <v>31</v>
      </c>
      <c r="F255" s="106" t="s">
        <v>32</v>
      </c>
      <c r="G255" s="106" t="s">
        <v>33</v>
      </c>
      <c r="H255" s="106" t="s">
        <v>33</v>
      </c>
      <c r="I255" s="106" t="s">
        <v>33</v>
      </c>
      <c r="J255" s="106" t="s">
        <v>34</v>
      </c>
      <c r="K255" s="106" t="s">
        <v>71</v>
      </c>
      <c r="L255" s="106" t="s">
        <v>35</v>
      </c>
      <c r="M255" s="106" t="s">
        <v>604</v>
      </c>
      <c r="N255" s="106">
        <v>2045.0</v>
      </c>
      <c r="O255" s="108">
        <v>0.0</v>
      </c>
      <c r="P255" s="22">
        <v>21.1839</v>
      </c>
      <c r="Q255" s="22">
        <v>42.044</v>
      </c>
      <c r="R255" s="22">
        <v>0.432</v>
      </c>
      <c r="S255" s="22">
        <v>11.844</v>
      </c>
      <c r="T255" s="106"/>
      <c r="U255" s="106" t="s">
        <v>231</v>
      </c>
      <c r="V255" s="106"/>
      <c r="W255" s="106" t="s">
        <v>58</v>
      </c>
      <c r="X255" s="110">
        <v>44057.0</v>
      </c>
      <c r="Y255" s="106" t="s">
        <v>53</v>
      </c>
      <c r="Z255" s="106">
        <v>6.0</v>
      </c>
      <c r="AA255" s="111">
        <v>2.95</v>
      </c>
      <c r="AB255" s="110"/>
      <c r="AC255" s="110"/>
    </row>
    <row r="256">
      <c r="A256" s="106" t="s">
        <v>236</v>
      </c>
      <c r="B256" s="107" t="s">
        <v>237</v>
      </c>
      <c r="C256" s="106" t="s">
        <v>620</v>
      </c>
      <c r="D256" s="106"/>
      <c r="E256" s="106" t="s">
        <v>31</v>
      </c>
      <c r="F256" s="106" t="s">
        <v>32</v>
      </c>
      <c r="G256" s="106" t="s">
        <v>33</v>
      </c>
      <c r="H256" s="106"/>
      <c r="I256" s="106"/>
      <c r="J256" s="106" t="s">
        <v>34</v>
      </c>
      <c r="K256" s="106" t="s">
        <v>71</v>
      </c>
      <c r="L256" s="106"/>
      <c r="M256" s="106" t="s">
        <v>604</v>
      </c>
      <c r="N256" s="106">
        <v>2195.0</v>
      </c>
      <c r="O256" s="108">
        <v>0.0</v>
      </c>
      <c r="P256" s="22">
        <v>32.1865</v>
      </c>
      <c r="Q256" s="22">
        <v>43.084</v>
      </c>
      <c r="R256" s="22">
        <v>21.284</v>
      </c>
      <c r="S256" s="22">
        <v>6.102</v>
      </c>
      <c r="T256" s="106" t="s">
        <v>35</v>
      </c>
      <c r="U256" s="106" t="s">
        <v>238</v>
      </c>
      <c r="V256" s="106"/>
      <c r="W256" s="106" t="s">
        <v>58</v>
      </c>
      <c r="X256" s="110">
        <v>43993.0</v>
      </c>
      <c r="Y256" s="106" t="s">
        <v>53</v>
      </c>
      <c r="Z256" s="106">
        <v>4.0</v>
      </c>
      <c r="AA256" s="111"/>
      <c r="AB256" s="110"/>
      <c r="AC256" s="110"/>
    </row>
    <row r="257">
      <c r="A257" s="106" t="s">
        <v>276</v>
      </c>
      <c r="B257" s="106" t="s">
        <v>277</v>
      </c>
      <c r="C257" s="106" t="s">
        <v>621</v>
      </c>
      <c r="D257" s="106"/>
      <c r="E257" s="106" t="s">
        <v>31</v>
      </c>
      <c r="F257" s="106" t="s">
        <v>32</v>
      </c>
      <c r="G257" s="106" t="s">
        <v>33</v>
      </c>
      <c r="H257" s="106" t="s">
        <v>33</v>
      </c>
      <c r="I257" s="106" t="s">
        <v>33</v>
      </c>
      <c r="J257" s="106" t="s">
        <v>34</v>
      </c>
      <c r="K257" s="106" t="s">
        <v>71</v>
      </c>
      <c r="L257" s="106" t="s">
        <v>35</v>
      </c>
      <c r="M257" s="106" t="s">
        <v>604</v>
      </c>
      <c r="N257" s="106">
        <v>56664.0</v>
      </c>
      <c r="O257" s="108">
        <v>0.0</v>
      </c>
      <c r="P257" s="22">
        <v>40.70895348</v>
      </c>
      <c r="Q257" s="22">
        <v>43.26</v>
      </c>
      <c r="R257" s="22">
        <v>38.18</v>
      </c>
      <c r="S257" s="22">
        <v>1.216740063</v>
      </c>
      <c r="T257" s="106" t="s">
        <v>35</v>
      </c>
      <c r="U257" s="106" t="s">
        <v>278</v>
      </c>
      <c r="V257" s="106"/>
      <c r="W257" s="106" t="s">
        <v>58</v>
      </c>
      <c r="X257" s="110">
        <v>44416.0</v>
      </c>
      <c r="Y257" s="106" t="s">
        <v>53</v>
      </c>
      <c r="Z257" s="106">
        <v>6.0</v>
      </c>
      <c r="AA257" s="111">
        <v>5.3</v>
      </c>
      <c r="AB257" s="110"/>
      <c r="AC257" s="110"/>
    </row>
    <row r="258">
      <c r="A258" s="106" t="s">
        <v>294</v>
      </c>
      <c r="B258" s="107" t="s">
        <v>295</v>
      </c>
      <c r="C258" s="106" t="s">
        <v>622</v>
      </c>
      <c r="D258" s="106"/>
      <c r="E258" s="106" t="s">
        <v>41</v>
      </c>
      <c r="F258" s="107" t="s">
        <v>87</v>
      </c>
      <c r="G258" s="106" t="s">
        <v>43</v>
      </c>
      <c r="H258" s="106" t="s">
        <v>33</v>
      </c>
      <c r="I258" s="106">
        <v>1.32</v>
      </c>
      <c r="J258" s="106" t="s">
        <v>34</v>
      </c>
      <c r="K258" s="106" t="s">
        <v>71</v>
      </c>
      <c r="L258" s="106"/>
      <c r="M258" s="106" t="s">
        <v>604</v>
      </c>
      <c r="N258" s="106">
        <v>2466.0</v>
      </c>
      <c r="O258" s="108">
        <v>0.0</v>
      </c>
      <c r="P258" s="22">
        <v>18.5973</v>
      </c>
      <c r="Q258" s="22">
        <v>47.068</v>
      </c>
      <c r="R258" s="22">
        <v>7.152</v>
      </c>
      <c r="S258" s="22">
        <v>4.497</v>
      </c>
      <c r="T258" s="106" t="s">
        <v>35</v>
      </c>
      <c r="U258" s="106" t="s">
        <v>57</v>
      </c>
      <c r="V258" s="106"/>
      <c r="W258" s="106" t="s">
        <v>58</v>
      </c>
      <c r="X258" s="110">
        <v>43988.0</v>
      </c>
      <c r="Y258" s="106" t="s">
        <v>53</v>
      </c>
      <c r="Z258" s="106">
        <v>4.0</v>
      </c>
      <c r="AA258" s="111">
        <v>3.4</v>
      </c>
      <c r="AB258" s="106">
        <v>9.0</v>
      </c>
      <c r="AC258" s="110"/>
    </row>
    <row r="259">
      <c r="A259" s="106" t="s">
        <v>294</v>
      </c>
      <c r="B259" s="107" t="s">
        <v>295</v>
      </c>
      <c r="C259" s="106" t="s">
        <v>622</v>
      </c>
      <c r="D259" s="106"/>
      <c r="E259" s="106" t="s">
        <v>41</v>
      </c>
      <c r="F259" s="107" t="s">
        <v>82</v>
      </c>
      <c r="G259" s="106" t="s">
        <v>43</v>
      </c>
      <c r="H259" s="106" t="s">
        <v>33</v>
      </c>
      <c r="I259" s="106">
        <v>1.32</v>
      </c>
      <c r="J259" s="106" t="s">
        <v>34</v>
      </c>
      <c r="K259" s="106" t="s">
        <v>71</v>
      </c>
      <c r="L259" s="106"/>
      <c r="M259" s="106" t="s">
        <v>604</v>
      </c>
      <c r="N259" s="106">
        <v>2032.0</v>
      </c>
      <c r="O259" s="108">
        <v>0.0</v>
      </c>
      <c r="P259" s="22">
        <v>20.8923</v>
      </c>
      <c r="Q259" s="22">
        <v>33.532</v>
      </c>
      <c r="R259" s="22">
        <v>5.956</v>
      </c>
      <c r="S259" s="22">
        <v>4.772</v>
      </c>
      <c r="T259" s="106" t="s">
        <v>35</v>
      </c>
      <c r="U259" s="106" t="s">
        <v>84</v>
      </c>
      <c r="V259" s="106"/>
      <c r="W259" s="106" t="s">
        <v>58</v>
      </c>
      <c r="X259" s="110">
        <v>43988.0</v>
      </c>
      <c r="Y259" s="106" t="s">
        <v>53</v>
      </c>
      <c r="Z259" s="106">
        <v>4.0</v>
      </c>
      <c r="AA259" s="111">
        <v>3.4</v>
      </c>
      <c r="AB259" s="106">
        <v>9.0</v>
      </c>
      <c r="AC259" s="110"/>
    </row>
    <row r="260">
      <c r="A260" s="106" t="s">
        <v>294</v>
      </c>
      <c r="B260" s="107" t="s">
        <v>295</v>
      </c>
      <c r="C260" s="106" t="s">
        <v>622</v>
      </c>
      <c r="D260" s="106"/>
      <c r="E260" s="106" t="s">
        <v>41</v>
      </c>
      <c r="F260" s="107" t="s">
        <v>108</v>
      </c>
      <c r="G260" s="106" t="s">
        <v>43</v>
      </c>
      <c r="H260" s="106" t="s">
        <v>33</v>
      </c>
      <c r="I260" s="106">
        <v>1.32</v>
      </c>
      <c r="J260" s="106" t="s">
        <v>34</v>
      </c>
      <c r="K260" s="106" t="s">
        <v>71</v>
      </c>
      <c r="L260" s="106"/>
      <c r="M260" s="106" t="s">
        <v>604</v>
      </c>
      <c r="N260" s="106">
        <v>2154.0</v>
      </c>
      <c r="O260" s="108">
        <v>0.0</v>
      </c>
      <c r="P260" s="22">
        <v>130.5701</v>
      </c>
      <c r="Q260" s="22">
        <v>199.512</v>
      </c>
      <c r="R260" s="22">
        <v>0.972</v>
      </c>
      <c r="S260" s="22">
        <v>25.986</v>
      </c>
      <c r="T260" s="106" t="s">
        <v>71</v>
      </c>
      <c r="U260" s="106" t="s">
        <v>51</v>
      </c>
      <c r="V260" s="106"/>
      <c r="W260" s="106" t="s">
        <v>58</v>
      </c>
      <c r="X260" s="110">
        <v>43988.0</v>
      </c>
      <c r="Y260" s="106" t="s">
        <v>53</v>
      </c>
      <c r="Z260" s="106">
        <v>4.0</v>
      </c>
      <c r="AA260" s="111">
        <v>3.4</v>
      </c>
      <c r="AB260" s="106">
        <v>9.0</v>
      </c>
      <c r="AC260" s="110"/>
    </row>
    <row r="261">
      <c r="A261" s="106" t="s">
        <v>294</v>
      </c>
      <c r="B261" s="107" t="s">
        <v>295</v>
      </c>
      <c r="C261" s="106" t="s">
        <v>622</v>
      </c>
      <c r="D261" s="106"/>
      <c r="E261" s="106" t="s">
        <v>41</v>
      </c>
      <c r="F261" s="107" t="s">
        <v>86</v>
      </c>
      <c r="G261" s="106" t="s">
        <v>43</v>
      </c>
      <c r="H261" s="106" t="s">
        <v>33</v>
      </c>
      <c r="I261" s="106">
        <v>1.32</v>
      </c>
      <c r="J261" s="106" t="s">
        <v>34</v>
      </c>
      <c r="K261" s="106" t="s">
        <v>71</v>
      </c>
      <c r="L261" s="106"/>
      <c r="M261" s="106" t="s">
        <v>604</v>
      </c>
      <c r="N261" s="106">
        <v>3058.0</v>
      </c>
      <c r="O261" s="108">
        <v>0.0</v>
      </c>
      <c r="P261" s="22">
        <v>130.87</v>
      </c>
      <c r="Q261" s="22">
        <v>197.956</v>
      </c>
      <c r="R261" s="22">
        <v>3.596</v>
      </c>
      <c r="S261" s="22">
        <v>25.225</v>
      </c>
      <c r="T261" s="106" t="s">
        <v>71</v>
      </c>
      <c r="U261" s="106" t="s">
        <v>51</v>
      </c>
      <c r="V261" s="106" t="s">
        <v>298</v>
      </c>
      <c r="W261" s="106" t="s">
        <v>58</v>
      </c>
      <c r="X261" s="110">
        <v>43988.0</v>
      </c>
      <c r="Y261" s="106" t="s">
        <v>53</v>
      </c>
      <c r="Z261" s="106">
        <v>4.0</v>
      </c>
      <c r="AA261" s="111">
        <v>3.4</v>
      </c>
      <c r="AB261" s="106">
        <v>9.0</v>
      </c>
      <c r="AC261" s="110"/>
    </row>
    <row r="262">
      <c r="A262" s="106" t="s">
        <v>294</v>
      </c>
      <c r="B262" s="107" t="s">
        <v>299</v>
      </c>
      <c r="C262" s="106" t="s">
        <v>594</v>
      </c>
      <c r="D262" s="106"/>
      <c r="E262" s="106" t="s">
        <v>31</v>
      </c>
      <c r="F262" s="106"/>
      <c r="G262" s="106" t="s">
        <v>33</v>
      </c>
      <c r="H262" s="106" t="s">
        <v>33</v>
      </c>
      <c r="I262" s="106" t="s">
        <v>33</v>
      </c>
      <c r="J262" s="106" t="s">
        <v>34</v>
      </c>
      <c r="K262" s="106" t="s">
        <v>35</v>
      </c>
      <c r="L262" s="106"/>
      <c r="M262" s="106" t="s">
        <v>604</v>
      </c>
      <c r="N262" s="106">
        <v>5940.0</v>
      </c>
      <c r="O262" s="108">
        <v>0.0</v>
      </c>
      <c r="P262" s="22">
        <v>18.355</v>
      </c>
      <c r="Q262" s="22">
        <v>39.724</v>
      </c>
      <c r="R262" s="22">
        <v>5.132</v>
      </c>
      <c r="S262" s="22">
        <v>5.104</v>
      </c>
      <c r="T262" s="106" t="s">
        <v>35</v>
      </c>
      <c r="U262" s="106" t="s">
        <v>124</v>
      </c>
      <c r="V262" s="106"/>
      <c r="W262" s="106" t="s">
        <v>58</v>
      </c>
      <c r="X262" s="110">
        <v>44086.0</v>
      </c>
      <c r="Y262" s="106" t="s">
        <v>53</v>
      </c>
      <c r="Z262" s="106">
        <v>4.0</v>
      </c>
      <c r="AA262" s="111"/>
      <c r="AB262" s="110"/>
      <c r="AC262" s="110"/>
    </row>
    <row r="263">
      <c r="A263" s="106" t="s">
        <v>294</v>
      </c>
      <c r="B263" s="107" t="s">
        <v>299</v>
      </c>
      <c r="C263" s="106" t="s">
        <v>594</v>
      </c>
      <c r="D263" s="106"/>
      <c r="E263" s="106" t="s">
        <v>41</v>
      </c>
      <c r="F263" s="107" t="s">
        <v>82</v>
      </c>
      <c r="G263" s="106" t="s">
        <v>43</v>
      </c>
      <c r="H263" s="106" t="s">
        <v>33</v>
      </c>
      <c r="I263" s="106">
        <v>1.32</v>
      </c>
      <c r="J263" s="106" t="s">
        <v>34</v>
      </c>
      <c r="K263" s="106" t="s">
        <v>35</v>
      </c>
      <c r="L263" s="106"/>
      <c r="M263" s="106" t="s">
        <v>604</v>
      </c>
      <c r="N263" s="106">
        <v>2249.0</v>
      </c>
      <c r="O263" s="108">
        <v>0.0</v>
      </c>
      <c r="P263" s="22">
        <v>19.881</v>
      </c>
      <c r="Q263" s="22">
        <v>183.956</v>
      </c>
      <c r="R263" s="22">
        <v>7.152</v>
      </c>
      <c r="S263" s="22">
        <v>6.858</v>
      </c>
      <c r="T263" s="106" t="s">
        <v>35</v>
      </c>
      <c r="U263" s="106" t="s">
        <v>84</v>
      </c>
      <c r="V263" s="106"/>
      <c r="W263" s="106" t="s">
        <v>58</v>
      </c>
      <c r="X263" s="110">
        <v>43988.0</v>
      </c>
      <c r="Y263" s="106" t="s">
        <v>53</v>
      </c>
      <c r="Z263" s="106">
        <v>4.0</v>
      </c>
      <c r="AA263" s="111">
        <v>8.7</v>
      </c>
      <c r="AB263" s="110"/>
      <c r="AC263" s="110"/>
    </row>
    <row r="264">
      <c r="A264" s="106" t="s">
        <v>294</v>
      </c>
      <c r="B264" s="107" t="s">
        <v>299</v>
      </c>
      <c r="C264" s="106" t="s">
        <v>594</v>
      </c>
      <c r="D264" s="106"/>
      <c r="E264" s="106" t="s">
        <v>41</v>
      </c>
      <c r="F264" s="107" t="s">
        <v>108</v>
      </c>
      <c r="G264" s="106" t="s">
        <v>43</v>
      </c>
      <c r="H264" s="106" t="s">
        <v>33</v>
      </c>
      <c r="I264" s="106">
        <v>1.32</v>
      </c>
      <c r="J264" s="106" t="s">
        <v>34</v>
      </c>
      <c r="K264" s="106" t="s">
        <v>35</v>
      </c>
      <c r="L264" s="106"/>
      <c r="M264" s="106" t="s">
        <v>604</v>
      </c>
      <c r="N264" s="106">
        <v>2151.0</v>
      </c>
      <c r="O264" s="108">
        <v>0.0</v>
      </c>
      <c r="P264" s="22">
        <v>20.7288</v>
      </c>
      <c r="Q264" s="22">
        <v>72.24</v>
      </c>
      <c r="R264" s="22">
        <v>7.22</v>
      </c>
      <c r="S264" s="22">
        <v>6.15</v>
      </c>
      <c r="T264" s="106" t="s">
        <v>35</v>
      </c>
      <c r="U264" s="106" t="s">
        <v>51</v>
      </c>
      <c r="V264" s="106" t="s">
        <v>300</v>
      </c>
      <c r="W264" s="106" t="s">
        <v>58</v>
      </c>
      <c r="X264" s="110">
        <v>43976.0</v>
      </c>
      <c r="Y264" s="106" t="s">
        <v>53</v>
      </c>
      <c r="Z264" s="106">
        <v>4.0</v>
      </c>
      <c r="AA264" s="111">
        <v>8.7</v>
      </c>
      <c r="AB264" s="110"/>
      <c r="AC264" s="110"/>
    </row>
    <row r="265">
      <c r="A265" s="106" t="s">
        <v>294</v>
      </c>
      <c r="B265" s="107" t="s">
        <v>299</v>
      </c>
      <c r="C265" s="106" t="s">
        <v>594</v>
      </c>
      <c r="D265" s="106"/>
      <c r="E265" s="106" t="s">
        <v>41</v>
      </c>
      <c r="F265" s="107" t="s">
        <v>87</v>
      </c>
      <c r="G265" s="106" t="s">
        <v>43</v>
      </c>
      <c r="H265" s="106" t="s">
        <v>33</v>
      </c>
      <c r="I265" s="106">
        <v>1.32</v>
      </c>
      <c r="J265" s="106" t="s">
        <v>34</v>
      </c>
      <c r="K265" s="106" t="s">
        <v>35</v>
      </c>
      <c r="L265" s="106"/>
      <c r="M265" s="106" t="s">
        <v>604</v>
      </c>
      <c r="N265" s="106">
        <v>2030.0</v>
      </c>
      <c r="O265" s="108">
        <v>0.0</v>
      </c>
      <c r="P265" s="22">
        <v>131.0807</v>
      </c>
      <c r="Q265" s="22">
        <v>197.404</v>
      </c>
      <c r="R265" s="22">
        <v>5.808</v>
      </c>
      <c r="S265" s="22">
        <v>25.095</v>
      </c>
      <c r="T265" s="106" t="s">
        <v>71</v>
      </c>
      <c r="U265" s="106" t="s">
        <v>57</v>
      </c>
      <c r="V265" s="106"/>
      <c r="W265" s="106" t="s">
        <v>58</v>
      </c>
      <c r="X265" s="110">
        <v>43988.0</v>
      </c>
      <c r="Y265" s="106" t="s">
        <v>53</v>
      </c>
      <c r="Z265" s="106">
        <v>4.0</v>
      </c>
      <c r="AA265" s="111">
        <v>8.7</v>
      </c>
      <c r="AB265" s="110"/>
      <c r="AC265" s="110"/>
    </row>
    <row r="266">
      <c r="A266" s="106" t="s">
        <v>294</v>
      </c>
      <c r="B266" s="107" t="s">
        <v>306</v>
      </c>
      <c r="C266" s="106" t="s">
        <v>623</v>
      </c>
      <c r="D266" s="106"/>
      <c r="E266" s="106" t="s">
        <v>41</v>
      </c>
      <c r="F266" s="107" t="s">
        <v>42</v>
      </c>
      <c r="G266" s="106" t="s">
        <v>43</v>
      </c>
      <c r="H266" s="106"/>
      <c r="I266" s="106" t="s">
        <v>33</v>
      </c>
      <c r="J266" s="106" t="s">
        <v>34</v>
      </c>
      <c r="K266" s="106" t="s">
        <v>35</v>
      </c>
      <c r="L266" s="106" t="s">
        <v>35</v>
      </c>
      <c r="M266" s="106" t="s">
        <v>604</v>
      </c>
      <c r="N266" s="106">
        <v>2000.0</v>
      </c>
      <c r="O266" s="108">
        <v>0.0</v>
      </c>
      <c r="P266" s="22">
        <v>35.2763</v>
      </c>
      <c r="Q266" s="22">
        <v>49.328</v>
      </c>
      <c r="R266" s="22">
        <v>27.584</v>
      </c>
      <c r="S266" s="22">
        <v>2.909</v>
      </c>
      <c r="T266" s="106" t="s">
        <v>35</v>
      </c>
      <c r="U266" s="106" t="s">
        <v>307</v>
      </c>
      <c r="V266" s="106"/>
      <c r="W266" s="106" t="s">
        <v>58</v>
      </c>
      <c r="X266" s="110">
        <v>43976.0</v>
      </c>
      <c r="Y266" s="106" t="s">
        <v>53</v>
      </c>
      <c r="Z266" s="106">
        <v>4.0</v>
      </c>
      <c r="AA266" s="111">
        <v>7.25</v>
      </c>
      <c r="AB266" s="106">
        <v>0.0</v>
      </c>
      <c r="AC266" s="106" t="s">
        <v>308</v>
      </c>
    </row>
    <row r="267">
      <c r="A267" s="106" t="s">
        <v>294</v>
      </c>
      <c r="B267" s="107" t="s">
        <v>306</v>
      </c>
      <c r="C267" s="106" t="s">
        <v>623</v>
      </c>
      <c r="D267" s="106"/>
      <c r="E267" s="106" t="s">
        <v>41</v>
      </c>
      <c r="F267" s="107" t="s">
        <v>87</v>
      </c>
      <c r="G267" s="106" t="s">
        <v>43</v>
      </c>
      <c r="H267" s="106"/>
      <c r="I267" s="106"/>
      <c r="J267" s="106" t="s">
        <v>34</v>
      </c>
      <c r="K267" s="106" t="s">
        <v>35</v>
      </c>
      <c r="L267" s="106"/>
      <c r="M267" s="106" t="s">
        <v>604</v>
      </c>
      <c r="N267" s="106">
        <v>3565.0</v>
      </c>
      <c r="O267" s="108">
        <v>0.0</v>
      </c>
      <c r="P267" s="22">
        <v>35.6199</v>
      </c>
      <c r="Q267" s="22">
        <v>48.02</v>
      </c>
      <c r="R267" s="22">
        <v>26.576</v>
      </c>
      <c r="S267" s="22">
        <v>3.419</v>
      </c>
      <c r="T267" s="106" t="s">
        <v>35</v>
      </c>
      <c r="U267" s="106" t="s">
        <v>57</v>
      </c>
      <c r="V267" s="106"/>
      <c r="W267" s="106" t="s">
        <v>58</v>
      </c>
      <c r="X267" s="110">
        <v>43988.0</v>
      </c>
      <c r="Y267" s="106" t="s">
        <v>53</v>
      </c>
      <c r="Z267" s="106">
        <v>4.0</v>
      </c>
      <c r="AA267" s="111">
        <v>7.25</v>
      </c>
      <c r="AB267" s="110"/>
      <c r="AC267" s="110"/>
    </row>
    <row r="268">
      <c r="A268" s="106" t="s">
        <v>294</v>
      </c>
      <c r="B268" s="107" t="s">
        <v>306</v>
      </c>
      <c r="C268" s="106" t="s">
        <v>623</v>
      </c>
      <c r="D268" s="106"/>
      <c r="E268" s="106" t="s">
        <v>41</v>
      </c>
      <c r="F268" s="107" t="s">
        <v>82</v>
      </c>
      <c r="G268" s="106" t="s">
        <v>43</v>
      </c>
      <c r="H268" s="106"/>
      <c r="I268" s="106"/>
      <c r="J268" s="106" t="s">
        <v>34</v>
      </c>
      <c r="K268" s="106" t="s">
        <v>35</v>
      </c>
      <c r="L268" s="106"/>
      <c r="M268" s="106" t="s">
        <v>604</v>
      </c>
      <c r="N268" s="106">
        <v>2020.0</v>
      </c>
      <c r="O268" s="108">
        <v>0.0</v>
      </c>
      <c r="P268" s="22">
        <v>35.7825</v>
      </c>
      <c r="Q268" s="22">
        <v>45.776</v>
      </c>
      <c r="R268" s="22">
        <v>26.668</v>
      </c>
      <c r="S268" s="22">
        <v>3.373</v>
      </c>
      <c r="T268" s="106" t="s">
        <v>35</v>
      </c>
      <c r="U268" s="106" t="s">
        <v>309</v>
      </c>
      <c r="V268" s="106"/>
      <c r="W268" s="106" t="s">
        <v>58</v>
      </c>
      <c r="X268" s="110">
        <v>43988.0</v>
      </c>
      <c r="Y268" s="106" t="s">
        <v>53</v>
      </c>
      <c r="Z268" s="106">
        <v>4.0</v>
      </c>
      <c r="AA268" s="111">
        <v>7.25</v>
      </c>
      <c r="AB268" s="110"/>
      <c r="AC268" s="110"/>
    </row>
    <row r="269">
      <c r="A269" s="106" t="s">
        <v>294</v>
      </c>
      <c r="B269" s="107" t="s">
        <v>306</v>
      </c>
      <c r="C269" s="106" t="s">
        <v>623</v>
      </c>
      <c r="D269" s="106"/>
      <c r="E269" s="106" t="s">
        <v>41</v>
      </c>
      <c r="F269" s="107" t="s">
        <v>86</v>
      </c>
      <c r="G269" s="106" t="s">
        <v>43</v>
      </c>
      <c r="H269" s="106"/>
      <c r="I269" s="106" t="s">
        <v>33</v>
      </c>
      <c r="J269" s="106" t="s">
        <v>34</v>
      </c>
      <c r="K269" s="106" t="s">
        <v>35</v>
      </c>
      <c r="L269" s="106" t="s">
        <v>35</v>
      </c>
      <c r="M269" s="106" t="s">
        <v>604</v>
      </c>
      <c r="N269" s="106">
        <v>2063.0</v>
      </c>
      <c r="O269" s="108">
        <v>0.0</v>
      </c>
      <c r="P269" s="22">
        <v>145.1289</v>
      </c>
      <c r="Q269" s="22">
        <v>199.668</v>
      </c>
      <c r="R269" s="22">
        <v>0.168</v>
      </c>
      <c r="S269" s="22">
        <v>28.104</v>
      </c>
      <c r="T269" s="106" t="s">
        <v>71</v>
      </c>
      <c r="U269" s="106" t="s">
        <v>51</v>
      </c>
      <c r="V269" s="106"/>
      <c r="W269" s="106" t="s">
        <v>58</v>
      </c>
      <c r="X269" s="110">
        <v>43988.0</v>
      </c>
      <c r="Y269" s="106" t="s">
        <v>53</v>
      </c>
      <c r="Z269" s="106">
        <v>4.0</v>
      </c>
      <c r="AA269" s="111">
        <v>7.25</v>
      </c>
      <c r="AB269" s="106">
        <v>0.0</v>
      </c>
      <c r="AC269" s="106" t="s">
        <v>308</v>
      </c>
    </row>
    <row r="270">
      <c r="A270" s="106" t="s">
        <v>354</v>
      </c>
      <c r="B270" s="107" t="s">
        <v>357</v>
      </c>
      <c r="C270" s="106" t="s">
        <v>624</v>
      </c>
      <c r="D270" s="106" t="s">
        <v>69</v>
      </c>
      <c r="E270" s="106" t="s">
        <v>41</v>
      </c>
      <c r="F270" s="106" t="s">
        <v>59</v>
      </c>
      <c r="G270" s="106" t="s">
        <v>46</v>
      </c>
      <c r="H270" s="106" t="s">
        <v>33</v>
      </c>
      <c r="I270" s="106">
        <v>1.01</v>
      </c>
      <c r="J270" s="106" t="s">
        <v>34</v>
      </c>
      <c r="K270" s="106" t="s">
        <v>35</v>
      </c>
      <c r="L270" s="106" t="s">
        <v>35</v>
      </c>
      <c r="M270" s="106" t="s">
        <v>604</v>
      </c>
      <c r="N270" s="106">
        <v>2042.0</v>
      </c>
      <c r="O270" s="108">
        <v>0.0</v>
      </c>
      <c r="P270" s="22">
        <v>29.6667</v>
      </c>
      <c r="Q270" s="22">
        <v>142.932</v>
      </c>
      <c r="R270" s="22">
        <v>15.072</v>
      </c>
      <c r="S270" s="22">
        <v>7.818</v>
      </c>
      <c r="T270" s="106" t="s">
        <v>35</v>
      </c>
      <c r="U270" s="106" t="s">
        <v>60</v>
      </c>
      <c r="V270" s="106" t="s">
        <v>359</v>
      </c>
      <c r="W270" s="106" t="s">
        <v>58</v>
      </c>
      <c r="X270" s="110">
        <v>43981.0</v>
      </c>
      <c r="Y270" s="106" t="s">
        <v>53</v>
      </c>
      <c r="Z270" s="106">
        <v>6.0</v>
      </c>
      <c r="AA270" s="111">
        <v>3.75</v>
      </c>
      <c r="AB270" s="110"/>
      <c r="AC270" s="110"/>
    </row>
    <row r="271">
      <c r="A271" s="106" t="s">
        <v>354</v>
      </c>
      <c r="B271" s="107" t="s">
        <v>357</v>
      </c>
      <c r="C271" s="106" t="s">
        <v>625</v>
      </c>
      <c r="D271" s="106" t="s">
        <v>79</v>
      </c>
      <c r="E271" s="106" t="s">
        <v>41</v>
      </c>
      <c r="F271" s="106" t="s">
        <v>358</v>
      </c>
      <c r="G271" s="106" t="s">
        <v>43</v>
      </c>
      <c r="H271" s="106" t="s">
        <v>33</v>
      </c>
      <c r="I271" s="106">
        <v>1.01</v>
      </c>
      <c r="J271" s="106" t="s">
        <v>34</v>
      </c>
      <c r="K271" s="106" t="s">
        <v>35</v>
      </c>
      <c r="L271" s="106" t="s">
        <v>35</v>
      </c>
      <c r="M271" s="106" t="s">
        <v>604</v>
      </c>
      <c r="N271" s="115">
        <v>2014.0</v>
      </c>
      <c r="O271" s="108">
        <v>0.0</v>
      </c>
      <c r="P271" s="22">
        <v>17.008</v>
      </c>
      <c r="Q271" s="22">
        <v>63.828</v>
      </c>
      <c r="R271" s="22">
        <v>6.188</v>
      </c>
      <c r="S271" s="22">
        <v>5.551</v>
      </c>
      <c r="T271" s="106" t="s">
        <v>35</v>
      </c>
      <c r="U271" s="106" t="s">
        <v>57</v>
      </c>
      <c r="V271" s="106"/>
      <c r="W271" s="106" t="s">
        <v>58</v>
      </c>
      <c r="X271" s="110">
        <v>43976.0</v>
      </c>
      <c r="Y271" s="106" t="s">
        <v>53</v>
      </c>
      <c r="Z271" s="106">
        <v>6.0</v>
      </c>
      <c r="AA271" s="111">
        <v>3.75</v>
      </c>
      <c r="AB271" s="110"/>
      <c r="AC271" s="110"/>
    </row>
    <row r="272">
      <c r="A272" s="106" t="s">
        <v>354</v>
      </c>
      <c r="B272" s="107" t="s">
        <v>365</v>
      </c>
      <c r="C272" s="106" t="s">
        <v>627</v>
      </c>
      <c r="D272" s="106" t="s">
        <v>69</v>
      </c>
      <c r="E272" s="106" t="s">
        <v>41</v>
      </c>
      <c r="F272" s="106" t="s">
        <v>358</v>
      </c>
      <c r="G272" s="106" t="s">
        <v>43</v>
      </c>
      <c r="H272" s="106" t="s">
        <v>33</v>
      </c>
      <c r="I272" s="106">
        <v>1.01</v>
      </c>
      <c r="J272" s="106" t="s">
        <v>34</v>
      </c>
      <c r="K272" s="106" t="s">
        <v>35</v>
      </c>
      <c r="L272" s="106" t="s">
        <v>367</v>
      </c>
      <c r="M272" s="106" t="s">
        <v>604</v>
      </c>
      <c r="N272" s="106">
        <v>2028.0</v>
      </c>
      <c r="O272" s="108">
        <v>0.0</v>
      </c>
      <c r="P272" s="22">
        <v>16.6765</v>
      </c>
      <c r="Q272" s="22">
        <v>29.056</v>
      </c>
      <c r="R272" s="22">
        <v>6.156</v>
      </c>
      <c r="S272" s="22">
        <v>4.798</v>
      </c>
      <c r="T272" s="106" t="s">
        <v>35</v>
      </c>
      <c r="U272" s="106" t="s">
        <v>356</v>
      </c>
      <c r="V272" s="106"/>
      <c r="W272" s="106" t="s">
        <v>58</v>
      </c>
      <c r="X272" s="110">
        <v>43976.0</v>
      </c>
      <c r="Y272" s="106" t="s">
        <v>53</v>
      </c>
      <c r="Z272" s="106">
        <v>6.0</v>
      </c>
      <c r="AA272" s="111">
        <v>4.0</v>
      </c>
      <c r="AB272" s="110"/>
      <c r="AC272" s="110"/>
    </row>
    <row r="273">
      <c r="A273" s="106" t="s">
        <v>354</v>
      </c>
      <c r="B273" s="107" t="s">
        <v>365</v>
      </c>
      <c r="C273" s="106" t="s">
        <v>628</v>
      </c>
      <c r="D273" s="106" t="s">
        <v>79</v>
      </c>
      <c r="E273" s="106" t="s">
        <v>41</v>
      </c>
      <c r="F273" s="106" t="s">
        <v>358</v>
      </c>
      <c r="G273" s="106" t="s">
        <v>43</v>
      </c>
      <c r="H273" s="106" t="s">
        <v>33</v>
      </c>
      <c r="I273" s="106">
        <v>1.01</v>
      </c>
      <c r="J273" s="106" t="s">
        <v>34</v>
      </c>
      <c r="K273" s="106" t="s">
        <v>35</v>
      </c>
      <c r="L273" s="106" t="s">
        <v>35</v>
      </c>
      <c r="M273" s="106" t="s">
        <v>604</v>
      </c>
      <c r="N273" s="106">
        <v>2335.0</v>
      </c>
      <c r="O273" s="108">
        <v>0.0</v>
      </c>
      <c r="P273" s="22">
        <v>16.8224</v>
      </c>
      <c r="Q273" s="22">
        <v>59.524</v>
      </c>
      <c r="R273" s="22">
        <v>6.396</v>
      </c>
      <c r="S273" s="22">
        <v>4.979</v>
      </c>
      <c r="T273" s="106" t="s">
        <v>35</v>
      </c>
      <c r="U273" s="106" t="s">
        <v>57</v>
      </c>
      <c r="V273" s="106"/>
      <c r="W273" s="106" t="s">
        <v>58</v>
      </c>
      <c r="X273" s="110">
        <v>43976.0</v>
      </c>
      <c r="Y273" s="106" t="s">
        <v>53</v>
      </c>
      <c r="Z273" s="106">
        <v>6.0</v>
      </c>
      <c r="AA273" s="111">
        <v>4.0</v>
      </c>
      <c r="AB273" s="110"/>
      <c r="AC273" s="110"/>
    </row>
    <row r="274">
      <c r="A274" s="106" t="s">
        <v>354</v>
      </c>
      <c r="B274" s="107" t="s">
        <v>368</v>
      </c>
      <c r="C274" s="106" t="s">
        <v>629</v>
      </c>
      <c r="D274" s="106" t="s">
        <v>372</v>
      </c>
      <c r="E274" s="106" t="s">
        <v>41</v>
      </c>
      <c r="F274" s="112" t="s">
        <v>373</v>
      </c>
      <c r="G274" s="106" t="s">
        <v>43</v>
      </c>
      <c r="H274" s="112" t="s">
        <v>370</v>
      </c>
      <c r="I274" s="106"/>
      <c r="J274" s="106" t="s">
        <v>34</v>
      </c>
      <c r="K274" s="106" t="s">
        <v>35</v>
      </c>
      <c r="L274" s="106" t="s">
        <v>35</v>
      </c>
      <c r="M274" s="106" t="s">
        <v>604</v>
      </c>
      <c r="N274" s="106">
        <v>3633.0</v>
      </c>
      <c r="O274" s="108">
        <v>0.0</v>
      </c>
      <c r="P274" s="22">
        <v>17.9852</v>
      </c>
      <c r="Q274" s="112" t="s">
        <v>374</v>
      </c>
      <c r="R274" s="22">
        <v>3.812</v>
      </c>
      <c r="S274" s="22">
        <v>6.298</v>
      </c>
      <c r="T274" s="106" t="s">
        <v>35</v>
      </c>
      <c r="U274" s="112" t="s">
        <v>375</v>
      </c>
      <c r="V274" s="106"/>
      <c r="W274" s="107" t="s">
        <v>155</v>
      </c>
      <c r="X274" s="110">
        <v>44101.0</v>
      </c>
      <c r="Y274" s="106" t="s">
        <v>53</v>
      </c>
      <c r="Z274" s="106">
        <v>6.0</v>
      </c>
      <c r="AA274" s="111"/>
      <c r="AB274" s="110"/>
      <c r="AC274" s="110"/>
    </row>
    <row r="275">
      <c r="A275" s="106" t="s">
        <v>354</v>
      </c>
      <c r="B275" s="107" t="s">
        <v>368</v>
      </c>
      <c r="C275" s="106" t="s">
        <v>630</v>
      </c>
      <c r="D275" s="106" t="s">
        <v>380</v>
      </c>
      <c r="E275" s="106" t="s">
        <v>41</v>
      </c>
      <c r="F275" s="112" t="s">
        <v>373</v>
      </c>
      <c r="G275" s="106" t="s">
        <v>43</v>
      </c>
      <c r="H275" s="112" t="s">
        <v>370</v>
      </c>
      <c r="I275" s="106"/>
      <c r="J275" s="106" t="s">
        <v>34</v>
      </c>
      <c r="K275" s="106" t="s">
        <v>35</v>
      </c>
      <c r="L275" s="106" t="s">
        <v>35</v>
      </c>
      <c r="M275" s="106" t="s">
        <v>604</v>
      </c>
      <c r="N275" s="106">
        <v>3043.0</v>
      </c>
      <c r="O275" s="108">
        <v>0.0</v>
      </c>
      <c r="P275" s="22">
        <v>18.3473</v>
      </c>
      <c r="Q275" s="112" t="s">
        <v>381</v>
      </c>
      <c r="R275" s="22">
        <v>4.656</v>
      </c>
      <c r="S275" s="22">
        <v>6.668</v>
      </c>
      <c r="T275" s="106" t="s">
        <v>35</v>
      </c>
      <c r="U275" s="112" t="s">
        <v>77</v>
      </c>
      <c r="V275" s="106"/>
      <c r="W275" s="107" t="s">
        <v>155</v>
      </c>
      <c r="X275" s="110">
        <v>44101.0</v>
      </c>
      <c r="Y275" s="106" t="s">
        <v>53</v>
      </c>
      <c r="Z275" s="106">
        <v>6.0</v>
      </c>
      <c r="AA275" s="111"/>
      <c r="AB275" s="110"/>
      <c r="AC275" s="110"/>
    </row>
    <row r="276">
      <c r="A276" s="106" t="s">
        <v>404</v>
      </c>
      <c r="B276" s="107" t="s">
        <v>405</v>
      </c>
      <c r="C276" s="106" t="s">
        <v>631</v>
      </c>
      <c r="D276" s="106"/>
      <c r="E276" s="106" t="s">
        <v>31</v>
      </c>
      <c r="F276" s="106" t="s">
        <v>32</v>
      </c>
      <c r="G276" s="106" t="s">
        <v>33</v>
      </c>
      <c r="H276" s="106"/>
      <c r="I276" s="106" t="s">
        <v>33</v>
      </c>
      <c r="J276" s="106" t="s">
        <v>34</v>
      </c>
      <c r="K276" s="106" t="s">
        <v>33</v>
      </c>
      <c r="L276" s="106"/>
      <c r="M276" s="106" t="s">
        <v>604</v>
      </c>
      <c r="N276" s="106">
        <v>6666.0</v>
      </c>
      <c r="O276" s="108">
        <v>0.0</v>
      </c>
      <c r="P276" s="22">
        <v>21.2637</v>
      </c>
      <c r="Q276" s="22">
        <v>42.22</v>
      </c>
      <c r="R276" s="22">
        <v>0.196</v>
      </c>
      <c r="S276" s="22">
        <v>11.888</v>
      </c>
      <c r="T276" s="106" t="s">
        <v>35</v>
      </c>
      <c r="U276" s="106" t="s">
        <v>406</v>
      </c>
      <c r="V276" s="106"/>
      <c r="W276" s="106" t="s">
        <v>58</v>
      </c>
      <c r="X276" s="110">
        <v>43978.0</v>
      </c>
      <c r="Y276" s="106" t="s">
        <v>132</v>
      </c>
      <c r="Z276" s="106" t="s">
        <v>33</v>
      </c>
      <c r="AA276" s="111" t="s">
        <v>33</v>
      </c>
      <c r="AB276" s="110"/>
      <c r="AC276" s="110"/>
    </row>
    <row r="277">
      <c r="A277" s="106" t="s">
        <v>419</v>
      </c>
      <c r="B277" s="107" t="s">
        <v>426</v>
      </c>
      <c r="C277" s="106" t="s">
        <v>529</v>
      </c>
      <c r="D277" s="106"/>
      <c r="E277" s="106" t="s">
        <v>41</v>
      </c>
      <c r="F277" s="106" t="s">
        <v>429</v>
      </c>
      <c r="G277" s="106" t="s">
        <v>43</v>
      </c>
      <c r="H277" s="106"/>
      <c r="I277" s="106"/>
      <c r="J277" s="106" t="s">
        <v>34</v>
      </c>
      <c r="K277" s="106" t="s">
        <v>35</v>
      </c>
      <c r="L277" s="106" t="s">
        <v>35</v>
      </c>
      <c r="M277" s="106" t="s">
        <v>604</v>
      </c>
      <c r="N277" s="106">
        <v>2173.0</v>
      </c>
      <c r="O277" s="108">
        <v>0.0</v>
      </c>
      <c r="P277" s="22">
        <v>32.8309</v>
      </c>
      <c r="Q277" s="22">
        <v>52.812</v>
      </c>
      <c r="R277" s="22">
        <v>14.708</v>
      </c>
      <c r="S277" s="22">
        <v>7.076</v>
      </c>
      <c r="T277" s="106" t="s">
        <v>35</v>
      </c>
      <c r="U277" s="106" t="s">
        <v>430</v>
      </c>
      <c r="V277" s="106"/>
      <c r="W277" s="106" t="s">
        <v>58</v>
      </c>
      <c r="X277" s="110">
        <v>43976.0</v>
      </c>
      <c r="Y277" s="106" t="s">
        <v>53</v>
      </c>
      <c r="Z277" s="106">
        <v>4.0</v>
      </c>
      <c r="AA277" s="111">
        <v>7.45</v>
      </c>
      <c r="AB277" s="110"/>
      <c r="AC277" s="110"/>
    </row>
    <row r="278">
      <c r="A278" s="106" t="s">
        <v>419</v>
      </c>
      <c r="B278" s="107" t="s">
        <v>426</v>
      </c>
      <c r="C278" s="106" t="s">
        <v>529</v>
      </c>
      <c r="D278" s="106"/>
      <c r="E278" s="106" t="s">
        <v>41</v>
      </c>
      <c r="F278" s="106" t="s">
        <v>429</v>
      </c>
      <c r="G278" s="106" t="s">
        <v>43</v>
      </c>
      <c r="H278" s="106"/>
      <c r="I278" s="106"/>
      <c r="J278" s="106" t="s">
        <v>34</v>
      </c>
      <c r="K278" s="106" t="s">
        <v>35</v>
      </c>
      <c r="L278" s="106" t="s">
        <v>35</v>
      </c>
      <c r="M278" s="106" t="s">
        <v>604</v>
      </c>
      <c r="N278" s="106">
        <v>2227.0</v>
      </c>
      <c r="O278" s="108">
        <v>0.0</v>
      </c>
      <c r="P278" s="22">
        <v>32.9295</v>
      </c>
      <c r="Q278" s="22">
        <v>55.432</v>
      </c>
      <c r="R278" s="22">
        <v>13.972</v>
      </c>
      <c r="S278" s="22">
        <v>7.298</v>
      </c>
      <c r="T278" s="106" t="s">
        <v>35</v>
      </c>
      <c r="U278" s="106" t="s">
        <v>430</v>
      </c>
      <c r="V278" s="106"/>
      <c r="W278" s="106" t="s">
        <v>58</v>
      </c>
      <c r="X278" s="110">
        <v>43976.0</v>
      </c>
      <c r="Y278" s="106" t="s">
        <v>53</v>
      </c>
      <c r="Z278" s="106">
        <v>4.0</v>
      </c>
      <c r="AA278" s="111">
        <v>7.45</v>
      </c>
      <c r="AB278" s="110"/>
      <c r="AC278" s="110"/>
    </row>
    <row r="279">
      <c r="A279" s="106" t="s">
        <v>432</v>
      </c>
      <c r="B279" s="107" t="s">
        <v>433</v>
      </c>
      <c r="C279" s="106" t="s">
        <v>632</v>
      </c>
      <c r="D279" s="106"/>
      <c r="E279" s="106" t="s">
        <v>31</v>
      </c>
      <c r="F279" s="106" t="s">
        <v>32</v>
      </c>
      <c r="G279" s="106" t="s">
        <v>33</v>
      </c>
      <c r="H279" s="106"/>
      <c r="I279" s="106"/>
      <c r="J279" s="106" t="s">
        <v>34</v>
      </c>
      <c r="K279" s="106" t="s">
        <v>71</v>
      </c>
      <c r="L279" s="106"/>
      <c r="M279" s="106" t="s">
        <v>604</v>
      </c>
      <c r="N279" s="106">
        <v>2580.0</v>
      </c>
      <c r="O279" s="108">
        <v>0.0</v>
      </c>
      <c r="P279" s="22">
        <v>21.3481</v>
      </c>
      <c r="Q279" s="22">
        <v>4.236</v>
      </c>
      <c r="R279" s="22">
        <v>0.372</v>
      </c>
      <c r="S279" s="22">
        <v>11.879</v>
      </c>
      <c r="T279" s="106" t="s">
        <v>35</v>
      </c>
      <c r="U279" s="106" t="s">
        <v>231</v>
      </c>
      <c r="V279" s="106"/>
      <c r="W279" s="106" t="s">
        <v>58</v>
      </c>
      <c r="X279" s="114">
        <v>44012.0</v>
      </c>
      <c r="Y279" s="106" t="s">
        <v>53</v>
      </c>
      <c r="Z279" s="106">
        <v>4.0</v>
      </c>
      <c r="AA279" s="111">
        <v>3.35</v>
      </c>
      <c r="AB279" s="110"/>
      <c r="AC279" s="110"/>
    </row>
    <row r="280">
      <c r="A280" s="106" t="s">
        <v>354</v>
      </c>
      <c r="B280" s="107" t="s">
        <v>365</v>
      </c>
      <c r="C280" s="106" t="s">
        <v>626</v>
      </c>
      <c r="D280" s="106"/>
      <c r="E280" s="106" t="s">
        <v>41</v>
      </c>
      <c r="F280" s="106" t="s">
        <v>358</v>
      </c>
      <c r="G280" s="106" t="s">
        <v>43</v>
      </c>
      <c r="H280" s="106" t="s">
        <v>33</v>
      </c>
      <c r="I280" s="106" t="s">
        <v>366</v>
      </c>
      <c r="J280" s="106" t="s">
        <v>34</v>
      </c>
      <c r="K280" s="106" t="s">
        <v>35</v>
      </c>
      <c r="L280" s="106"/>
      <c r="M280" s="106" t="s">
        <v>604</v>
      </c>
      <c r="N280" s="106">
        <v>2368.0</v>
      </c>
      <c r="O280" s="108">
        <v>0.002817999999999876</v>
      </c>
      <c r="P280" s="22">
        <v>16.6197</v>
      </c>
      <c r="Q280" s="22">
        <v>28.532</v>
      </c>
      <c r="R280" s="22">
        <v>6.384</v>
      </c>
      <c r="S280" s="22">
        <v>4.814</v>
      </c>
      <c r="T280" s="106" t="s">
        <v>35</v>
      </c>
      <c r="U280" s="106"/>
      <c r="V280" s="106"/>
      <c r="W280" s="106" t="s">
        <v>61</v>
      </c>
      <c r="X280" s="110">
        <v>43976.0</v>
      </c>
      <c r="Y280" s="106" t="s">
        <v>53</v>
      </c>
      <c r="Z280" s="106">
        <v>6.0</v>
      </c>
      <c r="AA280" s="111">
        <v>4.0</v>
      </c>
      <c r="AB280" s="110"/>
      <c r="AC280" s="110"/>
    </row>
    <row r="281">
      <c r="A281" s="106" t="s">
        <v>354</v>
      </c>
      <c r="B281" s="107" t="s">
        <v>357</v>
      </c>
      <c r="C281" s="106" t="s">
        <v>624</v>
      </c>
      <c r="D281" s="106" t="s">
        <v>69</v>
      </c>
      <c r="E281" s="106" t="s">
        <v>41</v>
      </c>
      <c r="F281" s="106" t="s">
        <v>358</v>
      </c>
      <c r="G281" s="106" t="s">
        <v>43</v>
      </c>
      <c r="H281" s="106" t="s">
        <v>33</v>
      </c>
      <c r="I281" s="106">
        <v>1.01</v>
      </c>
      <c r="J281" s="106" t="s">
        <v>34</v>
      </c>
      <c r="K281" s="106" t="s">
        <v>35</v>
      </c>
      <c r="L281" s="106" t="s">
        <v>35</v>
      </c>
      <c r="M281" s="106" t="s">
        <v>604</v>
      </c>
      <c r="N281" s="106">
        <v>2002.0</v>
      </c>
      <c r="O281" s="108">
        <v>0.0037840000000000096</v>
      </c>
      <c r="P281" s="22">
        <v>16.6036</v>
      </c>
      <c r="Q281" s="22">
        <v>30.168</v>
      </c>
      <c r="R281" s="22">
        <v>6.488</v>
      </c>
      <c r="S281" s="22">
        <v>4.702</v>
      </c>
      <c r="T281" s="106" t="s">
        <v>35</v>
      </c>
      <c r="U281" s="106" t="s">
        <v>356</v>
      </c>
      <c r="V281" s="106"/>
      <c r="W281" s="106" t="s">
        <v>58</v>
      </c>
      <c r="X281" s="110">
        <v>43976.0</v>
      </c>
      <c r="Y281" s="106" t="s">
        <v>53</v>
      </c>
      <c r="Z281" s="106">
        <v>6.0</v>
      </c>
      <c r="AA281" s="111">
        <v>3.75</v>
      </c>
      <c r="AB281" s="110"/>
      <c r="AC281" s="110"/>
    </row>
    <row r="282">
      <c r="A282" s="106" t="s">
        <v>39</v>
      </c>
      <c r="B282" s="107" t="s">
        <v>119</v>
      </c>
      <c r="C282" s="106" t="s">
        <v>612</v>
      </c>
      <c r="D282" s="106" t="s">
        <v>76</v>
      </c>
      <c r="E282" s="106" t="s">
        <v>41</v>
      </c>
      <c r="F282" s="107" t="s">
        <v>42</v>
      </c>
      <c r="G282" s="106" t="s">
        <v>43</v>
      </c>
      <c r="H282" s="106">
        <v>3.02</v>
      </c>
      <c r="I282" s="106" t="s">
        <v>33</v>
      </c>
      <c r="J282" s="106" t="s">
        <v>34</v>
      </c>
      <c r="K282" s="106" t="s">
        <v>35</v>
      </c>
      <c r="L282" s="106"/>
      <c r="M282" s="106" t="s">
        <v>604</v>
      </c>
      <c r="N282" s="106">
        <v>2733.0</v>
      </c>
      <c r="O282" s="108">
        <v>0.044943999999999984</v>
      </c>
      <c r="P282" s="22">
        <v>15.9176</v>
      </c>
      <c r="Q282" s="22">
        <v>61.416</v>
      </c>
      <c r="R282" s="22">
        <v>2.748</v>
      </c>
      <c r="S282" s="22">
        <v>6.987</v>
      </c>
      <c r="T282" s="106" t="s">
        <v>35</v>
      </c>
      <c r="U282" s="106" t="s">
        <v>124</v>
      </c>
      <c r="V282" s="106"/>
      <c r="W282" s="106" t="s">
        <v>58</v>
      </c>
      <c r="X282" s="110">
        <v>43992.0</v>
      </c>
      <c r="Y282" s="106" t="s">
        <v>53</v>
      </c>
      <c r="Z282" s="106">
        <v>4.0</v>
      </c>
      <c r="AA282" s="111">
        <v>3.4</v>
      </c>
      <c r="AB282" s="110"/>
      <c r="AC282" s="110"/>
    </row>
    <row r="283">
      <c r="A283" s="106" t="s">
        <v>39</v>
      </c>
      <c r="B283" s="106" t="s">
        <v>80</v>
      </c>
      <c r="C283" s="106" t="s">
        <v>607</v>
      </c>
      <c r="D283" s="106" t="s">
        <v>78</v>
      </c>
      <c r="E283" s="106" t="s">
        <v>41</v>
      </c>
      <c r="F283" s="107" t="s">
        <v>42</v>
      </c>
      <c r="G283" s="106" t="s">
        <v>43</v>
      </c>
      <c r="H283" s="106"/>
      <c r="I283" s="106" t="s">
        <v>33</v>
      </c>
      <c r="J283" s="106" t="s">
        <v>34</v>
      </c>
      <c r="K283" s="106" t="s">
        <v>71</v>
      </c>
      <c r="L283" s="106"/>
      <c r="M283" s="106" t="s">
        <v>604</v>
      </c>
      <c r="N283" s="106">
        <v>2005.0</v>
      </c>
      <c r="O283" s="108">
        <v>0.05132200000000009</v>
      </c>
      <c r="P283" s="22">
        <v>15.8113</v>
      </c>
      <c r="Q283" s="22">
        <v>44.528</v>
      </c>
      <c r="R283" s="22">
        <v>4.008</v>
      </c>
      <c r="S283" s="22">
        <v>6.221</v>
      </c>
      <c r="T283" s="106" t="s">
        <v>35</v>
      </c>
      <c r="U283" s="106" t="s">
        <v>77</v>
      </c>
      <c r="V283" s="106"/>
      <c r="W283" s="106" t="s">
        <v>58</v>
      </c>
      <c r="X283" s="110">
        <v>43978.0</v>
      </c>
      <c r="Y283" s="106" t="s">
        <v>53</v>
      </c>
      <c r="Z283" s="106">
        <v>4.0</v>
      </c>
      <c r="AA283" s="111">
        <v>3.25</v>
      </c>
      <c r="AB283" s="110"/>
      <c r="AC283" s="110"/>
    </row>
    <row r="284">
      <c r="A284" s="106" t="s">
        <v>39</v>
      </c>
      <c r="B284" s="106" t="s">
        <v>106</v>
      </c>
      <c r="C284" s="106" t="s">
        <v>610</v>
      </c>
      <c r="D284" s="106" t="s">
        <v>78</v>
      </c>
      <c r="E284" s="106" t="s">
        <v>41</v>
      </c>
      <c r="F284" s="107" t="s">
        <v>42</v>
      </c>
      <c r="G284" s="106" t="s">
        <v>43</v>
      </c>
      <c r="H284" s="106">
        <v>4.1</v>
      </c>
      <c r="I284" s="106" t="s">
        <v>33</v>
      </c>
      <c r="J284" s="106" t="s">
        <v>34</v>
      </c>
      <c r="K284" s="106" t="s">
        <v>71</v>
      </c>
      <c r="L284" s="106"/>
      <c r="M284" s="106" t="s">
        <v>604</v>
      </c>
      <c r="N284" s="106">
        <v>2005.0</v>
      </c>
      <c r="O284" s="108">
        <v>0.05132200000000009</v>
      </c>
      <c r="P284" s="22">
        <v>15.8113</v>
      </c>
      <c r="Q284" s="22">
        <v>44.528</v>
      </c>
      <c r="R284" s="22">
        <v>4.008</v>
      </c>
      <c r="S284" s="22">
        <v>6.221</v>
      </c>
      <c r="T284" s="106" t="s">
        <v>35</v>
      </c>
      <c r="U284" s="106" t="s">
        <v>77</v>
      </c>
      <c r="V284" s="106"/>
      <c r="W284" s="106" t="s">
        <v>58</v>
      </c>
      <c r="X284" s="110">
        <v>43978.0</v>
      </c>
      <c r="Y284" s="106" t="s">
        <v>53</v>
      </c>
      <c r="Z284" s="106">
        <v>4.0</v>
      </c>
      <c r="AA284" s="111">
        <v>3.4</v>
      </c>
      <c r="AB284" s="110"/>
      <c r="AC284" s="110"/>
    </row>
    <row r="285">
      <c r="A285" s="106" t="s">
        <v>39</v>
      </c>
      <c r="B285" s="107" t="s">
        <v>68</v>
      </c>
      <c r="C285" s="106" t="s">
        <v>605</v>
      </c>
      <c r="D285" s="106" t="s">
        <v>76</v>
      </c>
      <c r="E285" s="106" t="s">
        <v>41</v>
      </c>
      <c r="F285" s="107" t="s">
        <v>42</v>
      </c>
      <c r="G285" s="106" t="s">
        <v>43</v>
      </c>
      <c r="H285" s="106" t="s">
        <v>74</v>
      </c>
      <c r="I285" s="106"/>
      <c r="J285" s="106" t="s">
        <v>34</v>
      </c>
      <c r="K285" s="106" t="s">
        <v>71</v>
      </c>
      <c r="L285" s="106"/>
      <c r="M285" s="106" t="s">
        <v>604</v>
      </c>
      <c r="N285" s="106">
        <v>2403.0</v>
      </c>
      <c r="O285" s="108">
        <v>0.05400399999999994</v>
      </c>
      <c r="P285" s="22">
        <v>15.7666</v>
      </c>
      <c r="Q285" s="22">
        <v>45.128</v>
      </c>
      <c r="R285" s="22">
        <v>4.072</v>
      </c>
      <c r="S285" s="22">
        <v>6.328</v>
      </c>
      <c r="T285" s="106" t="s">
        <v>35</v>
      </c>
      <c r="U285" s="106" t="s">
        <v>77</v>
      </c>
      <c r="V285" s="106"/>
      <c r="W285" s="106" t="s">
        <v>58</v>
      </c>
      <c r="X285" s="110">
        <v>44011.0</v>
      </c>
      <c r="Y285" s="106" t="s">
        <v>45</v>
      </c>
      <c r="Z285" s="106">
        <v>8.0</v>
      </c>
      <c r="AA285" s="111"/>
      <c r="AB285" s="110"/>
      <c r="AC285" s="110"/>
    </row>
    <row r="286">
      <c r="A286" s="106" t="s">
        <v>276</v>
      </c>
      <c r="B286" s="107" t="s">
        <v>285</v>
      </c>
      <c r="C286" s="106" t="s">
        <v>564</v>
      </c>
      <c r="D286" s="106"/>
      <c r="E286" s="106" t="s">
        <v>41</v>
      </c>
      <c r="F286" s="107" t="s">
        <v>42</v>
      </c>
      <c r="G286" s="106" t="s">
        <v>43</v>
      </c>
      <c r="H286" s="106"/>
      <c r="I286" s="106" t="s">
        <v>33</v>
      </c>
      <c r="J286" s="106" t="s">
        <v>34</v>
      </c>
      <c r="K286" s="106" t="s">
        <v>35</v>
      </c>
      <c r="L286" s="106" t="s">
        <v>35</v>
      </c>
      <c r="M286" s="106" t="s">
        <v>604</v>
      </c>
      <c r="N286" s="106">
        <v>27170.0</v>
      </c>
      <c r="O286" s="108">
        <v>0.05882799999999999</v>
      </c>
      <c r="P286" s="22">
        <v>15.6862</v>
      </c>
      <c r="Q286" s="22">
        <v>34.28</v>
      </c>
      <c r="R286" s="22">
        <v>4.584</v>
      </c>
      <c r="S286" s="22">
        <v>2.645</v>
      </c>
      <c r="T286" s="106" t="s">
        <v>35</v>
      </c>
      <c r="U286" s="106" t="s">
        <v>77</v>
      </c>
      <c r="V286" s="106"/>
      <c r="W286" s="106" t="s">
        <v>58</v>
      </c>
      <c r="X286" s="110">
        <v>43976.0</v>
      </c>
      <c r="Y286" s="106" t="s">
        <v>53</v>
      </c>
      <c r="Z286" s="106">
        <v>4.0</v>
      </c>
      <c r="AA286" s="111">
        <v>9.75</v>
      </c>
      <c r="AB286" s="110"/>
      <c r="AC286" s="110"/>
    </row>
    <row r="287">
      <c r="A287" s="106" t="s">
        <v>294</v>
      </c>
      <c r="B287" s="107" t="s">
        <v>295</v>
      </c>
      <c r="C287" s="106" t="s">
        <v>622</v>
      </c>
      <c r="D287" s="106"/>
      <c r="E287" s="106" t="s">
        <v>41</v>
      </c>
      <c r="F287" s="107" t="s">
        <v>42</v>
      </c>
      <c r="G287" s="106" t="s">
        <v>43</v>
      </c>
      <c r="H287" s="106" t="s">
        <v>33</v>
      </c>
      <c r="I287" s="106" t="s">
        <v>33</v>
      </c>
      <c r="J287" s="106" t="s">
        <v>34</v>
      </c>
      <c r="K287" s="106" t="s">
        <v>71</v>
      </c>
      <c r="L287" s="106"/>
      <c r="M287" s="106" t="s">
        <v>604</v>
      </c>
      <c r="N287" s="106">
        <v>3167.0</v>
      </c>
      <c r="O287" s="108">
        <v>0.062266000000000044</v>
      </c>
      <c r="P287" s="22">
        <v>15.6289</v>
      </c>
      <c r="Q287" s="22">
        <v>47.272</v>
      </c>
      <c r="R287" s="22">
        <v>6.46</v>
      </c>
      <c r="S287" s="22">
        <v>4.601</v>
      </c>
      <c r="T287" s="106" t="s">
        <v>35</v>
      </c>
      <c r="U287" s="106" t="s">
        <v>296</v>
      </c>
      <c r="V287" s="106"/>
      <c r="W287" s="106" t="s">
        <v>58</v>
      </c>
      <c r="X287" s="110">
        <v>43976.0</v>
      </c>
      <c r="Y287" s="106" t="s">
        <v>53</v>
      </c>
      <c r="Z287" s="106">
        <v>4.0</v>
      </c>
      <c r="AA287" s="111">
        <v>3.4</v>
      </c>
      <c r="AB287" s="106">
        <v>9.0</v>
      </c>
      <c r="AC287" s="106" t="s">
        <v>297</v>
      </c>
    </row>
    <row r="288">
      <c r="A288" s="106" t="s">
        <v>39</v>
      </c>
      <c r="B288" s="106" t="s">
        <v>106</v>
      </c>
      <c r="C288" s="106" t="s">
        <v>609</v>
      </c>
      <c r="D288" s="106" t="s">
        <v>93</v>
      </c>
      <c r="E288" s="106" t="s">
        <v>41</v>
      </c>
      <c r="F288" s="107" t="s">
        <v>42</v>
      </c>
      <c r="G288" s="106" t="s">
        <v>43</v>
      </c>
      <c r="H288" s="106">
        <v>4.1</v>
      </c>
      <c r="I288" s="106" t="s">
        <v>33</v>
      </c>
      <c r="J288" s="106" t="s">
        <v>34</v>
      </c>
      <c r="K288" s="106" t="s">
        <v>71</v>
      </c>
      <c r="L288" s="106"/>
      <c r="M288" s="106" t="s">
        <v>604</v>
      </c>
      <c r="N288" s="106">
        <v>2004.0</v>
      </c>
      <c r="O288" s="108">
        <v>0.08679400000000004</v>
      </c>
      <c r="P288" s="22">
        <v>15.2201</v>
      </c>
      <c r="Q288" s="22">
        <v>48.976</v>
      </c>
      <c r="R288" s="22">
        <v>3.448</v>
      </c>
      <c r="S288" s="22">
        <v>6.531</v>
      </c>
      <c r="T288" s="106" t="s">
        <v>35</v>
      </c>
      <c r="U288" s="106" t="s">
        <v>109</v>
      </c>
      <c r="V288" s="106"/>
      <c r="W288" s="106" t="s">
        <v>58</v>
      </c>
      <c r="X288" s="110">
        <v>43978.0</v>
      </c>
      <c r="Y288" s="106" t="s">
        <v>53</v>
      </c>
      <c r="Z288" s="106">
        <v>4.0</v>
      </c>
      <c r="AA288" s="111">
        <v>3.4</v>
      </c>
      <c r="AB288" s="110"/>
      <c r="AC288" s="110"/>
    </row>
    <row r="289">
      <c r="A289" s="106" t="s">
        <v>39</v>
      </c>
      <c r="B289" s="106" t="s">
        <v>80</v>
      </c>
      <c r="C289" s="106" t="s">
        <v>606</v>
      </c>
      <c r="D289" s="106" t="s">
        <v>93</v>
      </c>
      <c r="E289" s="106" t="s">
        <v>41</v>
      </c>
      <c r="F289" s="107" t="s">
        <v>42</v>
      </c>
      <c r="G289" s="106" t="s">
        <v>43</v>
      </c>
      <c r="H289" s="106"/>
      <c r="I289" s="106" t="s">
        <v>33</v>
      </c>
      <c r="J289" s="106" t="s">
        <v>34</v>
      </c>
      <c r="K289" s="106" t="s">
        <v>71</v>
      </c>
      <c r="L289" s="106"/>
      <c r="M289" s="106" t="s">
        <v>604</v>
      </c>
      <c r="N289" s="106">
        <v>2996.0</v>
      </c>
      <c r="O289" s="108">
        <v>0.08710600000000002</v>
      </c>
      <c r="P289" s="22">
        <v>15.2149</v>
      </c>
      <c r="Q289" s="22">
        <v>43.212</v>
      </c>
      <c r="R289" s="22">
        <v>3.308</v>
      </c>
      <c r="S289" s="22">
        <v>6.228</v>
      </c>
      <c r="T289" s="106" t="s">
        <v>35</v>
      </c>
      <c r="U289" s="106"/>
      <c r="V289" s="106"/>
      <c r="W289" s="106" t="s">
        <v>58</v>
      </c>
      <c r="X289" s="110">
        <v>43978.0</v>
      </c>
      <c r="Y289" s="106" t="s">
        <v>53</v>
      </c>
      <c r="Z289" s="106">
        <v>4.0</v>
      </c>
      <c r="AA289" s="111">
        <v>3.25</v>
      </c>
      <c r="AB289" s="110"/>
      <c r="AC289" s="110"/>
    </row>
    <row r="290">
      <c r="A290" s="106" t="s">
        <v>39</v>
      </c>
      <c r="B290" s="107" t="s">
        <v>68</v>
      </c>
      <c r="C290" s="106" t="s">
        <v>603</v>
      </c>
      <c r="D290" s="106" t="s">
        <v>73</v>
      </c>
      <c r="E290" s="106" t="s">
        <v>41</v>
      </c>
      <c r="F290" s="107" t="s">
        <v>42</v>
      </c>
      <c r="G290" s="106" t="s">
        <v>43</v>
      </c>
      <c r="H290" s="106" t="s">
        <v>74</v>
      </c>
      <c r="I290" s="106"/>
      <c r="J290" s="106" t="s">
        <v>34</v>
      </c>
      <c r="K290" s="106" t="s">
        <v>71</v>
      </c>
      <c r="L290" s="106"/>
      <c r="M290" s="106" t="s">
        <v>604</v>
      </c>
      <c r="N290" s="106">
        <v>2232.0</v>
      </c>
      <c r="O290" s="108">
        <v>0.09141999999999995</v>
      </c>
      <c r="P290" s="22">
        <v>15.143</v>
      </c>
      <c r="Q290" s="22">
        <v>44.848</v>
      </c>
      <c r="R290" s="22">
        <v>3.664</v>
      </c>
      <c r="S290" s="22">
        <v>6.213</v>
      </c>
      <c r="T290" s="106" t="s">
        <v>35</v>
      </c>
      <c r="U290" s="106" t="s">
        <v>75</v>
      </c>
      <c r="V290" s="106"/>
      <c r="W290" s="106" t="s">
        <v>58</v>
      </c>
      <c r="X290" s="110">
        <v>44011.0</v>
      </c>
      <c r="Y290" s="106" t="s">
        <v>45</v>
      </c>
      <c r="Z290" s="106">
        <v>8.0</v>
      </c>
      <c r="AA290" s="111"/>
      <c r="AB290" s="110"/>
      <c r="AC290" s="110"/>
    </row>
    <row r="291">
      <c r="A291" s="106" t="s">
        <v>39</v>
      </c>
      <c r="B291" s="106" t="s">
        <v>80</v>
      </c>
      <c r="C291" s="106" t="s">
        <v>582</v>
      </c>
      <c r="D291" s="106" t="s">
        <v>76</v>
      </c>
      <c r="E291" s="106" t="s">
        <v>41</v>
      </c>
      <c r="F291" s="107" t="s">
        <v>42</v>
      </c>
      <c r="G291" s="106" t="s">
        <v>43</v>
      </c>
      <c r="H291" s="106"/>
      <c r="I291" s="106" t="s">
        <v>33</v>
      </c>
      <c r="J291" s="106" t="s">
        <v>34</v>
      </c>
      <c r="K291" s="106" t="s">
        <v>71</v>
      </c>
      <c r="L291" s="106"/>
      <c r="M291" s="106" t="s">
        <v>581</v>
      </c>
      <c r="N291" s="106">
        <v>8314.0</v>
      </c>
      <c r="O291" s="108">
        <v>0.10688799999999998</v>
      </c>
      <c r="P291" s="22">
        <v>14.8852</v>
      </c>
      <c r="Q291" s="22">
        <v>44.584</v>
      </c>
      <c r="R291" s="22">
        <v>3.412</v>
      </c>
      <c r="S291" s="22">
        <v>6.177</v>
      </c>
      <c r="T291" s="106" t="s">
        <v>35</v>
      </c>
      <c r="U291" s="106"/>
      <c r="V291" s="106"/>
      <c r="W291" s="106" t="s">
        <v>58</v>
      </c>
      <c r="X291" s="110">
        <v>43978.0</v>
      </c>
      <c r="Y291" s="106" t="s">
        <v>53</v>
      </c>
      <c r="Z291" s="106">
        <v>4.0</v>
      </c>
      <c r="AA291" s="111">
        <v>3.25</v>
      </c>
      <c r="AB291" s="110"/>
      <c r="AC291" s="110"/>
    </row>
    <row r="292">
      <c r="A292" s="106" t="s">
        <v>310</v>
      </c>
      <c r="B292" s="106" t="s">
        <v>311</v>
      </c>
      <c r="C292" s="106" t="s">
        <v>596</v>
      </c>
      <c r="D292" s="106"/>
      <c r="E292" s="106" t="s">
        <v>41</v>
      </c>
      <c r="F292" s="106" t="s">
        <v>312</v>
      </c>
      <c r="G292" s="106" t="s">
        <v>46</v>
      </c>
      <c r="H292" s="106" t="s">
        <v>33</v>
      </c>
      <c r="I292" s="106" t="s">
        <v>33</v>
      </c>
      <c r="J292" s="106" t="s">
        <v>34</v>
      </c>
      <c r="K292" s="106" t="s">
        <v>71</v>
      </c>
      <c r="L292" s="106"/>
      <c r="M292" s="106" t="s">
        <v>581</v>
      </c>
      <c r="N292" s="106">
        <v>2115.0</v>
      </c>
      <c r="O292" s="108">
        <v>0.13470399999999993</v>
      </c>
      <c r="P292" s="22">
        <v>14.4216</v>
      </c>
      <c r="Q292" s="22">
        <v>49.044</v>
      </c>
      <c r="R292" s="22">
        <v>7.748</v>
      </c>
      <c r="S292" s="22">
        <v>3.737</v>
      </c>
      <c r="T292" s="106" t="s">
        <v>35</v>
      </c>
      <c r="U292" s="106" t="s">
        <v>67</v>
      </c>
      <c r="V292" s="106"/>
      <c r="W292" s="106" t="s">
        <v>58</v>
      </c>
      <c r="X292" s="110">
        <v>43981.0</v>
      </c>
      <c r="Y292" s="106" t="s">
        <v>53</v>
      </c>
      <c r="Z292" s="106">
        <v>4.0</v>
      </c>
      <c r="AA292" s="111"/>
      <c r="AB292" s="110"/>
      <c r="AC292" s="110"/>
    </row>
    <row r="293">
      <c r="A293" s="106" t="s">
        <v>250</v>
      </c>
      <c r="B293" s="107" t="s">
        <v>253</v>
      </c>
      <c r="C293" s="106" t="s">
        <v>588</v>
      </c>
      <c r="D293" s="106" t="s">
        <v>69</v>
      </c>
      <c r="E293" s="106" t="s">
        <v>31</v>
      </c>
      <c r="F293" s="106" t="s">
        <v>32</v>
      </c>
      <c r="G293" s="106" t="s">
        <v>33</v>
      </c>
      <c r="H293" s="106" t="s">
        <v>254</v>
      </c>
      <c r="I293" s="106" t="s">
        <v>33</v>
      </c>
      <c r="J293" s="106" t="s">
        <v>34</v>
      </c>
      <c r="K293" s="106" t="s">
        <v>35</v>
      </c>
      <c r="L293" s="106" t="s">
        <v>35</v>
      </c>
      <c r="M293" s="106" t="s">
        <v>581</v>
      </c>
      <c r="N293" s="106">
        <v>2024.0</v>
      </c>
      <c r="O293" s="108">
        <v>0.1357299999999999</v>
      </c>
      <c r="P293" s="22">
        <v>14.4045</v>
      </c>
      <c r="Q293" s="22">
        <v>17.176</v>
      </c>
      <c r="R293" s="22">
        <v>12.356</v>
      </c>
      <c r="S293" s="22">
        <v>1.003</v>
      </c>
      <c r="T293" s="106" t="s">
        <v>35</v>
      </c>
      <c r="U293" s="106" t="s">
        <v>255</v>
      </c>
      <c r="V293" s="106"/>
      <c r="W293" s="106" t="s">
        <v>58</v>
      </c>
      <c r="X293" s="110">
        <v>43989.0</v>
      </c>
      <c r="Y293" s="106" t="s">
        <v>45</v>
      </c>
      <c r="Z293" s="106">
        <v>8.0</v>
      </c>
      <c r="AA293" s="111">
        <v>52.8</v>
      </c>
      <c r="AB293" s="110"/>
      <c r="AC293" s="110"/>
    </row>
    <row r="294">
      <c r="A294" s="106" t="s">
        <v>250</v>
      </c>
      <c r="B294" s="107" t="s">
        <v>253</v>
      </c>
      <c r="C294" s="106" t="s">
        <v>590</v>
      </c>
      <c r="D294" s="106" t="s">
        <v>79</v>
      </c>
      <c r="E294" s="106" t="s">
        <v>31</v>
      </c>
      <c r="F294" s="106" t="s">
        <v>32</v>
      </c>
      <c r="G294" s="106" t="s">
        <v>33</v>
      </c>
      <c r="H294" s="106" t="s">
        <v>254</v>
      </c>
      <c r="I294" s="106" t="s">
        <v>33</v>
      </c>
      <c r="J294" s="106" t="s">
        <v>34</v>
      </c>
      <c r="K294" s="106" t="s">
        <v>35</v>
      </c>
      <c r="L294" s="106" t="s">
        <v>35</v>
      </c>
      <c r="M294" s="106" t="s">
        <v>581</v>
      </c>
      <c r="N294" s="106">
        <v>2120.0</v>
      </c>
      <c r="O294" s="108">
        <v>0.13604199999999989</v>
      </c>
      <c r="P294" s="22">
        <v>14.3993</v>
      </c>
      <c r="Q294" s="22">
        <v>17.096</v>
      </c>
      <c r="R294" s="22">
        <v>12.4</v>
      </c>
      <c r="S294" s="22">
        <v>1.002</v>
      </c>
      <c r="T294" s="106" t="s">
        <v>35</v>
      </c>
      <c r="U294" s="106" t="s">
        <v>257</v>
      </c>
      <c r="V294" s="106"/>
      <c r="W294" s="106" t="s">
        <v>58</v>
      </c>
      <c r="X294" s="110">
        <v>43989.0</v>
      </c>
      <c r="Y294" s="106" t="s">
        <v>45</v>
      </c>
      <c r="Z294" s="106">
        <v>8.0</v>
      </c>
      <c r="AA294" s="111">
        <v>52.8</v>
      </c>
      <c r="AB294" s="110"/>
      <c r="AC294" s="110"/>
    </row>
    <row r="295">
      <c r="A295" s="106" t="s">
        <v>39</v>
      </c>
      <c r="B295" s="107" t="s">
        <v>119</v>
      </c>
      <c r="C295" s="106" t="s">
        <v>584</v>
      </c>
      <c r="D295" s="106" t="s">
        <v>73</v>
      </c>
      <c r="E295" s="106" t="s">
        <v>41</v>
      </c>
      <c r="F295" s="107" t="s">
        <v>42</v>
      </c>
      <c r="G295" s="106" t="s">
        <v>43</v>
      </c>
      <c r="H295" s="106">
        <v>3.02</v>
      </c>
      <c r="I295" s="106" t="s">
        <v>33</v>
      </c>
      <c r="J295" s="106" t="s">
        <v>34</v>
      </c>
      <c r="K295" s="106" t="s">
        <v>35</v>
      </c>
      <c r="L295" s="106"/>
      <c r="M295" s="106" t="s">
        <v>581</v>
      </c>
      <c r="N295" s="106">
        <v>2277.0</v>
      </c>
      <c r="O295" s="108">
        <v>0.1381239999999999</v>
      </c>
      <c r="P295" s="22">
        <v>14.3646</v>
      </c>
      <c r="Q295" s="22">
        <v>43.348</v>
      </c>
      <c r="R295" s="22">
        <v>2.496</v>
      </c>
      <c r="S295" s="22">
        <v>6.572</v>
      </c>
      <c r="T295" s="106" t="s">
        <v>35</v>
      </c>
      <c r="U295" s="106" t="s">
        <v>51</v>
      </c>
      <c r="V295" s="106"/>
      <c r="W295" s="106" t="s">
        <v>58</v>
      </c>
      <c r="X295" s="110">
        <v>43992.0</v>
      </c>
      <c r="Y295" s="106" t="s">
        <v>53</v>
      </c>
      <c r="Z295" s="106">
        <v>4.0</v>
      </c>
      <c r="AA295" s="111">
        <v>3.4</v>
      </c>
      <c r="AB295" s="110"/>
      <c r="AC295" s="110"/>
    </row>
    <row r="296">
      <c r="A296" s="106" t="s">
        <v>250</v>
      </c>
      <c r="B296" s="107" t="s">
        <v>253</v>
      </c>
      <c r="C296" s="106" t="s">
        <v>589</v>
      </c>
      <c r="D296" s="106" t="s">
        <v>197</v>
      </c>
      <c r="E296" s="106" t="s">
        <v>31</v>
      </c>
      <c r="F296" s="106" t="s">
        <v>32</v>
      </c>
      <c r="G296" s="106" t="s">
        <v>33</v>
      </c>
      <c r="H296" s="106" t="s">
        <v>254</v>
      </c>
      <c r="I296" s="106" t="s">
        <v>33</v>
      </c>
      <c r="J296" s="106" t="s">
        <v>34</v>
      </c>
      <c r="K296" s="106" t="s">
        <v>35</v>
      </c>
      <c r="L296" s="106" t="s">
        <v>35</v>
      </c>
      <c r="M296" s="106" t="s">
        <v>581</v>
      </c>
      <c r="N296" s="106">
        <v>2015.0</v>
      </c>
      <c r="O296" s="108">
        <v>0.13906600000000002</v>
      </c>
      <c r="P296" s="22">
        <v>14.3489</v>
      </c>
      <c r="Q296" s="22">
        <v>17.172</v>
      </c>
      <c r="R296" s="22">
        <v>12.284</v>
      </c>
      <c r="S296" s="22">
        <v>0.987</v>
      </c>
      <c r="T296" s="106" t="s">
        <v>35</v>
      </c>
      <c r="U296" s="106" t="s">
        <v>256</v>
      </c>
      <c r="V296" s="106"/>
      <c r="W296" s="106" t="s">
        <v>58</v>
      </c>
      <c r="X296" s="110">
        <v>43989.0</v>
      </c>
      <c r="Y296" s="106" t="s">
        <v>45</v>
      </c>
      <c r="Z296" s="106">
        <v>8.0</v>
      </c>
      <c r="AA296" s="111">
        <v>52.8</v>
      </c>
      <c r="AB296" s="110"/>
      <c r="AC296" s="110"/>
    </row>
    <row r="297">
      <c r="A297" s="106" t="s">
        <v>294</v>
      </c>
      <c r="B297" s="107" t="s">
        <v>299</v>
      </c>
      <c r="C297" s="106" t="s">
        <v>594</v>
      </c>
      <c r="D297" s="106"/>
      <c r="E297" s="106" t="s">
        <v>41</v>
      </c>
      <c r="F297" s="107" t="s">
        <v>42</v>
      </c>
      <c r="G297" s="106" t="s">
        <v>43</v>
      </c>
      <c r="H297" s="106" t="s">
        <v>33</v>
      </c>
      <c r="I297" s="106" t="s">
        <v>33</v>
      </c>
      <c r="J297" s="106" t="s">
        <v>34</v>
      </c>
      <c r="K297" s="106" t="s">
        <v>35</v>
      </c>
      <c r="L297" s="106" t="s">
        <v>35</v>
      </c>
      <c r="M297" s="106" t="s">
        <v>581</v>
      </c>
      <c r="N297" s="106">
        <v>2055.0</v>
      </c>
      <c r="O297" s="108">
        <v>0.16364200000000007</v>
      </c>
      <c r="P297" s="22">
        <v>13.9393</v>
      </c>
      <c r="Q297" s="22">
        <v>36.676</v>
      </c>
      <c r="R297" s="22">
        <v>5.168</v>
      </c>
      <c r="S297" s="22">
        <v>4.543</v>
      </c>
      <c r="T297" s="106" t="s">
        <v>35</v>
      </c>
      <c r="U297" s="106" t="s">
        <v>124</v>
      </c>
      <c r="V297" s="106"/>
      <c r="W297" s="106" t="s">
        <v>58</v>
      </c>
      <c r="X297" s="110">
        <v>43976.0</v>
      </c>
      <c r="Y297" s="106" t="s">
        <v>53</v>
      </c>
      <c r="Z297" s="106">
        <v>4.0</v>
      </c>
      <c r="AA297" s="111">
        <v>8.7</v>
      </c>
      <c r="AB297" s="110"/>
      <c r="AC297" s="110"/>
    </row>
    <row r="298">
      <c r="A298" s="106" t="s">
        <v>354</v>
      </c>
      <c r="B298" s="107" t="s">
        <v>368</v>
      </c>
      <c r="C298" s="106" t="s">
        <v>597</v>
      </c>
      <c r="D298" s="112" t="s">
        <v>382</v>
      </c>
      <c r="E298" s="106" t="s">
        <v>41</v>
      </c>
      <c r="F298" s="112" t="s">
        <v>373</v>
      </c>
      <c r="G298" s="106" t="s">
        <v>43</v>
      </c>
      <c r="H298" s="112" t="s">
        <v>370</v>
      </c>
      <c r="I298" s="106"/>
      <c r="J298" s="106" t="s">
        <v>34</v>
      </c>
      <c r="K298" s="106" t="s">
        <v>35</v>
      </c>
      <c r="L298" s="106" t="s">
        <v>35</v>
      </c>
      <c r="M298" s="106" t="s">
        <v>581</v>
      </c>
      <c r="N298" s="106">
        <v>3111.0</v>
      </c>
      <c r="O298" s="108">
        <v>0.18102400000000007</v>
      </c>
      <c r="P298" s="22">
        <v>13.6496</v>
      </c>
      <c r="Q298" s="112" t="s">
        <v>383</v>
      </c>
      <c r="R298" s="22">
        <v>5.64</v>
      </c>
      <c r="S298" s="22">
        <v>3.801</v>
      </c>
      <c r="T298" s="106" t="s">
        <v>35</v>
      </c>
      <c r="U298" s="112" t="s">
        <v>124</v>
      </c>
      <c r="V298" s="106"/>
      <c r="W298" s="107" t="s">
        <v>155</v>
      </c>
      <c r="X298" s="110">
        <v>44101.0</v>
      </c>
      <c r="Y298" s="106" t="s">
        <v>53</v>
      </c>
      <c r="Z298" s="106">
        <v>6.0</v>
      </c>
      <c r="AA298" s="111"/>
      <c r="AB298" s="110"/>
      <c r="AC298" s="110"/>
    </row>
    <row r="299">
      <c r="A299" s="106" t="s">
        <v>190</v>
      </c>
      <c r="B299" s="106" t="s">
        <v>191</v>
      </c>
      <c r="C299" s="106" t="s">
        <v>586</v>
      </c>
      <c r="D299" s="106"/>
      <c r="E299" s="106" t="s">
        <v>31</v>
      </c>
      <c r="F299" s="106" t="s">
        <v>32</v>
      </c>
      <c r="G299" s="106" t="s">
        <v>33</v>
      </c>
      <c r="H299" s="106" t="s">
        <v>33</v>
      </c>
      <c r="I299" s="106" t="s">
        <v>33</v>
      </c>
      <c r="J299" s="106" t="s">
        <v>34</v>
      </c>
      <c r="K299" s="106" t="s">
        <v>71</v>
      </c>
      <c r="L299" s="106" t="s">
        <v>35</v>
      </c>
      <c r="M299" s="106" t="s">
        <v>581</v>
      </c>
      <c r="N299" s="106">
        <v>2055.0</v>
      </c>
      <c r="O299" s="108">
        <v>0.29121450820000006</v>
      </c>
      <c r="P299" s="22">
        <v>11.81309153</v>
      </c>
      <c r="Q299" s="22">
        <v>22.44</v>
      </c>
      <c r="R299" s="22">
        <v>1.28</v>
      </c>
      <c r="S299" s="22">
        <v>5.854229335</v>
      </c>
      <c r="T299" s="106" t="s">
        <v>35</v>
      </c>
      <c r="U299" s="106" t="s">
        <v>192</v>
      </c>
      <c r="V299" s="106"/>
      <c r="W299" s="106" t="s">
        <v>58</v>
      </c>
      <c r="X299" s="110">
        <v>44416.0</v>
      </c>
      <c r="Y299" s="106" t="s">
        <v>53</v>
      </c>
      <c r="Z299" s="106">
        <v>4.0</v>
      </c>
      <c r="AA299" s="111">
        <v>4.0</v>
      </c>
      <c r="AB299" s="110"/>
      <c r="AC299" s="110"/>
    </row>
    <row r="300">
      <c r="A300" s="106" t="s">
        <v>419</v>
      </c>
      <c r="B300" s="107" t="s">
        <v>424</v>
      </c>
      <c r="C300" s="106" t="s">
        <v>579</v>
      </c>
      <c r="D300" s="106"/>
      <c r="E300" s="106" t="s">
        <v>41</v>
      </c>
      <c r="F300" s="107" t="s">
        <v>42</v>
      </c>
      <c r="G300" s="106" t="s">
        <v>43</v>
      </c>
      <c r="H300" s="106"/>
      <c r="I300" s="106" t="s">
        <v>33</v>
      </c>
      <c r="J300" s="106" t="s">
        <v>34</v>
      </c>
      <c r="K300" s="106" t="s">
        <v>35</v>
      </c>
      <c r="L300" s="106" t="s">
        <v>35</v>
      </c>
      <c r="M300" s="106" t="s">
        <v>581</v>
      </c>
      <c r="N300" s="106">
        <v>3658.0</v>
      </c>
      <c r="O300" s="108">
        <v>0.301246</v>
      </c>
      <c r="P300" s="22">
        <v>11.6459</v>
      </c>
      <c r="Q300" s="22">
        <v>26.94</v>
      </c>
      <c r="R300" s="22">
        <v>4.52</v>
      </c>
      <c r="S300" s="22">
        <v>3.407</v>
      </c>
      <c r="T300" s="106" t="s">
        <v>35</v>
      </c>
      <c r="U300" s="106" t="s">
        <v>425</v>
      </c>
      <c r="V300" s="106"/>
      <c r="W300" s="106" t="s">
        <v>58</v>
      </c>
      <c r="X300" s="110">
        <v>43976.0</v>
      </c>
      <c r="Y300" s="106" t="s">
        <v>53</v>
      </c>
      <c r="Z300" s="106">
        <v>4.0</v>
      </c>
      <c r="AA300" s="111">
        <v>4.85</v>
      </c>
      <c r="AB300" s="110"/>
      <c r="AC300" s="110"/>
    </row>
    <row r="301">
      <c r="A301" s="106" t="s">
        <v>451</v>
      </c>
      <c r="B301" s="107" t="s">
        <v>453</v>
      </c>
      <c r="C301" s="106" t="s">
        <v>602</v>
      </c>
      <c r="D301" s="106"/>
      <c r="E301" s="106" t="s">
        <v>31</v>
      </c>
      <c r="F301" s="106" t="s">
        <v>32</v>
      </c>
      <c r="G301" s="106" t="s">
        <v>33</v>
      </c>
      <c r="H301" s="106"/>
      <c r="I301" s="106" t="s">
        <v>33</v>
      </c>
      <c r="J301" s="106" t="s">
        <v>34</v>
      </c>
      <c r="K301" s="106" t="s">
        <v>71</v>
      </c>
      <c r="L301" s="106" t="s">
        <v>35</v>
      </c>
      <c r="M301" s="106" t="s">
        <v>581</v>
      </c>
      <c r="N301" s="106">
        <v>3712.0</v>
      </c>
      <c r="O301" s="108">
        <v>0.304192</v>
      </c>
      <c r="P301" s="22">
        <v>11.5968</v>
      </c>
      <c r="Q301" s="22">
        <v>22.876</v>
      </c>
      <c r="R301" s="22">
        <v>0.268</v>
      </c>
      <c r="S301" s="22">
        <v>6.268</v>
      </c>
      <c r="T301" s="106" t="s">
        <v>35</v>
      </c>
      <c r="U301" s="106" t="s">
        <v>356</v>
      </c>
      <c r="V301" s="106"/>
      <c r="W301" s="106" t="s">
        <v>58</v>
      </c>
      <c r="X301" s="110">
        <v>44019.0</v>
      </c>
      <c r="Y301" s="106" t="s">
        <v>53</v>
      </c>
      <c r="Z301" s="106">
        <v>4.0</v>
      </c>
      <c r="AA301" s="111">
        <v>3.3</v>
      </c>
      <c r="AB301" s="110"/>
      <c r="AC301" s="110"/>
    </row>
    <row r="302">
      <c r="A302" s="106" t="s">
        <v>387</v>
      </c>
      <c r="B302" s="107" t="s">
        <v>389</v>
      </c>
      <c r="C302" s="106" t="s">
        <v>599</v>
      </c>
      <c r="D302" s="106"/>
      <c r="E302" s="106" t="s">
        <v>31</v>
      </c>
      <c r="F302" s="106" t="s">
        <v>32</v>
      </c>
      <c r="G302" s="106" t="s">
        <v>33</v>
      </c>
      <c r="H302" s="106"/>
      <c r="I302" s="106" t="s">
        <v>33</v>
      </c>
      <c r="J302" s="106" t="s">
        <v>34</v>
      </c>
      <c r="K302" s="106" t="s">
        <v>71</v>
      </c>
      <c r="L302" s="106"/>
      <c r="M302" s="106" t="s">
        <v>581</v>
      </c>
      <c r="N302" s="106"/>
      <c r="O302" s="108">
        <v>0.3046000000000001</v>
      </c>
      <c r="P302" s="22">
        <v>11.59</v>
      </c>
      <c r="Q302" s="22">
        <v>22.68</v>
      </c>
      <c r="R302" s="22">
        <v>0.52</v>
      </c>
      <c r="S302" s="22"/>
      <c r="T302" s="106" t="s">
        <v>35</v>
      </c>
      <c r="U302" s="106"/>
      <c r="V302" s="106"/>
      <c r="W302" s="106" t="s">
        <v>52</v>
      </c>
      <c r="X302" s="110">
        <v>43976.0</v>
      </c>
      <c r="Y302" s="106" t="s">
        <v>53</v>
      </c>
      <c r="Z302" s="106">
        <v>6.0</v>
      </c>
      <c r="AA302" s="111"/>
      <c r="AB302" s="110"/>
      <c r="AC302" s="110"/>
    </row>
    <row r="303">
      <c r="A303" s="106" t="s">
        <v>451</v>
      </c>
      <c r="B303" s="107" t="s">
        <v>452</v>
      </c>
      <c r="C303" s="106" t="s">
        <v>601</v>
      </c>
      <c r="D303" s="106"/>
      <c r="E303" s="106" t="s">
        <v>31</v>
      </c>
      <c r="F303" s="106" t="s">
        <v>32</v>
      </c>
      <c r="G303" s="106" t="s">
        <v>33</v>
      </c>
      <c r="H303" s="106"/>
      <c r="I303" s="106" t="s">
        <v>33</v>
      </c>
      <c r="J303" s="106" t="s">
        <v>34</v>
      </c>
      <c r="K303" s="106" t="s">
        <v>71</v>
      </c>
      <c r="L303" s="106" t="s">
        <v>35</v>
      </c>
      <c r="M303" s="106" t="s">
        <v>581</v>
      </c>
      <c r="N303" s="106">
        <v>2311.0</v>
      </c>
      <c r="O303" s="108">
        <v>0.30715000000000003</v>
      </c>
      <c r="P303" s="22">
        <v>11.5475</v>
      </c>
      <c r="Q303" s="22">
        <v>22.848</v>
      </c>
      <c r="R303" s="22">
        <v>0.292</v>
      </c>
      <c r="S303" s="22">
        <v>6.273</v>
      </c>
      <c r="T303" s="106" t="s">
        <v>35</v>
      </c>
      <c r="U303" s="106" t="s">
        <v>356</v>
      </c>
      <c r="V303" s="106"/>
      <c r="W303" s="106" t="s">
        <v>58</v>
      </c>
      <c r="X303" s="110">
        <v>44019.0</v>
      </c>
      <c r="Y303" s="106" t="s">
        <v>53</v>
      </c>
      <c r="Z303" s="106">
        <v>6.0</v>
      </c>
      <c r="AA303" s="111">
        <v>3.05</v>
      </c>
      <c r="AB303" s="110"/>
      <c r="AC303" s="110"/>
    </row>
    <row r="304">
      <c r="A304" s="106" t="s">
        <v>387</v>
      </c>
      <c r="B304" s="106" t="s">
        <v>388</v>
      </c>
      <c r="C304" s="106" t="s">
        <v>598</v>
      </c>
      <c r="D304" s="106"/>
      <c r="E304" s="106" t="s">
        <v>31</v>
      </c>
      <c r="F304" s="106" t="s">
        <v>32</v>
      </c>
      <c r="G304" s="106" t="s">
        <v>33</v>
      </c>
      <c r="H304" s="106"/>
      <c r="I304" s="106" t="s">
        <v>33</v>
      </c>
      <c r="J304" s="106" t="s">
        <v>34</v>
      </c>
      <c r="K304" s="106" t="s">
        <v>71</v>
      </c>
      <c r="L304" s="106" t="s">
        <v>35</v>
      </c>
      <c r="M304" s="106" t="s">
        <v>581</v>
      </c>
      <c r="N304" s="106">
        <v>2500.0</v>
      </c>
      <c r="O304" s="108">
        <v>0.3099940000000001</v>
      </c>
      <c r="P304" s="22">
        <v>11.5001</v>
      </c>
      <c r="Q304" s="22">
        <v>22.784</v>
      </c>
      <c r="R304" s="22">
        <v>0.36</v>
      </c>
      <c r="S304" s="22">
        <v>6.268</v>
      </c>
      <c r="T304" s="106"/>
      <c r="U304" s="106" t="s">
        <v>356</v>
      </c>
      <c r="V304" s="106"/>
      <c r="W304" s="106" t="s">
        <v>58</v>
      </c>
      <c r="X304" s="110">
        <v>44057.0</v>
      </c>
      <c r="Y304" s="106" t="s">
        <v>53</v>
      </c>
      <c r="Z304" s="106">
        <v>2.0</v>
      </c>
      <c r="AA304" s="111">
        <v>1.95</v>
      </c>
      <c r="AB304" s="110"/>
      <c r="AC304" s="110"/>
    </row>
    <row r="305">
      <c r="A305" s="106" t="s">
        <v>449</v>
      </c>
      <c r="B305" s="106" t="s">
        <v>450</v>
      </c>
      <c r="C305" s="106" t="s">
        <v>600</v>
      </c>
      <c r="D305" s="106"/>
      <c r="E305" s="106" t="s">
        <v>31</v>
      </c>
      <c r="F305" s="106" t="s">
        <v>32</v>
      </c>
      <c r="G305" s="106" t="s">
        <v>33</v>
      </c>
      <c r="H305" s="106"/>
      <c r="I305" s="106" t="s">
        <v>33</v>
      </c>
      <c r="J305" s="106" t="s">
        <v>34</v>
      </c>
      <c r="K305" s="106" t="s">
        <v>71</v>
      </c>
      <c r="L305" s="106" t="s">
        <v>35</v>
      </c>
      <c r="M305" s="106" t="s">
        <v>581</v>
      </c>
      <c r="N305" s="106">
        <v>2239.0</v>
      </c>
      <c r="O305" s="108">
        <v>0.310546</v>
      </c>
      <c r="P305" s="22">
        <v>11.4909</v>
      </c>
      <c r="Q305" s="22">
        <v>22.916</v>
      </c>
      <c r="R305" s="22">
        <v>0.312</v>
      </c>
      <c r="S305" s="22">
        <v>6.262</v>
      </c>
      <c r="T305" s="106" t="s">
        <v>35</v>
      </c>
      <c r="U305" s="106" t="s">
        <v>356</v>
      </c>
      <c r="V305" s="106"/>
      <c r="W305" s="106" t="s">
        <v>58</v>
      </c>
      <c r="X305" s="110">
        <v>43994.0</v>
      </c>
      <c r="Y305" s="106" t="s">
        <v>53</v>
      </c>
      <c r="Z305" s="106">
        <v>2.0</v>
      </c>
      <c r="AA305" s="111"/>
      <c r="AB305" s="110"/>
      <c r="AC305" s="110"/>
    </row>
    <row r="306">
      <c r="A306" s="106" t="s">
        <v>232</v>
      </c>
      <c r="B306" s="107" t="s">
        <v>233</v>
      </c>
      <c r="C306" s="106" t="s">
        <v>587</v>
      </c>
      <c r="D306" s="106"/>
      <c r="E306" s="106" t="s">
        <v>31</v>
      </c>
      <c r="F306" s="106" t="s">
        <v>32</v>
      </c>
      <c r="G306" s="106" t="s">
        <v>33</v>
      </c>
      <c r="H306" s="106"/>
      <c r="I306" s="106" t="s">
        <v>33</v>
      </c>
      <c r="J306" s="106" t="s">
        <v>34</v>
      </c>
      <c r="K306" s="106" t="s">
        <v>71</v>
      </c>
      <c r="L306" s="106"/>
      <c r="M306" s="106" t="s">
        <v>581</v>
      </c>
      <c r="N306" s="106">
        <v>2996.0</v>
      </c>
      <c r="O306" s="108">
        <v>0.31300000000000017</v>
      </c>
      <c r="P306" s="22">
        <v>11.45</v>
      </c>
      <c r="Q306" s="22">
        <v>22.71</v>
      </c>
      <c r="R306" s="22">
        <v>0.24</v>
      </c>
      <c r="S306" s="22">
        <v>6.274</v>
      </c>
      <c r="T306" s="106" t="s">
        <v>35</v>
      </c>
      <c r="U306" s="106"/>
      <c r="V306" s="106"/>
      <c r="W306" s="106" t="s">
        <v>61</v>
      </c>
      <c r="X306" s="110">
        <v>43976.0</v>
      </c>
      <c r="Y306" s="106" t="s">
        <v>53</v>
      </c>
      <c r="Z306" s="106">
        <v>4.0</v>
      </c>
      <c r="AA306" s="111">
        <v>2.35</v>
      </c>
      <c r="AB306" s="110"/>
      <c r="AC306" s="110"/>
    </row>
    <row r="307">
      <c r="A307" s="106" t="s">
        <v>39</v>
      </c>
      <c r="B307" s="107" t="s">
        <v>40</v>
      </c>
      <c r="C307" s="106" t="s">
        <v>537</v>
      </c>
      <c r="D307" s="106"/>
      <c r="E307" s="106" t="s">
        <v>41</v>
      </c>
      <c r="F307" s="106" t="s">
        <v>46</v>
      </c>
      <c r="G307" s="106" t="s">
        <v>46</v>
      </c>
      <c r="H307" s="106"/>
      <c r="I307" s="106"/>
      <c r="J307" s="106" t="s">
        <v>34</v>
      </c>
      <c r="K307" s="106" t="s">
        <v>35</v>
      </c>
      <c r="L307" s="106"/>
      <c r="M307" s="106" t="s">
        <v>581</v>
      </c>
      <c r="N307" s="106">
        <v>2011.0</v>
      </c>
      <c r="O307" s="108">
        <v>0.333862</v>
      </c>
      <c r="P307" s="22">
        <v>11.1023</v>
      </c>
      <c r="Q307" s="22">
        <v>16.512</v>
      </c>
      <c r="R307" s="22">
        <v>5.788</v>
      </c>
      <c r="S307" s="22">
        <v>2.863</v>
      </c>
      <c r="T307" s="106" t="s">
        <v>35</v>
      </c>
      <c r="U307" s="106"/>
      <c r="V307" s="106"/>
      <c r="W307" s="107" t="s">
        <v>44</v>
      </c>
      <c r="X307" s="110">
        <v>44162.0</v>
      </c>
      <c r="Y307" s="106" t="s">
        <v>45</v>
      </c>
      <c r="Z307" s="106">
        <v>8.0</v>
      </c>
      <c r="AA307" s="111"/>
      <c r="AB307" s="106"/>
      <c r="AC307" s="106"/>
    </row>
    <row r="308">
      <c r="A308" s="106" t="s">
        <v>39</v>
      </c>
      <c r="B308" s="107" t="s">
        <v>49</v>
      </c>
      <c r="C308" s="106" t="s">
        <v>540</v>
      </c>
      <c r="D308" s="106"/>
      <c r="E308" s="106" t="s">
        <v>41</v>
      </c>
      <c r="F308" s="107" t="s">
        <v>42</v>
      </c>
      <c r="G308" s="106" t="s">
        <v>43</v>
      </c>
      <c r="H308" s="106"/>
      <c r="I308" s="106" t="s">
        <v>33</v>
      </c>
      <c r="J308" s="106" t="s">
        <v>34</v>
      </c>
      <c r="K308" s="106" t="s">
        <v>35</v>
      </c>
      <c r="L308" s="106" t="s">
        <v>50</v>
      </c>
      <c r="M308" s="106" t="s">
        <v>581</v>
      </c>
      <c r="N308" s="106"/>
      <c r="O308" s="108">
        <v>0.3388</v>
      </c>
      <c r="P308" s="22">
        <v>11.02</v>
      </c>
      <c r="Q308" s="22">
        <v>16.21</v>
      </c>
      <c r="R308" s="22">
        <v>4.28</v>
      </c>
      <c r="S308" s="22"/>
      <c r="T308" s="106" t="s">
        <v>35</v>
      </c>
      <c r="U308" s="106"/>
      <c r="V308" s="106"/>
      <c r="W308" s="106" t="s">
        <v>52</v>
      </c>
      <c r="X308" s="110">
        <v>43976.0</v>
      </c>
      <c r="Y308" s="106" t="s">
        <v>53</v>
      </c>
      <c r="Z308" s="106">
        <v>6.0</v>
      </c>
      <c r="AA308" s="111">
        <v>4.0</v>
      </c>
      <c r="AB308" s="106">
        <v>9.0</v>
      </c>
      <c r="AC308" s="106" t="s">
        <v>54</v>
      </c>
    </row>
    <row r="309">
      <c r="A309" s="106" t="s">
        <v>39</v>
      </c>
      <c r="B309" s="107" t="s">
        <v>110</v>
      </c>
      <c r="C309" s="106" t="s">
        <v>476</v>
      </c>
      <c r="D309" s="106"/>
      <c r="E309" s="106" t="s">
        <v>41</v>
      </c>
      <c r="F309" s="106" t="s">
        <v>111</v>
      </c>
      <c r="G309" s="106" t="s">
        <v>46</v>
      </c>
      <c r="H309" s="106"/>
      <c r="I309" s="106"/>
      <c r="J309" s="106" t="s">
        <v>34</v>
      </c>
      <c r="K309" s="106" t="s">
        <v>71</v>
      </c>
      <c r="L309" s="106"/>
      <c r="M309" s="106" t="s">
        <v>581</v>
      </c>
      <c r="N309" s="106">
        <v>5779.0</v>
      </c>
      <c r="O309" s="108">
        <v>0.344932</v>
      </c>
      <c r="P309" s="22">
        <v>10.9178</v>
      </c>
      <c r="Q309" s="22">
        <v>19.112</v>
      </c>
      <c r="R309" s="22">
        <v>4.832</v>
      </c>
      <c r="S309" s="22">
        <v>3.147</v>
      </c>
      <c r="T309" s="106" t="s">
        <v>35</v>
      </c>
      <c r="U309" s="106" t="s">
        <v>60</v>
      </c>
      <c r="V309" s="106"/>
      <c r="W309" s="106" t="s">
        <v>58</v>
      </c>
      <c r="X309" s="110">
        <v>44032.0</v>
      </c>
      <c r="Y309" s="106" t="s">
        <v>53</v>
      </c>
      <c r="Z309" s="106">
        <v>4.0</v>
      </c>
      <c r="AA309" s="111">
        <v>3.15</v>
      </c>
      <c r="AB309" s="110"/>
      <c r="AC309" s="110"/>
    </row>
    <row r="310">
      <c r="A310" s="106" t="s">
        <v>39</v>
      </c>
      <c r="B310" s="107" t="s">
        <v>40</v>
      </c>
      <c r="C310" s="106" t="s">
        <v>537</v>
      </c>
      <c r="D310" s="106"/>
      <c r="E310" s="106" t="s">
        <v>31</v>
      </c>
      <c r="F310" s="106" t="s">
        <v>32</v>
      </c>
      <c r="G310" s="106" t="s">
        <v>33</v>
      </c>
      <c r="H310" s="106"/>
      <c r="I310" s="106"/>
      <c r="J310" s="106" t="s">
        <v>34</v>
      </c>
      <c r="K310" s="106" t="s">
        <v>35</v>
      </c>
      <c r="L310" s="106"/>
      <c r="M310" s="106" t="s">
        <v>581</v>
      </c>
      <c r="N310" s="106">
        <v>2003.0</v>
      </c>
      <c r="O310" s="108">
        <v>0.34824999999999984</v>
      </c>
      <c r="P310" s="22">
        <v>10.8625</v>
      </c>
      <c r="Q310" s="22">
        <v>21.244</v>
      </c>
      <c r="R310" s="22">
        <v>0.788</v>
      </c>
      <c r="S310" s="22">
        <v>4.357</v>
      </c>
      <c r="T310" s="106" t="s">
        <v>35</v>
      </c>
      <c r="U310" s="106"/>
      <c r="V310" s="106"/>
      <c r="W310" s="107" t="s">
        <v>44</v>
      </c>
      <c r="X310" s="110">
        <v>44162.0</v>
      </c>
      <c r="Y310" s="106" t="s">
        <v>45</v>
      </c>
      <c r="Z310" s="106">
        <v>8.0</v>
      </c>
      <c r="AA310" s="111"/>
      <c r="AB310" s="106"/>
      <c r="AC310" s="106"/>
    </row>
    <row r="311">
      <c r="A311" s="106" t="s">
        <v>39</v>
      </c>
      <c r="B311" s="107" t="s">
        <v>62</v>
      </c>
      <c r="C311" s="106" t="s">
        <v>472</v>
      </c>
      <c r="D311" s="106"/>
      <c r="E311" s="106" t="s">
        <v>41</v>
      </c>
      <c r="F311" s="106" t="s">
        <v>63</v>
      </c>
      <c r="G311" s="106" t="s">
        <v>46</v>
      </c>
      <c r="H311" s="106"/>
      <c r="I311" s="106"/>
      <c r="J311" s="106" t="s">
        <v>34</v>
      </c>
      <c r="K311" s="106" t="s">
        <v>35</v>
      </c>
      <c r="L311" s="106" t="s">
        <v>50</v>
      </c>
      <c r="M311" s="106" t="s">
        <v>581</v>
      </c>
      <c r="N311" s="106"/>
      <c r="O311" s="108">
        <v>0.35199999999999987</v>
      </c>
      <c r="P311" s="22">
        <v>10.8</v>
      </c>
      <c r="Q311" s="22">
        <v>20.08</v>
      </c>
      <c r="R311" s="22">
        <v>2.96</v>
      </c>
      <c r="S311" s="22"/>
      <c r="T311" s="106" t="s">
        <v>35</v>
      </c>
      <c r="U311" s="106"/>
      <c r="V311" s="106"/>
      <c r="W311" s="106" t="s">
        <v>52</v>
      </c>
      <c r="X311" s="110">
        <v>43976.0</v>
      </c>
      <c r="Y311" s="106" t="s">
        <v>53</v>
      </c>
      <c r="Z311" s="106">
        <v>6.0</v>
      </c>
      <c r="AA311" s="111">
        <v>4.0</v>
      </c>
      <c r="AB311" s="106">
        <v>9.0</v>
      </c>
      <c r="AC311" s="106" t="s">
        <v>54</v>
      </c>
    </row>
    <row r="312">
      <c r="A312" s="106" t="s">
        <v>39</v>
      </c>
      <c r="B312" s="106" t="s">
        <v>80</v>
      </c>
      <c r="C312" s="106" t="s">
        <v>460</v>
      </c>
      <c r="D312" s="106"/>
      <c r="E312" s="106" t="s">
        <v>41</v>
      </c>
      <c r="F312" s="107" t="s">
        <v>87</v>
      </c>
      <c r="G312" s="106" t="s">
        <v>43</v>
      </c>
      <c r="H312" s="106" t="s">
        <v>83</v>
      </c>
      <c r="I312" s="106" t="s">
        <v>89</v>
      </c>
      <c r="J312" s="106" t="s">
        <v>34</v>
      </c>
      <c r="K312" s="106" t="s">
        <v>71</v>
      </c>
      <c r="L312" s="106"/>
      <c r="M312" s="106" t="s">
        <v>581</v>
      </c>
      <c r="N312" s="106">
        <v>26106.0</v>
      </c>
      <c r="O312" s="108">
        <v>0.35769400000000007</v>
      </c>
      <c r="P312" s="22">
        <v>10.7051</v>
      </c>
      <c r="Q312" s="22">
        <v>28.412</v>
      </c>
      <c r="R312" s="22">
        <v>4.008</v>
      </c>
      <c r="S312" s="22">
        <v>3.139</v>
      </c>
      <c r="T312" s="106" t="s">
        <v>35</v>
      </c>
      <c r="U312" s="106" t="s">
        <v>57</v>
      </c>
      <c r="V312" s="106"/>
      <c r="W312" s="106" t="s">
        <v>58</v>
      </c>
      <c r="X312" s="110">
        <v>43978.0</v>
      </c>
      <c r="Y312" s="106" t="s">
        <v>53</v>
      </c>
      <c r="Z312" s="106">
        <v>4.0</v>
      </c>
      <c r="AA312" s="111">
        <v>3.25</v>
      </c>
      <c r="AB312" s="110"/>
      <c r="AC312" s="110"/>
    </row>
    <row r="313">
      <c r="A313" s="106" t="s">
        <v>39</v>
      </c>
      <c r="B313" s="106" t="s">
        <v>80</v>
      </c>
      <c r="C313" s="106" t="s">
        <v>460</v>
      </c>
      <c r="D313" s="106"/>
      <c r="E313" s="106" t="s">
        <v>41</v>
      </c>
      <c r="F313" s="107" t="s">
        <v>87</v>
      </c>
      <c r="G313" s="106" t="s">
        <v>43</v>
      </c>
      <c r="H313" s="106" t="s">
        <v>83</v>
      </c>
      <c r="I313" s="106">
        <v>1.32</v>
      </c>
      <c r="J313" s="106" t="s">
        <v>34</v>
      </c>
      <c r="K313" s="106" t="s">
        <v>71</v>
      </c>
      <c r="L313" s="106"/>
      <c r="M313" s="106" t="s">
        <v>581</v>
      </c>
      <c r="N313" s="106">
        <v>2094.0</v>
      </c>
      <c r="O313" s="108">
        <v>0.3608920000000001</v>
      </c>
      <c r="P313" s="22">
        <v>10.6518</v>
      </c>
      <c r="Q313" s="22">
        <v>19.928</v>
      </c>
      <c r="R313" s="22">
        <v>4.024</v>
      </c>
      <c r="S313" s="22">
        <v>3.058</v>
      </c>
      <c r="T313" s="106" t="s">
        <v>35</v>
      </c>
      <c r="U313" s="106" t="s">
        <v>57</v>
      </c>
      <c r="V313" s="106"/>
      <c r="W313" s="106" t="s">
        <v>58</v>
      </c>
      <c r="X313" s="110">
        <v>43988.0</v>
      </c>
      <c r="Y313" s="106" t="s">
        <v>53</v>
      </c>
      <c r="Z313" s="106">
        <v>4.0</v>
      </c>
      <c r="AA313" s="111">
        <v>3.25</v>
      </c>
      <c r="AB313" s="110"/>
      <c r="AC313" s="110"/>
    </row>
    <row r="314">
      <c r="A314" s="106" t="s">
        <v>39</v>
      </c>
      <c r="B314" s="106" t="s">
        <v>80</v>
      </c>
      <c r="C314" s="106" t="s">
        <v>460</v>
      </c>
      <c r="D314" s="106"/>
      <c r="E314" s="106" t="s">
        <v>41</v>
      </c>
      <c r="F314" s="107" t="s">
        <v>82</v>
      </c>
      <c r="G314" s="106" t="s">
        <v>43</v>
      </c>
      <c r="H314" s="106" t="s">
        <v>83</v>
      </c>
      <c r="I314" s="106" t="s">
        <v>89</v>
      </c>
      <c r="J314" s="106" t="s">
        <v>34</v>
      </c>
      <c r="K314" s="106" t="s">
        <v>71</v>
      </c>
      <c r="L314" s="106"/>
      <c r="M314" s="106" t="s">
        <v>581</v>
      </c>
      <c r="N314" s="106">
        <v>2384.0</v>
      </c>
      <c r="O314" s="108">
        <v>0.36128799999999994</v>
      </c>
      <c r="P314" s="22">
        <v>10.6452</v>
      </c>
      <c r="Q314" s="22">
        <v>30.82</v>
      </c>
      <c r="R314" s="22">
        <v>3.852</v>
      </c>
      <c r="S314" s="22">
        <v>3.05</v>
      </c>
      <c r="T314" s="106" t="s">
        <v>35</v>
      </c>
      <c r="U314" s="106" t="s">
        <v>84</v>
      </c>
      <c r="V314" s="106"/>
      <c r="W314" s="106" t="s">
        <v>58</v>
      </c>
      <c r="X314" s="110">
        <v>43978.0</v>
      </c>
      <c r="Y314" s="106" t="s">
        <v>53</v>
      </c>
      <c r="Z314" s="106">
        <v>4.0</v>
      </c>
      <c r="AA314" s="111">
        <v>3.25</v>
      </c>
      <c r="AB314" s="110"/>
      <c r="AC314" s="110"/>
    </row>
    <row r="315">
      <c r="A315" s="106" t="s">
        <v>39</v>
      </c>
      <c r="B315" s="106" t="s">
        <v>80</v>
      </c>
      <c r="C315" s="106" t="s">
        <v>460</v>
      </c>
      <c r="D315" s="106"/>
      <c r="E315" s="106" t="s">
        <v>41</v>
      </c>
      <c r="F315" s="107" t="s">
        <v>82</v>
      </c>
      <c r="G315" s="106" t="s">
        <v>43</v>
      </c>
      <c r="H315" s="106" t="s">
        <v>88</v>
      </c>
      <c r="I315" s="106" t="s">
        <v>89</v>
      </c>
      <c r="J315" s="106" t="s">
        <v>34</v>
      </c>
      <c r="K315" s="106" t="s">
        <v>71</v>
      </c>
      <c r="L315" s="106"/>
      <c r="M315" s="106" t="s">
        <v>581</v>
      </c>
      <c r="N315" s="106">
        <v>4737.0</v>
      </c>
      <c r="O315" s="108">
        <v>0.362086</v>
      </c>
      <c r="P315" s="22">
        <v>10.6319</v>
      </c>
      <c r="Q315" s="22">
        <v>32.176</v>
      </c>
      <c r="R315" s="22">
        <v>4.108</v>
      </c>
      <c r="S315" s="22">
        <v>3.011</v>
      </c>
      <c r="T315" s="106" t="s">
        <v>35</v>
      </c>
      <c r="U315" s="106" t="s">
        <v>51</v>
      </c>
      <c r="V315" s="106"/>
      <c r="W315" s="106" t="s">
        <v>58</v>
      </c>
      <c r="X315" s="110">
        <v>43988.0</v>
      </c>
      <c r="Y315" s="106" t="s">
        <v>53</v>
      </c>
      <c r="Z315" s="106">
        <v>4.0</v>
      </c>
      <c r="AA315" s="111">
        <v>3.25</v>
      </c>
      <c r="AB315" s="110"/>
      <c r="AC315" s="110"/>
    </row>
    <row r="316">
      <c r="A316" s="106" t="s">
        <v>39</v>
      </c>
      <c r="B316" s="106" t="s">
        <v>80</v>
      </c>
      <c r="C316" s="106" t="s">
        <v>460</v>
      </c>
      <c r="D316" s="106"/>
      <c r="E316" s="106" t="s">
        <v>41</v>
      </c>
      <c r="F316" s="107" t="s">
        <v>82</v>
      </c>
      <c r="G316" s="106" t="s">
        <v>43</v>
      </c>
      <c r="H316" s="106" t="s">
        <v>83</v>
      </c>
      <c r="I316" s="106">
        <v>1.32</v>
      </c>
      <c r="J316" s="106" t="s">
        <v>34</v>
      </c>
      <c r="K316" s="106" t="s">
        <v>71</v>
      </c>
      <c r="L316" s="106"/>
      <c r="M316" s="106" t="s">
        <v>581</v>
      </c>
      <c r="N316" s="106">
        <v>9395.0</v>
      </c>
      <c r="O316" s="108">
        <v>0.36306399999999994</v>
      </c>
      <c r="P316" s="22">
        <v>10.6156</v>
      </c>
      <c r="Q316" s="22">
        <v>20.068</v>
      </c>
      <c r="R316" s="22">
        <v>4.096</v>
      </c>
      <c r="S316" s="22">
        <v>2.995</v>
      </c>
      <c r="T316" s="106" t="s">
        <v>35</v>
      </c>
      <c r="U316" s="106" t="s">
        <v>84</v>
      </c>
      <c r="V316" s="106"/>
      <c r="W316" s="106" t="s">
        <v>58</v>
      </c>
      <c r="X316" s="110">
        <v>43988.0</v>
      </c>
      <c r="Y316" s="106" t="s">
        <v>53</v>
      </c>
      <c r="Z316" s="106">
        <v>4.0</v>
      </c>
      <c r="AA316" s="111">
        <v>3.25</v>
      </c>
      <c r="AB316" s="110"/>
      <c r="AC316" s="110"/>
    </row>
    <row r="317">
      <c r="A317" s="106" t="s">
        <v>39</v>
      </c>
      <c r="B317" s="106" t="s">
        <v>106</v>
      </c>
      <c r="C317" s="106" t="s">
        <v>583</v>
      </c>
      <c r="D317" s="106"/>
      <c r="E317" s="106" t="s">
        <v>41</v>
      </c>
      <c r="F317" s="107" t="s">
        <v>82</v>
      </c>
      <c r="G317" s="106" t="s">
        <v>43</v>
      </c>
      <c r="H317" s="106">
        <v>4.1</v>
      </c>
      <c r="I317" s="106">
        <v>1.32</v>
      </c>
      <c r="J317" s="106" t="s">
        <v>34</v>
      </c>
      <c r="K317" s="106" t="s">
        <v>71</v>
      </c>
      <c r="L317" s="106"/>
      <c r="M317" s="106" t="s">
        <v>581</v>
      </c>
      <c r="N317" s="106">
        <v>2061.0</v>
      </c>
      <c r="O317" s="108">
        <v>0.36361</v>
      </c>
      <c r="P317" s="22">
        <v>10.6065</v>
      </c>
      <c r="Q317" s="22">
        <v>20.56</v>
      </c>
      <c r="R317" s="22">
        <v>4.512</v>
      </c>
      <c r="S317" s="22">
        <v>2.974</v>
      </c>
      <c r="T317" s="106" t="s">
        <v>35</v>
      </c>
      <c r="U317" s="106" t="s">
        <v>84</v>
      </c>
      <c r="V317" s="106"/>
      <c r="W317" s="106" t="s">
        <v>58</v>
      </c>
      <c r="X317" s="110">
        <v>43988.0</v>
      </c>
      <c r="Y317" s="106" t="s">
        <v>53</v>
      </c>
      <c r="Z317" s="106">
        <v>4.0</v>
      </c>
      <c r="AA317" s="111">
        <v>3.4</v>
      </c>
      <c r="AB317" s="110"/>
      <c r="AC317" s="110"/>
    </row>
    <row r="318">
      <c r="A318" s="106" t="s">
        <v>39</v>
      </c>
      <c r="B318" s="106" t="s">
        <v>106</v>
      </c>
      <c r="C318" s="106" t="s">
        <v>583</v>
      </c>
      <c r="D318" s="106"/>
      <c r="E318" s="106" t="s">
        <v>41</v>
      </c>
      <c r="F318" s="107" t="s">
        <v>87</v>
      </c>
      <c r="G318" s="106" t="s">
        <v>43</v>
      </c>
      <c r="H318" s="106">
        <v>4.1</v>
      </c>
      <c r="I318" s="106">
        <v>1.32</v>
      </c>
      <c r="J318" s="106" t="s">
        <v>34</v>
      </c>
      <c r="K318" s="106" t="s">
        <v>71</v>
      </c>
      <c r="L318" s="106"/>
      <c r="M318" s="106" t="s">
        <v>581</v>
      </c>
      <c r="N318" s="106">
        <v>6609.0</v>
      </c>
      <c r="O318" s="108">
        <v>0.36482799999999993</v>
      </c>
      <c r="P318" s="22">
        <v>10.5862</v>
      </c>
      <c r="Q318" s="22">
        <v>23.836</v>
      </c>
      <c r="R318" s="22">
        <v>4.184</v>
      </c>
      <c r="S318" s="22">
        <v>2.976</v>
      </c>
      <c r="T318" s="106" t="s">
        <v>35</v>
      </c>
      <c r="U318" s="106" t="s">
        <v>57</v>
      </c>
      <c r="V318" s="106"/>
      <c r="W318" s="106" t="s">
        <v>58</v>
      </c>
      <c r="X318" s="110">
        <v>43988.0</v>
      </c>
      <c r="Y318" s="106" t="s">
        <v>53</v>
      </c>
      <c r="Z318" s="106">
        <v>4.0</v>
      </c>
      <c r="AA318" s="111">
        <v>3.4</v>
      </c>
      <c r="AB318" s="110"/>
      <c r="AC318" s="110"/>
    </row>
    <row r="319">
      <c r="A319" s="106" t="s">
        <v>178</v>
      </c>
      <c r="B319" s="106" t="s">
        <v>178</v>
      </c>
      <c r="C319" s="106" t="s">
        <v>553</v>
      </c>
      <c r="D319" s="106"/>
      <c r="E319" s="106" t="s">
        <v>31</v>
      </c>
      <c r="F319" s="106" t="s">
        <v>32</v>
      </c>
      <c r="G319" s="106" t="s">
        <v>33</v>
      </c>
      <c r="H319" s="106"/>
      <c r="I319" s="106"/>
      <c r="J319" s="106" t="s">
        <v>34</v>
      </c>
      <c r="K319" s="106" t="s">
        <v>33</v>
      </c>
      <c r="L319" s="106"/>
      <c r="M319" s="106" t="s">
        <v>581</v>
      </c>
      <c r="N319" s="106">
        <v>18397.0</v>
      </c>
      <c r="O319" s="108">
        <v>0.36699399999999993</v>
      </c>
      <c r="P319" s="22">
        <v>10.5501</v>
      </c>
      <c r="Q319" s="22">
        <v>14.38</v>
      </c>
      <c r="R319" s="22">
        <v>6.692</v>
      </c>
      <c r="S319" s="22">
        <v>1.589</v>
      </c>
      <c r="T319" s="106" t="s">
        <v>35</v>
      </c>
      <c r="U319" s="106" t="s">
        <v>179</v>
      </c>
      <c r="V319" s="106" t="s">
        <v>183</v>
      </c>
      <c r="W319" s="106" t="s">
        <v>58</v>
      </c>
      <c r="X319" s="110">
        <v>44073.0</v>
      </c>
      <c r="Y319" s="106" t="s">
        <v>38</v>
      </c>
      <c r="Z319" s="106" t="s">
        <v>33</v>
      </c>
      <c r="AA319" s="111"/>
      <c r="AB319" s="110"/>
      <c r="AC319" s="110"/>
    </row>
    <row r="320">
      <c r="A320" s="106" t="s">
        <v>250</v>
      </c>
      <c r="B320" s="107" t="s">
        <v>261</v>
      </c>
      <c r="C320" s="106" t="s">
        <v>591</v>
      </c>
      <c r="D320" s="106" t="s">
        <v>197</v>
      </c>
      <c r="E320" s="106" t="s">
        <v>31</v>
      </c>
      <c r="F320" s="106" t="s">
        <v>32</v>
      </c>
      <c r="G320" s="106" t="s">
        <v>33</v>
      </c>
      <c r="H320" s="106" t="s">
        <v>259</v>
      </c>
      <c r="I320" s="106" t="s">
        <v>33</v>
      </c>
      <c r="J320" s="106" t="s">
        <v>34</v>
      </c>
      <c r="K320" s="106" t="s">
        <v>35</v>
      </c>
      <c r="L320" s="106" t="s">
        <v>35</v>
      </c>
      <c r="M320" s="106" t="s">
        <v>581</v>
      </c>
      <c r="N320" s="106">
        <v>2006.0</v>
      </c>
      <c r="O320" s="108">
        <v>0.3680979999999999</v>
      </c>
      <c r="P320" s="22">
        <v>10.5317</v>
      </c>
      <c r="Q320" s="22">
        <v>13.12</v>
      </c>
      <c r="R320" s="22">
        <v>7.708</v>
      </c>
      <c r="S320" s="22">
        <v>1.427</v>
      </c>
      <c r="T320" s="106" t="s">
        <v>35</v>
      </c>
      <c r="U320" s="106" t="s">
        <v>256</v>
      </c>
      <c r="V320" s="106"/>
      <c r="W320" s="106" t="s">
        <v>58</v>
      </c>
      <c r="X320" s="110">
        <v>43989.0</v>
      </c>
      <c r="Y320" s="106" t="s">
        <v>45</v>
      </c>
      <c r="Z320" s="106">
        <v>8.0</v>
      </c>
      <c r="AA320" s="111">
        <v>85.95</v>
      </c>
      <c r="AB320" s="110"/>
      <c r="AC320" s="110"/>
    </row>
    <row r="321">
      <c r="A321" s="106" t="s">
        <v>39</v>
      </c>
      <c r="B321" s="107" t="s">
        <v>126</v>
      </c>
      <c r="C321" s="106" t="s">
        <v>585</v>
      </c>
      <c r="D321" s="106" t="s">
        <v>73</v>
      </c>
      <c r="E321" s="106" t="s">
        <v>41</v>
      </c>
      <c r="F321" s="107" t="s">
        <v>42</v>
      </c>
      <c r="G321" s="106" t="s">
        <v>43</v>
      </c>
      <c r="H321" s="106"/>
      <c r="I321" s="106" t="s">
        <v>33</v>
      </c>
      <c r="J321" s="106" t="s">
        <v>34</v>
      </c>
      <c r="K321" s="106" t="s">
        <v>71</v>
      </c>
      <c r="L321" s="106"/>
      <c r="M321" s="106" t="s">
        <v>581</v>
      </c>
      <c r="N321" s="106">
        <v>2085.0</v>
      </c>
      <c r="O321" s="108">
        <v>0.371146</v>
      </c>
      <c r="P321" s="22">
        <v>10.4809</v>
      </c>
      <c r="Q321" s="22">
        <v>23.508</v>
      </c>
      <c r="R321" s="22">
        <v>3.616</v>
      </c>
      <c r="S321" s="22">
        <v>3.045</v>
      </c>
      <c r="T321" s="106" t="s">
        <v>35</v>
      </c>
      <c r="U321" s="106" t="s">
        <v>75</v>
      </c>
      <c r="V321" s="106"/>
      <c r="W321" s="106" t="s">
        <v>58</v>
      </c>
      <c r="X321" s="110">
        <v>43977.0</v>
      </c>
      <c r="Y321" s="106" t="s">
        <v>53</v>
      </c>
      <c r="Z321" s="106">
        <v>4.0</v>
      </c>
      <c r="AA321" s="111">
        <v>3.4</v>
      </c>
      <c r="AB321" s="110"/>
      <c r="AC321" s="110"/>
    </row>
    <row r="322">
      <c r="A322" s="106" t="s">
        <v>294</v>
      </c>
      <c r="B322" s="107" t="s">
        <v>305</v>
      </c>
      <c r="C322" s="106" t="s">
        <v>595</v>
      </c>
      <c r="D322" s="106"/>
      <c r="E322" s="106" t="s">
        <v>41</v>
      </c>
      <c r="F322" s="107" t="s">
        <v>42</v>
      </c>
      <c r="G322" s="106" t="s">
        <v>43</v>
      </c>
      <c r="H322" s="106"/>
      <c r="I322" s="106" t="s">
        <v>33</v>
      </c>
      <c r="J322" s="106" t="s">
        <v>34</v>
      </c>
      <c r="K322" s="106" t="s">
        <v>35</v>
      </c>
      <c r="L322" s="106"/>
      <c r="M322" s="106" t="s">
        <v>581</v>
      </c>
      <c r="N322" s="106">
        <v>2020.0</v>
      </c>
      <c r="O322" s="108">
        <v>0.382792</v>
      </c>
      <c r="P322" s="22">
        <v>10.2868</v>
      </c>
      <c r="Q322" s="22">
        <v>21.952</v>
      </c>
      <c r="R322" s="22">
        <v>1.952</v>
      </c>
      <c r="S322" s="22">
        <v>3.549</v>
      </c>
      <c r="T322" s="106" t="s">
        <v>35</v>
      </c>
      <c r="U322" s="106" t="s">
        <v>296</v>
      </c>
      <c r="V322" s="106"/>
      <c r="W322" s="106" t="s">
        <v>58</v>
      </c>
      <c r="X322" s="110">
        <v>43976.0</v>
      </c>
      <c r="Y322" s="106" t="s">
        <v>53</v>
      </c>
      <c r="Z322" s="106">
        <v>2.0</v>
      </c>
      <c r="AA322" s="111"/>
      <c r="AB322" s="110"/>
      <c r="AC322" s="110"/>
    </row>
    <row r="323">
      <c r="A323" s="106" t="s">
        <v>250</v>
      </c>
      <c r="B323" s="107" t="s">
        <v>261</v>
      </c>
      <c r="C323" s="106" t="s">
        <v>592</v>
      </c>
      <c r="D323" s="106" t="s">
        <v>79</v>
      </c>
      <c r="E323" s="106" t="s">
        <v>31</v>
      </c>
      <c r="F323" s="106" t="s">
        <v>32</v>
      </c>
      <c r="G323" s="106" t="s">
        <v>33</v>
      </c>
      <c r="H323" s="106" t="s">
        <v>259</v>
      </c>
      <c r="I323" s="106" t="s">
        <v>33</v>
      </c>
      <c r="J323" s="106" t="s">
        <v>34</v>
      </c>
      <c r="K323" s="106" t="s">
        <v>35</v>
      </c>
      <c r="L323" s="106" t="s">
        <v>262</v>
      </c>
      <c r="M323" s="106" t="s">
        <v>581</v>
      </c>
      <c r="N323" s="106">
        <v>2125.0</v>
      </c>
      <c r="O323" s="108">
        <v>0.383992</v>
      </c>
      <c r="P323" s="22">
        <v>10.2668</v>
      </c>
      <c r="Q323" s="22">
        <v>12.908</v>
      </c>
      <c r="R323" s="22">
        <v>7.472</v>
      </c>
      <c r="S323" s="22">
        <v>1.424</v>
      </c>
      <c r="T323" s="106" t="s">
        <v>35</v>
      </c>
      <c r="U323" s="106" t="s">
        <v>263</v>
      </c>
      <c r="V323" s="106"/>
      <c r="W323" s="106" t="s">
        <v>58</v>
      </c>
      <c r="X323" s="110">
        <v>43989.0</v>
      </c>
      <c r="Y323" s="106" t="s">
        <v>45</v>
      </c>
      <c r="Z323" s="106">
        <v>8.0</v>
      </c>
      <c r="AA323" s="111">
        <v>85.95</v>
      </c>
      <c r="AB323" s="110"/>
      <c r="AC323" s="110"/>
    </row>
    <row r="324">
      <c r="A324" s="106" t="s">
        <v>276</v>
      </c>
      <c r="B324" s="107" t="s">
        <v>282</v>
      </c>
      <c r="C324" s="106" t="s">
        <v>563</v>
      </c>
      <c r="D324" s="106"/>
      <c r="E324" s="106" t="s">
        <v>41</v>
      </c>
      <c r="F324" s="107" t="s">
        <v>42</v>
      </c>
      <c r="G324" s="106" t="s">
        <v>43</v>
      </c>
      <c r="H324" s="106"/>
      <c r="I324" s="106"/>
      <c r="J324" s="106" t="s">
        <v>34</v>
      </c>
      <c r="K324" s="106" t="s">
        <v>35</v>
      </c>
      <c r="L324" s="106" t="s">
        <v>35</v>
      </c>
      <c r="M324" s="106" t="s">
        <v>581</v>
      </c>
      <c r="N324" s="106">
        <v>2469.0</v>
      </c>
      <c r="O324" s="108">
        <v>0.38504800000000006</v>
      </c>
      <c r="P324" s="22">
        <v>10.2492</v>
      </c>
      <c r="Q324" s="22">
        <v>25.008</v>
      </c>
      <c r="R324" s="22">
        <v>3.66</v>
      </c>
      <c r="S324" s="22">
        <v>3.079</v>
      </c>
      <c r="T324" s="106" t="s">
        <v>35</v>
      </c>
      <c r="U324" s="106" t="s">
        <v>284</v>
      </c>
      <c r="V324" s="106"/>
      <c r="W324" s="106" t="s">
        <v>58</v>
      </c>
      <c r="X324" s="110">
        <v>44057.0</v>
      </c>
      <c r="Y324" s="106" t="s">
        <v>53</v>
      </c>
      <c r="Z324" s="106">
        <v>4.0</v>
      </c>
      <c r="AA324" s="111">
        <v>12.05</v>
      </c>
      <c r="AB324" s="106"/>
      <c r="AC324" s="110"/>
    </row>
    <row r="325">
      <c r="A325" s="106" t="s">
        <v>276</v>
      </c>
      <c r="B325" s="107" t="s">
        <v>279</v>
      </c>
      <c r="C325" s="106" t="s">
        <v>593</v>
      </c>
      <c r="D325" s="106"/>
      <c r="E325" s="106" t="s">
        <v>41</v>
      </c>
      <c r="F325" s="106" t="s">
        <v>280</v>
      </c>
      <c r="G325" s="106" t="s">
        <v>46</v>
      </c>
      <c r="H325" s="106"/>
      <c r="I325" s="106"/>
      <c r="J325" s="106" t="s">
        <v>34</v>
      </c>
      <c r="K325" s="106" t="s">
        <v>35</v>
      </c>
      <c r="L325" s="106" t="s">
        <v>35</v>
      </c>
      <c r="M325" s="106" t="s">
        <v>581</v>
      </c>
      <c r="N325" s="106">
        <v>4944.0</v>
      </c>
      <c r="O325" s="108">
        <v>0.38956599999999997</v>
      </c>
      <c r="P325" s="22">
        <v>10.1739</v>
      </c>
      <c r="Q325" s="22">
        <v>22.352</v>
      </c>
      <c r="R325" s="22">
        <v>6.124</v>
      </c>
      <c r="S325" s="22">
        <v>1.927</v>
      </c>
      <c r="T325" s="106" t="s">
        <v>35</v>
      </c>
      <c r="U325" s="106" t="s">
        <v>281</v>
      </c>
      <c r="V325" s="106"/>
      <c r="W325" s="106" t="s">
        <v>58</v>
      </c>
      <c r="X325" s="110">
        <v>43976.0</v>
      </c>
      <c r="Y325" s="106" t="s">
        <v>53</v>
      </c>
      <c r="Z325" s="106">
        <v>4.0</v>
      </c>
      <c r="AA325" s="111"/>
      <c r="AB325" s="110"/>
      <c r="AC325" s="110"/>
    </row>
    <row r="326">
      <c r="A326" s="106" t="s">
        <v>39</v>
      </c>
      <c r="B326" s="106" t="s">
        <v>106</v>
      </c>
      <c r="C326" s="106" t="s">
        <v>547</v>
      </c>
      <c r="D326" s="106" t="s">
        <v>73</v>
      </c>
      <c r="E326" s="106" t="s">
        <v>41</v>
      </c>
      <c r="F326" s="107" t="s">
        <v>42</v>
      </c>
      <c r="G326" s="106" t="s">
        <v>43</v>
      </c>
      <c r="H326" s="106">
        <v>4.1</v>
      </c>
      <c r="I326" s="106" t="s">
        <v>33</v>
      </c>
      <c r="J326" s="106" t="s">
        <v>34</v>
      </c>
      <c r="K326" s="106" t="s">
        <v>71</v>
      </c>
      <c r="L326" s="106"/>
      <c r="M326" s="106" t="s">
        <v>538</v>
      </c>
      <c r="N326" s="106">
        <v>2005.0</v>
      </c>
      <c r="O326" s="108">
        <v>0.4105420000000001</v>
      </c>
      <c r="P326" s="22">
        <v>9.8243</v>
      </c>
      <c r="Q326" s="22">
        <v>30.368</v>
      </c>
      <c r="R326" s="22">
        <v>3.452</v>
      </c>
      <c r="S326" s="22">
        <v>3.515</v>
      </c>
      <c r="T326" s="106" t="s">
        <v>35</v>
      </c>
      <c r="U326" s="106" t="s">
        <v>75</v>
      </c>
      <c r="V326" s="106"/>
      <c r="W326" s="106" t="s">
        <v>58</v>
      </c>
      <c r="X326" s="110">
        <v>43978.0</v>
      </c>
      <c r="Y326" s="106" t="s">
        <v>53</v>
      </c>
      <c r="Z326" s="106">
        <v>4.0</v>
      </c>
      <c r="AA326" s="111">
        <v>3.4</v>
      </c>
      <c r="AB326" s="110"/>
      <c r="AC326" s="110"/>
    </row>
    <row r="327">
      <c r="A327" s="106" t="s">
        <v>236</v>
      </c>
      <c r="B327" s="107" t="s">
        <v>241</v>
      </c>
      <c r="C327" s="106" t="s">
        <v>559</v>
      </c>
      <c r="D327" s="106" t="s">
        <v>79</v>
      </c>
      <c r="E327" s="106" t="s">
        <v>41</v>
      </c>
      <c r="F327" s="106" t="s">
        <v>242</v>
      </c>
      <c r="G327" s="106" t="s">
        <v>46</v>
      </c>
      <c r="H327" s="106"/>
      <c r="I327" s="106"/>
      <c r="J327" s="106" t="s">
        <v>34</v>
      </c>
      <c r="K327" s="106" t="s">
        <v>35</v>
      </c>
      <c r="L327" s="106" t="s">
        <v>244</v>
      </c>
      <c r="M327" s="106" t="s">
        <v>538</v>
      </c>
      <c r="N327" s="106">
        <v>3544.0</v>
      </c>
      <c r="O327" s="108">
        <v>0.414316</v>
      </c>
      <c r="P327" s="22">
        <v>9.7614</v>
      </c>
      <c r="Q327" s="22">
        <v>14.888</v>
      </c>
      <c r="R327" s="22">
        <v>7.372</v>
      </c>
      <c r="S327" s="22">
        <v>1.171</v>
      </c>
      <c r="T327" s="106" t="s">
        <v>35</v>
      </c>
      <c r="U327" s="106" t="s">
        <v>245</v>
      </c>
      <c r="V327" s="106"/>
      <c r="W327" s="106" t="s">
        <v>58</v>
      </c>
      <c r="X327" s="110">
        <v>44057.0</v>
      </c>
      <c r="Y327" s="106" t="s">
        <v>53</v>
      </c>
      <c r="Z327" s="106">
        <v>4.0</v>
      </c>
      <c r="AA327" s="111">
        <v>9.7</v>
      </c>
      <c r="AB327" s="110"/>
      <c r="AC327" s="110"/>
    </row>
    <row r="328">
      <c r="A328" s="106" t="s">
        <v>39</v>
      </c>
      <c r="B328" s="106" t="s">
        <v>80</v>
      </c>
      <c r="C328" s="106" t="s">
        <v>543</v>
      </c>
      <c r="D328" s="106" t="s">
        <v>73</v>
      </c>
      <c r="E328" s="106" t="s">
        <v>41</v>
      </c>
      <c r="F328" s="107" t="s">
        <v>42</v>
      </c>
      <c r="G328" s="106" t="s">
        <v>43</v>
      </c>
      <c r="H328" s="106"/>
      <c r="I328" s="106" t="s">
        <v>33</v>
      </c>
      <c r="J328" s="106" t="s">
        <v>34</v>
      </c>
      <c r="K328" s="106" t="s">
        <v>71</v>
      </c>
      <c r="L328" s="106"/>
      <c r="M328" s="106" t="s">
        <v>538</v>
      </c>
      <c r="N328" s="106">
        <v>2034.0</v>
      </c>
      <c r="O328" s="108">
        <v>0.41432800000000003</v>
      </c>
      <c r="P328" s="22">
        <v>9.7612</v>
      </c>
      <c r="Q328" s="22">
        <v>31.96</v>
      </c>
      <c r="R328" s="22">
        <v>3.328</v>
      </c>
      <c r="S328" s="22">
        <v>3.497</v>
      </c>
      <c r="T328" s="106" t="s">
        <v>35</v>
      </c>
      <c r="U328" s="106"/>
      <c r="V328" s="106"/>
      <c r="W328" s="106" t="s">
        <v>58</v>
      </c>
      <c r="X328" s="110">
        <v>43978.0</v>
      </c>
      <c r="Y328" s="106" t="s">
        <v>53</v>
      </c>
      <c r="Z328" s="106">
        <v>4.0</v>
      </c>
      <c r="AA328" s="111">
        <v>3.25</v>
      </c>
      <c r="AB328" s="110"/>
      <c r="AC328" s="110"/>
    </row>
    <row r="329">
      <c r="A329" s="106" t="s">
        <v>39</v>
      </c>
      <c r="B329" s="107" t="s">
        <v>64</v>
      </c>
      <c r="C329" s="106" t="s">
        <v>541</v>
      </c>
      <c r="D329" s="106"/>
      <c r="E329" s="106" t="s">
        <v>41</v>
      </c>
      <c r="F329" s="106" t="s">
        <v>65</v>
      </c>
      <c r="G329" s="106" t="s">
        <v>46</v>
      </c>
      <c r="H329" s="106"/>
      <c r="I329" s="106" t="s">
        <v>66</v>
      </c>
      <c r="J329" s="106" t="s">
        <v>34</v>
      </c>
      <c r="K329" s="106" t="s">
        <v>35</v>
      </c>
      <c r="L329" s="106"/>
      <c r="M329" s="106" t="s">
        <v>538</v>
      </c>
      <c r="N329" s="106">
        <v>2115.0</v>
      </c>
      <c r="O329" s="108">
        <v>0.41612800000000005</v>
      </c>
      <c r="P329" s="22">
        <v>9.7312</v>
      </c>
      <c r="Q329" s="22">
        <v>42.052</v>
      </c>
      <c r="R329" s="22">
        <v>3.048</v>
      </c>
      <c r="S329" s="22">
        <v>4.74</v>
      </c>
      <c r="T329" s="106" t="s">
        <v>35</v>
      </c>
      <c r="U329" s="106" t="s">
        <v>67</v>
      </c>
      <c r="V329" s="106"/>
      <c r="W329" s="106" t="s">
        <v>58</v>
      </c>
      <c r="X329" s="110">
        <v>44011.0</v>
      </c>
      <c r="Y329" s="106" t="s">
        <v>53</v>
      </c>
      <c r="Z329" s="106">
        <v>2.0</v>
      </c>
      <c r="AA329" s="111"/>
      <c r="AB329" s="110"/>
      <c r="AC329" s="110"/>
    </row>
    <row r="330">
      <c r="A330" s="106" t="s">
        <v>236</v>
      </c>
      <c r="B330" s="107" t="s">
        <v>241</v>
      </c>
      <c r="C330" s="106" t="s">
        <v>558</v>
      </c>
      <c r="D330" s="106" t="s">
        <v>69</v>
      </c>
      <c r="E330" s="106" t="s">
        <v>41</v>
      </c>
      <c r="F330" s="106" t="s">
        <v>242</v>
      </c>
      <c r="G330" s="106" t="s">
        <v>46</v>
      </c>
      <c r="H330" s="106"/>
      <c r="I330" s="106"/>
      <c r="J330" s="106" t="s">
        <v>34</v>
      </c>
      <c r="K330" s="106" t="s">
        <v>35</v>
      </c>
      <c r="L330" s="106"/>
      <c r="M330" s="106" t="s">
        <v>538</v>
      </c>
      <c r="N330" s="106">
        <v>3716.0</v>
      </c>
      <c r="O330" s="108">
        <v>0.42725199999999997</v>
      </c>
      <c r="P330" s="22">
        <v>9.5458</v>
      </c>
      <c r="Q330" s="22">
        <v>14.788</v>
      </c>
      <c r="R330" s="22">
        <v>7.084</v>
      </c>
      <c r="S330" s="22">
        <v>1.184</v>
      </c>
      <c r="T330" s="106" t="s">
        <v>35</v>
      </c>
      <c r="U330" s="106" t="s">
        <v>243</v>
      </c>
      <c r="V330" s="106"/>
      <c r="W330" s="106" t="s">
        <v>58</v>
      </c>
      <c r="X330" s="110">
        <v>44057.0</v>
      </c>
      <c r="Y330" s="106" t="s">
        <v>53</v>
      </c>
      <c r="Z330" s="106">
        <v>4.0</v>
      </c>
      <c r="AA330" s="111">
        <v>9.7</v>
      </c>
      <c r="AB330" s="110"/>
      <c r="AC330" s="110"/>
    </row>
    <row r="331">
      <c r="A331" s="106" t="s">
        <v>419</v>
      </c>
      <c r="B331" s="107" t="s">
        <v>424</v>
      </c>
      <c r="C331" s="106" t="s">
        <v>579</v>
      </c>
      <c r="D331" s="106"/>
      <c r="E331" s="106" t="s">
        <v>31</v>
      </c>
      <c r="F331" s="106" t="s">
        <v>32</v>
      </c>
      <c r="G331" s="106" t="s">
        <v>33</v>
      </c>
      <c r="H331" s="106"/>
      <c r="I331" s="106" t="s">
        <v>33</v>
      </c>
      <c r="J331" s="106" t="s">
        <v>34</v>
      </c>
      <c r="K331" s="106" t="s">
        <v>35</v>
      </c>
      <c r="L331" s="106" t="s">
        <v>35</v>
      </c>
      <c r="M331" s="106" t="s">
        <v>538</v>
      </c>
      <c r="N331" s="106">
        <v>25772.0</v>
      </c>
      <c r="O331" s="108">
        <v>0.44402200000000003</v>
      </c>
      <c r="P331" s="22">
        <v>9.2663</v>
      </c>
      <c r="Q331" s="22">
        <v>14.688</v>
      </c>
      <c r="R331" s="22">
        <v>3.764</v>
      </c>
      <c r="S331" s="22">
        <v>2.866</v>
      </c>
      <c r="T331" s="106" t="s">
        <v>35</v>
      </c>
      <c r="U331" s="106" t="s">
        <v>425</v>
      </c>
      <c r="V331" s="106"/>
      <c r="W331" s="106" t="s">
        <v>58</v>
      </c>
      <c r="X331" s="110">
        <v>43976.0</v>
      </c>
      <c r="Y331" s="106" t="s">
        <v>53</v>
      </c>
      <c r="Z331" s="106">
        <v>4.0</v>
      </c>
      <c r="AA331" s="111">
        <v>4.85</v>
      </c>
      <c r="AB331" s="110"/>
      <c r="AC331" s="110"/>
    </row>
    <row r="332">
      <c r="A332" s="106" t="s">
        <v>185</v>
      </c>
      <c r="B332" s="106" t="s">
        <v>188</v>
      </c>
      <c r="C332" s="106" t="s">
        <v>554</v>
      </c>
      <c r="D332" s="106"/>
      <c r="E332" s="106" t="s">
        <v>31</v>
      </c>
      <c r="F332" s="106" t="s">
        <v>32</v>
      </c>
      <c r="G332" s="106" t="s">
        <v>33</v>
      </c>
      <c r="H332" s="106" t="s">
        <v>33</v>
      </c>
      <c r="I332" s="106" t="s">
        <v>33</v>
      </c>
      <c r="J332" s="106" t="s">
        <v>34</v>
      </c>
      <c r="K332" s="106" t="s">
        <v>33</v>
      </c>
      <c r="L332" s="106"/>
      <c r="M332" s="106" t="s">
        <v>538</v>
      </c>
      <c r="N332" s="106">
        <v>4485.0</v>
      </c>
      <c r="O332" s="108">
        <v>0.45456399999999997</v>
      </c>
      <c r="P332" s="22">
        <v>9.0906</v>
      </c>
      <c r="Q332" s="22">
        <v>17.62</v>
      </c>
      <c r="R332" s="22">
        <v>0.616</v>
      </c>
      <c r="S332" s="22">
        <v>4.802</v>
      </c>
      <c r="T332" s="106" t="s">
        <v>35</v>
      </c>
      <c r="U332" s="106" t="s">
        <v>189</v>
      </c>
      <c r="V332" s="106"/>
      <c r="W332" s="106" t="s">
        <v>58</v>
      </c>
      <c r="X332" s="110">
        <v>43981.0</v>
      </c>
      <c r="Y332" s="106" t="s">
        <v>38</v>
      </c>
      <c r="Z332" s="106" t="s">
        <v>33</v>
      </c>
      <c r="AA332" s="111" t="s">
        <v>33</v>
      </c>
      <c r="AB332" s="110"/>
      <c r="AC332" s="110"/>
    </row>
    <row r="333">
      <c r="A333" s="106" t="s">
        <v>354</v>
      </c>
      <c r="B333" s="106" t="s">
        <v>363</v>
      </c>
      <c r="C333" s="106" t="s">
        <v>570</v>
      </c>
      <c r="D333" s="106"/>
      <c r="E333" s="106" t="s">
        <v>31</v>
      </c>
      <c r="F333" s="106" t="s">
        <v>361</v>
      </c>
      <c r="G333" s="106" t="s">
        <v>33</v>
      </c>
      <c r="H333" s="106" t="s">
        <v>33</v>
      </c>
      <c r="I333" s="106" t="s">
        <v>33</v>
      </c>
      <c r="J333" s="106" t="s">
        <v>34</v>
      </c>
      <c r="K333" s="106" t="s">
        <v>33</v>
      </c>
      <c r="L333" s="106" t="s">
        <v>35</v>
      </c>
      <c r="M333" s="106" t="s">
        <v>538</v>
      </c>
      <c r="N333" s="106">
        <v>2039.0</v>
      </c>
      <c r="O333" s="108">
        <v>0.4569099999999999</v>
      </c>
      <c r="P333" s="22">
        <v>9.0515</v>
      </c>
      <c r="Q333" s="22">
        <v>17.564</v>
      </c>
      <c r="R333" s="22">
        <v>0.264</v>
      </c>
      <c r="S333" s="22">
        <v>4.732</v>
      </c>
      <c r="T333" s="106" t="s">
        <v>35</v>
      </c>
      <c r="U333" s="106" t="s">
        <v>364</v>
      </c>
      <c r="V333" s="106"/>
      <c r="W333" s="106" t="s">
        <v>58</v>
      </c>
      <c r="X333" s="110">
        <v>43976.0</v>
      </c>
      <c r="Y333" s="106" t="s">
        <v>38</v>
      </c>
      <c r="Z333" s="106" t="s">
        <v>33</v>
      </c>
      <c r="AA333" s="111" t="s">
        <v>33</v>
      </c>
      <c r="AB333" s="110"/>
      <c r="AC333" s="110"/>
    </row>
    <row r="334">
      <c r="A334" s="106" t="s">
        <v>178</v>
      </c>
      <c r="B334" s="106" t="s">
        <v>178</v>
      </c>
      <c r="C334" s="106" t="s">
        <v>553</v>
      </c>
      <c r="D334" s="106"/>
      <c r="E334" s="106" t="s">
        <v>31</v>
      </c>
      <c r="F334" s="106" t="s">
        <v>32</v>
      </c>
      <c r="G334" s="106" t="s">
        <v>33</v>
      </c>
      <c r="H334" s="106"/>
      <c r="I334" s="106"/>
      <c r="J334" s="106" t="s">
        <v>34</v>
      </c>
      <c r="K334" s="106" t="s">
        <v>33</v>
      </c>
      <c r="L334" s="106"/>
      <c r="M334" s="106" t="s">
        <v>538</v>
      </c>
      <c r="N334" s="106">
        <v>2236.0</v>
      </c>
      <c r="O334" s="108">
        <v>0.45999999999999996</v>
      </c>
      <c r="P334" s="22">
        <v>9.0</v>
      </c>
      <c r="Q334" s="22">
        <v>13.2</v>
      </c>
      <c r="R334" s="22">
        <v>5.784</v>
      </c>
      <c r="S334" s="22">
        <v>1.587</v>
      </c>
      <c r="T334" s="106" t="s">
        <v>35</v>
      </c>
      <c r="U334" s="106" t="s">
        <v>179</v>
      </c>
      <c r="V334" s="106" t="s">
        <v>182</v>
      </c>
      <c r="W334" s="106" t="s">
        <v>58</v>
      </c>
      <c r="X334" s="110">
        <v>44072.0</v>
      </c>
      <c r="Y334" s="106" t="s">
        <v>38</v>
      </c>
      <c r="Z334" s="106" t="s">
        <v>33</v>
      </c>
      <c r="AA334" s="111"/>
      <c r="AB334" s="110"/>
      <c r="AC334" s="110"/>
    </row>
    <row r="335">
      <c r="A335" s="106" t="s">
        <v>39</v>
      </c>
      <c r="B335" s="107" t="s">
        <v>112</v>
      </c>
      <c r="C335" s="106" t="s">
        <v>548</v>
      </c>
      <c r="D335" s="106"/>
      <c r="E335" s="106" t="s">
        <v>41</v>
      </c>
      <c r="F335" s="106" t="s">
        <v>113</v>
      </c>
      <c r="G335" s="106" t="s">
        <v>46</v>
      </c>
      <c r="H335" s="106"/>
      <c r="I335" s="106" t="s">
        <v>66</v>
      </c>
      <c r="J335" s="106" t="s">
        <v>34</v>
      </c>
      <c r="K335" s="106" t="s">
        <v>35</v>
      </c>
      <c r="L335" s="106" t="s">
        <v>114</v>
      </c>
      <c r="M335" s="106" t="s">
        <v>538</v>
      </c>
      <c r="N335" s="106">
        <v>2041.0</v>
      </c>
      <c r="O335" s="108">
        <v>0.48404800000000003</v>
      </c>
      <c r="P335" s="22">
        <v>8.5992</v>
      </c>
      <c r="Q335" s="22">
        <v>31.272</v>
      </c>
      <c r="R335" s="22">
        <v>2.676</v>
      </c>
      <c r="S335" s="22">
        <v>3.035</v>
      </c>
      <c r="T335" s="106" t="s">
        <v>35</v>
      </c>
      <c r="U335" s="106" t="s">
        <v>67</v>
      </c>
      <c r="V335" s="106"/>
      <c r="W335" s="106" t="s">
        <v>58</v>
      </c>
      <c r="X335" s="110">
        <v>44011.0</v>
      </c>
      <c r="Y335" s="106" t="s">
        <v>53</v>
      </c>
      <c r="Z335" s="106">
        <v>4.0</v>
      </c>
      <c r="AA335" s="111"/>
      <c r="AB335" s="110"/>
      <c r="AC335" s="110"/>
    </row>
    <row r="336">
      <c r="A336" s="106" t="s">
        <v>354</v>
      </c>
      <c r="B336" s="107" t="s">
        <v>385</v>
      </c>
      <c r="C336" s="106" t="s">
        <v>574</v>
      </c>
      <c r="D336" s="106"/>
      <c r="E336" s="106" t="s">
        <v>31</v>
      </c>
      <c r="F336" s="106" t="s">
        <v>32</v>
      </c>
      <c r="G336" s="106" t="s">
        <v>33</v>
      </c>
      <c r="H336" s="106"/>
      <c r="I336" s="106"/>
      <c r="J336" s="106" t="s">
        <v>34</v>
      </c>
      <c r="K336" s="106" t="s">
        <v>71</v>
      </c>
      <c r="L336" s="106"/>
      <c r="M336" s="106" t="s">
        <v>538</v>
      </c>
      <c r="N336" s="106">
        <v>2010.0</v>
      </c>
      <c r="O336" s="108">
        <v>0.484444</v>
      </c>
      <c r="P336" s="22">
        <v>8.5926</v>
      </c>
      <c r="Q336" s="22">
        <v>13.956</v>
      </c>
      <c r="R336" s="22">
        <v>3.132</v>
      </c>
      <c r="S336" s="22">
        <v>2.855</v>
      </c>
      <c r="T336" s="106" t="s">
        <v>35</v>
      </c>
      <c r="U336" s="106" t="s">
        <v>386</v>
      </c>
      <c r="V336" s="106"/>
      <c r="W336" s="106" t="s">
        <v>58</v>
      </c>
      <c r="X336" s="114">
        <v>44012.0</v>
      </c>
      <c r="Y336" s="106" t="s">
        <v>53</v>
      </c>
      <c r="Z336" s="106">
        <v>6.0</v>
      </c>
      <c r="AA336" s="111">
        <v>5.0</v>
      </c>
      <c r="AB336" s="110"/>
      <c r="AC336" s="110"/>
    </row>
    <row r="337">
      <c r="A337" s="106" t="s">
        <v>250</v>
      </c>
      <c r="B337" s="107" t="s">
        <v>267</v>
      </c>
      <c r="C337" s="106" t="s">
        <v>562</v>
      </c>
      <c r="D337" s="106" t="s">
        <v>79</v>
      </c>
      <c r="E337" s="106" t="s">
        <v>31</v>
      </c>
      <c r="F337" s="106" t="s">
        <v>268</v>
      </c>
      <c r="G337" s="106" t="s">
        <v>33</v>
      </c>
      <c r="H337" s="106"/>
      <c r="I337" s="106" t="s">
        <v>33</v>
      </c>
      <c r="J337" s="106" t="s">
        <v>34</v>
      </c>
      <c r="K337" s="106" t="s">
        <v>71</v>
      </c>
      <c r="L337" s="106"/>
      <c r="M337" s="106" t="s">
        <v>538</v>
      </c>
      <c r="N337" s="106">
        <v>2048.0</v>
      </c>
      <c r="O337" s="108">
        <v>0.519922</v>
      </c>
      <c r="P337" s="22">
        <v>8.0013</v>
      </c>
      <c r="Q337" s="22">
        <v>10.56</v>
      </c>
      <c r="R337" s="22">
        <v>5.56</v>
      </c>
      <c r="S337" s="22">
        <v>1.248</v>
      </c>
      <c r="T337" s="106" t="s">
        <v>35</v>
      </c>
      <c r="U337" s="106" t="s">
        <v>270</v>
      </c>
      <c r="V337" s="106"/>
      <c r="W337" s="106" t="s">
        <v>58</v>
      </c>
      <c r="X337" s="110">
        <v>43977.0</v>
      </c>
      <c r="Y337" s="106" t="s">
        <v>38</v>
      </c>
      <c r="Z337" s="106" t="s">
        <v>33</v>
      </c>
      <c r="AA337" s="111" t="s">
        <v>33</v>
      </c>
      <c r="AB337" s="110"/>
      <c r="AC337" s="110"/>
    </row>
    <row r="338">
      <c r="A338" s="106" t="s">
        <v>250</v>
      </c>
      <c r="B338" s="107" t="s">
        <v>267</v>
      </c>
      <c r="C338" s="106" t="s">
        <v>561</v>
      </c>
      <c r="D338" s="106" t="s">
        <v>69</v>
      </c>
      <c r="E338" s="106" t="s">
        <v>31</v>
      </c>
      <c r="F338" s="106" t="s">
        <v>268</v>
      </c>
      <c r="G338" s="106" t="s">
        <v>33</v>
      </c>
      <c r="H338" s="106"/>
      <c r="I338" s="106" t="s">
        <v>33</v>
      </c>
      <c r="J338" s="106" t="s">
        <v>34</v>
      </c>
      <c r="K338" s="106" t="s">
        <v>71</v>
      </c>
      <c r="L338" s="106"/>
      <c r="M338" s="106" t="s">
        <v>538</v>
      </c>
      <c r="N338" s="106">
        <v>2587.0</v>
      </c>
      <c r="O338" s="108">
        <v>0.520108</v>
      </c>
      <c r="P338" s="22">
        <v>7.9982</v>
      </c>
      <c r="Q338" s="22">
        <v>10.576</v>
      </c>
      <c r="R338" s="22">
        <v>5.52</v>
      </c>
      <c r="S338" s="22">
        <v>1.247</v>
      </c>
      <c r="T338" s="106" t="s">
        <v>35</v>
      </c>
      <c r="U338" s="106" t="s">
        <v>269</v>
      </c>
      <c r="V338" s="106"/>
      <c r="W338" s="106" t="s">
        <v>58</v>
      </c>
      <c r="X338" s="110">
        <v>43977.0</v>
      </c>
      <c r="Y338" s="106" t="s">
        <v>38</v>
      </c>
      <c r="Z338" s="106" t="s">
        <v>33</v>
      </c>
      <c r="AA338" s="111" t="s">
        <v>33</v>
      </c>
      <c r="AB338" s="110"/>
      <c r="AC338" s="110"/>
    </row>
    <row r="339">
      <c r="A339" s="106" t="s">
        <v>39</v>
      </c>
      <c r="B339" s="107" t="s">
        <v>94</v>
      </c>
      <c r="C339" s="106" t="s">
        <v>475</v>
      </c>
      <c r="D339" s="106"/>
      <c r="E339" s="106" t="s">
        <v>41</v>
      </c>
      <c r="F339" s="106" t="s">
        <v>96</v>
      </c>
      <c r="G339" s="106" t="s">
        <v>46</v>
      </c>
      <c r="H339" s="106">
        <v>2.14</v>
      </c>
      <c r="I339" s="106"/>
      <c r="J339" s="106" t="s">
        <v>34</v>
      </c>
      <c r="K339" s="106" t="s">
        <v>35</v>
      </c>
      <c r="L339" s="106" t="s">
        <v>95</v>
      </c>
      <c r="M339" s="106" t="s">
        <v>538</v>
      </c>
      <c r="N339" s="106">
        <v>2064.0</v>
      </c>
      <c r="O339" s="108">
        <v>0.545794</v>
      </c>
      <c r="P339" s="22">
        <v>7.5701</v>
      </c>
      <c r="Q339" s="22">
        <v>19.4</v>
      </c>
      <c r="R339" s="22">
        <v>2.252</v>
      </c>
      <c r="S339" s="22">
        <v>3.018</v>
      </c>
      <c r="T339" s="106" t="s">
        <v>35</v>
      </c>
      <c r="U339" s="106" t="s">
        <v>97</v>
      </c>
      <c r="V339" s="106"/>
      <c r="W339" s="106" t="s">
        <v>58</v>
      </c>
      <c r="X339" s="110">
        <v>43981.0</v>
      </c>
      <c r="Y339" s="106" t="s">
        <v>53</v>
      </c>
      <c r="Z339" s="106">
        <v>2.0</v>
      </c>
      <c r="AA339" s="111">
        <v>2.7</v>
      </c>
      <c r="AB339" s="110"/>
      <c r="AC339" s="110"/>
    </row>
    <row r="340">
      <c r="A340" s="106" t="s">
        <v>39</v>
      </c>
      <c r="B340" s="107" t="s">
        <v>94</v>
      </c>
      <c r="C340" s="106" t="s">
        <v>475</v>
      </c>
      <c r="D340" s="106"/>
      <c r="E340" s="106" t="s">
        <v>41</v>
      </c>
      <c r="F340" s="106" t="s">
        <v>96</v>
      </c>
      <c r="G340" s="106" t="s">
        <v>46</v>
      </c>
      <c r="H340" s="106">
        <v>2.15</v>
      </c>
      <c r="I340" s="106"/>
      <c r="J340" s="106" t="s">
        <v>34</v>
      </c>
      <c r="K340" s="106" t="s">
        <v>35</v>
      </c>
      <c r="L340" s="106" t="s">
        <v>95</v>
      </c>
      <c r="M340" s="106" t="s">
        <v>538</v>
      </c>
      <c r="N340" s="106">
        <v>2049.0</v>
      </c>
      <c r="O340" s="108">
        <v>0.554584</v>
      </c>
      <c r="P340" s="22">
        <v>7.4236</v>
      </c>
      <c r="Q340" s="22">
        <v>23.196</v>
      </c>
      <c r="R340" s="22">
        <v>0.436</v>
      </c>
      <c r="S340" s="22">
        <v>3.147</v>
      </c>
      <c r="T340" s="106" t="s">
        <v>35</v>
      </c>
      <c r="U340" s="106" t="s">
        <v>97</v>
      </c>
      <c r="V340" s="106"/>
      <c r="W340" s="106" t="s">
        <v>58</v>
      </c>
      <c r="X340" s="110">
        <v>43981.0</v>
      </c>
      <c r="Y340" s="106" t="s">
        <v>53</v>
      </c>
      <c r="Z340" s="106">
        <v>2.0</v>
      </c>
      <c r="AA340" s="111">
        <v>2.7</v>
      </c>
      <c r="AB340" s="110"/>
      <c r="AC340" s="110"/>
    </row>
    <row r="341">
      <c r="A341" s="106" t="s">
        <v>458</v>
      </c>
      <c r="B341" s="107" t="s">
        <v>459</v>
      </c>
      <c r="C341" s="106" t="s">
        <v>580</v>
      </c>
      <c r="D341" s="106"/>
      <c r="E341" s="106" t="s">
        <v>41</v>
      </c>
      <c r="F341" s="106" t="s">
        <v>358</v>
      </c>
      <c r="G341" s="106" t="s">
        <v>43</v>
      </c>
      <c r="H341" s="106"/>
      <c r="I341" s="106" t="s">
        <v>33</v>
      </c>
      <c r="J341" s="106" t="s">
        <v>34</v>
      </c>
      <c r="K341" s="106" t="s">
        <v>35</v>
      </c>
      <c r="L341" s="106" t="s">
        <v>35</v>
      </c>
      <c r="M341" s="106" t="s">
        <v>538</v>
      </c>
      <c r="N341" s="106">
        <v>3211.0</v>
      </c>
      <c r="O341" s="108">
        <v>0.554782</v>
      </c>
      <c r="P341" s="22">
        <v>7.4203</v>
      </c>
      <c r="Q341" s="22">
        <v>18.684</v>
      </c>
      <c r="R341" s="22">
        <v>2.988</v>
      </c>
      <c r="S341" s="22">
        <v>2.374</v>
      </c>
      <c r="T341" s="106" t="s">
        <v>35</v>
      </c>
      <c r="U341" s="106" t="s">
        <v>263</v>
      </c>
      <c r="V341" s="106"/>
      <c r="W341" s="106" t="s">
        <v>58</v>
      </c>
      <c r="X341" s="110">
        <v>44057.0</v>
      </c>
      <c r="Y341" s="106" t="s">
        <v>53</v>
      </c>
      <c r="Z341" s="106">
        <v>4.0</v>
      </c>
      <c r="AA341" s="111">
        <v>5.35</v>
      </c>
      <c r="AB341" s="110"/>
      <c r="AC341" s="110"/>
    </row>
    <row r="342">
      <c r="A342" s="106" t="s">
        <v>39</v>
      </c>
      <c r="B342" s="107" t="s">
        <v>40</v>
      </c>
      <c r="C342" s="106" t="s">
        <v>537</v>
      </c>
      <c r="D342" s="106"/>
      <c r="E342" s="106" t="s">
        <v>41</v>
      </c>
      <c r="F342" s="107" t="s">
        <v>42</v>
      </c>
      <c r="G342" s="106" t="s">
        <v>43</v>
      </c>
      <c r="H342" s="106"/>
      <c r="I342" s="106"/>
      <c r="J342" s="106" t="s">
        <v>34</v>
      </c>
      <c r="K342" s="106" t="s">
        <v>35</v>
      </c>
      <c r="L342" s="106"/>
      <c r="M342" s="106" t="s">
        <v>538</v>
      </c>
      <c r="N342" s="106">
        <v>2010.0</v>
      </c>
      <c r="O342" s="108">
        <v>0.558238</v>
      </c>
      <c r="P342" s="22">
        <v>7.3627</v>
      </c>
      <c r="Q342" s="22">
        <v>18.8</v>
      </c>
      <c r="R342" s="22">
        <v>2.284</v>
      </c>
      <c r="S342" s="22">
        <v>2.017</v>
      </c>
      <c r="T342" s="106" t="s">
        <v>35</v>
      </c>
      <c r="U342" s="106"/>
      <c r="V342" s="106"/>
      <c r="W342" s="107" t="s">
        <v>44</v>
      </c>
      <c r="X342" s="110">
        <v>44162.0</v>
      </c>
      <c r="Y342" s="106" t="s">
        <v>45</v>
      </c>
      <c r="Z342" s="106">
        <v>8.0</v>
      </c>
      <c r="AA342" s="111"/>
      <c r="AB342" s="106"/>
      <c r="AC342" s="106"/>
    </row>
    <row r="343">
      <c r="A343" s="106" t="s">
        <v>178</v>
      </c>
      <c r="B343" s="106" t="s">
        <v>178</v>
      </c>
      <c r="C343" s="106" t="s">
        <v>553</v>
      </c>
      <c r="D343" s="106"/>
      <c r="E343" s="106" t="s">
        <v>31</v>
      </c>
      <c r="F343" s="106" t="s">
        <v>32</v>
      </c>
      <c r="G343" s="106" t="s">
        <v>33</v>
      </c>
      <c r="H343" s="106"/>
      <c r="I343" s="106"/>
      <c r="J343" s="106" t="s">
        <v>34</v>
      </c>
      <c r="K343" s="106" t="s">
        <v>33</v>
      </c>
      <c r="L343" s="106"/>
      <c r="M343" s="106" t="s">
        <v>538</v>
      </c>
      <c r="N343" s="106">
        <v>14926.0</v>
      </c>
      <c r="O343" s="108">
        <v>0.5635540000000001</v>
      </c>
      <c r="P343" s="22">
        <v>7.2741</v>
      </c>
      <c r="Q343" s="22">
        <v>10.752</v>
      </c>
      <c r="R343" s="22">
        <v>3.748</v>
      </c>
      <c r="S343" s="22">
        <v>1.499</v>
      </c>
      <c r="T343" s="106" t="s">
        <v>35</v>
      </c>
      <c r="U343" s="106" t="s">
        <v>179</v>
      </c>
      <c r="V343" s="106" t="s">
        <v>181</v>
      </c>
      <c r="W343" s="106" t="s">
        <v>58</v>
      </c>
      <c r="X343" s="110">
        <v>44071.0</v>
      </c>
      <c r="Y343" s="106" t="s">
        <v>38</v>
      </c>
      <c r="Z343" s="106" t="s">
        <v>33</v>
      </c>
      <c r="AA343" s="111"/>
      <c r="AB343" s="110"/>
      <c r="AC343" s="110"/>
    </row>
    <row r="344">
      <c r="A344" s="106" t="s">
        <v>320</v>
      </c>
      <c r="B344" s="107" t="s">
        <v>329</v>
      </c>
      <c r="C344" s="106" t="s">
        <v>568</v>
      </c>
      <c r="D344" s="106"/>
      <c r="E344" s="106" t="s">
        <v>31</v>
      </c>
      <c r="F344" s="106" t="s">
        <v>32</v>
      </c>
      <c r="G344" s="106" t="s">
        <v>33</v>
      </c>
      <c r="H344" s="106"/>
      <c r="I344" s="106"/>
      <c r="J344" s="106" t="s">
        <v>34</v>
      </c>
      <c r="K344" s="106" t="s">
        <v>35</v>
      </c>
      <c r="L344" s="106"/>
      <c r="M344" s="106" t="s">
        <v>538</v>
      </c>
      <c r="N344" s="106">
        <v>2156.0</v>
      </c>
      <c r="O344" s="108">
        <v>0.587134</v>
      </c>
      <c r="P344" s="22">
        <v>6.8811</v>
      </c>
      <c r="Q344" s="22">
        <v>11.272</v>
      </c>
      <c r="R344" s="22">
        <v>2.408</v>
      </c>
      <c r="S344" s="22">
        <v>2.324</v>
      </c>
      <c r="T344" s="106" t="s">
        <v>35</v>
      </c>
      <c r="U344" s="106" t="s">
        <v>330</v>
      </c>
      <c r="V344" s="106"/>
      <c r="W344" s="106" t="s">
        <v>58</v>
      </c>
      <c r="X344" s="114">
        <v>44012.0</v>
      </c>
      <c r="Y344" s="106" t="s">
        <v>53</v>
      </c>
      <c r="Z344" s="106">
        <v>4.0</v>
      </c>
      <c r="AA344" s="111">
        <v>7.25</v>
      </c>
      <c r="AB344" s="110"/>
      <c r="AC344" s="110"/>
    </row>
    <row r="345">
      <c r="A345" s="106" t="s">
        <v>250</v>
      </c>
      <c r="B345" s="106" t="s">
        <v>264</v>
      </c>
      <c r="C345" s="106" t="s">
        <v>560</v>
      </c>
      <c r="D345" s="106" t="s">
        <v>69</v>
      </c>
      <c r="E345" s="106" t="s">
        <v>31</v>
      </c>
      <c r="F345" s="106" t="s">
        <v>32</v>
      </c>
      <c r="G345" s="106" t="s">
        <v>33</v>
      </c>
      <c r="H345" s="106" t="s">
        <v>33</v>
      </c>
      <c r="I345" s="106" t="s">
        <v>33</v>
      </c>
      <c r="J345" s="106" t="s">
        <v>34</v>
      </c>
      <c r="K345" s="106" t="s">
        <v>71</v>
      </c>
      <c r="L345" s="106" t="s">
        <v>35</v>
      </c>
      <c r="M345" s="106" t="s">
        <v>538</v>
      </c>
      <c r="N345" s="106">
        <v>2743.0</v>
      </c>
      <c r="O345" s="108">
        <v>0.5876140000000001</v>
      </c>
      <c r="P345" s="22">
        <v>6.8731</v>
      </c>
      <c r="Q345" s="22">
        <v>12.272</v>
      </c>
      <c r="R345" s="22">
        <v>1.304</v>
      </c>
      <c r="S345" s="22">
        <v>2.862</v>
      </c>
      <c r="T345" s="106" t="s">
        <v>35</v>
      </c>
      <c r="U345" s="106" t="s">
        <v>265</v>
      </c>
      <c r="V345" s="106"/>
      <c r="W345" s="106" t="s">
        <v>58</v>
      </c>
      <c r="X345" s="110">
        <v>44032.0</v>
      </c>
      <c r="Y345" s="106" t="s">
        <v>38</v>
      </c>
      <c r="Z345" s="106" t="s">
        <v>33</v>
      </c>
      <c r="AA345" s="111"/>
      <c r="AB345" s="110"/>
      <c r="AC345" s="110"/>
    </row>
    <row r="346">
      <c r="A346" s="106" t="s">
        <v>320</v>
      </c>
      <c r="B346" s="107" t="s">
        <v>327</v>
      </c>
      <c r="C346" s="106" t="s">
        <v>567</v>
      </c>
      <c r="D346" s="106"/>
      <c r="E346" s="106" t="s">
        <v>31</v>
      </c>
      <c r="F346" s="106" t="s">
        <v>32</v>
      </c>
      <c r="G346" s="106" t="s">
        <v>33</v>
      </c>
      <c r="H346" s="106"/>
      <c r="I346" s="106" t="s">
        <v>33</v>
      </c>
      <c r="J346" s="106" t="s">
        <v>34</v>
      </c>
      <c r="K346" s="106" t="s">
        <v>35</v>
      </c>
      <c r="L346" s="106" t="s">
        <v>35</v>
      </c>
      <c r="M346" s="106" t="s">
        <v>538</v>
      </c>
      <c r="N346" s="106">
        <v>2332.0</v>
      </c>
      <c r="O346" s="108">
        <v>0.592978</v>
      </c>
      <c r="P346" s="22">
        <v>6.7837</v>
      </c>
      <c r="Q346" s="22">
        <v>11.18</v>
      </c>
      <c r="R346" s="22">
        <v>2.36</v>
      </c>
      <c r="S346" s="22">
        <v>2.32</v>
      </c>
      <c r="T346" s="106" t="s">
        <v>35</v>
      </c>
      <c r="U346" s="106" t="s">
        <v>328</v>
      </c>
      <c r="V346" s="106"/>
      <c r="W346" s="106" t="s">
        <v>58</v>
      </c>
      <c r="X346" s="110">
        <v>44011.0</v>
      </c>
      <c r="Y346" s="106" t="s">
        <v>53</v>
      </c>
      <c r="Z346" s="106">
        <v>4.0</v>
      </c>
      <c r="AA346" s="111">
        <v>5.95</v>
      </c>
      <c r="AB346" s="110"/>
      <c r="AC346" s="110"/>
    </row>
    <row r="347">
      <c r="A347" s="106" t="s">
        <v>419</v>
      </c>
      <c r="B347" s="107" t="s">
        <v>426</v>
      </c>
      <c r="C347" s="106" t="s">
        <v>529</v>
      </c>
      <c r="D347" s="106"/>
      <c r="E347" s="106" t="s">
        <v>41</v>
      </c>
      <c r="F347" s="107" t="s">
        <v>42</v>
      </c>
      <c r="G347" s="106" t="s">
        <v>43</v>
      </c>
      <c r="H347" s="106"/>
      <c r="I347" s="106" t="s">
        <v>33</v>
      </c>
      <c r="J347" s="106" t="s">
        <v>34</v>
      </c>
      <c r="K347" s="106" t="s">
        <v>35</v>
      </c>
      <c r="L347" s="106"/>
      <c r="M347" s="106" t="s">
        <v>538</v>
      </c>
      <c r="N347" s="106">
        <v>2211.0</v>
      </c>
      <c r="O347" s="108">
        <v>0.610294</v>
      </c>
      <c r="P347" s="22">
        <v>6.4951</v>
      </c>
      <c r="Q347" s="22">
        <v>19.264</v>
      </c>
      <c r="R347" s="22">
        <v>2.456</v>
      </c>
      <c r="S347" s="22">
        <v>1.795</v>
      </c>
      <c r="T347" s="106" t="s">
        <v>35</v>
      </c>
      <c r="U347" s="106" t="s">
        <v>427</v>
      </c>
      <c r="V347" s="106" t="s">
        <v>428</v>
      </c>
      <c r="W347" s="106" t="s">
        <v>58</v>
      </c>
      <c r="X347" s="110">
        <v>43976.0</v>
      </c>
      <c r="Y347" s="106" t="s">
        <v>53</v>
      </c>
      <c r="Z347" s="106">
        <v>4.0</v>
      </c>
      <c r="AA347" s="111">
        <v>7.45</v>
      </c>
      <c r="AB347" s="110"/>
      <c r="AC347" s="110"/>
    </row>
    <row r="348">
      <c r="A348" s="106" t="s">
        <v>419</v>
      </c>
      <c r="B348" s="107" t="s">
        <v>420</v>
      </c>
      <c r="C348" s="106" t="s">
        <v>528</v>
      </c>
      <c r="D348" s="106"/>
      <c r="E348" s="106" t="s">
        <v>41</v>
      </c>
      <c r="F348" s="107" t="s">
        <v>42</v>
      </c>
      <c r="G348" s="106" t="s">
        <v>43</v>
      </c>
      <c r="H348" s="106"/>
      <c r="I348" s="106" t="s">
        <v>33</v>
      </c>
      <c r="J348" s="106" t="s">
        <v>34</v>
      </c>
      <c r="K348" s="106" t="s">
        <v>35</v>
      </c>
      <c r="L348" s="106" t="s">
        <v>35</v>
      </c>
      <c r="M348" s="106" t="s">
        <v>538</v>
      </c>
      <c r="N348" s="106">
        <v>2026.0</v>
      </c>
      <c r="O348" s="108">
        <v>0.62065362964</v>
      </c>
      <c r="P348" s="22">
        <v>6.322439506</v>
      </c>
      <c r="Q348" s="22">
        <v>18.4</v>
      </c>
      <c r="R348" s="22">
        <v>3.5</v>
      </c>
      <c r="S348" s="22">
        <v>1.406251139</v>
      </c>
      <c r="T348" s="106" t="s">
        <v>35</v>
      </c>
      <c r="U348" s="106" t="s">
        <v>421</v>
      </c>
      <c r="V348" s="106" t="s">
        <v>423</v>
      </c>
      <c r="W348" s="106" t="s">
        <v>58</v>
      </c>
      <c r="X348" s="110">
        <v>44416.0</v>
      </c>
      <c r="Y348" s="106" t="s">
        <v>53</v>
      </c>
      <c r="Z348" s="106">
        <v>4.0</v>
      </c>
      <c r="AA348" s="111">
        <v>9.8</v>
      </c>
      <c r="AB348" s="110"/>
      <c r="AC348" s="110"/>
    </row>
    <row r="349">
      <c r="A349" s="106" t="s">
        <v>390</v>
      </c>
      <c r="B349" s="107" t="s">
        <v>391</v>
      </c>
      <c r="C349" s="106" t="s">
        <v>575</v>
      </c>
      <c r="D349" s="106"/>
      <c r="E349" s="106" t="s">
        <v>31</v>
      </c>
      <c r="F349" s="106" t="s">
        <v>32</v>
      </c>
      <c r="G349" s="106" t="s">
        <v>33</v>
      </c>
      <c r="H349" s="106"/>
      <c r="I349" s="106"/>
      <c r="J349" s="106" t="s">
        <v>34</v>
      </c>
      <c r="K349" s="106" t="s">
        <v>71</v>
      </c>
      <c r="L349" s="106" t="s">
        <v>35</v>
      </c>
      <c r="M349" s="106" t="s">
        <v>538</v>
      </c>
      <c r="N349" s="106">
        <v>2264.0</v>
      </c>
      <c r="O349" s="108">
        <v>0.6211119999999999</v>
      </c>
      <c r="P349" s="22">
        <v>6.3148</v>
      </c>
      <c r="Q349" s="22">
        <v>11.688</v>
      </c>
      <c r="R349" s="22">
        <v>0.776</v>
      </c>
      <c r="S349" s="22">
        <v>2.893</v>
      </c>
      <c r="T349" s="106" t="s">
        <v>35</v>
      </c>
      <c r="U349" s="106" t="s">
        <v>356</v>
      </c>
      <c r="V349" s="106"/>
      <c r="W349" s="106" t="s">
        <v>58</v>
      </c>
      <c r="X349" s="110">
        <v>43994.0</v>
      </c>
      <c r="Y349" s="106" t="s">
        <v>53</v>
      </c>
      <c r="Z349" s="106">
        <v>6.0</v>
      </c>
      <c r="AA349" s="111">
        <v>5.75</v>
      </c>
      <c r="AB349" s="110"/>
      <c r="AC349" s="110"/>
    </row>
    <row r="350">
      <c r="A350" s="106" t="s">
        <v>173</v>
      </c>
      <c r="B350" s="107" t="s">
        <v>174</v>
      </c>
      <c r="C350" s="106" t="s">
        <v>552</v>
      </c>
      <c r="D350" s="106"/>
      <c r="E350" s="106" t="s">
        <v>31</v>
      </c>
      <c r="F350" s="106" t="s">
        <v>175</v>
      </c>
      <c r="G350" s="106" t="s">
        <v>33</v>
      </c>
      <c r="H350" s="106" t="s">
        <v>33</v>
      </c>
      <c r="I350" s="106" t="s">
        <v>33</v>
      </c>
      <c r="J350" s="106" t="s">
        <v>34</v>
      </c>
      <c r="K350" s="106" t="s">
        <v>71</v>
      </c>
      <c r="L350" s="106" t="s">
        <v>176</v>
      </c>
      <c r="M350" s="106" t="s">
        <v>538</v>
      </c>
      <c r="N350" s="106">
        <v>5681.0</v>
      </c>
      <c r="O350" s="108">
        <v>0.621562</v>
      </c>
      <c r="P350" s="22">
        <v>6.3073</v>
      </c>
      <c r="Q350" s="22">
        <v>11.78</v>
      </c>
      <c r="R350" s="22">
        <v>0.732</v>
      </c>
      <c r="S350" s="22">
        <v>3.015</v>
      </c>
      <c r="T350" s="106" t="s">
        <v>35</v>
      </c>
      <c r="U350" s="106" t="s">
        <v>177</v>
      </c>
      <c r="V350" s="106"/>
      <c r="W350" s="106" t="s">
        <v>58</v>
      </c>
      <c r="X350" s="110">
        <v>44032.0</v>
      </c>
      <c r="Y350" s="106" t="s">
        <v>38</v>
      </c>
      <c r="Z350" s="106" t="s">
        <v>33</v>
      </c>
      <c r="AA350" s="111" t="s">
        <v>33</v>
      </c>
      <c r="AB350" s="110"/>
      <c r="AC350" s="110"/>
    </row>
    <row r="351">
      <c r="A351" s="106" t="s">
        <v>39</v>
      </c>
      <c r="B351" s="107" t="s">
        <v>68</v>
      </c>
      <c r="C351" s="106" t="s">
        <v>542</v>
      </c>
      <c r="D351" s="106" t="s">
        <v>78</v>
      </c>
      <c r="E351" s="106" t="s">
        <v>41</v>
      </c>
      <c r="F351" s="107" t="s">
        <v>42</v>
      </c>
      <c r="G351" s="106" t="s">
        <v>43</v>
      </c>
      <c r="H351" s="106" t="s">
        <v>74</v>
      </c>
      <c r="I351" s="106"/>
      <c r="J351" s="106" t="s">
        <v>34</v>
      </c>
      <c r="K351" s="106" t="s">
        <v>71</v>
      </c>
      <c r="L351" s="106"/>
      <c r="M351" s="106" t="s">
        <v>538</v>
      </c>
      <c r="N351" s="106">
        <v>2022.0</v>
      </c>
      <c r="O351" s="108">
        <v>0.621688</v>
      </c>
      <c r="P351" s="22">
        <v>6.3052</v>
      </c>
      <c r="Q351" s="22">
        <v>17.88</v>
      </c>
      <c r="R351" s="22">
        <v>4.144</v>
      </c>
      <c r="S351" s="22">
        <v>1.129</v>
      </c>
      <c r="T351" s="106" t="s">
        <v>35</v>
      </c>
      <c r="U351" s="106" t="s">
        <v>77</v>
      </c>
      <c r="V351" s="106"/>
      <c r="W351" s="106" t="s">
        <v>58</v>
      </c>
      <c r="X351" s="110">
        <v>44011.0</v>
      </c>
      <c r="Y351" s="106" t="s">
        <v>45</v>
      </c>
      <c r="Z351" s="106">
        <v>8.0</v>
      </c>
      <c r="AA351" s="111"/>
      <c r="AB351" s="110"/>
      <c r="AC351" s="110"/>
    </row>
    <row r="352">
      <c r="A352" s="106" t="s">
        <v>39</v>
      </c>
      <c r="B352" s="106" t="s">
        <v>47</v>
      </c>
      <c r="C352" s="106" t="s">
        <v>539</v>
      </c>
      <c r="D352" s="106"/>
      <c r="E352" s="106" t="s">
        <v>31</v>
      </c>
      <c r="F352" s="106" t="s">
        <v>48</v>
      </c>
      <c r="G352" s="106" t="s">
        <v>33</v>
      </c>
      <c r="H352" s="106"/>
      <c r="I352" s="106"/>
      <c r="J352" s="106" t="s">
        <v>34</v>
      </c>
      <c r="K352" s="106" t="s">
        <v>33</v>
      </c>
      <c r="L352" s="106" t="s">
        <v>33</v>
      </c>
      <c r="M352" s="106" t="s">
        <v>538</v>
      </c>
      <c r="N352" s="106">
        <v>3191.0</v>
      </c>
      <c r="O352" s="108">
        <v>0.62389987462</v>
      </c>
      <c r="P352" s="22">
        <v>6.268335423</v>
      </c>
      <c r="Q352" s="22">
        <v>11.7</v>
      </c>
      <c r="R352" s="22">
        <v>0.86</v>
      </c>
      <c r="S352" s="22">
        <v>2.91506525</v>
      </c>
      <c r="T352" s="106" t="s">
        <v>35</v>
      </c>
      <c r="U352" s="106"/>
      <c r="V352" s="106"/>
      <c r="W352" s="106" t="s">
        <v>37</v>
      </c>
      <c r="X352" s="110">
        <v>44416.0</v>
      </c>
      <c r="Y352" s="106" t="s">
        <v>38</v>
      </c>
      <c r="Z352" s="106" t="s">
        <v>33</v>
      </c>
      <c r="AA352" s="111" t="s">
        <v>33</v>
      </c>
      <c r="AB352" s="106"/>
      <c r="AC352" s="106"/>
    </row>
    <row r="353">
      <c r="A353" s="106" t="s">
        <v>294</v>
      </c>
      <c r="B353" s="106" t="s">
        <v>301</v>
      </c>
      <c r="C353" s="106" t="s">
        <v>466</v>
      </c>
      <c r="D353" s="106"/>
      <c r="E353" s="106" t="s">
        <v>31</v>
      </c>
      <c r="F353" s="106" t="s">
        <v>303</v>
      </c>
      <c r="G353" s="106" t="s">
        <v>31</v>
      </c>
      <c r="H353" s="106" t="s">
        <v>33</v>
      </c>
      <c r="I353" s="106" t="s">
        <v>33</v>
      </c>
      <c r="J353" s="106" t="s">
        <v>34</v>
      </c>
      <c r="K353" s="106" t="s">
        <v>35</v>
      </c>
      <c r="L353" s="106" t="s">
        <v>35</v>
      </c>
      <c r="M353" s="106" t="s">
        <v>538</v>
      </c>
      <c r="N353" s="106">
        <v>3191.0</v>
      </c>
      <c r="O353" s="108">
        <v>0.62389987462</v>
      </c>
      <c r="P353" s="22">
        <v>6.268335423</v>
      </c>
      <c r="Q353" s="22">
        <v>11.7</v>
      </c>
      <c r="R353" s="22">
        <v>0.86</v>
      </c>
      <c r="S353" s="22">
        <v>2.91506525</v>
      </c>
      <c r="T353" s="106" t="s">
        <v>35</v>
      </c>
      <c r="U353" s="106" t="s">
        <v>33</v>
      </c>
      <c r="V353" s="106"/>
      <c r="W353" s="106" t="s">
        <v>58</v>
      </c>
      <c r="X353" s="110">
        <v>44416.0</v>
      </c>
      <c r="Y353" s="106" t="s">
        <v>53</v>
      </c>
      <c r="Z353" s="106">
        <v>4.0</v>
      </c>
      <c r="AA353" s="111">
        <v>4.0</v>
      </c>
      <c r="AB353" s="106"/>
      <c r="AC353" s="106"/>
    </row>
    <row r="354">
      <c r="A354" s="106" t="s">
        <v>39</v>
      </c>
      <c r="B354" s="107" t="s">
        <v>98</v>
      </c>
      <c r="C354" s="106" t="s">
        <v>545</v>
      </c>
      <c r="D354" s="106" t="s">
        <v>102</v>
      </c>
      <c r="E354" s="106" t="s">
        <v>31</v>
      </c>
      <c r="F354" s="106" t="s">
        <v>32</v>
      </c>
      <c r="G354" s="106" t="s">
        <v>33</v>
      </c>
      <c r="H354" s="106"/>
      <c r="I354" s="106"/>
      <c r="J354" s="106"/>
      <c r="K354" s="106" t="s">
        <v>35</v>
      </c>
      <c r="L354" s="106"/>
      <c r="M354" s="106" t="s">
        <v>538</v>
      </c>
      <c r="N354" s="106">
        <v>2406.0</v>
      </c>
      <c r="O354" s="108">
        <v>0.630856</v>
      </c>
      <c r="P354" s="22">
        <v>6.1524</v>
      </c>
      <c r="Q354" s="22">
        <v>11.54</v>
      </c>
      <c r="R354" s="22">
        <v>0.652</v>
      </c>
      <c r="S354" s="22">
        <v>2.897</v>
      </c>
      <c r="T354" s="106" t="s">
        <v>35</v>
      </c>
      <c r="U354" s="106"/>
      <c r="V354" s="106"/>
      <c r="W354" s="107" t="s">
        <v>100</v>
      </c>
      <c r="X354" s="110">
        <v>44309.0</v>
      </c>
      <c r="Y354" s="106" t="s">
        <v>53</v>
      </c>
      <c r="Z354" s="106">
        <v>4.0</v>
      </c>
      <c r="AA354" s="111"/>
      <c r="AB354" s="110"/>
      <c r="AC354" s="110"/>
    </row>
    <row r="355">
      <c r="A355" s="106" t="s">
        <v>276</v>
      </c>
      <c r="B355" s="107" t="s">
        <v>282</v>
      </c>
      <c r="C355" s="106" t="s">
        <v>563</v>
      </c>
      <c r="D355" s="106"/>
      <c r="E355" s="106" t="s">
        <v>31</v>
      </c>
      <c r="F355" s="106" t="s">
        <v>32</v>
      </c>
      <c r="G355" s="106" t="s">
        <v>33</v>
      </c>
      <c r="H355" s="106"/>
      <c r="I355" s="106"/>
      <c r="J355" s="106" t="s">
        <v>34</v>
      </c>
      <c r="K355" s="106" t="s">
        <v>35</v>
      </c>
      <c r="L355" s="106" t="s">
        <v>35</v>
      </c>
      <c r="M355" s="106" t="s">
        <v>538</v>
      </c>
      <c r="N355" s="106">
        <v>2137.0</v>
      </c>
      <c r="O355" s="108">
        <v>0.631156</v>
      </c>
      <c r="P355" s="22">
        <v>6.1474</v>
      </c>
      <c r="Q355" s="22">
        <v>10.452</v>
      </c>
      <c r="R355" s="22">
        <v>1.532</v>
      </c>
      <c r="S355" s="22">
        <v>2.336</v>
      </c>
      <c r="T355" s="106" t="s">
        <v>35</v>
      </c>
      <c r="U355" s="106" t="s">
        <v>283</v>
      </c>
      <c r="V355" s="106"/>
      <c r="W355" s="106" t="s">
        <v>58</v>
      </c>
      <c r="X355" s="110">
        <v>44057.0</v>
      </c>
      <c r="Y355" s="106" t="s">
        <v>53</v>
      </c>
      <c r="Z355" s="106">
        <v>4.0</v>
      </c>
      <c r="AA355" s="111">
        <v>12.05</v>
      </c>
      <c r="AB355" s="106"/>
      <c r="AC355" s="110"/>
    </row>
    <row r="356">
      <c r="A356" s="106" t="s">
        <v>354</v>
      </c>
      <c r="B356" s="107" t="s">
        <v>355</v>
      </c>
      <c r="C356" s="106" t="s">
        <v>569</v>
      </c>
      <c r="D356" s="106"/>
      <c r="E356" s="106" t="s">
        <v>31</v>
      </c>
      <c r="F356" s="106" t="s">
        <v>32</v>
      </c>
      <c r="G356" s="106" t="s">
        <v>33</v>
      </c>
      <c r="H356" s="106"/>
      <c r="I356" s="106"/>
      <c r="J356" s="106" t="s">
        <v>34</v>
      </c>
      <c r="K356" s="106" t="s">
        <v>71</v>
      </c>
      <c r="L356" s="106" t="s">
        <v>35</v>
      </c>
      <c r="M356" s="106" t="s">
        <v>538</v>
      </c>
      <c r="N356" s="106">
        <v>2021.0</v>
      </c>
      <c r="O356" s="108">
        <v>0.633136</v>
      </c>
      <c r="P356" s="22">
        <v>6.1144</v>
      </c>
      <c r="Q356" s="22">
        <v>11.676</v>
      </c>
      <c r="R356" s="22">
        <v>0.828</v>
      </c>
      <c r="S356" s="22">
        <v>2.867</v>
      </c>
      <c r="T356" s="106" t="s">
        <v>35</v>
      </c>
      <c r="U356" s="106" t="s">
        <v>356</v>
      </c>
      <c r="V356" s="106"/>
      <c r="W356" s="106" t="s">
        <v>58</v>
      </c>
      <c r="X356" s="110">
        <v>44057.0</v>
      </c>
      <c r="Y356" s="106" t="s">
        <v>53</v>
      </c>
      <c r="Z356" s="106">
        <v>6.0</v>
      </c>
      <c r="AA356" s="111">
        <v>3.55</v>
      </c>
      <c r="AB356" s="110"/>
      <c r="AC356" s="110"/>
    </row>
    <row r="357">
      <c r="A357" s="106" t="s">
        <v>39</v>
      </c>
      <c r="B357" s="107" t="s">
        <v>98</v>
      </c>
      <c r="C357" s="106" t="s">
        <v>544</v>
      </c>
      <c r="D357" s="106" t="s">
        <v>99</v>
      </c>
      <c r="E357" s="106" t="s">
        <v>31</v>
      </c>
      <c r="F357" s="106" t="s">
        <v>32</v>
      </c>
      <c r="G357" s="106" t="s">
        <v>33</v>
      </c>
      <c r="H357" s="106"/>
      <c r="I357" s="106"/>
      <c r="J357" s="106"/>
      <c r="K357" s="106" t="s">
        <v>35</v>
      </c>
      <c r="L357" s="106"/>
      <c r="M357" s="106" t="s">
        <v>538</v>
      </c>
      <c r="N357" s="106">
        <v>2564.0</v>
      </c>
      <c r="O357" s="108">
        <v>0.633802</v>
      </c>
      <c r="P357" s="22">
        <v>6.1033</v>
      </c>
      <c r="Q357" s="22">
        <v>12.98</v>
      </c>
      <c r="R357" s="22">
        <v>0.764</v>
      </c>
      <c r="S357" s="22">
        <v>2.902</v>
      </c>
      <c r="T357" s="106" t="s">
        <v>35</v>
      </c>
      <c r="U357" s="106"/>
      <c r="V357" s="106"/>
      <c r="W357" s="107" t="s">
        <v>100</v>
      </c>
      <c r="X357" s="110">
        <v>44309.0</v>
      </c>
      <c r="Y357" s="106" t="s">
        <v>53</v>
      </c>
      <c r="Z357" s="106">
        <v>4.0</v>
      </c>
      <c r="AA357" s="111"/>
      <c r="AB357" s="110"/>
      <c r="AC357" s="110"/>
    </row>
    <row r="358">
      <c r="A358" s="106" t="s">
        <v>276</v>
      </c>
      <c r="B358" s="107" t="s">
        <v>288</v>
      </c>
      <c r="C358" s="106" t="s">
        <v>565</v>
      </c>
      <c r="D358" s="106"/>
      <c r="E358" s="106" t="s">
        <v>41</v>
      </c>
      <c r="F358" s="106" t="s">
        <v>290</v>
      </c>
      <c r="G358" s="106" t="s">
        <v>46</v>
      </c>
      <c r="H358" s="106"/>
      <c r="I358" s="106"/>
      <c r="J358" s="106" t="s">
        <v>34</v>
      </c>
      <c r="K358" s="106" t="s">
        <v>35</v>
      </c>
      <c r="L358" s="106" t="s">
        <v>35</v>
      </c>
      <c r="M358" s="106" t="s">
        <v>538</v>
      </c>
      <c r="N358" s="106">
        <v>6460.0</v>
      </c>
      <c r="O358" s="108">
        <v>0.6344281467999999</v>
      </c>
      <c r="P358" s="22">
        <v>6.09286422</v>
      </c>
      <c r="Q358" s="22">
        <v>23.49</v>
      </c>
      <c r="R358" s="22">
        <v>1.96</v>
      </c>
      <c r="S358" s="22">
        <v>2.346405315</v>
      </c>
      <c r="T358" s="106" t="s">
        <v>35</v>
      </c>
      <c r="U358" s="106" t="s">
        <v>289</v>
      </c>
      <c r="V358" s="106"/>
      <c r="W358" s="106" t="s">
        <v>58</v>
      </c>
      <c r="X358" s="110">
        <v>44416.0</v>
      </c>
      <c r="Y358" s="106" t="s">
        <v>53</v>
      </c>
      <c r="Z358" s="106">
        <v>4.0</v>
      </c>
      <c r="AA358" s="111">
        <v>10.2</v>
      </c>
      <c r="AB358" s="110"/>
      <c r="AC358" s="110"/>
    </row>
    <row r="359">
      <c r="A359" s="106" t="s">
        <v>39</v>
      </c>
      <c r="B359" s="107" t="s">
        <v>119</v>
      </c>
      <c r="C359" s="106" t="s">
        <v>549</v>
      </c>
      <c r="D359" s="106"/>
      <c r="E359" s="106" t="s">
        <v>31</v>
      </c>
      <c r="F359" s="106" t="s">
        <v>32</v>
      </c>
      <c r="G359" s="106" t="s">
        <v>33</v>
      </c>
      <c r="H359" s="106">
        <v>4.01</v>
      </c>
      <c r="I359" s="106" t="s">
        <v>33</v>
      </c>
      <c r="J359" s="106" t="s">
        <v>34</v>
      </c>
      <c r="K359" s="106" t="s">
        <v>71</v>
      </c>
      <c r="L359" s="106"/>
      <c r="M359" s="106" t="s">
        <v>538</v>
      </c>
      <c r="N359" s="106">
        <v>2009.0</v>
      </c>
      <c r="O359" s="108">
        <v>0.6366160000000001</v>
      </c>
      <c r="P359" s="22">
        <v>6.0564</v>
      </c>
      <c r="Q359" s="22">
        <v>13.056</v>
      </c>
      <c r="R359" s="22">
        <v>0.608</v>
      </c>
      <c r="S359" s="22">
        <v>2.883</v>
      </c>
      <c r="T359" s="106" t="s">
        <v>35</v>
      </c>
      <c r="U359" s="106" t="s">
        <v>57</v>
      </c>
      <c r="V359" s="106"/>
      <c r="W359" s="106" t="s">
        <v>58</v>
      </c>
      <c r="X359" s="110">
        <v>43977.0</v>
      </c>
      <c r="Y359" s="106" t="s">
        <v>53</v>
      </c>
      <c r="Z359" s="106">
        <v>4.0</v>
      </c>
      <c r="AA359" s="111">
        <v>3.4</v>
      </c>
      <c r="AB359" s="110"/>
      <c r="AC359" s="110"/>
    </row>
    <row r="360">
      <c r="A360" s="106" t="s">
        <v>276</v>
      </c>
      <c r="B360" s="107" t="s">
        <v>285</v>
      </c>
      <c r="C360" s="106" t="s">
        <v>564</v>
      </c>
      <c r="D360" s="106"/>
      <c r="E360" s="106" t="s">
        <v>41</v>
      </c>
      <c r="F360" s="107" t="s">
        <v>287</v>
      </c>
      <c r="G360" s="106" t="s">
        <v>43</v>
      </c>
      <c r="H360" s="106"/>
      <c r="I360" s="106"/>
      <c r="J360" s="106" t="s">
        <v>34</v>
      </c>
      <c r="K360" s="106" t="s">
        <v>35</v>
      </c>
      <c r="L360" s="106" t="s">
        <v>35</v>
      </c>
      <c r="M360" s="106" t="s">
        <v>538</v>
      </c>
      <c r="N360" s="106">
        <v>5565.0</v>
      </c>
      <c r="O360" s="108">
        <v>0.636964</v>
      </c>
      <c r="P360" s="22">
        <v>6.0506</v>
      </c>
      <c r="Q360" s="22">
        <v>17.588</v>
      </c>
      <c r="R360" s="22">
        <v>1.912</v>
      </c>
      <c r="S360" s="22">
        <v>2.387</v>
      </c>
      <c r="T360" s="106" t="s">
        <v>35</v>
      </c>
      <c r="U360" s="106"/>
      <c r="V360" s="106"/>
      <c r="W360" s="107" t="s">
        <v>100</v>
      </c>
      <c r="X360" s="110">
        <v>44117.0</v>
      </c>
      <c r="Y360" s="106" t="s">
        <v>53</v>
      </c>
      <c r="Z360" s="106">
        <v>4.0</v>
      </c>
      <c r="AA360" s="111">
        <v>9.75</v>
      </c>
      <c r="AB360" s="110"/>
      <c r="AC360" s="110"/>
    </row>
    <row r="361">
      <c r="A361" s="106" t="s">
        <v>39</v>
      </c>
      <c r="B361" s="107" t="s">
        <v>98</v>
      </c>
      <c r="C361" s="106" t="s">
        <v>546</v>
      </c>
      <c r="D361" s="106" t="s">
        <v>104</v>
      </c>
      <c r="E361" s="106" t="s">
        <v>31</v>
      </c>
      <c r="F361" s="106" t="s">
        <v>32</v>
      </c>
      <c r="G361" s="106" t="s">
        <v>33</v>
      </c>
      <c r="H361" s="106"/>
      <c r="I361" s="106"/>
      <c r="J361" s="106"/>
      <c r="K361" s="106" t="s">
        <v>35</v>
      </c>
      <c r="L361" s="106"/>
      <c r="M361" s="106" t="s">
        <v>538</v>
      </c>
      <c r="N361" s="106">
        <v>2421.0</v>
      </c>
      <c r="O361" s="108">
        <v>0.637642</v>
      </c>
      <c r="P361" s="22">
        <v>6.0393</v>
      </c>
      <c r="Q361" s="22">
        <v>11.552</v>
      </c>
      <c r="R361" s="22">
        <v>0.612</v>
      </c>
      <c r="S361" s="22">
        <v>2.901</v>
      </c>
      <c r="T361" s="106" t="s">
        <v>35</v>
      </c>
      <c r="U361" s="106"/>
      <c r="V361" s="106"/>
      <c r="W361" s="107" t="s">
        <v>100</v>
      </c>
      <c r="X361" s="110">
        <v>44309.0</v>
      </c>
      <c r="Y361" s="106" t="s">
        <v>53</v>
      </c>
      <c r="Z361" s="106">
        <v>4.0</v>
      </c>
      <c r="AA361" s="111"/>
      <c r="AB361" s="110"/>
      <c r="AC361" s="110"/>
    </row>
    <row r="362">
      <c r="A362" s="106" t="s">
        <v>276</v>
      </c>
      <c r="B362" s="107" t="s">
        <v>285</v>
      </c>
      <c r="C362" s="106" t="s">
        <v>564</v>
      </c>
      <c r="D362" s="106"/>
      <c r="E362" s="106" t="s">
        <v>31</v>
      </c>
      <c r="F362" s="106" t="s">
        <v>32</v>
      </c>
      <c r="G362" s="106" t="s">
        <v>33</v>
      </c>
      <c r="H362" s="106"/>
      <c r="I362" s="106"/>
      <c r="J362" s="106" t="s">
        <v>34</v>
      </c>
      <c r="K362" s="106" t="s">
        <v>35</v>
      </c>
      <c r="L362" s="106" t="s">
        <v>35</v>
      </c>
      <c r="M362" s="106" t="s">
        <v>538</v>
      </c>
      <c r="N362" s="106">
        <v>3099.0</v>
      </c>
      <c r="O362" s="108">
        <v>0.644266</v>
      </c>
      <c r="P362" s="22">
        <v>5.9289</v>
      </c>
      <c r="Q362" s="22">
        <v>10.332</v>
      </c>
      <c r="R362" s="22">
        <v>1.348</v>
      </c>
      <c r="S362" s="22">
        <v>2.321</v>
      </c>
      <c r="T362" s="106" t="s">
        <v>35</v>
      </c>
      <c r="U362" s="106" t="s">
        <v>286</v>
      </c>
      <c r="V362" s="106"/>
      <c r="W362" s="106" t="s">
        <v>58</v>
      </c>
      <c r="X362" s="110">
        <v>43976.0</v>
      </c>
      <c r="Y362" s="106" t="s">
        <v>53</v>
      </c>
      <c r="Z362" s="106">
        <v>4.0</v>
      </c>
      <c r="AA362" s="111">
        <v>9.75</v>
      </c>
      <c r="AB362" s="110"/>
      <c r="AC362" s="110"/>
    </row>
    <row r="363">
      <c r="A363" s="106" t="s">
        <v>320</v>
      </c>
      <c r="B363" s="107" t="s">
        <v>325</v>
      </c>
      <c r="C363" s="106" t="s">
        <v>566</v>
      </c>
      <c r="D363" s="106"/>
      <c r="E363" s="106" t="s">
        <v>31</v>
      </c>
      <c r="F363" s="106" t="s">
        <v>32</v>
      </c>
      <c r="G363" s="106" t="s">
        <v>33</v>
      </c>
      <c r="H363" s="106"/>
      <c r="I363" s="106" t="s">
        <v>33</v>
      </c>
      <c r="J363" s="106" t="s">
        <v>34</v>
      </c>
      <c r="K363" s="106" t="s">
        <v>35</v>
      </c>
      <c r="L363" s="106" t="s">
        <v>35</v>
      </c>
      <c r="M363" s="106" t="s">
        <v>538</v>
      </c>
      <c r="N363" s="106">
        <v>2017.0</v>
      </c>
      <c r="O363" s="108">
        <v>0.644368</v>
      </c>
      <c r="P363" s="22">
        <v>5.9272</v>
      </c>
      <c r="Q363" s="22">
        <v>11.196</v>
      </c>
      <c r="R363" s="22">
        <v>0.396</v>
      </c>
      <c r="S363" s="22">
        <v>2.87</v>
      </c>
      <c r="T363" s="106" t="s">
        <v>35</v>
      </c>
      <c r="U363" s="106" t="s">
        <v>326</v>
      </c>
      <c r="V363" s="106"/>
      <c r="W363" s="106" t="s">
        <v>58</v>
      </c>
      <c r="X363" s="110">
        <v>43981.0</v>
      </c>
      <c r="Y363" s="106" t="s">
        <v>53</v>
      </c>
      <c r="Z363" s="106">
        <v>6.0</v>
      </c>
      <c r="AA363" s="111">
        <v>6.3</v>
      </c>
      <c r="AB363" s="110"/>
      <c r="AC363" s="110"/>
    </row>
    <row r="364">
      <c r="A364" s="106" t="s">
        <v>415</v>
      </c>
      <c r="B364" s="107" t="s">
        <v>417</v>
      </c>
      <c r="C364" s="106" t="s">
        <v>578</v>
      </c>
      <c r="D364" s="106"/>
      <c r="E364" s="106" t="s">
        <v>31</v>
      </c>
      <c r="F364" s="106" t="s">
        <v>32</v>
      </c>
      <c r="G364" s="106" t="s">
        <v>33</v>
      </c>
      <c r="H364" s="106" t="s">
        <v>33</v>
      </c>
      <c r="I364" s="106" t="s">
        <v>33</v>
      </c>
      <c r="J364" s="106" t="s">
        <v>34</v>
      </c>
      <c r="K364" s="106" t="s">
        <v>71</v>
      </c>
      <c r="L364" s="106" t="s">
        <v>35</v>
      </c>
      <c r="M364" s="106" t="s">
        <v>538</v>
      </c>
      <c r="N364" s="106">
        <v>7348.0</v>
      </c>
      <c r="O364" s="108">
        <v>0.645352</v>
      </c>
      <c r="P364" s="22">
        <v>5.9108</v>
      </c>
      <c r="Q364" s="22">
        <v>11.136</v>
      </c>
      <c r="R364" s="22">
        <v>0.308</v>
      </c>
      <c r="S364" s="22">
        <v>2.866</v>
      </c>
      <c r="T364" s="106" t="s">
        <v>35</v>
      </c>
      <c r="U364" s="106" t="s">
        <v>418</v>
      </c>
      <c r="V364" s="106"/>
      <c r="W364" s="106" t="s">
        <v>58</v>
      </c>
      <c r="X364" s="110">
        <v>44032.0</v>
      </c>
      <c r="Y364" s="106" t="s">
        <v>45</v>
      </c>
      <c r="Z364" s="106">
        <v>4.0</v>
      </c>
      <c r="AA364" s="111"/>
      <c r="AB364" s="110"/>
      <c r="AC364" s="110"/>
    </row>
    <row r="365">
      <c r="A365" s="106" t="s">
        <v>178</v>
      </c>
      <c r="B365" s="106" t="s">
        <v>178</v>
      </c>
      <c r="C365" s="106" t="s">
        <v>553</v>
      </c>
      <c r="D365" s="106"/>
      <c r="E365" s="106" t="s">
        <v>31</v>
      </c>
      <c r="F365" s="106" t="s">
        <v>32</v>
      </c>
      <c r="G365" s="106" t="s">
        <v>33</v>
      </c>
      <c r="H365" s="106"/>
      <c r="I365" s="106"/>
      <c r="J365" s="106" t="s">
        <v>34</v>
      </c>
      <c r="K365" s="106" t="s">
        <v>33</v>
      </c>
      <c r="L365" s="106"/>
      <c r="M365" s="106" t="s">
        <v>538</v>
      </c>
      <c r="N365" s="106">
        <v>15858.0</v>
      </c>
      <c r="O365" s="108">
        <v>0.65215</v>
      </c>
      <c r="P365" s="22">
        <v>5.7975</v>
      </c>
      <c r="Q365" s="22">
        <v>9.716</v>
      </c>
      <c r="R365" s="22">
        <v>2.02</v>
      </c>
      <c r="S365" s="22">
        <v>1.511</v>
      </c>
      <c r="T365" s="106" t="s">
        <v>35</v>
      </c>
      <c r="U365" s="106" t="s">
        <v>179</v>
      </c>
      <c r="V365" s="106" t="s">
        <v>180</v>
      </c>
      <c r="W365" s="106" t="s">
        <v>58</v>
      </c>
      <c r="X365" s="110">
        <v>44070.0</v>
      </c>
      <c r="Y365" s="106" t="s">
        <v>38</v>
      </c>
      <c r="Z365" s="106" t="s">
        <v>33</v>
      </c>
      <c r="AA365" s="111"/>
      <c r="AB365" s="110"/>
      <c r="AC365" s="110"/>
    </row>
    <row r="366">
      <c r="A366" s="106" t="s">
        <v>39</v>
      </c>
      <c r="B366" s="106" t="s">
        <v>80</v>
      </c>
      <c r="C366" s="106" t="s">
        <v>460</v>
      </c>
      <c r="D366" s="106"/>
      <c r="E366" s="106" t="s">
        <v>41</v>
      </c>
      <c r="F366" s="107" t="s">
        <v>87</v>
      </c>
      <c r="G366" s="106" t="s">
        <v>43</v>
      </c>
      <c r="H366" s="106" t="s">
        <v>83</v>
      </c>
      <c r="I366" s="106">
        <v>1.31</v>
      </c>
      <c r="J366" s="106" t="s">
        <v>34</v>
      </c>
      <c r="K366" s="106" t="s">
        <v>71</v>
      </c>
      <c r="L366" s="106"/>
      <c r="M366" s="106" t="s">
        <v>538</v>
      </c>
      <c r="N366" s="106">
        <v>2104.0</v>
      </c>
      <c r="O366" s="108">
        <v>0.653374</v>
      </c>
      <c r="P366" s="22">
        <v>5.7771</v>
      </c>
      <c r="Q366" s="22">
        <v>22.324</v>
      </c>
      <c r="R366" s="22">
        <v>3.852</v>
      </c>
      <c r="S366" s="22">
        <v>1.084</v>
      </c>
      <c r="T366" s="106" t="s">
        <v>35</v>
      </c>
      <c r="U366" s="106" t="s">
        <v>57</v>
      </c>
      <c r="V366" s="106" t="s">
        <v>85</v>
      </c>
      <c r="W366" s="106" t="s">
        <v>58</v>
      </c>
      <c r="X366" s="110">
        <v>43978.0</v>
      </c>
      <c r="Y366" s="106" t="s">
        <v>53</v>
      </c>
      <c r="Z366" s="106">
        <v>4.0</v>
      </c>
      <c r="AA366" s="111">
        <v>3.25</v>
      </c>
      <c r="AB366" s="110"/>
      <c r="AC366" s="110"/>
    </row>
    <row r="367">
      <c r="A367" s="106" t="s">
        <v>39</v>
      </c>
      <c r="B367" s="107" t="s">
        <v>49</v>
      </c>
      <c r="C367" s="106" t="s">
        <v>540</v>
      </c>
      <c r="D367" s="106"/>
      <c r="E367" s="106" t="s">
        <v>31</v>
      </c>
      <c r="F367" s="106" t="s">
        <v>32</v>
      </c>
      <c r="G367" s="106" t="s">
        <v>33</v>
      </c>
      <c r="H367" s="106"/>
      <c r="I367" s="106" t="s">
        <v>33</v>
      </c>
      <c r="J367" s="106" t="s">
        <v>34</v>
      </c>
      <c r="K367" s="106" t="s">
        <v>35</v>
      </c>
      <c r="L367" s="106" t="s">
        <v>50</v>
      </c>
      <c r="M367" s="106" t="s">
        <v>538</v>
      </c>
      <c r="N367" s="106">
        <v>5808.0</v>
      </c>
      <c r="O367" s="108">
        <v>0.6539200000000001</v>
      </c>
      <c r="P367" s="22">
        <v>5.768</v>
      </c>
      <c r="Q367" s="22">
        <v>12.136</v>
      </c>
      <c r="R367" s="22">
        <v>0.384</v>
      </c>
      <c r="S367" s="22">
        <v>2.589</v>
      </c>
      <c r="T367" s="106" t="s">
        <v>35</v>
      </c>
      <c r="U367" s="106" t="s">
        <v>51</v>
      </c>
      <c r="V367" s="106"/>
      <c r="W367" s="106" t="s">
        <v>55</v>
      </c>
      <c r="X367" s="110">
        <v>43991.0</v>
      </c>
      <c r="Y367" s="106" t="s">
        <v>53</v>
      </c>
      <c r="Z367" s="106">
        <v>6.0</v>
      </c>
      <c r="AA367" s="111">
        <v>4.0</v>
      </c>
      <c r="AB367" s="106">
        <v>9.0</v>
      </c>
      <c r="AC367" s="106" t="s">
        <v>54</v>
      </c>
    </row>
    <row r="368">
      <c r="A368" s="106" t="s">
        <v>39</v>
      </c>
      <c r="B368" s="107" t="s">
        <v>49</v>
      </c>
      <c r="C368" s="106" t="s">
        <v>540</v>
      </c>
      <c r="D368" s="106"/>
      <c r="E368" s="106" t="s">
        <v>31</v>
      </c>
      <c r="F368" s="106" t="s">
        <v>32</v>
      </c>
      <c r="G368" s="106" t="s">
        <v>33</v>
      </c>
      <c r="H368" s="106"/>
      <c r="I368" s="106" t="s">
        <v>33</v>
      </c>
      <c r="J368" s="106" t="s">
        <v>34</v>
      </c>
      <c r="K368" s="106" t="s">
        <v>35</v>
      </c>
      <c r="L368" s="106" t="s">
        <v>50</v>
      </c>
      <c r="M368" s="106" t="s">
        <v>538</v>
      </c>
      <c r="N368" s="106"/>
      <c r="O368" s="108">
        <v>0.6556</v>
      </c>
      <c r="P368" s="22">
        <v>5.74</v>
      </c>
      <c r="Q368" s="22">
        <v>11.1</v>
      </c>
      <c r="R368" s="22">
        <v>0.32</v>
      </c>
      <c r="S368" s="22"/>
      <c r="T368" s="106" t="s">
        <v>35</v>
      </c>
      <c r="U368" s="106" t="s">
        <v>51</v>
      </c>
      <c r="V368" s="106"/>
      <c r="W368" s="106" t="s">
        <v>52</v>
      </c>
      <c r="X368" s="110">
        <v>43976.0</v>
      </c>
      <c r="Y368" s="106" t="s">
        <v>53</v>
      </c>
      <c r="Z368" s="106">
        <v>6.0</v>
      </c>
      <c r="AA368" s="111">
        <v>4.0</v>
      </c>
      <c r="AB368" s="106">
        <v>9.0</v>
      </c>
      <c r="AC368" s="106" t="s">
        <v>54</v>
      </c>
    </row>
    <row r="369">
      <c r="A369" s="106" t="s">
        <v>39</v>
      </c>
      <c r="B369" s="106" t="s">
        <v>80</v>
      </c>
      <c r="C369" s="106" t="s">
        <v>460</v>
      </c>
      <c r="D369" s="106"/>
      <c r="E369" s="106" t="s">
        <v>41</v>
      </c>
      <c r="F369" s="107" t="s">
        <v>86</v>
      </c>
      <c r="G369" s="106" t="s">
        <v>43</v>
      </c>
      <c r="H369" s="106" t="s">
        <v>83</v>
      </c>
      <c r="I369" s="106">
        <v>1.31</v>
      </c>
      <c r="J369" s="106" t="s">
        <v>34</v>
      </c>
      <c r="K369" s="106" t="s">
        <v>71</v>
      </c>
      <c r="L369" s="106"/>
      <c r="M369" s="106" t="s">
        <v>538</v>
      </c>
      <c r="N369" s="106">
        <v>2033.0</v>
      </c>
      <c r="O369" s="108">
        <v>0.6565540000000001</v>
      </c>
      <c r="P369" s="22">
        <v>5.7241</v>
      </c>
      <c r="Q369" s="22">
        <v>21.024</v>
      </c>
      <c r="R369" s="22">
        <v>3.828</v>
      </c>
      <c r="S369" s="22">
        <v>1.117</v>
      </c>
      <c r="T369" s="106" t="s">
        <v>35</v>
      </c>
      <c r="U369" s="106" t="s">
        <v>51</v>
      </c>
      <c r="V369" s="106" t="s">
        <v>85</v>
      </c>
      <c r="W369" s="106" t="s">
        <v>58</v>
      </c>
      <c r="X369" s="110">
        <v>43978.0</v>
      </c>
      <c r="Y369" s="106" t="s">
        <v>53</v>
      </c>
      <c r="Z369" s="106">
        <v>4.0</v>
      </c>
      <c r="AA369" s="111">
        <v>3.25</v>
      </c>
      <c r="AB369" s="110"/>
      <c r="AC369" s="110"/>
    </row>
    <row r="370">
      <c r="A370" s="106" t="s">
        <v>39</v>
      </c>
      <c r="B370" s="106" t="s">
        <v>80</v>
      </c>
      <c r="C370" s="106" t="s">
        <v>460</v>
      </c>
      <c r="D370" s="106"/>
      <c r="E370" s="106" t="s">
        <v>41</v>
      </c>
      <c r="F370" s="107" t="s">
        <v>82</v>
      </c>
      <c r="G370" s="106" t="s">
        <v>43</v>
      </c>
      <c r="H370" s="106" t="s">
        <v>83</v>
      </c>
      <c r="I370" s="106">
        <v>1.31</v>
      </c>
      <c r="J370" s="106" t="s">
        <v>34</v>
      </c>
      <c r="K370" s="106" t="s">
        <v>71</v>
      </c>
      <c r="L370" s="106"/>
      <c r="M370" s="106" t="s">
        <v>538</v>
      </c>
      <c r="N370" s="106">
        <v>2528.0</v>
      </c>
      <c r="O370" s="108">
        <v>0.65974</v>
      </c>
      <c r="P370" s="22">
        <v>5.671</v>
      </c>
      <c r="Q370" s="22">
        <v>17.612</v>
      </c>
      <c r="R370" s="22">
        <v>3.848</v>
      </c>
      <c r="S370" s="22">
        <v>0.899</v>
      </c>
      <c r="T370" s="106" t="s">
        <v>35</v>
      </c>
      <c r="U370" s="106" t="s">
        <v>84</v>
      </c>
      <c r="V370" s="106" t="s">
        <v>85</v>
      </c>
      <c r="W370" s="106" t="s">
        <v>58</v>
      </c>
      <c r="X370" s="110">
        <v>43978.0</v>
      </c>
      <c r="Y370" s="106" t="s">
        <v>53</v>
      </c>
      <c r="Z370" s="106">
        <v>4.0</v>
      </c>
      <c r="AA370" s="111">
        <v>3.25</v>
      </c>
      <c r="AB370" s="110"/>
      <c r="AC370" s="110"/>
    </row>
    <row r="371">
      <c r="A371" s="106" t="s">
        <v>354</v>
      </c>
      <c r="B371" s="107" t="s">
        <v>368</v>
      </c>
      <c r="C371" s="106" t="s">
        <v>573</v>
      </c>
      <c r="D371" s="106" t="s">
        <v>378</v>
      </c>
      <c r="E371" s="106" t="s">
        <v>31</v>
      </c>
      <c r="F371" s="106" t="s">
        <v>32</v>
      </c>
      <c r="G371" s="106" t="s">
        <v>33</v>
      </c>
      <c r="H371" s="112" t="s">
        <v>370</v>
      </c>
      <c r="I371" s="106"/>
      <c r="J371" s="106" t="s">
        <v>34</v>
      </c>
      <c r="K371" s="106" t="s">
        <v>35</v>
      </c>
      <c r="L371" s="106" t="s">
        <v>35</v>
      </c>
      <c r="M371" s="106" t="s">
        <v>538</v>
      </c>
      <c r="N371" s="106">
        <v>3043.0</v>
      </c>
      <c r="O371" s="108">
        <v>0.664528</v>
      </c>
      <c r="P371" s="22">
        <v>5.5912</v>
      </c>
      <c r="Q371" s="112" t="s">
        <v>379</v>
      </c>
      <c r="R371" s="22">
        <v>2.008</v>
      </c>
      <c r="S371" s="22">
        <v>1.541</v>
      </c>
      <c r="T371" s="106" t="s">
        <v>35</v>
      </c>
      <c r="U371" s="112" t="s">
        <v>124</v>
      </c>
      <c r="V371" s="106"/>
      <c r="W371" s="107" t="s">
        <v>155</v>
      </c>
      <c r="X371" s="110">
        <v>44101.0</v>
      </c>
      <c r="Y371" s="106" t="s">
        <v>53</v>
      </c>
      <c r="Z371" s="106">
        <v>6.0</v>
      </c>
      <c r="AA371" s="111"/>
      <c r="AB371" s="110"/>
      <c r="AC371" s="110"/>
    </row>
    <row r="372">
      <c r="A372" s="106" t="s">
        <v>276</v>
      </c>
      <c r="B372" s="107" t="s">
        <v>288</v>
      </c>
      <c r="C372" s="106" t="s">
        <v>565</v>
      </c>
      <c r="D372" s="106"/>
      <c r="E372" s="106" t="s">
        <v>31</v>
      </c>
      <c r="F372" s="106" t="s">
        <v>32</v>
      </c>
      <c r="G372" s="106" t="s">
        <v>33</v>
      </c>
      <c r="H372" s="106"/>
      <c r="I372" s="106"/>
      <c r="J372" s="106" t="s">
        <v>34</v>
      </c>
      <c r="K372" s="106" t="s">
        <v>35</v>
      </c>
      <c r="L372" s="106" t="s">
        <v>35</v>
      </c>
      <c r="M372" s="106" t="s">
        <v>538</v>
      </c>
      <c r="N372" s="106">
        <v>2018.0</v>
      </c>
      <c r="O372" s="108">
        <v>0.66453842338</v>
      </c>
      <c r="P372" s="22">
        <v>5.591026277</v>
      </c>
      <c r="Q372" s="22">
        <v>9.94</v>
      </c>
      <c r="R372" s="22">
        <v>1.55</v>
      </c>
      <c r="S372" s="22">
        <v>2.31768357</v>
      </c>
      <c r="T372" s="106" t="s">
        <v>35</v>
      </c>
      <c r="U372" s="106" t="s">
        <v>289</v>
      </c>
      <c r="V372" s="106"/>
      <c r="W372" s="106" t="s">
        <v>58</v>
      </c>
      <c r="X372" s="110">
        <v>44416.0</v>
      </c>
      <c r="Y372" s="106" t="s">
        <v>53</v>
      </c>
      <c r="Z372" s="106">
        <v>4.0</v>
      </c>
      <c r="AA372" s="111">
        <v>10.2</v>
      </c>
      <c r="AB372" s="110"/>
      <c r="AC372" s="110"/>
    </row>
    <row r="373">
      <c r="A373" s="106" t="s">
        <v>142</v>
      </c>
      <c r="B373" s="107" t="s">
        <v>151</v>
      </c>
      <c r="C373" s="106" t="s">
        <v>550</v>
      </c>
      <c r="D373" s="106"/>
      <c r="E373" s="106" t="s">
        <v>41</v>
      </c>
      <c r="F373" s="106" t="s">
        <v>152</v>
      </c>
      <c r="G373" s="106" t="s">
        <v>43</v>
      </c>
      <c r="H373" s="106"/>
      <c r="I373" s="106" t="s">
        <v>33</v>
      </c>
      <c r="J373" s="106" t="s">
        <v>34</v>
      </c>
      <c r="K373" s="106" t="s">
        <v>33</v>
      </c>
      <c r="L373" s="106"/>
      <c r="M373" s="106" t="s">
        <v>538</v>
      </c>
      <c r="N373" s="106">
        <v>500.0</v>
      </c>
      <c r="O373" s="108">
        <v>0.6663399999999999</v>
      </c>
      <c r="P373" s="22">
        <v>5.561</v>
      </c>
      <c r="Q373" s="22">
        <v>16.272</v>
      </c>
      <c r="R373" s="22">
        <v>2.3</v>
      </c>
      <c r="S373" s="22">
        <v>1.527</v>
      </c>
      <c r="T373" s="106" t="s">
        <v>35</v>
      </c>
      <c r="U373" s="106"/>
      <c r="V373" s="106"/>
      <c r="W373" s="106" t="s">
        <v>52</v>
      </c>
      <c r="X373" s="110">
        <v>43977.0</v>
      </c>
      <c r="Y373" s="106" t="s">
        <v>132</v>
      </c>
      <c r="Z373" s="106" t="s">
        <v>33</v>
      </c>
      <c r="AA373" s="111" t="s">
        <v>33</v>
      </c>
      <c r="AB373" s="110"/>
      <c r="AC373" s="110"/>
    </row>
    <row r="374">
      <c r="A374" s="106" t="s">
        <v>193</v>
      </c>
      <c r="B374" s="107" t="s">
        <v>213</v>
      </c>
      <c r="C374" s="106" t="s">
        <v>555</v>
      </c>
      <c r="D374" s="106"/>
      <c r="E374" s="106" t="s">
        <v>31</v>
      </c>
      <c r="F374" s="106" t="s">
        <v>32</v>
      </c>
      <c r="G374" s="106" t="s">
        <v>33</v>
      </c>
      <c r="H374" s="106"/>
      <c r="I374" s="106" t="s">
        <v>33</v>
      </c>
      <c r="J374" s="106" t="s">
        <v>34</v>
      </c>
      <c r="K374" s="106" t="s">
        <v>71</v>
      </c>
      <c r="L374" s="106"/>
      <c r="M374" s="106" t="s">
        <v>538</v>
      </c>
      <c r="N374" s="106">
        <v>7541.0</v>
      </c>
      <c r="O374" s="108">
        <v>0.67576</v>
      </c>
      <c r="P374" s="22">
        <v>5.404</v>
      </c>
      <c r="Q374" s="22">
        <v>6.444</v>
      </c>
      <c r="R374" s="22">
        <v>4.36</v>
      </c>
      <c r="S374" s="22">
        <v>0.407</v>
      </c>
      <c r="T374" s="106" t="s">
        <v>35</v>
      </c>
      <c r="U374" s="106"/>
      <c r="V374" s="106"/>
      <c r="W374" s="106" t="s">
        <v>214</v>
      </c>
      <c r="X374" s="110">
        <v>43977.0</v>
      </c>
      <c r="Y374" s="106" t="s">
        <v>53</v>
      </c>
      <c r="Z374" s="106">
        <v>4.0</v>
      </c>
      <c r="AA374" s="111"/>
      <c r="AB374" s="110"/>
      <c r="AC374" s="110"/>
    </row>
    <row r="375">
      <c r="A375" s="106" t="s">
        <v>158</v>
      </c>
      <c r="B375" s="107" t="s">
        <v>159</v>
      </c>
      <c r="C375" s="106" t="s">
        <v>551</v>
      </c>
      <c r="D375" s="106"/>
      <c r="E375" s="106" t="s">
        <v>31</v>
      </c>
      <c r="F375" s="106" t="s">
        <v>32</v>
      </c>
      <c r="G375" s="106" t="s">
        <v>33</v>
      </c>
      <c r="H375" s="106"/>
      <c r="I375" s="106" t="s">
        <v>33</v>
      </c>
      <c r="J375" s="106" t="s">
        <v>34</v>
      </c>
      <c r="K375" s="106" t="s">
        <v>35</v>
      </c>
      <c r="L375" s="106" t="s">
        <v>160</v>
      </c>
      <c r="M375" s="106" t="s">
        <v>538</v>
      </c>
      <c r="N375" s="106">
        <v>2600.0</v>
      </c>
      <c r="O375" s="108">
        <v>0.678628</v>
      </c>
      <c r="P375" s="22">
        <v>5.3562</v>
      </c>
      <c r="Q375" s="22">
        <v>8.244</v>
      </c>
      <c r="R375" s="22">
        <v>2.272</v>
      </c>
      <c r="S375" s="22">
        <v>1.532</v>
      </c>
      <c r="T375" s="106" t="s">
        <v>35</v>
      </c>
      <c r="U375" s="106" t="s">
        <v>57</v>
      </c>
      <c r="V375" s="106"/>
      <c r="W375" s="106" t="s">
        <v>58</v>
      </c>
      <c r="X375" s="110">
        <v>44057.0</v>
      </c>
      <c r="Y375" s="106" t="s">
        <v>53</v>
      </c>
      <c r="Z375" s="106">
        <v>4.0</v>
      </c>
      <c r="AA375" s="111">
        <v>3.2</v>
      </c>
      <c r="AB375" s="110"/>
      <c r="AC375" s="110"/>
    </row>
    <row r="376">
      <c r="A376" s="106" t="s">
        <v>354</v>
      </c>
      <c r="B376" s="107" t="s">
        <v>368</v>
      </c>
      <c r="C376" s="106" t="s">
        <v>571</v>
      </c>
      <c r="D376" s="106" t="s">
        <v>369</v>
      </c>
      <c r="E376" s="106" t="s">
        <v>31</v>
      </c>
      <c r="F376" s="106" t="s">
        <v>32</v>
      </c>
      <c r="G376" s="106" t="s">
        <v>33</v>
      </c>
      <c r="H376" s="112" t="s">
        <v>370</v>
      </c>
      <c r="I376" s="106"/>
      <c r="J376" s="106" t="s">
        <v>34</v>
      </c>
      <c r="K376" s="106" t="s">
        <v>35</v>
      </c>
      <c r="L376" s="106" t="s">
        <v>35</v>
      </c>
      <c r="M376" s="106" t="s">
        <v>538</v>
      </c>
      <c r="N376" s="106">
        <v>3168.0</v>
      </c>
      <c r="O376" s="108">
        <v>0.681418</v>
      </c>
      <c r="P376" s="22">
        <v>5.3097</v>
      </c>
      <c r="Q376" s="112" t="s">
        <v>371</v>
      </c>
      <c r="R376" s="22">
        <v>1.72</v>
      </c>
      <c r="S376" s="22">
        <v>1.552</v>
      </c>
      <c r="T376" s="106" t="s">
        <v>35</v>
      </c>
      <c r="U376" s="112" t="s">
        <v>256</v>
      </c>
      <c r="V376" s="106"/>
      <c r="W376" s="107" t="s">
        <v>155</v>
      </c>
      <c r="X376" s="110">
        <v>44101.0</v>
      </c>
      <c r="Y376" s="106" t="s">
        <v>53</v>
      </c>
      <c r="Z376" s="106">
        <v>6.0</v>
      </c>
      <c r="AA376" s="111"/>
      <c r="AB376" s="110"/>
      <c r="AC376" s="110"/>
    </row>
    <row r="377">
      <c r="A377" s="106" t="s">
        <v>193</v>
      </c>
      <c r="B377" s="107" t="s">
        <v>220</v>
      </c>
      <c r="C377" s="106" t="s">
        <v>557</v>
      </c>
      <c r="D377" s="106" t="s">
        <v>146</v>
      </c>
      <c r="E377" s="106" t="s">
        <v>31</v>
      </c>
      <c r="F377" s="106" t="s">
        <v>32</v>
      </c>
      <c r="G377" s="106" t="s">
        <v>33</v>
      </c>
      <c r="H377" s="106" t="s">
        <v>221</v>
      </c>
      <c r="I377" s="106" t="s">
        <v>33</v>
      </c>
      <c r="J377" s="106" t="s">
        <v>34</v>
      </c>
      <c r="K377" s="106" t="s">
        <v>35</v>
      </c>
      <c r="L377" s="106" t="s">
        <v>35</v>
      </c>
      <c r="M377" s="106" t="s">
        <v>538</v>
      </c>
      <c r="N377" s="106">
        <v>2231.0</v>
      </c>
      <c r="O377" s="108">
        <v>0.68269</v>
      </c>
      <c r="P377" s="22">
        <v>5.2885</v>
      </c>
      <c r="Q377" s="22">
        <v>9.036</v>
      </c>
      <c r="R377" s="22">
        <v>1.332</v>
      </c>
      <c r="S377" s="22">
        <v>1.616</v>
      </c>
      <c r="T377" s="106" t="s">
        <v>35</v>
      </c>
      <c r="U377" s="106" t="s">
        <v>222</v>
      </c>
      <c r="V377" s="106"/>
      <c r="W377" s="106" t="s">
        <v>58</v>
      </c>
      <c r="X377" s="110">
        <v>43989.0</v>
      </c>
      <c r="Y377" s="106" t="s">
        <v>45</v>
      </c>
      <c r="Z377" s="106">
        <v>8.0</v>
      </c>
      <c r="AA377" s="111">
        <v>112.5</v>
      </c>
      <c r="AB377" s="110"/>
      <c r="AC377" s="110"/>
    </row>
    <row r="378">
      <c r="A378" s="106" t="s">
        <v>193</v>
      </c>
      <c r="B378" s="107" t="s">
        <v>220</v>
      </c>
      <c r="C378" s="106" t="s">
        <v>556</v>
      </c>
      <c r="D378" s="106" t="s">
        <v>144</v>
      </c>
      <c r="E378" s="106" t="s">
        <v>31</v>
      </c>
      <c r="F378" s="106" t="s">
        <v>32</v>
      </c>
      <c r="G378" s="106" t="s">
        <v>33</v>
      </c>
      <c r="H378" s="106" t="s">
        <v>221</v>
      </c>
      <c r="I378" s="106" t="s">
        <v>33</v>
      </c>
      <c r="J378" s="106" t="s">
        <v>34</v>
      </c>
      <c r="K378" s="106" t="s">
        <v>35</v>
      </c>
      <c r="L378" s="106" t="s">
        <v>35</v>
      </c>
      <c r="M378" s="106" t="s">
        <v>538</v>
      </c>
      <c r="N378" s="106">
        <v>2858.0</v>
      </c>
      <c r="O378" s="108">
        <v>0.683866</v>
      </c>
      <c r="P378" s="22">
        <v>5.2689</v>
      </c>
      <c r="Q378" s="22">
        <v>9.196</v>
      </c>
      <c r="R378" s="22">
        <v>1.284</v>
      </c>
      <c r="S378" s="22">
        <v>1.647</v>
      </c>
      <c r="T378" s="106" t="s">
        <v>35</v>
      </c>
      <c r="U378" s="106" t="s">
        <v>222</v>
      </c>
      <c r="V378" s="106"/>
      <c r="W378" s="106" t="s">
        <v>58</v>
      </c>
      <c r="X378" s="110">
        <v>43989.0</v>
      </c>
      <c r="Y378" s="106" t="s">
        <v>45</v>
      </c>
      <c r="Z378" s="106">
        <v>8.0</v>
      </c>
      <c r="AA378" s="111">
        <v>112.5</v>
      </c>
      <c r="AB378" s="110"/>
      <c r="AC378" s="110"/>
    </row>
    <row r="379">
      <c r="A379" s="106" t="s">
        <v>354</v>
      </c>
      <c r="B379" s="107" t="s">
        <v>368</v>
      </c>
      <c r="C379" s="106" t="s">
        <v>572</v>
      </c>
      <c r="D379" s="112" t="s">
        <v>69</v>
      </c>
      <c r="E379" s="106" t="s">
        <v>31</v>
      </c>
      <c r="F379" s="106" t="s">
        <v>32</v>
      </c>
      <c r="G379" s="106" t="s">
        <v>33</v>
      </c>
      <c r="H379" s="112" t="s">
        <v>370</v>
      </c>
      <c r="I379" s="106"/>
      <c r="J379" s="106" t="s">
        <v>34</v>
      </c>
      <c r="K379" s="106" t="s">
        <v>35</v>
      </c>
      <c r="L379" s="106" t="s">
        <v>176</v>
      </c>
      <c r="M379" s="106" t="s">
        <v>538</v>
      </c>
      <c r="N379" s="106">
        <v>3044.0</v>
      </c>
      <c r="O379" s="108">
        <v>0.6863319999999999</v>
      </c>
      <c r="P379" s="22">
        <v>5.2278</v>
      </c>
      <c r="Q379" s="112" t="s">
        <v>376</v>
      </c>
      <c r="R379" s="22">
        <v>1.596</v>
      </c>
      <c r="S379" s="22">
        <v>1.542</v>
      </c>
      <c r="T379" s="106" t="s">
        <v>35</v>
      </c>
      <c r="U379" s="112" t="s">
        <v>377</v>
      </c>
      <c r="V379" s="106"/>
      <c r="W379" s="107" t="s">
        <v>155</v>
      </c>
      <c r="X379" s="110">
        <v>44101.0</v>
      </c>
      <c r="Y379" s="106" t="s">
        <v>53</v>
      </c>
      <c r="Z379" s="106">
        <v>6.0</v>
      </c>
      <c r="AA379" s="111"/>
      <c r="AB379" s="110"/>
      <c r="AC379" s="110"/>
    </row>
    <row r="380">
      <c r="A380" s="106" t="s">
        <v>407</v>
      </c>
      <c r="B380" s="106" t="s">
        <v>408</v>
      </c>
      <c r="C380" s="106" t="s">
        <v>576</v>
      </c>
      <c r="D380" s="106"/>
      <c r="E380" s="106" t="s">
        <v>31</v>
      </c>
      <c r="F380" s="106" t="s">
        <v>32</v>
      </c>
      <c r="G380" s="106" t="s">
        <v>33</v>
      </c>
      <c r="H380" s="106"/>
      <c r="I380" s="106"/>
      <c r="J380" s="106" t="s">
        <v>34</v>
      </c>
      <c r="K380" s="106" t="s">
        <v>71</v>
      </c>
      <c r="L380" s="106" t="s">
        <v>35</v>
      </c>
      <c r="M380" s="106" t="s">
        <v>538</v>
      </c>
      <c r="N380" s="106">
        <v>5774.0</v>
      </c>
      <c r="O380" s="108">
        <v>0.6977688896800001</v>
      </c>
      <c r="P380" s="22">
        <v>5.037185172</v>
      </c>
      <c r="Q380" s="22">
        <v>9.17</v>
      </c>
      <c r="R380" s="22">
        <v>0.92</v>
      </c>
      <c r="S380" s="22">
        <v>2.304809397</v>
      </c>
      <c r="T380" s="106" t="s">
        <v>35</v>
      </c>
      <c r="U380" s="106" t="s">
        <v>409</v>
      </c>
      <c r="V380" s="106"/>
      <c r="W380" s="106" t="s">
        <v>58</v>
      </c>
      <c r="X380" s="110">
        <v>44416.0</v>
      </c>
      <c r="Y380" s="106" t="s">
        <v>53</v>
      </c>
      <c r="Z380" s="106">
        <v>6.0</v>
      </c>
      <c r="AA380" s="111">
        <v>3.6</v>
      </c>
      <c r="AB380" s="110"/>
      <c r="AC380" s="110"/>
    </row>
    <row r="381">
      <c r="A381" s="106" t="s">
        <v>407</v>
      </c>
      <c r="B381" s="107" t="s">
        <v>410</v>
      </c>
      <c r="C381" s="106" t="s">
        <v>577</v>
      </c>
      <c r="D381" s="106"/>
      <c r="E381" s="106" t="s">
        <v>31</v>
      </c>
      <c r="F381" s="106" t="s">
        <v>32</v>
      </c>
      <c r="G381" s="106" t="s">
        <v>33</v>
      </c>
      <c r="H381" s="106"/>
      <c r="I381" s="106"/>
      <c r="J381" s="106" t="s">
        <v>411</v>
      </c>
      <c r="K381" s="106" t="s">
        <v>71</v>
      </c>
      <c r="L381" s="106" t="s">
        <v>35</v>
      </c>
      <c r="M381" s="106" t="s">
        <v>538</v>
      </c>
      <c r="N381" s="106">
        <v>2007.0</v>
      </c>
      <c r="O381" s="108">
        <v>0.6991978066</v>
      </c>
      <c r="P381" s="22">
        <v>5.01336989</v>
      </c>
      <c r="Q381" s="22">
        <v>9.07</v>
      </c>
      <c r="R381" s="22">
        <v>0.96</v>
      </c>
      <c r="S381" s="22">
        <v>2.319306675</v>
      </c>
      <c r="T381" s="106" t="s">
        <v>35</v>
      </c>
      <c r="U381" s="106" t="s">
        <v>412</v>
      </c>
      <c r="V381" s="106"/>
      <c r="W381" s="106" t="s">
        <v>58</v>
      </c>
      <c r="X381" s="114">
        <v>44429.0</v>
      </c>
      <c r="Y381" s="106" t="s">
        <v>132</v>
      </c>
      <c r="Z381" s="106">
        <v>6.0</v>
      </c>
      <c r="AA381" s="111" t="s">
        <v>33</v>
      </c>
      <c r="AB381" s="110"/>
      <c r="AC381" s="110"/>
    </row>
    <row r="382">
      <c r="A382" s="106" t="s">
        <v>320</v>
      </c>
      <c r="B382" s="107" t="s">
        <v>323</v>
      </c>
      <c r="C382" s="106" t="s">
        <v>507</v>
      </c>
      <c r="D382" s="106"/>
      <c r="E382" s="106" t="s">
        <v>31</v>
      </c>
      <c r="F382" s="106" t="s">
        <v>32</v>
      </c>
      <c r="G382" s="106" t="s">
        <v>33</v>
      </c>
      <c r="H382" s="106"/>
      <c r="I382" s="106" t="s">
        <v>33</v>
      </c>
      <c r="J382" s="106" t="s">
        <v>34</v>
      </c>
      <c r="K382" s="106" t="s">
        <v>35</v>
      </c>
      <c r="L382" s="106" t="s">
        <v>35</v>
      </c>
      <c r="M382" s="106" t="s">
        <v>470</v>
      </c>
      <c r="N382" s="106">
        <v>2021.0</v>
      </c>
      <c r="O382" s="108">
        <v>0.707122</v>
      </c>
      <c r="P382" s="22">
        <v>4.8813</v>
      </c>
      <c r="Q382" s="22">
        <v>9.12</v>
      </c>
      <c r="R382" s="22">
        <v>0.28</v>
      </c>
      <c r="S382" s="22">
        <v>2.323</v>
      </c>
      <c r="T382" s="106" t="s">
        <v>35</v>
      </c>
      <c r="U382" s="106" t="s">
        <v>324</v>
      </c>
      <c r="V382" s="106"/>
      <c r="W382" s="106" t="s">
        <v>58</v>
      </c>
      <c r="X382" s="110">
        <v>43981.0</v>
      </c>
      <c r="Y382" s="106" t="s">
        <v>53</v>
      </c>
      <c r="Z382" s="106">
        <v>6.0</v>
      </c>
      <c r="AA382" s="111">
        <v>6.3</v>
      </c>
      <c r="AB382" s="110"/>
      <c r="AC382" s="110"/>
    </row>
    <row r="383">
      <c r="A383" s="106" t="s">
        <v>250</v>
      </c>
      <c r="B383" s="107" t="s">
        <v>271</v>
      </c>
      <c r="C383" s="106" t="s">
        <v>503</v>
      </c>
      <c r="D383" s="106" t="s">
        <v>33</v>
      </c>
      <c r="E383" s="106" t="s">
        <v>31</v>
      </c>
      <c r="F383" s="106" t="s">
        <v>32</v>
      </c>
      <c r="G383" s="106" t="s">
        <v>33</v>
      </c>
      <c r="H383" s="106" t="s">
        <v>33</v>
      </c>
      <c r="I383" s="106" t="s">
        <v>33</v>
      </c>
      <c r="J383" s="106" t="s">
        <v>34</v>
      </c>
      <c r="K383" s="106" t="s">
        <v>33</v>
      </c>
      <c r="L383" s="106" t="s">
        <v>33</v>
      </c>
      <c r="M383" s="106" t="s">
        <v>470</v>
      </c>
      <c r="N383" s="106">
        <v>2093.0</v>
      </c>
      <c r="O383" s="108">
        <v>0.70887667306</v>
      </c>
      <c r="P383" s="109">
        <v>4.852055449</v>
      </c>
      <c r="Q383" s="109">
        <v>9.31</v>
      </c>
      <c r="R383" s="109">
        <v>0.48</v>
      </c>
      <c r="S383" s="109">
        <v>2.293291045</v>
      </c>
      <c r="T383" s="106" t="s">
        <v>35</v>
      </c>
      <c r="U383" s="106" t="s">
        <v>272</v>
      </c>
      <c r="V383" s="106"/>
      <c r="W383" s="106" t="s">
        <v>58</v>
      </c>
      <c r="X383" s="110">
        <v>44416.0</v>
      </c>
      <c r="Y383" s="106" t="s">
        <v>38</v>
      </c>
      <c r="Z383" s="106" t="s">
        <v>33</v>
      </c>
      <c r="AA383" s="111">
        <v>4.0</v>
      </c>
      <c r="AB383" s="110"/>
      <c r="AC383" s="110"/>
    </row>
    <row r="384">
      <c r="A384" s="106" t="s">
        <v>294</v>
      </c>
      <c r="B384" s="106" t="s">
        <v>301</v>
      </c>
      <c r="C384" s="106" t="s">
        <v>466</v>
      </c>
      <c r="D384" s="106"/>
      <c r="E384" s="106" t="s">
        <v>31</v>
      </c>
      <c r="F384" s="106" t="s">
        <v>302</v>
      </c>
      <c r="G384" s="106" t="s">
        <v>31</v>
      </c>
      <c r="H384" s="106" t="s">
        <v>33</v>
      </c>
      <c r="I384" s="106" t="s">
        <v>33</v>
      </c>
      <c r="J384" s="106" t="s">
        <v>34</v>
      </c>
      <c r="K384" s="106" t="s">
        <v>35</v>
      </c>
      <c r="L384" s="106" t="s">
        <v>35</v>
      </c>
      <c r="M384" s="106" t="s">
        <v>470</v>
      </c>
      <c r="N384" s="106">
        <v>2093.0</v>
      </c>
      <c r="O384" s="108">
        <v>0.70887667306</v>
      </c>
      <c r="P384" s="22">
        <v>4.852055449</v>
      </c>
      <c r="Q384" s="22">
        <v>9.31</v>
      </c>
      <c r="R384" s="22">
        <v>0.48</v>
      </c>
      <c r="S384" s="22">
        <v>2.293291045</v>
      </c>
      <c r="T384" s="106" t="s">
        <v>35</v>
      </c>
      <c r="U384" s="106" t="s">
        <v>33</v>
      </c>
      <c r="V384" s="106"/>
      <c r="W384" s="106" t="s">
        <v>58</v>
      </c>
      <c r="X384" s="110">
        <v>44416.0</v>
      </c>
      <c r="Y384" s="106" t="s">
        <v>53</v>
      </c>
      <c r="Z384" s="106">
        <v>4.0</v>
      </c>
      <c r="AA384" s="111">
        <v>4.0</v>
      </c>
      <c r="AB384" s="106"/>
      <c r="AC384" s="106"/>
    </row>
    <row r="385">
      <c r="A385" s="106" t="s">
        <v>193</v>
      </c>
      <c r="B385" s="107" t="s">
        <v>223</v>
      </c>
      <c r="C385" s="106" t="s">
        <v>495</v>
      </c>
      <c r="D385" s="106" t="s">
        <v>224</v>
      </c>
      <c r="E385" s="106" t="s">
        <v>31</v>
      </c>
      <c r="F385" s="106" t="s">
        <v>32</v>
      </c>
      <c r="G385" s="106" t="s">
        <v>33</v>
      </c>
      <c r="H385" s="106" t="s">
        <v>225</v>
      </c>
      <c r="I385" s="106" t="s">
        <v>33</v>
      </c>
      <c r="J385" s="106" t="s">
        <v>34</v>
      </c>
      <c r="K385" s="106" t="s">
        <v>35</v>
      </c>
      <c r="L385" s="106" t="s">
        <v>35</v>
      </c>
      <c r="M385" s="106" t="s">
        <v>470</v>
      </c>
      <c r="N385" s="106">
        <v>2019.0</v>
      </c>
      <c r="O385" s="108">
        <v>0.713842</v>
      </c>
      <c r="P385" s="22">
        <v>4.7693</v>
      </c>
      <c r="Q385" s="22">
        <v>11.688</v>
      </c>
      <c r="R385" s="22">
        <v>1.696</v>
      </c>
      <c r="S385" s="22">
        <v>1.46</v>
      </c>
      <c r="T385" s="106" t="s">
        <v>35</v>
      </c>
      <c r="U385" s="106" t="s">
        <v>227</v>
      </c>
      <c r="V385" s="106"/>
      <c r="W385" s="106" t="s">
        <v>58</v>
      </c>
      <c r="X385" s="110">
        <v>43992.0</v>
      </c>
      <c r="Y385" s="106" t="s">
        <v>45</v>
      </c>
      <c r="Z385" s="106">
        <v>8.0</v>
      </c>
      <c r="AA385" s="111"/>
      <c r="AB385" s="110"/>
      <c r="AC385" s="110"/>
    </row>
    <row r="386">
      <c r="A386" s="106" t="s">
        <v>193</v>
      </c>
      <c r="B386" s="107" t="s">
        <v>223</v>
      </c>
      <c r="C386" s="106" t="s">
        <v>495</v>
      </c>
      <c r="D386" s="106" t="s">
        <v>224</v>
      </c>
      <c r="E386" s="106" t="s">
        <v>31</v>
      </c>
      <c r="F386" s="106" t="s">
        <v>32</v>
      </c>
      <c r="G386" s="106" t="s">
        <v>33</v>
      </c>
      <c r="H386" s="106" t="s">
        <v>225</v>
      </c>
      <c r="I386" s="106"/>
      <c r="J386" s="106" t="s">
        <v>34</v>
      </c>
      <c r="K386" s="106" t="s">
        <v>35</v>
      </c>
      <c r="L386" s="106" t="s">
        <v>35</v>
      </c>
      <c r="M386" s="106" t="s">
        <v>470</v>
      </c>
      <c r="N386" s="106">
        <v>8589.0</v>
      </c>
      <c r="O386" s="108">
        <v>0.7163619999999999</v>
      </c>
      <c r="P386" s="22">
        <v>4.7273</v>
      </c>
      <c r="Q386" s="22">
        <v>7.636</v>
      </c>
      <c r="R386" s="22">
        <v>1.671</v>
      </c>
      <c r="S386" s="22">
        <v>1.47</v>
      </c>
      <c r="T386" s="106" t="s">
        <v>35</v>
      </c>
      <c r="U386" s="106" t="s">
        <v>226</v>
      </c>
      <c r="V386" s="106"/>
      <c r="W386" s="106" t="s">
        <v>58</v>
      </c>
      <c r="X386" s="110">
        <v>44011.0</v>
      </c>
      <c r="Y386" s="106" t="s">
        <v>45</v>
      </c>
      <c r="Z386" s="106">
        <v>8.0</v>
      </c>
      <c r="AA386" s="111"/>
      <c r="AB386" s="110"/>
      <c r="AC386" s="110"/>
    </row>
    <row r="387">
      <c r="A387" s="106" t="s">
        <v>193</v>
      </c>
      <c r="B387" s="107" t="s">
        <v>211</v>
      </c>
      <c r="C387" s="106" t="s">
        <v>491</v>
      </c>
      <c r="D387" s="106"/>
      <c r="E387" s="106" t="s">
        <v>31</v>
      </c>
      <c r="F387" s="106" t="s">
        <v>32</v>
      </c>
      <c r="G387" s="106" t="s">
        <v>33</v>
      </c>
      <c r="H387" s="106"/>
      <c r="I387" s="106"/>
      <c r="J387" s="106" t="s">
        <v>34</v>
      </c>
      <c r="K387" s="106" t="s">
        <v>35</v>
      </c>
      <c r="L387" s="106"/>
      <c r="M387" s="106" t="s">
        <v>470</v>
      </c>
      <c r="N387" s="106">
        <v>2980.0</v>
      </c>
      <c r="O387" s="108">
        <v>0.716986</v>
      </c>
      <c r="P387" s="22">
        <v>4.7169</v>
      </c>
      <c r="Q387" s="22">
        <v>7.616</v>
      </c>
      <c r="R387" s="22">
        <v>1.692</v>
      </c>
      <c r="S387" s="22">
        <v>1.471</v>
      </c>
      <c r="T387" s="106" t="s">
        <v>35</v>
      </c>
      <c r="U387" s="106" t="s">
        <v>212</v>
      </c>
      <c r="V387" s="106"/>
      <c r="W387" s="106" t="s">
        <v>58</v>
      </c>
      <c r="X387" s="114">
        <v>44012.0</v>
      </c>
      <c r="Y387" s="106" t="s">
        <v>53</v>
      </c>
      <c r="Z387" s="106">
        <v>4.0</v>
      </c>
      <c r="AA387" s="111">
        <v>6.45</v>
      </c>
      <c r="AB387" s="110"/>
      <c r="AC387" s="110"/>
    </row>
    <row r="388">
      <c r="A388" s="106" t="s">
        <v>39</v>
      </c>
      <c r="B388" s="107" t="s">
        <v>56</v>
      </c>
      <c r="C388" s="106" t="s">
        <v>471</v>
      </c>
      <c r="D388" s="106"/>
      <c r="E388" s="106" t="s">
        <v>41</v>
      </c>
      <c r="F388" s="106" t="s">
        <v>59</v>
      </c>
      <c r="G388" s="106" t="s">
        <v>46</v>
      </c>
      <c r="H388" s="106"/>
      <c r="I388" s="106"/>
      <c r="J388" s="106" t="s">
        <v>34</v>
      </c>
      <c r="K388" s="106" t="s">
        <v>35</v>
      </c>
      <c r="L388" s="106" t="s">
        <v>50</v>
      </c>
      <c r="M388" s="106" t="s">
        <v>470</v>
      </c>
      <c r="N388" s="106">
        <v>2348.0</v>
      </c>
      <c r="O388" s="108">
        <v>0.7276</v>
      </c>
      <c r="P388" s="22">
        <v>4.54</v>
      </c>
      <c r="Q388" s="22">
        <v>8.05</v>
      </c>
      <c r="R388" s="22">
        <v>2.22</v>
      </c>
      <c r="S388" s="22">
        <v>1.31</v>
      </c>
      <c r="T388" s="106" t="s">
        <v>35</v>
      </c>
      <c r="U388" s="106" t="s">
        <v>60</v>
      </c>
      <c r="V388" s="106"/>
      <c r="W388" s="106" t="s">
        <v>61</v>
      </c>
      <c r="X388" s="110">
        <v>43976.0</v>
      </c>
      <c r="Y388" s="106" t="s">
        <v>53</v>
      </c>
      <c r="Z388" s="106">
        <v>6.0</v>
      </c>
      <c r="AA388" s="111">
        <v>4.0</v>
      </c>
      <c r="AB388" s="106">
        <v>9.0</v>
      </c>
      <c r="AC388" s="106" t="s">
        <v>54</v>
      </c>
    </row>
    <row r="389">
      <c r="A389" s="106" t="s">
        <v>236</v>
      </c>
      <c r="B389" s="107" t="s">
        <v>239</v>
      </c>
      <c r="C389" s="106" t="s">
        <v>498</v>
      </c>
      <c r="D389" s="106" t="s">
        <v>69</v>
      </c>
      <c r="E389" s="106" t="s">
        <v>31</v>
      </c>
      <c r="F389" s="106" t="s">
        <v>32</v>
      </c>
      <c r="G389" s="106" t="s">
        <v>33</v>
      </c>
      <c r="H389" s="106"/>
      <c r="I389" s="106"/>
      <c r="J389" s="106" t="s">
        <v>34</v>
      </c>
      <c r="K389" s="106" t="s">
        <v>71</v>
      </c>
      <c r="L389" s="106"/>
      <c r="M389" s="106" t="s">
        <v>470</v>
      </c>
      <c r="N389" s="106">
        <v>2003.0</v>
      </c>
      <c r="O389" s="108">
        <v>0.734212</v>
      </c>
      <c r="P389" s="22">
        <v>4.4298</v>
      </c>
      <c r="Q389" s="22">
        <v>6.368</v>
      </c>
      <c r="R389" s="22">
        <v>2.608</v>
      </c>
      <c r="S389" s="22">
        <v>0.77</v>
      </c>
      <c r="T389" s="106" t="s">
        <v>35</v>
      </c>
      <c r="U389" s="106" t="s">
        <v>240</v>
      </c>
      <c r="V389" s="106"/>
      <c r="W389" s="106" t="s">
        <v>58</v>
      </c>
      <c r="X389" s="114">
        <v>44012.0</v>
      </c>
      <c r="Y389" s="106" t="s">
        <v>53</v>
      </c>
      <c r="Z389" s="106">
        <v>4.0</v>
      </c>
      <c r="AA389" s="111">
        <v>6.05</v>
      </c>
      <c r="AB389" s="110"/>
      <c r="AC389" s="110"/>
    </row>
    <row r="390">
      <c r="A390" s="106" t="s">
        <v>193</v>
      </c>
      <c r="B390" s="107" t="s">
        <v>215</v>
      </c>
      <c r="C390" s="106" t="s">
        <v>494</v>
      </c>
      <c r="D390" s="106" t="s">
        <v>146</v>
      </c>
      <c r="E390" s="106" t="s">
        <v>31</v>
      </c>
      <c r="F390" s="106" t="s">
        <v>32</v>
      </c>
      <c r="G390" s="106" t="s">
        <v>33</v>
      </c>
      <c r="H390" s="106" t="s">
        <v>216</v>
      </c>
      <c r="I390" s="106" t="s">
        <v>33</v>
      </c>
      <c r="J390" s="106" t="s">
        <v>34</v>
      </c>
      <c r="K390" s="106" t="s">
        <v>35</v>
      </c>
      <c r="L390" s="106" t="s">
        <v>35</v>
      </c>
      <c r="M390" s="106" t="s">
        <v>470</v>
      </c>
      <c r="N390" s="106">
        <v>3079.0</v>
      </c>
      <c r="O390" s="108">
        <v>0.7393000000000001</v>
      </c>
      <c r="P390" s="22">
        <v>4.345</v>
      </c>
      <c r="Q390" s="22">
        <v>7.248</v>
      </c>
      <c r="R390" s="22">
        <v>1.42</v>
      </c>
      <c r="S390" s="22">
        <v>1.3</v>
      </c>
      <c r="T390" s="106" t="s">
        <v>35</v>
      </c>
      <c r="U390" s="106" t="s">
        <v>219</v>
      </c>
      <c r="V390" s="106"/>
      <c r="W390" s="106" t="s">
        <v>58</v>
      </c>
      <c r="X390" s="110">
        <v>43993.0</v>
      </c>
      <c r="Y390" s="106" t="s">
        <v>45</v>
      </c>
      <c r="Z390" s="106">
        <v>8.0</v>
      </c>
      <c r="AA390" s="111">
        <v>83.65</v>
      </c>
      <c r="AB390" s="110"/>
      <c r="AC390" s="110"/>
    </row>
    <row r="391">
      <c r="A391" s="106" t="s">
        <v>437</v>
      </c>
      <c r="B391" s="106" t="s">
        <v>444</v>
      </c>
      <c r="C391" s="106" t="s">
        <v>534</v>
      </c>
      <c r="D391" s="106"/>
      <c r="E391" s="106" t="s">
        <v>31</v>
      </c>
      <c r="F391" s="106" t="s">
        <v>32</v>
      </c>
      <c r="G391" s="106" t="s">
        <v>33</v>
      </c>
      <c r="H391" s="106" t="s">
        <v>445</v>
      </c>
      <c r="I391" s="106" t="s">
        <v>33</v>
      </c>
      <c r="J391" s="106" t="s">
        <v>34</v>
      </c>
      <c r="K391" s="106" t="s">
        <v>71</v>
      </c>
      <c r="L391" s="106"/>
      <c r="M391" s="106" t="s">
        <v>470</v>
      </c>
      <c r="N391" s="106">
        <v>2110.0</v>
      </c>
      <c r="O391" s="108">
        <v>0.7395879999999999</v>
      </c>
      <c r="P391" s="22">
        <v>4.3402</v>
      </c>
      <c r="Q391" s="22">
        <v>6.684</v>
      </c>
      <c r="R391" s="22">
        <v>1.976</v>
      </c>
      <c r="S391" s="22">
        <v>1.18</v>
      </c>
      <c r="T391" s="106" t="s">
        <v>35</v>
      </c>
      <c r="U391" s="106" t="s">
        <v>446</v>
      </c>
      <c r="V391" s="106" t="s">
        <v>441</v>
      </c>
      <c r="W391" s="106" t="s">
        <v>58</v>
      </c>
      <c r="X391" s="110">
        <v>43994.0</v>
      </c>
      <c r="Y391" s="106" t="s">
        <v>132</v>
      </c>
      <c r="Z391" s="106" t="s">
        <v>33</v>
      </c>
      <c r="AA391" s="111"/>
      <c r="AB391" s="110"/>
      <c r="AC391" s="110"/>
    </row>
    <row r="392">
      <c r="A392" s="106" t="s">
        <v>193</v>
      </c>
      <c r="B392" s="107" t="s">
        <v>215</v>
      </c>
      <c r="C392" s="106" t="s">
        <v>492</v>
      </c>
      <c r="D392" s="106" t="s">
        <v>197</v>
      </c>
      <c r="E392" s="106" t="s">
        <v>31</v>
      </c>
      <c r="F392" s="106" t="s">
        <v>32</v>
      </c>
      <c r="G392" s="106" t="s">
        <v>33</v>
      </c>
      <c r="H392" s="106" t="s">
        <v>216</v>
      </c>
      <c r="I392" s="106" t="s">
        <v>33</v>
      </c>
      <c r="J392" s="106" t="s">
        <v>34</v>
      </c>
      <c r="K392" s="106" t="s">
        <v>35</v>
      </c>
      <c r="L392" s="106" t="s">
        <v>35</v>
      </c>
      <c r="M392" s="106" t="s">
        <v>470</v>
      </c>
      <c r="N392" s="106">
        <v>2244.0</v>
      </c>
      <c r="O392" s="108">
        <v>0.740902</v>
      </c>
      <c r="P392" s="22">
        <v>4.3183</v>
      </c>
      <c r="Q392" s="22">
        <v>7.148</v>
      </c>
      <c r="R392" s="22">
        <v>1.36</v>
      </c>
      <c r="S392" s="22">
        <v>1.293</v>
      </c>
      <c r="T392" s="106" t="s">
        <v>35</v>
      </c>
      <c r="U392" s="106" t="s">
        <v>217</v>
      </c>
      <c r="V392" s="106"/>
      <c r="W392" s="106" t="s">
        <v>58</v>
      </c>
      <c r="X392" s="110">
        <v>43993.0</v>
      </c>
      <c r="Y392" s="106" t="s">
        <v>45</v>
      </c>
      <c r="Z392" s="106">
        <v>8.0</v>
      </c>
      <c r="AA392" s="111">
        <v>83.65</v>
      </c>
      <c r="AB392" s="110"/>
      <c r="AC392" s="110"/>
    </row>
    <row r="393">
      <c r="A393" s="106" t="s">
        <v>193</v>
      </c>
      <c r="B393" s="107" t="s">
        <v>215</v>
      </c>
      <c r="C393" s="106" t="s">
        <v>493</v>
      </c>
      <c r="D393" s="106" t="s">
        <v>144</v>
      </c>
      <c r="E393" s="106" t="s">
        <v>31</v>
      </c>
      <c r="F393" s="106" t="s">
        <v>32</v>
      </c>
      <c r="G393" s="106" t="s">
        <v>33</v>
      </c>
      <c r="H393" s="106" t="s">
        <v>216</v>
      </c>
      <c r="I393" s="106" t="s">
        <v>33</v>
      </c>
      <c r="J393" s="106" t="s">
        <v>34</v>
      </c>
      <c r="K393" s="106" t="s">
        <v>35</v>
      </c>
      <c r="L393" s="106" t="s">
        <v>35</v>
      </c>
      <c r="M393" s="106" t="s">
        <v>470</v>
      </c>
      <c r="N393" s="106">
        <v>2605.0</v>
      </c>
      <c r="O393" s="108">
        <v>0.742384</v>
      </c>
      <c r="P393" s="22">
        <v>4.2936</v>
      </c>
      <c r="Q393" s="22">
        <v>7.196</v>
      </c>
      <c r="R393" s="22">
        <v>1.42</v>
      </c>
      <c r="S393" s="22">
        <v>1.286</v>
      </c>
      <c r="T393" s="106" t="s">
        <v>35</v>
      </c>
      <c r="U393" s="106" t="s">
        <v>218</v>
      </c>
      <c r="V393" s="106"/>
      <c r="W393" s="106" t="s">
        <v>58</v>
      </c>
      <c r="X393" s="110">
        <v>43993.0</v>
      </c>
      <c r="Y393" s="106" t="s">
        <v>45</v>
      </c>
      <c r="Z393" s="106">
        <v>8.0</v>
      </c>
      <c r="AA393" s="111">
        <v>83.65</v>
      </c>
      <c r="AB393" s="110"/>
      <c r="AC393" s="110"/>
    </row>
    <row r="394">
      <c r="A394" s="106" t="s">
        <v>236</v>
      </c>
      <c r="B394" s="107" t="s">
        <v>239</v>
      </c>
      <c r="C394" s="106" t="s">
        <v>499</v>
      </c>
      <c r="D394" s="106" t="s">
        <v>79</v>
      </c>
      <c r="E394" s="106" t="s">
        <v>31</v>
      </c>
      <c r="F394" s="106" t="s">
        <v>32</v>
      </c>
      <c r="G394" s="106" t="s">
        <v>33</v>
      </c>
      <c r="H394" s="106"/>
      <c r="I394" s="106"/>
      <c r="J394" s="106" t="s">
        <v>34</v>
      </c>
      <c r="K394" s="106" t="s">
        <v>71</v>
      </c>
      <c r="L394" s="106"/>
      <c r="M394" s="106" t="s">
        <v>470</v>
      </c>
      <c r="N394" s="106">
        <v>2118.0</v>
      </c>
      <c r="O394" s="108">
        <v>0.744286</v>
      </c>
      <c r="P394" s="22">
        <v>4.2619</v>
      </c>
      <c r="Q394" s="22">
        <v>6.084</v>
      </c>
      <c r="R394" s="22">
        <v>2.516</v>
      </c>
      <c r="S394" s="22">
        <v>0.756</v>
      </c>
      <c r="T394" s="106" t="s">
        <v>35</v>
      </c>
      <c r="U394" s="106" t="s">
        <v>240</v>
      </c>
      <c r="V394" s="106"/>
      <c r="W394" s="106" t="s">
        <v>58</v>
      </c>
      <c r="X394" s="114">
        <v>44012.0</v>
      </c>
      <c r="Y394" s="106" t="s">
        <v>53</v>
      </c>
      <c r="Z394" s="106">
        <v>4.0</v>
      </c>
      <c r="AA394" s="111">
        <v>6.05</v>
      </c>
      <c r="AB394" s="110"/>
      <c r="AC394" s="110"/>
    </row>
    <row r="395">
      <c r="A395" s="106" t="s">
        <v>437</v>
      </c>
      <c r="B395" s="106" t="s">
        <v>438</v>
      </c>
      <c r="C395" s="106" t="s">
        <v>532</v>
      </c>
      <c r="D395" s="106"/>
      <c r="E395" s="106" t="s">
        <v>31</v>
      </c>
      <c r="F395" s="106" t="s">
        <v>32</v>
      </c>
      <c r="G395" s="106" t="s">
        <v>33</v>
      </c>
      <c r="H395" s="106" t="s">
        <v>439</v>
      </c>
      <c r="I395" s="106" t="s">
        <v>33</v>
      </c>
      <c r="J395" s="106" t="s">
        <v>34</v>
      </c>
      <c r="K395" s="106" t="s">
        <v>71</v>
      </c>
      <c r="L395" s="106"/>
      <c r="M395" s="106" t="s">
        <v>470</v>
      </c>
      <c r="N395" s="106">
        <v>2023.0</v>
      </c>
      <c r="O395" s="108">
        <v>0.747424</v>
      </c>
      <c r="P395" s="22">
        <v>4.2096</v>
      </c>
      <c r="Q395" s="22">
        <v>6.64</v>
      </c>
      <c r="R395" s="22">
        <v>1.9</v>
      </c>
      <c r="S395" s="22">
        <v>1.185</v>
      </c>
      <c r="T395" s="106" t="s">
        <v>35</v>
      </c>
      <c r="U395" s="106" t="s">
        <v>440</v>
      </c>
      <c r="V395" s="106" t="s">
        <v>441</v>
      </c>
      <c r="W395" s="106" t="s">
        <v>58</v>
      </c>
      <c r="X395" s="110">
        <v>43994.0</v>
      </c>
      <c r="Y395" s="106" t="s">
        <v>132</v>
      </c>
      <c r="Z395" s="106" t="s">
        <v>33</v>
      </c>
      <c r="AA395" s="111"/>
      <c r="AB395" s="110"/>
      <c r="AC395" s="110"/>
    </row>
    <row r="396">
      <c r="A396" s="106" t="s">
        <v>133</v>
      </c>
      <c r="B396" s="106" t="s">
        <v>134</v>
      </c>
      <c r="C396" s="106" t="s">
        <v>478</v>
      </c>
      <c r="D396" s="106" t="s">
        <v>135</v>
      </c>
      <c r="E396" s="106" t="s">
        <v>31</v>
      </c>
      <c r="F396" s="106" t="s">
        <v>136</v>
      </c>
      <c r="G396" s="106" t="s">
        <v>33</v>
      </c>
      <c r="H396" s="106"/>
      <c r="I396" s="106"/>
      <c r="J396" s="106" t="s">
        <v>34</v>
      </c>
      <c r="K396" s="106" t="s">
        <v>33</v>
      </c>
      <c r="L396" s="106"/>
      <c r="M396" s="106" t="s">
        <v>470</v>
      </c>
      <c r="N396" s="106">
        <v>2184.0</v>
      </c>
      <c r="O396" s="108">
        <v>0.753982</v>
      </c>
      <c r="P396" s="22">
        <v>4.1003</v>
      </c>
      <c r="Q396" s="22">
        <v>5.16</v>
      </c>
      <c r="R396" s="22">
        <v>3.096</v>
      </c>
      <c r="S396" s="22">
        <v>0.577</v>
      </c>
      <c r="T396" s="106" t="s">
        <v>35</v>
      </c>
      <c r="U396" s="106" t="s">
        <v>137</v>
      </c>
      <c r="V396" s="106"/>
      <c r="W396" s="106" t="s">
        <v>58</v>
      </c>
      <c r="X396" s="110">
        <v>44093.0</v>
      </c>
      <c r="Y396" s="106" t="s">
        <v>38</v>
      </c>
      <c r="Z396" s="106" t="s">
        <v>33</v>
      </c>
      <c r="AA396" s="111" t="s">
        <v>33</v>
      </c>
      <c r="AB396" s="110"/>
      <c r="AC396" s="110"/>
    </row>
    <row r="397">
      <c r="A397" s="106" t="s">
        <v>246</v>
      </c>
      <c r="B397" s="107" t="s">
        <v>249</v>
      </c>
      <c r="C397" s="106" t="s">
        <v>500</v>
      </c>
      <c r="D397" s="106"/>
      <c r="E397" s="106" t="s">
        <v>31</v>
      </c>
      <c r="F397" s="106" t="s">
        <v>32</v>
      </c>
      <c r="G397" s="106" t="s">
        <v>33</v>
      </c>
      <c r="H397" s="106"/>
      <c r="I397" s="106"/>
      <c r="J397" s="106" t="s">
        <v>34</v>
      </c>
      <c r="K397" s="106" t="s">
        <v>35</v>
      </c>
      <c r="L397" s="106"/>
      <c r="M397" s="106" t="s">
        <v>470</v>
      </c>
      <c r="N397" s="106">
        <v>2454.0</v>
      </c>
      <c r="O397" s="108">
        <v>0.770218</v>
      </c>
      <c r="P397" s="22">
        <v>3.8297</v>
      </c>
      <c r="Q397" s="22">
        <v>7.196</v>
      </c>
      <c r="R397" s="22">
        <v>1.36</v>
      </c>
      <c r="S397" s="22">
        <v>1.202</v>
      </c>
      <c r="T397" s="106" t="s">
        <v>35</v>
      </c>
      <c r="U397" s="106" t="s">
        <v>248</v>
      </c>
      <c r="V397" s="106"/>
      <c r="W397" s="106" t="s">
        <v>58</v>
      </c>
      <c r="X397" s="110">
        <v>43992.0</v>
      </c>
      <c r="Y397" s="106" t="s">
        <v>45</v>
      </c>
      <c r="Z397" s="106">
        <v>8.0</v>
      </c>
      <c r="AA397" s="111"/>
      <c r="AB397" s="110"/>
      <c r="AC397" s="110"/>
    </row>
    <row r="398">
      <c r="A398" s="106" t="s">
        <v>250</v>
      </c>
      <c r="B398" s="106" t="s">
        <v>264</v>
      </c>
      <c r="C398" s="106" t="s">
        <v>502</v>
      </c>
      <c r="D398" s="106" t="s">
        <v>79</v>
      </c>
      <c r="E398" s="106" t="s">
        <v>31</v>
      </c>
      <c r="F398" s="106" t="s">
        <v>32</v>
      </c>
      <c r="G398" s="106" t="s">
        <v>33</v>
      </c>
      <c r="H398" s="106" t="s">
        <v>33</v>
      </c>
      <c r="I398" s="106" t="s">
        <v>33</v>
      </c>
      <c r="J398" s="106" t="s">
        <v>34</v>
      </c>
      <c r="K398" s="106" t="s">
        <v>71</v>
      </c>
      <c r="L398" s="106" t="s">
        <v>35</v>
      </c>
      <c r="M398" s="106" t="s">
        <v>470</v>
      </c>
      <c r="N398" s="106">
        <v>2378.0</v>
      </c>
      <c r="O398" s="108">
        <v>0.773092</v>
      </c>
      <c r="P398" s="22">
        <v>3.7818</v>
      </c>
      <c r="Q398" s="22">
        <v>6.228</v>
      </c>
      <c r="R398" s="22">
        <v>1.336</v>
      </c>
      <c r="S398" s="22">
        <v>1.192</v>
      </c>
      <c r="T398" s="106" t="s">
        <v>35</v>
      </c>
      <c r="U398" s="106" t="s">
        <v>266</v>
      </c>
      <c r="V398" s="106"/>
      <c r="W398" s="106" t="s">
        <v>58</v>
      </c>
      <c r="X398" s="110">
        <v>44032.0</v>
      </c>
      <c r="Y398" s="106" t="s">
        <v>38</v>
      </c>
      <c r="Z398" s="106" t="s">
        <v>33</v>
      </c>
      <c r="AA398" s="111"/>
      <c r="AB398" s="110"/>
      <c r="AC398" s="110"/>
    </row>
    <row r="399">
      <c r="A399" s="106" t="s">
        <v>185</v>
      </c>
      <c r="B399" s="106" t="s">
        <v>186</v>
      </c>
      <c r="C399" s="106" t="s">
        <v>483</v>
      </c>
      <c r="D399" s="106"/>
      <c r="E399" s="106" t="s">
        <v>31</v>
      </c>
      <c r="F399" s="106" t="s">
        <v>32</v>
      </c>
      <c r="G399" s="106" t="s">
        <v>33</v>
      </c>
      <c r="H399" s="106"/>
      <c r="I399" s="106" t="s">
        <v>33</v>
      </c>
      <c r="J399" s="106" t="s">
        <v>34</v>
      </c>
      <c r="K399" s="106" t="s">
        <v>33</v>
      </c>
      <c r="L399" s="106"/>
      <c r="M399" s="106" t="s">
        <v>470</v>
      </c>
      <c r="N399" s="106">
        <v>2561.0</v>
      </c>
      <c r="O399" s="108">
        <v>0.7780360000000001</v>
      </c>
      <c r="P399" s="22">
        <v>3.6994</v>
      </c>
      <c r="Q399" s="22">
        <v>5.212</v>
      </c>
      <c r="R399" s="22">
        <v>2.188</v>
      </c>
      <c r="S399" s="22">
        <v>0.865</v>
      </c>
      <c r="T399" s="106" t="s">
        <v>35</v>
      </c>
      <c r="U399" s="106" t="s">
        <v>187</v>
      </c>
      <c r="V399" s="106"/>
      <c r="W399" s="106" t="s">
        <v>58</v>
      </c>
      <c r="X399" s="110">
        <v>43976.0</v>
      </c>
      <c r="Y399" s="106" t="s">
        <v>38</v>
      </c>
      <c r="Z399" s="106" t="s">
        <v>33</v>
      </c>
      <c r="AA399" s="111" t="s">
        <v>33</v>
      </c>
      <c r="AB399" s="110"/>
      <c r="AC399" s="110"/>
    </row>
    <row r="400">
      <c r="A400" s="106" t="s">
        <v>234</v>
      </c>
      <c r="B400" s="107" t="s">
        <v>235</v>
      </c>
      <c r="C400" s="106" t="s">
        <v>497</v>
      </c>
      <c r="D400" s="106"/>
      <c r="E400" s="106" t="s">
        <v>41</v>
      </c>
      <c r="F400" s="106" t="s">
        <v>59</v>
      </c>
      <c r="G400" s="106" t="s">
        <v>46</v>
      </c>
      <c r="H400" s="106"/>
      <c r="I400" s="106"/>
      <c r="J400" s="106" t="s">
        <v>34</v>
      </c>
      <c r="K400" s="106" t="s">
        <v>71</v>
      </c>
      <c r="L400" s="106" t="s">
        <v>35</v>
      </c>
      <c r="M400" s="106" t="s">
        <v>470</v>
      </c>
      <c r="N400" s="106">
        <v>2103.0</v>
      </c>
      <c r="O400" s="108">
        <v>0.781492</v>
      </c>
      <c r="P400" s="22">
        <v>3.6418</v>
      </c>
      <c r="Q400" s="22">
        <v>4.332</v>
      </c>
      <c r="R400" s="22">
        <v>3.06</v>
      </c>
      <c r="S400" s="22">
        <v>0.296</v>
      </c>
      <c r="T400" s="106" t="s">
        <v>35</v>
      </c>
      <c r="U400" s="106" t="s">
        <v>60</v>
      </c>
      <c r="V400" s="106"/>
      <c r="W400" s="106" t="s">
        <v>58</v>
      </c>
      <c r="X400" s="110">
        <v>43983.0</v>
      </c>
      <c r="Y400" s="106" t="s">
        <v>53</v>
      </c>
      <c r="Z400" s="106">
        <v>6.0</v>
      </c>
      <c r="AA400" s="111">
        <v>3.9</v>
      </c>
      <c r="AB400" s="110"/>
      <c r="AC400" s="110"/>
    </row>
    <row r="401">
      <c r="A401" s="106" t="s">
        <v>320</v>
      </c>
      <c r="B401" s="107" t="s">
        <v>321</v>
      </c>
      <c r="C401" s="106" t="s">
        <v>506</v>
      </c>
      <c r="D401" s="106"/>
      <c r="E401" s="106" t="s">
        <v>31</v>
      </c>
      <c r="F401" s="106" t="s">
        <v>32</v>
      </c>
      <c r="G401" s="106" t="s">
        <v>33</v>
      </c>
      <c r="H401" s="106"/>
      <c r="I401" s="106" t="s">
        <v>33</v>
      </c>
      <c r="J401" s="106" t="s">
        <v>34</v>
      </c>
      <c r="K401" s="106" t="s">
        <v>35</v>
      </c>
      <c r="L401" s="106" t="s">
        <v>35</v>
      </c>
      <c r="M401" s="106" t="s">
        <v>470</v>
      </c>
      <c r="N401" s="106">
        <v>2024.0</v>
      </c>
      <c r="O401" s="108">
        <v>0.7860280000000001</v>
      </c>
      <c r="P401" s="22">
        <v>3.5662</v>
      </c>
      <c r="Q401" s="22">
        <v>6.068</v>
      </c>
      <c r="R401" s="22">
        <v>1.104</v>
      </c>
      <c r="S401" s="22">
        <v>1.171</v>
      </c>
      <c r="T401" s="106" t="s">
        <v>35</v>
      </c>
      <c r="U401" s="106" t="s">
        <v>322</v>
      </c>
      <c r="V401" s="106"/>
      <c r="W401" s="106" t="s">
        <v>58</v>
      </c>
      <c r="X401" s="110">
        <v>43978.0</v>
      </c>
      <c r="Y401" s="106" t="s">
        <v>53</v>
      </c>
      <c r="Z401" s="106">
        <v>6.0</v>
      </c>
      <c r="AA401" s="111">
        <v>6.3</v>
      </c>
      <c r="AB401" s="110"/>
      <c r="AC401" s="110"/>
    </row>
    <row r="402">
      <c r="A402" s="106" t="s">
        <v>419</v>
      </c>
      <c r="B402" s="107" t="s">
        <v>426</v>
      </c>
      <c r="C402" s="106" t="s">
        <v>529</v>
      </c>
      <c r="D402" s="106"/>
      <c r="E402" s="106" t="s">
        <v>31</v>
      </c>
      <c r="F402" s="106" t="s">
        <v>32</v>
      </c>
      <c r="G402" s="106" t="s">
        <v>33</v>
      </c>
      <c r="H402" s="106"/>
      <c r="I402" s="106" t="s">
        <v>33</v>
      </c>
      <c r="J402" s="106" t="s">
        <v>34</v>
      </c>
      <c r="K402" s="106" t="s">
        <v>35</v>
      </c>
      <c r="L402" s="106"/>
      <c r="M402" s="106" t="s">
        <v>470</v>
      </c>
      <c r="N402" s="106"/>
      <c r="O402" s="108">
        <v>0.7864</v>
      </c>
      <c r="P402" s="22">
        <v>3.56</v>
      </c>
      <c r="Q402" s="22">
        <v>4.08</v>
      </c>
      <c r="R402" s="22">
        <v>3.03</v>
      </c>
      <c r="S402" s="22"/>
      <c r="T402" s="106" t="s">
        <v>35</v>
      </c>
      <c r="U402" s="106" t="s">
        <v>427</v>
      </c>
      <c r="V402" s="106"/>
      <c r="W402" s="106" t="s">
        <v>52</v>
      </c>
      <c r="X402" s="110">
        <v>43976.0</v>
      </c>
      <c r="Y402" s="106" t="s">
        <v>53</v>
      </c>
      <c r="Z402" s="106">
        <v>4.0</v>
      </c>
      <c r="AA402" s="111">
        <v>7.45</v>
      </c>
      <c r="AB402" s="110"/>
      <c r="AC402" s="110"/>
    </row>
    <row r="403">
      <c r="A403" s="106" t="s">
        <v>437</v>
      </c>
      <c r="B403" s="106" t="s">
        <v>442</v>
      </c>
      <c r="C403" s="106" t="s">
        <v>533</v>
      </c>
      <c r="D403" s="106"/>
      <c r="E403" s="106" t="s">
        <v>31</v>
      </c>
      <c r="F403" s="106" t="s">
        <v>32</v>
      </c>
      <c r="G403" s="106" t="s">
        <v>33</v>
      </c>
      <c r="H403" s="106"/>
      <c r="I403" s="106" t="s">
        <v>33</v>
      </c>
      <c r="J403" s="106" t="s">
        <v>34</v>
      </c>
      <c r="K403" s="106" t="s">
        <v>33</v>
      </c>
      <c r="L403" s="106"/>
      <c r="M403" s="106" t="s">
        <v>470</v>
      </c>
      <c r="N403" s="106">
        <v>2294.0</v>
      </c>
      <c r="O403" s="108">
        <v>0.789136</v>
      </c>
      <c r="P403" s="22">
        <v>3.5144</v>
      </c>
      <c r="Q403" s="22">
        <v>5.708</v>
      </c>
      <c r="R403" s="22">
        <v>1.208</v>
      </c>
      <c r="S403" s="22">
        <v>1.167</v>
      </c>
      <c r="T403" s="106" t="s">
        <v>35</v>
      </c>
      <c r="U403" s="106" t="s">
        <v>443</v>
      </c>
      <c r="V403" s="106"/>
      <c r="W403" s="107" t="s">
        <v>131</v>
      </c>
      <c r="X403" s="110">
        <v>43998.0</v>
      </c>
      <c r="Y403" s="106" t="s">
        <v>132</v>
      </c>
      <c r="Z403" s="106" t="s">
        <v>33</v>
      </c>
      <c r="AA403" s="111" t="s">
        <v>33</v>
      </c>
      <c r="AB403" s="110"/>
      <c r="AC403" s="110"/>
    </row>
    <row r="404">
      <c r="A404" s="106" t="s">
        <v>437</v>
      </c>
      <c r="B404" s="106" t="s">
        <v>447</v>
      </c>
      <c r="C404" s="106" t="s">
        <v>535</v>
      </c>
      <c r="D404" s="106"/>
      <c r="E404" s="106" t="s">
        <v>31</v>
      </c>
      <c r="F404" s="106" t="s">
        <v>32</v>
      </c>
      <c r="G404" s="106" t="s">
        <v>33</v>
      </c>
      <c r="H404" s="106"/>
      <c r="I404" s="106" t="s">
        <v>33</v>
      </c>
      <c r="J404" s="106" t="s">
        <v>34</v>
      </c>
      <c r="K404" s="106" t="s">
        <v>71</v>
      </c>
      <c r="L404" s="106"/>
      <c r="M404" s="106" t="s">
        <v>470</v>
      </c>
      <c r="N404" s="106">
        <v>2012.0</v>
      </c>
      <c r="O404" s="108">
        <v>0.795934</v>
      </c>
      <c r="P404" s="22">
        <v>3.4011</v>
      </c>
      <c r="Q404" s="22">
        <v>5.628</v>
      </c>
      <c r="R404" s="22">
        <v>1.172</v>
      </c>
      <c r="S404" s="22">
        <v>1.169</v>
      </c>
      <c r="T404" s="106" t="s">
        <v>35</v>
      </c>
      <c r="U404" s="106" t="s">
        <v>448</v>
      </c>
      <c r="V404" s="106"/>
      <c r="W404" s="106" t="s">
        <v>58</v>
      </c>
      <c r="X404" s="110">
        <v>43981.0</v>
      </c>
      <c r="Y404" s="106" t="s">
        <v>132</v>
      </c>
      <c r="Z404" s="106" t="s">
        <v>33</v>
      </c>
      <c r="AA404" s="111" t="s">
        <v>33</v>
      </c>
      <c r="AB404" s="110"/>
      <c r="AC404" s="110"/>
    </row>
    <row r="405">
      <c r="A405" s="106" t="s">
        <v>397</v>
      </c>
      <c r="B405" s="106" t="s">
        <v>398</v>
      </c>
      <c r="C405" s="106" t="s">
        <v>523</v>
      </c>
      <c r="D405" s="106"/>
      <c r="E405" s="106" t="s">
        <v>31</v>
      </c>
      <c r="F405" s="106" t="s">
        <v>32</v>
      </c>
      <c r="G405" s="106" t="s">
        <v>33</v>
      </c>
      <c r="H405" s="106"/>
      <c r="I405" s="106" t="s">
        <v>33</v>
      </c>
      <c r="J405" s="106" t="s">
        <v>34</v>
      </c>
      <c r="K405" s="106" t="s">
        <v>71</v>
      </c>
      <c r="L405" s="106" t="s">
        <v>35</v>
      </c>
      <c r="M405" s="106" t="s">
        <v>470</v>
      </c>
      <c r="N405" s="106">
        <v>2014.0</v>
      </c>
      <c r="O405" s="108">
        <v>0.7972360000000001</v>
      </c>
      <c r="P405" s="22">
        <v>3.3794</v>
      </c>
      <c r="Q405" s="22">
        <v>6.408</v>
      </c>
      <c r="R405" s="22">
        <v>0.484</v>
      </c>
      <c r="S405" s="22">
        <v>1.489</v>
      </c>
      <c r="T405" s="106" t="s">
        <v>35</v>
      </c>
      <c r="U405" s="106" t="s">
        <v>399</v>
      </c>
      <c r="V405" s="106"/>
      <c r="W405" s="106" t="s">
        <v>58</v>
      </c>
      <c r="X405" s="110">
        <v>44011.0</v>
      </c>
      <c r="Y405" s="106" t="s">
        <v>38</v>
      </c>
      <c r="Z405" s="106" t="s">
        <v>33</v>
      </c>
      <c r="AA405" s="111"/>
      <c r="AB405" s="110"/>
      <c r="AC405" s="110"/>
    </row>
    <row r="406">
      <c r="A406" s="106" t="s">
        <v>331</v>
      </c>
      <c r="B406" s="107" t="s">
        <v>336</v>
      </c>
      <c r="C406" s="106" t="s">
        <v>511</v>
      </c>
      <c r="D406" s="106" t="s">
        <v>144</v>
      </c>
      <c r="E406" s="106" t="s">
        <v>31</v>
      </c>
      <c r="F406" s="106" t="s">
        <v>32</v>
      </c>
      <c r="G406" s="106" t="s">
        <v>33</v>
      </c>
      <c r="H406" s="106" t="s">
        <v>337</v>
      </c>
      <c r="I406" s="106" t="s">
        <v>33</v>
      </c>
      <c r="J406" s="106" t="s">
        <v>34</v>
      </c>
      <c r="K406" s="106" t="s">
        <v>35</v>
      </c>
      <c r="L406" s="106" t="s">
        <v>338</v>
      </c>
      <c r="M406" s="106" t="s">
        <v>470</v>
      </c>
      <c r="N406" s="106">
        <v>2170.0</v>
      </c>
      <c r="O406" s="108">
        <v>0.803254</v>
      </c>
      <c r="P406" s="22">
        <v>3.2791</v>
      </c>
      <c r="Q406" s="22">
        <v>5.252</v>
      </c>
      <c r="R406" s="22">
        <v>1.324</v>
      </c>
      <c r="S406" s="22">
        <v>0.818</v>
      </c>
      <c r="T406" s="106" t="s">
        <v>35</v>
      </c>
      <c r="U406" s="106" t="s">
        <v>340</v>
      </c>
      <c r="V406" s="106"/>
      <c r="W406" s="106" t="s">
        <v>58</v>
      </c>
      <c r="X406" s="110">
        <v>44057.0</v>
      </c>
      <c r="Y406" s="106" t="s">
        <v>45</v>
      </c>
      <c r="Z406" s="106">
        <v>8.0</v>
      </c>
      <c r="AA406" s="111"/>
      <c r="AB406" s="110"/>
      <c r="AC406" s="110"/>
    </row>
    <row r="407">
      <c r="A407" s="106" t="s">
        <v>331</v>
      </c>
      <c r="B407" s="107" t="s">
        <v>336</v>
      </c>
      <c r="C407" s="106" t="s">
        <v>510</v>
      </c>
      <c r="D407" s="106" t="s">
        <v>197</v>
      </c>
      <c r="E407" s="106" t="s">
        <v>31</v>
      </c>
      <c r="F407" s="106" t="s">
        <v>32</v>
      </c>
      <c r="G407" s="106" t="s">
        <v>33</v>
      </c>
      <c r="H407" s="106" t="s">
        <v>337</v>
      </c>
      <c r="I407" s="106" t="s">
        <v>33</v>
      </c>
      <c r="J407" s="106" t="s">
        <v>34</v>
      </c>
      <c r="K407" s="106" t="s">
        <v>35</v>
      </c>
      <c r="L407" s="106" t="s">
        <v>338</v>
      </c>
      <c r="M407" s="106" t="s">
        <v>470</v>
      </c>
      <c r="N407" s="106">
        <v>2090.0</v>
      </c>
      <c r="O407" s="108">
        <v>0.803632</v>
      </c>
      <c r="P407" s="22">
        <v>3.2728</v>
      </c>
      <c r="Q407" s="22">
        <v>5.196</v>
      </c>
      <c r="R407" s="22">
        <v>1.28</v>
      </c>
      <c r="S407" s="22">
        <v>0.814</v>
      </c>
      <c r="T407" s="106" t="s">
        <v>35</v>
      </c>
      <c r="U407" s="106" t="s">
        <v>339</v>
      </c>
      <c r="V407" s="106"/>
      <c r="W407" s="106" t="s">
        <v>58</v>
      </c>
      <c r="X407" s="110">
        <v>44057.0</v>
      </c>
      <c r="Y407" s="106" t="s">
        <v>45</v>
      </c>
      <c r="Z407" s="106">
        <v>8.0</v>
      </c>
      <c r="AA407" s="111"/>
      <c r="AB407" s="110"/>
      <c r="AC407" s="110"/>
    </row>
    <row r="408">
      <c r="A408" s="106" t="s">
        <v>331</v>
      </c>
      <c r="B408" s="107" t="s">
        <v>332</v>
      </c>
      <c r="C408" s="106" t="s">
        <v>509</v>
      </c>
      <c r="D408" s="106" t="s">
        <v>146</v>
      </c>
      <c r="E408" s="106" t="s">
        <v>31</v>
      </c>
      <c r="F408" s="106" t="s">
        <v>32</v>
      </c>
      <c r="G408" s="106" t="s">
        <v>33</v>
      </c>
      <c r="H408" s="106" t="s">
        <v>333</v>
      </c>
      <c r="I408" s="106" t="s">
        <v>33</v>
      </c>
      <c r="J408" s="106" t="s">
        <v>34</v>
      </c>
      <c r="K408" s="106" t="s">
        <v>35</v>
      </c>
      <c r="L408" s="106" t="s">
        <v>35</v>
      </c>
      <c r="M408" s="106" t="s">
        <v>470</v>
      </c>
      <c r="N408" s="106">
        <v>2055.0</v>
      </c>
      <c r="O408" s="108">
        <v>0.80413</v>
      </c>
      <c r="P408" s="22">
        <v>3.2645</v>
      </c>
      <c r="Q408" s="22">
        <v>5.232</v>
      </c>
      <c r="R408" s="22">
        <v>1.344</v>
      </c>
      <c r="S408" s="22">
        <v>0.824</v>
      </c>
      <c r="T408" s="106" t="s">
        <v>35</v>
      </c>
      <c r="U408" s="106" t="s">
        <v>335</v>
      </c>
      <c r="V408" s="106"/>
      <c r="W408" s="106" t="s">
        <v>58</v>
      </c>
      <c r="X408" s="110">
        <v>44057.0</v>
      </c>
      <c r="Y408" s="106" t="s">
        <v>45</v>
      </c>
      <c r="Z408" s="106">
        <v>8.0</v>
      </c>
      <c r="AA408" s="111"/>
      <c r="AB408" s="110"/>
      <c r="AC408" s="110"/>
    </row>
    <row r="409">
      <c r="A409" s="106" t="s">
        <v>331</v>
      </c>
      <c r="B409" s="107" t="s">
        <v>332</v>
      </c>
      <c r="C409" s="106" t="s">
        <v>508</v>
      </c>
      <c r="D409" s="106" t="s">
        <v>144</v>
      </c>
      <c r="E409" s="106" t="s">
        <v>31</v>
      </c>
      <c r="F409" s="106" t="s">
        <v>32</v>
      </c>
      <c r="G409" s="106" t="s">
        <v>33</v>
      </c>
      <c r="H409" s="106" t="s">
        <v>333</v>
      </c>
      <c r="I409" s="106" t="s">
        <v>33</v>
      </c>
      <c r="J409" s="106" t="s">
        <v>34</v>
      </c>
      <c r="K409" s="106" t="s">
        <v>35</v>
      </c>
      <c r="L409" s="106" t="s">
        <v>35</v>
      </c>
      <c r="M409" s="106" t="s">
        <v>470</v>
      </c>
      <c r="N409" s="106">
        <v>2124.0</v>
      </c>
      <c r="O409" s="108">
        <v>0.805006</v>
      </c>
      <c r="P409" s="22">
        <v>3.2499</v>
      </c>
      <c r="Q409" s="22">
        <v>5.24</v>
      </c>
      <c r="R409" s="22">
        <v>1.296</v>
      </c>
      <c r="S409" s="22">
        <v>0.812</v>
      </c>
      <c r="T409" s="106" t="s">
        <v>35</v>
      </c>
      <c r="U409" s="106" t="s">
        <v>334</v>
      </c>
      <c r="V409" s="106"/>
      <c r="W409" s="106" t="s">
        <v>58</v>
      </c>
      <c r="X409" s="110">
        <v>44057.0</v>
      </c>
      <c r="Y409" s="106" t="s">
        <v>45</v>
      </c>
      <c r="Z409" s="106">
        <v>8.0</v>
      </c>
      <c r="AA409" s="111"/>
      <c r="AB409" s="110"/>
      <c r="AC409" s="110"/>
    </row>
    <row r="410">
      <c r="A410" s="106" t="s">
        <v>39</v>
      </c>
      <c r="B410" s="107" t="s">
        <v>117</v>
      </c>
      <c r="C410" s="106" t="s">
        <v>477</v>
      </c>
      <c r="D410" s="106" t="s">
        <v>31</v>
      </c>
      <c r="E410" s="106" t="s">
        <v>31</v>
      </c>
      <c r="F410" s="106" t="s">
        <v>32</v>
      </c>
      <c r="G410" s="106" t="s">
        <v>33</v>
      </c>
      <c r="H410" s="106" t="s">
        <v>118</v>
      </c>
      <c r="I410" s="106" t="s">
        <v>33</v>
      </c>
      <c r="J410" s="106" t="s">
        <v>34</v>
      </c>
      <c r="K410" s="106" t="s">
        <v>35</v>
      </c>
      <c r="L410" s="106"/>
      <c r="M410" s="106" t="s">
        <v>470</v>
      </c>
      <c r="N410" s="106">
        <v>2642.0</v>
      </c>
      <c r="O410" s="108">
        <v>0.8053239999999999</v>
      </c>
      <c r="P410" s="22">
        <v>3.2446</v>
      </c>
      <c r="Q410" s="22">
        <v>5.112</v>
      </c>
      <c r="R410" s="22">
        <v>1.688</v>
      </c>
      <c r="S410" s="22">
        <v>0.962</v>
      </c>
      <c r="T410" s="106" t="s">
        <v>35</v>
      </c>
      <c r="U410" s="106" t="s">
        <v>57</v>
      </c>
      <c r="V410" s="106"/>
      <c r="W410" s="106" t="s">
        <v>58</v>
      </c>
      <c r="X410" s="110">
        <v>43989.0</v>
      </c>
      <c r="Y410" s="106" t="s">
        <v>53</v>
      </c>
      <c r="Z410" s="106">
        <v>4.0</v>
      </c>
      <c r="AA410" s="111">
        <v>3.8</v>
      </c>
      <c r="AB410" s="110"/>
      <c r="AC410" s="110"/>
    </row>
    <row r="411">
      <c r="A411" s="106" t="s">
        <v>193</v>
      </c>
      <c r="B411" s="107" t="s">
        <v>204</v>
      </c>
      <c r="C411" s="106" t="s">
        <v>488</v>
      </c>
      <c r="D411" s="106" t="s">
        <v>205</v>
      </c>
      <c r="E411" s="106" t="s">
        <v>31</v>
      </c>
      <c r="F411" s="106" t="s">
        <v>32</v>
      </c>
      <c r="G411" s="106" t="s">
        <v>33</v>
      </c>
      <c r="H411" s="106" t="s">
        <v>33</v>
      </c>
      <c r="I411" s="106" t="s">
        <v>33</v>
      </c>
      <c r="J411" s="106" t="s">
        <v>34</v>
      </c>
      <c r="K411" s="106" t="s">
        <v>35</v>
      </c>
      <c r="L411" s="106" t="s">
        <v>35</v>
      </c>
      <c r="M411" s="106" t="s">
        <v>470</v>
      </c>
      <c r="N411" s="106">
        <v>5908.0</v>
      </c>
      <c r="O411" s="108">
        <v>0.810238</v>
      </c>
      <c r="P411" s="22">
        <v>3.1627</v>
      </c>
      <c r="Q411" s="22">
        <v>5.204</v>
      </c>
      <c r="R411" s="22">
        <v>1.116</v>
      </c>
      <c r="S411" s="22">
        <v>1.16</v>
      </c>
      <c r="T411" s="106" t="s">
        <v>35</v>
      </c>
      <c r="U411" s="106" t="s">
        <v>206</v>
      </c>
      <c r="V411" s="106"/>
      <c r="W411" s="106" t="s">
        <v>55</v>
      </c>
      <c r="X411" s="110">
        <v>43991.0</v>
      </c>
      <c r="Y411" s="106" t="s">
        <v>53</v>
      </c>
      <c r="Z411" s="106">
        <v>6.0</v>
      </c>
      <c r="AA411" s="111">
        <v>4.95</v>
      </c>
      <c r="AB411" s="110"/>
      <c r="AC411" s="110"/>
    </row>
    <row r="412">
      <c r="A412" s="106" t="s">
        <v>193</v>
      </c>
      <c r="B412" s="107" t="s">
        <v>204</v>
      </c>
      <c r="C412" s="106" t="s">
        <v>488</v>
      </c>
      <c r="D412" s="106" t="s">
        <v>205</v>
      </c>
      <c r="E412" s="106" t="s">
        <v>31</v>
      </c>
      <c r="F412" s="106" t="s">
        <v>32</v>
      </c>
      <c r="G412" s="106" t="s">
        <v>33</v>
      </c>
      <c r="H412" s="106" t="s">
        <v>33</v>
      </c>
      <c r="I412" s="106" t="s">
        <v>33</v>
      </c>
      <c r="J412" s="106" t="s">
        <v>34</v>
      </c>
      <c r="K412" s="106" t="s">
        <v>35</v>
      </c>
      <c r="L412" s="106" t="s">
        <v>35</v>
      </c>
      <c r="M412" s="106" t="s">
        <v>470</v>
      </c>
      <c r="N412" s="106">
        <v>2148.0</v>
      </c>
      <c r="O412" s="108">
        <v>0.810532</v>
      </c>
      <c r="P412" s="22">
        <v>3.1578</v>
      </c>
      <c r="Q412" s="22">
        <v>5.204</v>
      </c>
      <c r="R412" s="22">
        <v>1.124</v>
      </c>
      <c r="S412" s="22">
        <v>1.158</v>
      </c>
      <c r="T412" s="106" t="s">
        <v>35</v>
      </c>
      <c r="U412" s="106" t="s">
        <v>206</v>
      </c>
      <c r="V412" s="106"/>
      <c r="W412" s="106" t="s">
        <v>58</v>
      </c>
      <c r="X412" s="110">
        <v>43983.0</v>
      </c>
      <c r="Y412" s="106" t="s">
        <v>53</v>
      </c>
      <c r="Z412" s="106">
        <v>6.0</v>
      </c>
      <c r="AA412" s="111">
        <v>4.95</v>
      </c>
      <c r="AB412" s="110"/>
      <c r="AC412" s="110"/>
    </row>
    <row r="413">
      <c r="A413" s="106" t="s">
        <v>193</v>
      </c>
      <c r="B413" s="107" t="s">
        <v>204</v>
      </c>
      <c r="C413" s="106" t="s">
        <v>489</v>
      </c>
      <c r="D413" s="106" t="s">
        <v>207</v>
      </c>
      <c r="E413" s="106" t="s">
        <v>31</v>
      </c>
      <c r="F413" s="106" t="s">
        <v>32</v>
      </c>
      <c r="G413" s="106" t="s">
        <v>33</v>
      </c>
      <c r="H413" s="106" t="s">
        <v>33</v>
      </c>
      <c r="I413" s="106" t="s">
        <v>33</v>
      </c>
      <c r="J413" s="106" t="s">
        <v>34</v>
      </c>
      <c r="K413" s="106" t="s">
        <v>35</v>
      </c>
      <c r="L413" s="106" t="s">
        <v>35</v>
      </c>
      <c r="M413" s="106" t="s">
        <v>470</v>
      </c>
      <c r="N413" s="106">
        <v>2092.0</v>
      </c>
      <c r="O413" s="108">
        <v>0.810844</v>
      </c>
      <c r="P413" s="22">
        <v>3.1526</v>
      </c>
      <c r="Q413" s="22">
        <v>5.176</v>
      </c>
      <c r="R413" s="22">
        <v>1.12</v>
      </c>
      <c r="S413" s="22">
        <v>1.16</v>
      </c>
      <c r="T413" s="106" t="s">
        <v>35</v>
      </c>
      <c r="U413" s="106" t="s">
        <v>208</v>
      </c>
      <c r="V413" s="106"/>
      <c r="W413" s="106" t="s">
        <v>58</v>
      </c>
      <c r="X413" s="110">
        <v>43984.0</v>
      </c>
      <c r="Y413" s="106" t="s">
        <v>53</v>
      </c>
      <c r="Z413" s="106">
        <v>6.0</v>
      </c>
      <c r="AA413" s="111">
        <v>4.95</v>
      </c>
      <c r="AB413" s="110"/>
      <c r="AC413" s="110"/>
    </row>
    <row r="414">
      <c r="A414" s="106" t="s">
        <v>331</v>
      </c>
      <c r="B414" s="107" t="s">
        <v>336</v>
      </c>
      <c r="C414" s="106" t="s">
        <v>512</v>
      </c>
      <c r="D414" s="106" t="s">
        <v>146</v>
      </c>
      <c r="E414" s="106" t="s">
        <v>31</v>
      </c>
      <c r="F414" s="106" t="s">
        <v>32</v>
      </c>
      <c r="G414" s="106" t="s">
        <v>33</v>
      </c>
      <c r="H414" s="106" t="s">
        <v>337</v>
      </c>
      <c r="I414" s="106" t="s">
        <v>33</v>
      </c>
      <c r="J414" s="106" t="s">
        <v>34</v>
      </c>
      <c r="K414" s="106" t="s">
        <v>35</v>
      </c>
      <c r="L414" s="106" t="s">
        <v>338</v>
      </c>
      <c r="M414" s="106" t="s">
        <v>470</v>
      </c>
      <c r="N414" s="106">
        <v>2022.0</v>
      </c>
      <c r="O414" s="108">
        <v>0.818542</v>
      </c>
      <c r="P414" s="22">
        <v>3.0243</v>
      </c>
      <c r="Q414" s="22">
        <v>5.028</v>
      </c>
      <c r="R414" s="22">
        <v>1.02</v>
      </c>
      <c r="S414" s="22">
        <v>1.163</v>
      </c>
      <c r="T414" s="106" t="s">
        <v>35</v>
      </c>
      <c r="U414" s="106" t="s">
        <v>341</v>
      </c>
      <c r="V414" s="106"/>
      <c r="W414" s="106" t="s">
        <v>58</v>
      </c>
      <c r="X414" s="110">
        <v>44057.0</v>
      </c>
      <c r="Y414" s="106" t="s">
        <v>45</v>
      </c>
      <c r="Z414" s="106">
        <v>8.0</v>
      </c>
      <c r="AA414" s="111"/>
      <c r="AB414" s="110"/>
      <c r="AC414" s="110"/>
    </row>
    <row r="415">
      <c r="A415" s="106" t="s">
        <v>250</v>
      </c>
      <c r="B415" s="107" t="s">
        <v>251</v>
      </c>
      <c r="C415" s="106" t="s">
        <v>501</v>
      </c>
      <c r="D415" s="106"/>
      <c r="E415" s="106" t="s">
        <v>31</v>
      </c>
      <c r="F415" s="106" t="s">
        <v>32</v>
      </c>
      <c r="G415" s="106" t="s">
        <v>33</v>
      </c>
      <c r="H415" s="106"/>
      <c r="I415" s="106" t="s">
        <v>33</v>
      </c>
      <c r="J415" s="106" t="s">
        <v>34</v>
      </c>
      <c r="K415" s="106" t="s">
        <v>33</v>
      </c>
      <c r="L415" s="106"/>
      <c r="M415" s="106" t="s">
        <v>470</v>
      </c>
      <c r="N415" s="106">
        <v>2609.0</v>
      </c>
      <c r="O415" s="108">
        <v>0.8250580000000001</v>
      </c>
      <c r="P415" s="22">
        <v>2.9157</v>
      </c>
      <c r="Q415" s="22">
        <v>3.936</v>
      </c>
      <c r="R415" s="22">
        <v>1.904</v>
      </c>
      <c r="S415" s="22">
        <v>0.58</v>
      </c>
      <c r="T415" s="106" t="s">
        <v>35</v>
      </c>
      <c r="U415" s="106" t="s">
        <v>252</v>
      </c>
      <c r="V415" s="106"/>
      <c r="W415" s="106" t="s">
        <v>58</v>
      </c>
      <c r="X415" s="110">
        <v>43976.0</v>
      </c>
      <c r="Y415" s="106" t="s">
        <v>38</v>
      </c>
      <c r="Z415" s="106" t="s">
        <v>33</v>
      </c>
      <c r="AA415" s="111" t="s">
        <v>33</v>
      </c>
      <c r="AB415" s="110"/>
      <c r="AC415" s="110"/>
    </row>
    <row r="416">
      <c r="A416" s="106" t="s">
        <v>193</v>
      </c>
      <c r="B416" s="107" t="s">
        <v>194</v>
      </c>
      <c r="C416" s="106" t="s">
        <v>484</v>
      </c>
      <c r="D416" s="106"/>
      <c r="E416" s="106" t="s">
        <v>31</v>
      </c>
      <c r="F416" s="106" t="s">
        <v>32</v>
      </c>
      <c r="G416" s="106" t="s">
        <v>33</v>
      </c>
      <c r="H416" s="106" t="s">
        <v>33</v>
      </c>
      <c r="I416" s="106" t="s">
        <v>33</v>
      </c>
      <c r="J416" s="106" t="s">
        <v>34</v>
      </c>
      <c r="K416" s="106" t="s">
        <v>35</v>
      </c>
      <c r="L416" s="106" t="s">
        <v>35</v>
      </c>
      <c r="M416" s="106" t="s">
        <v>470</v>
      </c>
      <c r="N416" s="106">
        <v>2043.0</v>
      </c>
      <c r="O416" s="108">
        <v>0.82578179146</v>
      </c>
      <c r="P416" s="22">
        <v>2.903636809</v>
      </c>
      <c r="Q416" s="22">
        <v>5.35</v>
      </c>
      <c r="R416" s="22">
        <v>0.45</v>
      </c>
      <c r="S416" s="22">
        <v>1.186681741</v>
      </c>
      <c r="T416" s="106" t="s">
        <v>35</v>
      </c>
      <c r="U416" s="106" t="s">
        <v>195</v>
      </c>
      <c r="V416" s="106"/>
      <c r="W416" s="106" t="s">
        <v>58</v>
      </c>
      <c r="X416" s="110">
        <v>44416.0</v>
      </c>
      <c r="Y416" s="106" t="s">
        <v>53</v>
      </c>
      <c r="Z416" s="106">
        <v>6.0</v>
      </c>
      <c r="AA416" s="111">
        <v>6.2</v>
      </c>
      <c r="AB416" s="110"/>
      <c r="AC416" s="110"/>
    </row>
    <row r="417">
      <c r="A417" s="106" t="s">
        <v>316</v>
      </c>
      <c r="B417" s="107" t="s">
        <v>317</v>
      </c>
      <c r="C417" s="106" t="s">
        <v>505</v>
      </c>
      <c r="D417" s="106"/>
      <c r="E417" s="106" t="s">
        <v>31</v>
      </c>
      <c r="F417" s="106" t="s">
        <v>32</v>
      </c>
      <c r="G417" s="106" t="s">
        <v>33</v>
      </c>
      <c r="H417" s="106"/>
      <c r="I417" s="106"/>
      <c r="J417" s="106" t="s">
        <v>34</v>
      </c>
      <c r="K417" s="106" t="s">
        <v>35</v>
      </c>
      <c r="L417" s="106" t="s">
        <v>35</v>
      </c>
      <c r="M417" s="106" t="s">
        <v>470</v>
      </c>
      <c r="N417" s="106">
        <v>2377.0</v>
      </c>
      <c r="O417" s="108">
        <v>0.831652</v>
      </c>
      <c r="P417" s="22">
        <v>2.8058</v>
      </c>
      <c r="Q417" s="22">
        <v>5.688</v>
      </c>
      <c r="R417" s="22">
        <v>0.28</v>
      </c>
      <c r="S417" s="22">
        <v>1.206</v>
      </c>
      <c r="T417" s="106" t="s">
        <v>35</v>
      </c>
      <c r="U417" s="106" t="s">
        <v>318</v>
      </c>
      <c r="V417" s="106"/>
      <c r="W417" s="106" t="s">
        <v>58</v>
      </c>
      <c r="X417" s="110">
        <v>43976.0</v>
      </c>
      <c r="Y417" s="106" t="s">
        <v>53</v>
      </c>
      <c r="Z417" s="106">
        <v>6.0</v>
      </c>
      <c r="AA417" s="111">
        <v>4.0</v>
      </c>
      <c r="AB417" s="106">
        <v>7.0</v>
      </c>
      <c r="AC417" s="106" t="s">
        <v>319</v>
      </c>
    </row>
    <row r="418">
      <c r="A418" s="106" t="s">
        <v>397</v>
      </c>
      <c r="B418" s="106" t="s">
        <v>400</v>
      </c>
      <c r="C418" s="106" t="s">
        <v>524</v>
      </c>
      <c r="D418" s="106"/>
      <c r="E418" s="106" t="s">
        <v>31</v>
      </c>
      <c r="F418" s="106" t="s">
        <v>32</v>
      </c>
      <c r="G418" s="106" t="s">
        <v>33</v>
      </c>
      <c r="H418" s="106"/>
      <c r="I418" s="106" t="s">
        <v>33</v>
      </c>
      <c r="J418" s="106" t="s">
        <v>34</v>
      </c>
      <c r="K418" s="106" t="s">
        <v>71</v>
      </c>
      <c r="L418" s="106" t="s">
        <v>35</v>
      </c>
      <c r="M418" s="106" t="s">
        <v>470</v>
      </c>
      <c r="N418" s="106">
        <v>2060.0</v>
      </c>
      <c r="O418" s="108">
        <v>0.86215</v>
      </c>
      <c r="P418" s="22">
        <v>2.2975</v>
      </c>
      <c r="Q418" s="22">
        <v>3.324</v>
      </c>
      <c r="R418" s="22">
        <v>1.292</v>
      </c>
      <c r="S418" s="22">
        <v>0.434</v>
      </c>
      <c r="T418" s="106" t="s">
        <v>35</v>
      </c>
      <c r="U418" s="106" t="s">
        <v>401</v>
      </c>
      <c r="V418" s="106"/>
      <c r="W418" s="106" t="s">
        <v>58</v>
      </c>
      <c r="X418" s="110">
        <v>44011.0</v>
      </c>
      <c r="Y418" s="106" t="s">
        <v>38</v>
      </c>
      <c r="Z418" s="106" t="s">
        <v>33</v>
      </c>
      <c r="AA418" s="111"/>
      <c r="AB418" s="110"/>
      <c r="AC418" s="110"/>
    </row>
    <row r="419">
      <c r="A419" s="106" t="s">
        <v>349</v>
      </c>
      <c r="B419" s="107" t="s">
        <v>350</v>
      </c>
      <c r="C419" s="106" t="s">
        <v>516</v>
      </c>
      <c r="D419" s="106"/>
      <c r="E419" s="106" t="s">
        <v>31</v>
      </c>
      <c r="F419" s="106" t="s">
        <v>32</v>
      </c>
      <c r="G419" s="106" t="s">
        <v>33</v>
      </c>
      <c r="H419" s="106"/>
      <c r="I419" s="106"/>
      <c r="J419" s="106" t="s">
        <v>34</v>
      </c>
      <c r="K419" s="106" t="s">
        <v>35</v>
      </c>
      <c r="L419" s="106" t="s">
        <v>35</v>
      </c>
      <c r="M419" s="106" t="s">
        <v>470</v>
      </c>
      <c r="N419" s="106">
        <v>2006.0</v>
      </c>
      <c r="O419" s="108">
        <v>0.862222</v>
      </c>
      <c r="P419" s="22">
        <v>2.2963</v>
      </c>
      <c r="Q419" s="22">
        <v>3.2963</v>
      </c>
      <c r="R419" s="22">
        <v>1.32</v>
      </c>
      <c r="S419" s="22">
        <v>0.403</v>
      </c>
      <c r="T419" s="106" t="s">
        <v>35</v>
      </c>
      <c r="U419" s="106" t="s">
        <v>351</v>
      </c>
      <c r="V419" s="106" t="s">
        <v>352</v>
      </c>
      <c r="W419" s="106" t="s">
        <v>58</v>
      </c>
      <c r="X419" s="110">
        <v>43995.0</v>
      </c>
      <c r="Y419" s="106" t="s">
        <v>45</v>
      </c>
      <c r="Z419" s="106">
        <v>8.0</v>
      </c>
      <c r="AA419" s="111">
        <v>73.85</v>
      </c>
      <c r="AB419" s="106">
        <v>4.0</v>
      </c>
      <c r="AC419" s="106" t="s">
        <v>353</v>
      </c>
    </row>
    <row r="420">
      <c r="A420" s="106" t="s">
        <v>397</v>
      </c>
      <c r="B420" s="106" t="s">
        <v>402</v>
      </c>
      <c r="C420" s="106" t="s">
        <v>525</v>
      </c>
      <c r="D420" s="106"/>
      <c r="E420" s="106" t="s">
        <v>31</v>
      </c>
      <c r="F420" s="106" t="s">
        <v>32</v>
      </c>
      <c r="G420" s="106" t="s">
        <v>33</v>
      </c>
      <c r="H420" s="106"/>
      <c r="I420" s="106" t="s">
        <v>33</v>
      </c>
      <c r="J420" s="106" t="s">
        <v>34</v>
      </c>
      <c r="K420" s="106" t="s">
        <v>71</v>
      </c>
      <c r="L420" s="106" t="s">
        <v>403</v>
      </c>
      <c r="M420" s="106" t="s">
        <v>470</v>
      </c>
      <c r="N420" s="106">
        <v>2196.0</v>
      </c>
      <c r="O420" s="108">
        <v>0.864418</v>
      </c>
      <c r="P420" s="22">
        <v>2.2597</v>
      </c>
      <c r="Q420" s="22">
        <v>3.284</v>
      </c>
      <c r="R420" s="22">
        <v>1.272</v>
      </c>
      <c r="S420" s="22">
        <v>0.422</v>
      </c>
      <c r="T420" s="106" t="s">
        <v>35</v>
      </c>
      <c r="U420" s="106" t="s">
        <v>401</v>
      </c>
      <c r="V420" s="106"/>
      <c r="W420" s="106" t="s">
        <v>58</v>
      </c>
      <c r="X420" s="110">
        <v>44011.0</v>
      </c>
      <c r="Y420" s="106" t="s">
        <v>38</v>
      </c>
      <c r="Z420" s="106" t="s">
        <v>33</v>
      </c>
      <c r="AA420" s="111"/>
      <c r="AB420" s="110"/>
      <c r="AC420" s="110"/>
    </row>
    <row r="421">
      <c r="A421" s="106" t="s">
        <v>193</v>
      </c>
      <c r="B421" s="107" t="s">
        <v>196</v>
      </c>
      <c r="C421" s="106" t="s">
        <v>487</v>
      </c>
      <c r="D421" s="106" t="s">
        <v>146</v>
      </c>
      <c r="E421" s="106" t="s">
        <v>31</v>
      </c>
      <c r="F421" s="106" t="s">
        <v>32</v>
      </c>
      <c r="G421" s="106" t="s">
        <v>33</v>
      </c>
      <c r="H421" s="106"/>
      <c r="I421" s="106" t="s">
        <v>33</v>
      </c>
      <c r="J421" s="106" t="s">
        <v>34</v>
      </c>
      <c r="K421" s="106" t="s">
        <v>35</v>
      </c>
      <c r="L421" s="106" t="s">
        <v>35</v>
      </c>
      <c r="M421" s="106" t="s">
        <v>470</v>
      </c>
      <c r="N421" s="106">
        <v>2001.0</v>
      </c>
      <c r="O421" s="108">
        <v>0.86764</v>
      </c>
      <c r="P421" s="22">
        <v>2.206</v>
      </c>
      <c r="Q421" s="22">
        <v>7.528</v>
      </c>
      <c r="R421" s="22">
        <v>1.216</v>
      </c>
      <c r="S421" s="22">
        <v>0.429</v>
      </c>
      <c r="T421" s="106" t="s">
        <v>35</v>
      </c>
      <c r="U421" s="106" t="s">
        <v>200</v>
      </c>
      <c r="V421" s="106"/>
      <c r="W421" s="106" t="s">
        <v>58</v>
      </c>
      <c r="X421" s="110">
        <v>43976.0</v>
      </c>
      <c r="Y421" s="106" t="s">
        <v>53</v>
      </c>
      <c r="Z421" s="106">
        <v>6.0</v>
      </c>
      <c r="AA421" s="111">
        <v>5.35</v>
      </c>
      <c r="AB421" s="110"/>
      <c r="AC421" s="110"/>
    </row>
    <row r="422">
      <c r="A422" s="106" t="s">
        <v>193</v>
      </c>
      <c r="B422" s="107" t="s">
        <v>196</v>
      </c>
      <c r="C422" s="106" t="s">
        <v>486</v>
      </c>
      <c r="D422" s="106" t="s">
        <v>144</v>
      </c>
      <c r="E422" s="106" t="s">
        <v>31</v>
      </c>
      <c r="F422" s="106" t="s">
        <v>32</v>
      </c>
      <c r="G422" s="106" t="s">
        <v>33</v>
      </c>
      <c r="H422" s="106"/>
      <c r="I422" s="106" t="s">
        <v>33</v>
      </c>
      <c r="J422" s="106" t="s">
        <v>34</v>
      </c>
      <c r="K422" s="106" t="s">
        <v>35</v>
      </c>
      <c r="L422" s="106" t="s">
        <v>35</v>
      </c>
      <c r="M422" s="106" t="s">
        <v>470</v>
      </c>
      <c r="N422" s="106">
        <v>2131.0</v>
      </c>
      <c r="O422" s="108">
        <v>0.868912</v>
      </c>
      <c r="P422" s="22">
        <v>2.1848</v>
      </c>
      <c r="Q422" s="22">
        <v>3.16</v>
      </c>
      <c r="R422" s="22">
        <v>1.176</v>
      </c>
      <c r="S422" s="22">
        <v>0.418</v>
      </c>
      <c r="T422" s="106" t="s">
        <v>35</v>
      </c>
      <c r="U422" s="106" t="s">
        <v>199</v>
      </c>
      <c r="V422" s="106"/>
      <c r="W422" s="106" t="s">
        <v>58</v>
      </c>
      <c r="X422" s="110">
        <v>43976.0</v>
      </c>
      <c r="Y422" s="106" t="s">
        <v>53</v>
      </c>
      <c r="Z422" s="106">
        <v>6.0</v>
      </c>
      <c r="AA422" s="111">
        <v>5.35</v>
      </c>
      <c r="AB422" s="110"/>
      <c r="AC422" s="110"/>
    </row>
    <row r="423">
      <c r="A423" s="106" t="s">
        <v>419</v>
      </c>
      <c r="B423" s="106" t="s">
        <v>431</v>
      </c>
      <c r="C423" s="106" t="s">
        <v>530</v>
      </c>
      <c r="D423" s="106"/>
      <c r="E423" s="106" t="s">
        <v>31</v>
      </c>
      <c r="F423" s="106" t="s">
        <v>32</v>
      </c>
      <c r="G423" s="106" t="s">
        <v>33</v>
      </c>
      <c r="H423" s="106"/>
      <c r="I423" s="106" t="s">
        <v>33</v>
      </c>
      <c r="J423" s="106" t="s">
        <v>34</v>
      </c>
      <c r="K423" s="106" t="s">
        <v>71</v>
      </c>
      <c r="L423" s="106"/>
      <c r="M423" s="106" t="s">
        <v>470</v>
      </c>
      <c r="N423" s="106">
        <v>3175.0</v>
      </c>
      <c r="O423" s="108">
        <v>0.877366</v>
      </c>
      <c r="P423" s="22">
        <v>2.0439</v>
      </c>
      <c r="Q423" s="22">
        <v>3.092</v>
      </c>
      <c r="R423" s="22">
        <v>1.032</v>
      </c>
      <c r="S423" s="22">
        <v>0.577</v>
      </c>
      <c r="T423" s="106" t="s">
        <v>35</v>
      </c>
      <c r="U423" s="106" t="s">
        <v>263</v>
      </c>
      <c r="V423" s="106"/>
      <c r="W423" s="106" t="s">
        <v>58</v>
      </c>
      <c r="X423" s="110">
        <v>43978.0</v>
      </c>
      <c r="Y423" s="106" t="s">
        <v>53</v>
      </c>
      <c r="Z423" s="106">
        <v>4.0</v>
      </c>
      <c r="AA423" s="111">
        <v>3.65</v>
      </c>
      <c r="AB423" s="110"/>
      <c r="AC423" s="110"/>
    </row>
    <row r="424">
      <c r="A424" s="106" t="s">
        <v>65</v>
      </c>
      <c r="B424" s="107" t="s">
        <v>304</v>
      </c>
      <c r="C424" s="106" t="s">
        <v>513</v>
      </c>
      <c r="D424" s="106"/>
      <c r="E424" s="106" t="s">
        <v>31</v>
      </c>
      <c r="F424" s="107" t="s">
        <v>342</v>
      </c>
      <c r="G424" s="106" t="s">
        <v>33</v>
      </c>
      <c r="H424" s="106" t="s">
        <v>33</v>
      </c>
      <c r="I424" s="106" t="s">
        <v>66</v>
      </c>
      <c r="J424" s="106" t="s">
        <v>34</v>
      </c>
      <c r="K424" s="106" t="s">
        <v>33</v>
      </c>
      <c r="L424" s="106" t="s">
        <v>35</v>
      </c>
      <c r="M424" s="106" t="s">
        <v>470</v>
      </c>
      <c r="N424" s="106">
        <v>5637.0</v>
      </c>
      <c r="O424" s="108">
        <v>0.88795</v>
      </c>
      <c r="P424" s="22">
        <v>1.8675</v>
      </c>
      <c r="Q424" s="22">
        <v>2.868</v>
      </c>
      <c r="R424" s="22">
        <v>0.872</v>
      </c>
      <c r="S424" s="22">
        <v>0.414</v>
      </c>
      <c r="T424" s="106" t="s">
        <v>35</v>
      </c>
      <c r="U424" s="106" t="s">
        <v>67</v>
      </c>
      <c r="V424" s="106"/>
      <c r="W424" s="106" t="s">
        <v>58</v>
      </c>
      <c r="X424" s="110">
        <v>43981.0</v>
      </c>
      <c r="Y424" s="106" t="s">
        <v>38</v>
      </c>
      <c r="Z424" s="106" t="s">
        <v>33</v>
      </c>
      <c r="AA424" s="111" t="s">
        <v>33</v>
      </c>
      <c r="AB424" s="110"/>
      <c r="AC424" s="110"/>
    </row>
    <row r="425">
      <c r="A425" s="106" t="s">
        <v>419</v>
      </c>
      <c r="B425" s="107" t="s">
        <v>420</v>
      </c>
      <c r="C425" s="106" t="s">
        <v>528</v>
      </c>
      <c r="D425" s="106"/>
      <c r="E425" s="106" t="s">
        <v>31</v>
      </c>
      <c r="F425" s="106" t="s">
        <v>32</v>
      </c>
      <c r="G425" s="106" t="s">
        <v>33</v>
      </c>
      <c r="H425" s="106"/>
      <c r="I425" s="106"/>
      <c r="J425" s="106" t="s">
        <v>34</v>
      </c>
      <c r="K425" s="106" t="s">
        <v>35</v>
      </c>
      <c r="L425" s="106" t="s">
        <v>35</v>
      </c>
      <c r="M425" s="106" t="s">
        <v>470</v>
      </c>
      <c r="N425" s="106">
        <v>2010.0</v>
      </c>
      <c r="O425" s="108">
        <v>0.8914671976</v>
      </c>
      <c r="P425" s="22">
        <v>1.80888004</v>
      </c>
      <c r="Q425" s="22">
        <v>2.48</v>
      </c>
      <c r="R425" s="22">
        <v>1.18</v>
      </c>
      <c r="S425" s="22">
        <v>0.2959393008</v>
      </c>
      <c r="T425" s="106" t="s">
        <v>35</v>
      </c>
      <c r="U425" s="106" t="s">
        <v>421</v>
      </c>
      <c r="V425" s="106" t="s">
        <v>422</v>
      </c>
      <c r="W425" s="106" t="s">
        <v>58</v>
      </c>
      <c r="X425" s="110">
        <v>44416.0</v>
      </c>
      <c r="Y425" s="106" t="s">
        <v>53</v>
      </c>
      <c r="Z425" s="106">
        <v>4.0</v>
      </c>
      <c r="AA425" s="111">
        <v>9.8</v>
      </c>
      <c r="AB425" s="110"/>
      <c r="AC425" s="110"/>
    </row>
    <row r="426">
      <c r="A426" s="106" t="s">
        <v>65</v>
      </c>
      <c r="B426" s="107" t="s">
        <v>304</v>
      </c>
      <c r="C426" s="106" t="s">
        <v>513</v>
      </c>
      <c r="D426" s="106"/>
      <c r="E426" s="106" t="s">
        <v>31</v>
      </c>
      <c r="F426" s="107" t="s">
        <v>342</v>
      </c>
      <c r="G426" s="106" t="s">
        <v>33</v>
      </c>
      <c r="H426" s="106" t="s">
        <v>33</v>
      </c>
      <c r="I426" s="106" t="s">
        <v>343</v>
      </c>
      <c r="J426" s="106" t="s">
        <v>34</v>
      </c>
      <c r="K426" s="106" t="s">
        <v>33</v>
      </c>
      <c r="L426" s="106" t="s">
        <v>35</v>
      </c>
      <c r="M426" s="106" t="s">
        <v>470</v>
      </c>
      <c r="N426" s="115">
        <v>2912.0</v>
      </c>
      <c r="O426" s="108">
        <v>0.89176</v>
      </c>
      <c r="P426" s="22">
        <v>1.804</v>
      </c>
      <c r="Q426" s="22">
        <v>2.78</v>
      </c>
      <c r="R426" s="22">
        <v>0.804</v>
      </c>
      <c r="S426" s="22">
        <v>0.413</v>
      </c>
      <c r="T426" s="106" t="s">
        <v>35</v>
      </c>
      <c r="U426" s="106" t="s">
        <v>67</v>
      </c>
      <c r="V426" s="106"/>
      <c r="W426" s="106" t="s">
        <v>58</v>
      </c>
      <c r="X426" s="110">
        <v>43976.0</v>
      </c>
      <c r="Y426" s="106" t="s">
        <v>38</v>
      </c>
      <c r="Z426" s="106" t="s">
        <v>33</v>
      </c>
      <c r="AA426" s="111" t="s">
        <v>33</v>
      </c>
      <c r="AB426" s="110"/>
      <c r="AC426" s="110"/>
    </row>
    <row r="427">
      <c r="A427" s="106" t="s">
        <v>193</v>
      </c>
      <c r="B427" s="107" t="s">
        <v>228</v>
      </c>
      <c r="C427" s="106" t="s">
        <v>496</v>
      </c>
      <c r="D427" s="106"/>
      <c r="E427" s="106" t="s">
        <v>31</v>
      </c>
      <c r="F427" s="106" t="s">
        <v>32</v>
      </c>
      <c r="G427" s="106" t="s">
        <v>33</v>
      </c>
      <c r="H427" s="106" t="s">
        <v>33</v>
      </c>
      <c r="I427" s="106" t="s">
        <v>33</v>
      </c>
      <c r="J427" s="106" t="s">
        <v>34</v>
      </c>
      <c r="K427" s="106" t="s">
        <v>71</v>
      </c>
      <c r="L427" s="106" t="s">
        <v>35</v>
      </c>
      <c r="M427" s="106" t="s">
        <v>470</v>
      </c>
      <c r="N427" s="106">
        <v>2322.0</v>
      </c>
      <c r="O427" s="108">
        <v>0.892714</v>
      </c>
      <c r="P427" s="22">
        <v>1.7881</v>
      </c>
      <c r="Q427" s="22">
        <v>2.372</v>
      </c>
      <c r="R427" s="22">
        <v>1.168</v>
      </c>
      <c r="S427" s="22">
        <v>0.296</v>
      </c>
      <c r="T427" s="106" t="s">
        <v>35</v>
      </c>
      <c r="U427" s="106" t="s">
        <v>97</v>
      </c>
      <c r="V427" s="106"/>
      <c r="W427" s="106" t="s">
        <v>58</v>
      </c>
      <c r="X427" s="110">
        <v>43983.0</v>
      </c>
      <c r="Y427" s="106" t="s">
        <v>53</v>
      </c>
      <c r="Z427" s="106">
        <v>2.0</v>
      </c>
      <c r="AA427" s="111">
        <v>2.95</v>
      </c>
      <c r="AB427" s="110"/>
      <c r="AC427" s="110"/>
    </row>
    <row r="428">
      <c r="A428" s="106" t="s">
        <v>193</v>
      </c>
      <c r="B428" s="107" t="s">
        <v>209</v>
      </c>
      <c r="C428" s="106" t="s">
        <v>490</v>
      </c>
      <c r="D428" s="106"/>
      <c r="E428" s="106" t="s">
        <v>31</v>
      </c>
      <c r="F428" s="106" t="s">
        <v>32</v>
      </c>
      <c r="G428" s="106" t="s">
        <v>33</v>
      </c>
      <c r="H428" s="106"/>
      <c r="I428" s="106"/>
      <c r="J428" s="106" t="s">
        <v>34</v>
      </c>
      <c r="K428" s="106" t="s">
        <v>35</v>
      </c>
      <c r="L428" s="106"/>
      <c r="M428" s="106" t="s">
        <v>470</v>
      </c>
      <c r="N428" s="106">
        <v>5908.0</v>
      </c>
      <c r="O428" s="108">
        <v>0.892888</v>
      </c>
      <c r="P428" s="22">
        <v>1.7852</v>
      </c>
      <c r="Q428" s="22">
        <v>2.444</v>
      </c>
      <c r="R428" s="22">
        <v>1.14</v>
      </c>
      <c r="S428" s="22">
        <v>0.3</v>
      </c>
      <c r="T428" s="106" t="s">
        <v>35</v>
      </c>
      <c r="U428" s="106" t="s">
        <v>210</v>
      </c>
      <c r="V428" s="106"/>
      <c r="W428" s="106" t="s">
        <v>55</v>
      </c>
      <c r="X428" s="110">
        <v>43991.0</v>
      </c>
      <c r="Y428" s="106" t="s">
        <v>45</v>
      </c>
      <c r="Z428" s="106">
        <v>8.0</v>
      </c>
      <c r="AA428" s="111"/>
      <c r="AB428" s="110"/>
      <c r="AC428" s="110"/>
    </row>
    <row r="429">
      <c r="A429" s="106" t="s">
        <v>415</v>
      </c>
      <c r="B429" s="107" t="s">
        <v>416</v>
      </c>
      <c r="C429" s="106" t="s">
        <v>527</v>
      </c>
      <c r="D429" s="106"/>
      <c r="E429" s="106" t="s">
        <v>31</v>
      </c>
      <c r="F429" s="106" t="s">
        <v>32</v>
      </c>
      <c r="G429" s="106" t="s">
        <v>33</v>
      </c>
      <c r="H429" s="106"/>
      <c r="I429" s="106" t="s">
        <v>33</v>
      </c>
      <c r="J429" s="106" t="s">
        <v>34</v>
      </c>
      <c r="K429" s="106" t="s">
        <v>71</v>
      </c>
      <c r="L429" s="106" t="s">
        <v>35</v>
      </c>
      <c r="M429" s="106" t="s">
        <v>470</v>
      </c>
      <c r="N429" s="106">
        <v>2813.0</v>
      </c>
      <c r="O429" s="108">
        <v>0.89467</v>
      </c>
      <c r="P429" s="22">
        <v>1.7555</v>
      </c>
      <c r="Q429" s="22">
        <v>2.352</v>
      </c>
      <c r="R429" s="22">
        <v>1.184</v>
      </c>
      <c r="S429" s="22">
        <v>0.293</v>
      </c>
      <c r="T429" s="106" t="s">
        <v>35</v>
      </c>
      <c r="U429" s="106" t="s">
        <v>386</v>
      </c>
      <c r="V429" s="106"/>
      <c r="W429" s="106" t="s">
        <v>58</v>
      </c>
      <c r="X429" s="110">
        <v>43976.0</v>
      </c>
      <c r="Y429" s="106" t="s">
        <v>53</v>
      </c>
      <c r="Z429" s="106">
        <v>4.0</v>
      </c>
      <c r="AA429" s="111">
        <v>4.6</v>
      </c>
      <c r="AB429" s="110"/>
      <c r="AC429" s="110"/>
    </row>
    <row r="430">
      <c r="A430" s="106" t="s">
        <v>454</v>
      </c>
      <c r="B430" s="106" t="s">
        <v>455</v>
      </c>
      <c r="C430" s="106" t="s">
        <v>536</v>
      </c>
      <c r="D430" s="106"/>
      <c r="E430" s="106" t="s">
        <v>31</v>
      </c>
      <c r="F430" s="106" t="s">
        <v>32</v>
      </c>
      <c r="G430" s="106" t="s">
        <v>33</v>
      </c>
      <c r="H430" s="106"/>
      <c r="I430" s="106" t="s">
        <v>33</v>
      </c>
      <c r="J430" s="106" t="s">
        <v>34</v>
      </c>
      <c r="K430" s="106" t="s">
        <v>33</v>
      </c>
      <c r="L430" s="106" t="s">
        <v>35</v>
      </c>
      <c r="M430" s="106" t="s">
        <v>470</v>
      </c>
      <c r="N430" s="106">
        <v>9237.0</v>
      </c>
      <c r="O430" s="108">
        <v>0.894988</v>
      </c>
      <c r="P430" s="22">
        <v>1.7502</v>
      </c>
      <c r="Q430" s="22">
        <v>2.328</v>
      </c>
      <c r="R430" s="22">
        <v>1.192</v>
      </c>
      <c r="S430" s="22">
        <v>0.29</v>
      </c>
      <c r="T430" s="106" t="s">
        <v>35</v>
      </c>
      <c r="U430" s="106" t="s">
        <v>456</v>
      </c>
      <c r="V430" s="106"/>
      <c r="W430" s="106" t="s">
        <v>457</v>
      </c>
      <c r="X430" s="110">
        <v>44360.0</v>
      </c>
      <c r="Y430" s="106" t="s">
        <v>38</v>
      </c>
      <c r="Z430" s="106"/>
      <c r="AA430" s="111"/>
      <c r="AB430" s="110"/>
      <c r="AC430" s="110"/>
    </row>
    <row r="431">
      <c r="A431" s="106" t="s">
        <v>392</v>
      </c>
      <c r="B431" s="106" t="s">
        <v>520</v>
      </c>
      <c r="C431" s="106" t="s">
        <v>521</v>
      </c>
      <c r="D431" s="106"/>
      <c r="E431" s="106" t="s">
        <v>31</v>
      </c>
      <c r="F431" s="106" t="s">
        <v>32</v>
      </c>
      <c r="G431" s="106" t="s">
        <v>33</v>
      </c>
      <c r="H431" s="106"/>
      <c r="I431" s="106" t="s">
        <v>33</v>
      </c>
      <c r="J431" s="106" t="s">
        <v>34</v>
      </c>
      <c r="K431" s="106" t="s">
        <v>71</v>
      </c>
      <c r="L431" s="106" t="s">
        <v>35</v>
      </c>
      <c r="M431" s="106" t="s">
        <v>470</v>
      </c>
      <c r="N431" s="106">
        <v>2969.0</v>
      </c>
      <c r="O431" s="108">
        <v>0.895696</v>
      </c>
      <c r="P431" s="22">
        <v>1.7384</v>
      </c>
      <c r="Q431" s="22">
        <v>2.3</v>
      </c>
      <c r="R431" s="22">
        <v>1.164</v>
      </c>
      <c r="S431" s="22">
        <v>0.292</v>
      </c>
      <c r="T431" s="106" t="s">
        <v>35</v>
      </c>
      <c r="U431" s="106" t="s">
        <v>394</v>
      </c>
      <c r="V431" s="106"/>
      <c r="W431" s="106" t="s">
        <v>58</v>
      </c>
      <c r="X431" s="110">
        <v>43976.0</v>
      </c>
      <c r="Y431" s="106" t="s">
        <v>53</v>
      </c>
      <c r="Z431" s="106">
        <v>4.0</v>
      </c>
      <c r="AA431" s="111"/>
      <c r="AB431" s="110"/>
      <c r="AC431" s="110"/>
    </row>
    <row r="432">
      <c r="A432" s="106" t="s">
        <v>142</v>
      </c>
      <c r="B432" s="107" t="s">
        <v>153</v>
      </c>
      <c r="C432" s="106" t="s">
        <v>480</v>
      </c>
      <c r="D432" s="106"/>
      <c r="E432" s="106" t="s">
        <v>31</v>
      </c>
      <c r="F432" s="106" t="s">
        <v>32</v>
      </c>
      <c r="G432" s="106" t="s">
        <v>33</v>
      </c>
      <c r="H432" s="106"/>
      <c r="I432" s="106"/>
      <c r="J432" s="106" t="s">
        <v>34</v>
      </c>
      <c r="K432" s="106" t="s">
        <v>33</v>
      </c>
      <c r="L432" s="106"/>
      <c r="M432" s="106" t="s">
        <v>470</v>
      </c>
      <c r="N432" s="106">
        <v>2834.0</v>
      </c>
      <c r="O432" s="108">
        <v>0.895852</v>
      </c>
      <c r="P432" s="22">
        <v>1.7358</v>
      </c>
      <c r="Q432" s="22">
        <v>3.688</v>
      </c>
      <c r="R432" s="22">
        <v>1.224</v>
      </c>
      <c r="S432" s="22">
        <v>0.291</v>
      </c>
      <c r="T432" s="106" t="s">
        <v>35</v>
      </c>
      <c r="U432" s="106" t="s">
        <v>154</v>
      </c>
      <c r="V432" s="106"/>
      <c r="W432" s="107" t="s">
        <v>155</v>
      </c>
      <c r="X432" s="110">
        <v>43991.0</v>
      </c>
      <c r="Y432" s="106" t="s">
        <v>132</v>
      </c>
      <c r="Z432" s="106" t="s">
        <v>33</v>
      </c>
      <c r="AA432" s="111"/>
      <c r="AB432" s="110"/>
      <c r="AC432" s="110"/>
    </row>
    <row r="433">
      <c r="A433" s="106" t="s">
        <v>407</v>
      </c>
      <c r="B433" s="107" t="s">
        <v>413</v>
      </c>
      <c r="C433" s="106" t="s">
        <v>526</v>
      </c>
      <c r="D433" s="106"/>
      <c r="E433" s="106" t="s">
        <v>31</v>
      </c>
      <c r="F433" s="106" t="s">
        <v>32</v>
      </c>
      <c r="G433" s="106" t="s">
        <v>33</v>
      </c>
      <c r="H433" s="106"/>
      <c r="I433" s="106"/>
      <c r="J433" s="106" t="s">
        <v>34</v>
      </c>
      <c r="K433" s="106" t="s">
        <v>71</v>
      </c>
      <c r="L433" s="106"/>
      <c r="M433" s="106" t="s">
        <v>470</v>
      </c>
      <c r="N433" s="106">
        <v>2607.0</v>
      </c>
      <c r="O433" s="108">
        <v>0.897184</v>
      </c>
      <c r="P433" s="22">
        <v>1.7136</v>
      </c>
      <c r="Q433" s="22">
        <v>2.26</v>
      </c>
      <c r="R433" s="22">
        <v>1.168</v>
      </c>
      <c r="S433" s="22">
        <v>0.29</v>
      </c>
      <c r="T433" s="106" t="s">
        <v>35</v>
      </c>
      <c r="U433" s="106" t="s">
        <v>414</v>
      </c>
      <c r="V433" s="106"/>
      <c r="W433" s="106" t="s">
        <v>58</v>
      </c>
      <c r="X433" s="114">
        <v>44012.0</v>
      </c>
      <c r="Y433" s="106" t="s">
        <v>53</v>
      </c>
      <c r="Z433" s="106">
        <v>3.0</v>
      </c>
      <c r="AA433" s="111">
        <v>4.2</v>
      </c>
      <c r="AB433" s="110"/>
      <c r="AC433" s="110"/>
    </row>
    <row r="434">
      <c r="A434" s="106" t="s">
        <v>434</v>
      </c>
      <c r="B434" s="107" t="s">
        <v>435</v>
      </c>
      <c r="C434" s="106" t="s">
        <v>531</v>
      </c>
      <c r="D434" s="106"/>
      <c r="E434" s="106" t="s">
        <v>31</v>
      </c>
      <c r="F434" s="106" t="s">
        <v>32</v>
      </c>
      <c r="G434" s="106" t="s">
        <v>33</v>
      </c>
      <c r="H434" s="106"/>
      <c r="I434" s="106" t="s">
        <v>33</v>
      </c>
      <c r="J434" s="106" t="s">
        <v>34</v>
      </c>
      <c r="K434" s="106" t="s">
        <v>33</v>
      </c>
      <c r="L434" s="106"/>
      <c r="M434" s="106" t="s">
        <v>470</v>
      </c>
      <c r="N434" s="106">
        <v>2272.0</v>
      </c>
      <c r="O434" s="108">
        <v>0.897502</v>
      </c>
      <c r="P434" s="22">
        <v>1.7083</v>
      </c>
      <c r="Q434" s="22">
        <v>2.24</v>
      </c>
      <c r="R434" s="22">
        <v>1.196</v>
      </c>
      <c r="S434" s="22">
        <v>0.289</v>
      </c>
      <c r="T434" s="106" t="s">
        <v>35</v>
      </c>
      <c r="U434" s="106" t="s">
        <v>436</v>
      </c>
      <c r="V434" s="106"/>
      <c r="W434" s="106" t="s">
        <v>58</v>
      </c>
      <c r="X434" s="110">
        <v>44011.0</v>
      </c>
      <c r="Y434" s="106" t="s">
        <v>132</v>
      </c>
      <c r="Z434" s="106" t="s">
        <v>33</v>
      </c>
      <c r="AA434" s="111" t="s">
        <v>33</v>
      </c>
      <c r="AB434" s="110"/>
      <c r="AC434" s="110"/>
    </row>
    <row r="435">
      <c r="A435" s="106" t="s">
        <v>29</v>
      </c>
      <c r="B435" s="107" t="s">
        <v>30</v>
      </c>
      <c r="C435" s="106" t="s">
        <v>469</v>
      </c>
      <c r="D435" s="106"/>
      <c r="E435" s="106" t="s">
        <v>31</v>
      </c>
      <c r="F435" s="106" t="s">
        <v>32</v>
      </c>
      <c r="G435" s="106" t="s">
        <v>33</v>
      </c>
      <c r="H435" s="106"/>
      <c r="I435" s="106"/>
      <c r="J435" s="106" t="s">
        <v>34</v>
      </c>
      <c r="K435" s="106" t="s">
        <v>33</v>
      </c>
      <c r="L435" s="106"/>
      <c r="M435" s="106" t="s">
        <v>470</v>
      </c>
      <c r="N435" s="106">
        <v>2212.0</v>
      </c>
      <c r="O435" s="108">
        <v>0.897736</v>
      </c>
      <c r="P435" s="22">
        <v>1.7044</v>
      </c>
      <c r="Q435" s="22">
        <v>2.244</v>
      </c>
      <c r="R435" s="22">
        <v>1.18</v>
      </c>
      <c r="S435" s="22">
        <v>0.29</v>
      </c>
      <c r="T435" s="106" t="s">
        <v>35</v>
      </c>
      <c r="U435" s="106" t="s">
        <v>36</v>
      </c>
      <c r="V435" s="106"/>
      <c r="W435" s="106" t="s">
        <v>37</v>
      </c>
      <c r="X435" s="110">
        <v>43988.0</v>
      </c>
      <c r="Y435" s="106" t="s">
        <v>38</v>
      </c>
      <c r="Z435" s="106" t="s">
        <v>33</v>
      </c>
      <c r="AA435" s="111" t="s">
        <v>33</v>
      </c>
      <c r="AB435" s="106" t="s">
        <v>33</v>
      </c>
      <c r="AC435" s="106" t="s">
        <v>33</v>
      </c>
    </row>
    <row r="436">
      <c r="A436" s="106" t="s">
        <v>434</v>
      </c>
      <c r="B436" s="107" t="s">
        <v>435</v>
      </c>
      <c r="C436" s="106" t="s">
        <v>531</v>
      </c>
      <c r="D436" s="106"/>
      <c r="E436" s="106" t="s">
        <v>31</v>
      </c>
      <c r="F436" s="106" t="s">
        <v>32</v>
      </c>
      <c r="G436" s="106" t="s">
        <v>33</v>
      </c>
      <c r="H436" s="106"/>
      <c r="I436" s="106" t="s">
        <v>33</v>
      </c>
      <c r="J436" s="106" t="s">
        <v>34</v>
      </c>
      <c r="K436" s="106" t="s">
        <v>33</v>
      </c>
      <c r="L436" s="106"/>
      <c r="M436" s="106" t="s">
        <v>470</v>
      </c>
      <c r="N436" s="106">
        <v>2171.0</v>
      </c>
      <c r="O436" s="108">
        <v>0.898222</v>
      </c>
      <c r="P436" s="22">
        <v>1.6963</v>
      </c>
      <c r="Q436" s="22">
        <v>3.748</v>
      </c>
      <c r="R436" s="22">
        <v>1.18</v>
      </c>
      <c r="S436" s="22">
        <v>0.293</v>
      </c>
      <c r="T436" s="106" t="s">
        <v>35</v>
      </c>
      <c r="U436" s="106" t="s">
        <v>436</v>
      </c>
      <c r="V436" s="106"/>
      <c r="W436" s="107" t="s">
        <v>131</v>
      </c>
      <c r="X436" s="110">
        <v>43998.0</v>
      </c>
      <c r="Y436" s="106" t="s">
        <v>132</v>
      </c>
      <c r="Z436" s="106" t="s">
        <v>33</v>
      </c>
      <c r="AA436" s="111" t="s">
        <v>33</v>
      </c>
      <c r="AB436" s="110"/>
      <c r="AC436" s="110"/>
    </row>
    <row r="437">
      <c r="A437" s="106" t="s">
        <v>138</v>
      </c>
      <c r="B437" s="107" t="s">
        <v>139</v>
      </c>
      <c r="C437" s="106" t="s">
        <v>479</v>
      </c>
      <c r="D437" s="106"/>
      <c r="E437" s="106" t="s">
        <v>31</v>
      </c>
      <c r="F437" s="106" t="s">
        <v>32</v>
      </c>
      <c r="G437" s="106" t="s">
        <v>33</v>
      </c>
      <c r="H437" s="106"/>
      <c r="I437" s="106"/>
      <c r="J437" s="106" t="s">
        <v>34</v>
      </c>
      <c r="K437" s="106" t="s">
        <v>33</v>
      </c>
      <c r="L437" s="106"/>
      <c r="M437" s="106" t="s">
        <v>470</v>
      </c>
      <c r="N437" s="106"/>
      <c r="O437" s="108">
        <v>0.8998</v>
      </c>
      <c r="P437" s="22">
        <v>1.67</v>
      </c>
      <c r="Q437" s="22">
        <v>2.18</v>
      </c>
      <c r="R437" s="22">
        <v>1.18</v>
      </c>
      <c r="S437" s="22"/>
      <c r="T437" s="106" t="s">
        <v>35</v>
      </c>
      <c r="U437" s="106"/>
      <c r="V437" s="106"/>
      <c r="W437" s="106" t="s">
        <v>52</v>
      </c>
      <c r="X437" s="110">
        <v>43976.0</v>
      </c>
      <c r="Y437" s="106" t="s">
        <v>38</v>
      </c>
      <c r="Z437" s="106" t="s">
        <v>33</v>
      </c>
      <c r="AA437" s="111" t="s">
        <v>33</v>
      </c>
      <c r="AB437" s="110"/>
      <c r="AC437" s="110"/>
    </row>
    <row r="438">
      <c r="A438" s="106" t="s">
        <v>65</v>
      </c>
      <c r="B438" s="107" t="s">
        <v>347</v>
      </c>
      <c r="C438" s="106" t="s">
        <v>515</v>
      </c>
      <c r="D438" s="106"/>
      <c r="E438" s="106" t="s">
        <v>31</v>
      </c>
      <c r="F438" s="106" t="s">
        <v>32</v>
      </c>
      <c r="G438" s="106" t="s">
        <v>33</v>
      </c>
      <c r="H438" s="106"/>
      <c r="I438" s="106"/>
      <c r="J438" s="106" t="s">
        <v>34</v>
      </c>
      <c r="K438" s="106" t="s">
        <v>71</v>
      </c>
      <c r="L438" s="106" t="s">
        <v>35</v>
      </c>
      <c r="M438" s="106" t="s">
        <v>470</v>
      </c>
      <c r="N438" s="106">
        <v>2002.0</v>
      </c>
      <c r="O438" s="108">
        <v>0.90124</v>
      </c>
      <c r="P438" s="22">
        <v>1.646</v>
      </c>
      <c r="Q438" s="22">
        <v>2.624</v>
      </c>
      <c r="R438" s="22">
        <v>0.656</v>
      </c>
      <c r="S438" s="22">
        <v>0.414</v>
      </c>
      <c r="T438" s="106" t="s">
        <v>35</v>
      </c>
      <c r="U438" s="106" t="s">
        <v>348</v>
      </c>
      <c r="V438" s="106"/>
      <c r="W438" s="106" t="s">
        <v>58</v>
      </c>
      <c r="X438" s="110">
        <v>44057.0</v>
      </c>
      <c r="Y438" s="106" t="s">
        <v>38</v>
      </c>
      <c r="Z438" s="106" t="s">
        <v>33</v>
      </c>
      <c r="AA438" s="111"/>
      <c r="AB438" s="106"/>
      <c r="AC438" s="106"/>
    </row>
    <row r="439">
      <c r="A439" s="106" t="s">
        <v>65</v>
      </c>
      <c r="B439" s="107" t="s">
        <v>344</v>
      </c>
      <c r="C439" s="106" t="s">
        <v>514</v>
      </c>
      <c r="D439" s="106"/>
      <c r="E439" s="106" t="s">
        <v>31</v>
      </c>
      <c r="F439" s="106" t="s">
        <v>345</v>
      </c>
      <c r="G439" s="106" t="s">
        <v>33</v>
      </c>
      <c r="H439" s="106"/>
      <c r="I439" s="106">
        <v>1.0</v>
      </c>
      <c r="J439" s="106" t="s">
        <v>34</v>
      </c>
      <c r="K439" s="106" t="s">
        <v>71</v>
      </c>
      <c r="L439" s="106" t="s">
        <v>35</v>
      </c>
      <c r="M439" s="106" t="s">
        <v>470</v>
      </c>
      <c r="N439" s="106">
        <v>2701.0</v>
      </c>
      <c r="O439" s="108">
        <v>0.902074</v>
      </c>
      <c r="P439" s="22">
        <v>1.6321</v>
      </c>
      <c r="Q439" s="22">
        <v>2.64</v>
      </c>
      <c r="R439" s="22">
        <v>0.624</v>
      </c>
      <c r="S439" s="22">
        <v>0.414</v>
      </c>
      <c r="T439" s="106" t="s">
        <v>35</v>
      </c>
      <c r="U439" s="106" t="s">
        <v>346</v>
      </c>
      <c r="V439" s="106"/>
      <c r="W439" s="106" t="s">
        <v>58</v>
      </c>
      <c r="X439" s="114">
        <v>44012.0</v>
      </c>
      <c r="Y439" s="106" t="s">
        <v>38</v>
      </c>
      <c r="Z439" s="106" t="s">
        <v>33</v>
      </c>
      <c r="AA439" s="111" t="s">
        <v>33</v>
      </c>
      <c r="AB439" s="106"/>
      <c r="AC439" s="106"/>
    </row>
    <row r="440">
      <c r="A440" s="107" t="s">
        <v>161</v>
      </c>
      <c r="B440" s="107" t="s">
        <v>163</v>
      </c>
      <c r="C440" s="106" t="s">
        <v>481</v>
      </c>
      <c r="D440" s="106"/>
      <c r="E440" s="106" t="s">
        <v>31</v>
      </c>
      <c r="F440" s="106" t="s">
        <v>165</v>
      </c>
      <c r="G440" s="106" t="s">
        <v>33</v>
      </c>
      <c r="H440" s="106" t="s">
        <v>33</v>
      </c>
      <c r="I440" s="113">
        <v>43984.0</v>
      </c>
      <c r="J440" s="106" t="s">
        <v>34</v>
      </c>
      <c r="K440" s="106" t="s">
        <v>71</v>
      </c>
      <c r="L440" s="106" t="s">
        <v>35</v>
      </c>
      <c r="M440" s="106" t="s">
        <v>470</v>
      </c>
      <c r="N440" s="106">
        <v>2719.0</v>
      </c>
      <c r="O440" s="108">
        <v>0.903772</v>
      </c>
      <c r="P440" s="22">
        <v>1.6038</v>
      </c>
      <c r="Q440" s="22">
        <v>2.904</v>
      </c>
      <c r="R440" s="22">
        <v>0.3</v>
      </c>
      <c r="S440" s="22">
        <v>0.557</v>
      </c>
      <c r="T440" s="106" t="s">
        <v>35</v>
      </c>
      <c r="U440" s="106" t="s">
        <v>60</v>
      </c>
      <c r="V440" s="106"/>
      <c r="W440" s="106" t="s">
        <v>58</v>
      </c>
      <c r="X440" s="110">
        <v>43984.0</v>
      </c>
      <c r="Y440" s="106" t="s">
        <v>38</v>
      </c>
      <c r="Z440" s="106" t="s">
        <v>33</v>
      </c>
      <c r="AA440" s="111" t="s">
        <v>33</v>
      </c>
      <c r="AB440" s="110"/>
      <c r="AC440" s="110"/>
    </row>
    <row r="441">
      <c r="A441" s="106" t="s">
        <v>313</v>
      </c>
      <c r="B441" s="106" t="s">
        <v>314</v>
      </c>
      <c r="C441" s="106" t="s">
        <v>504</v>
      </c>
      <c r="D441" s="106"/>
      <c r="E441" s="106" t="s">
        <v>31</v>
      </c>
      <c r="F441" s="106" t="s">
        <v>32</v>
      </c>
      <c r="G441" s="106" t="s">
        <v>33</v>
      </c>
      <c r="H441" s="106" t="s">
        <v>33</v>
      </c>
      <c r="I441" s="106" t="s">
        <v>33</v>
      </c>
      <c r="J441" s="106" t="s">
        <v>34</v>
      </c>
      <c r="K441" s="106" t="s">
        <v>35</v>
      </c>
      <c r="L441" s="106" t="s">
        <v>35</v>
      </c>
      <c r="M441" s="106" t="s">
        <v>470</v>
      </c>
      <c r="N441" s="106">
        <v>3464.0</v>
      </c>
      <c r="O441" s="108">
        <v>0.90901</v>
      </c>
      <c r="P441" s="22">
        <v>1.5165</v>
      </c>
      <c r="Q441" s="22">
        <v>2.316</v>
      </c>
      <c r="R441" s="22">
        <v>0.624</v>
      </c>
      <c r="S441" s="22">
        <v>0.345</v>
      </c>
      <c r="T441" s="106" t="s">
        <v>35</v>
      </c>
      <c r="U441" s="106" t="s">
        <v>315</v>
      </c>
      <c r="V441" s="106"/>
      <c r="W441" s="106" t="s">
        <v>58</v>
      </c>
      <c r="X441" s="110">
        <v>43983.0</v>
      </c>
      <c r="Y441" s="106" t="s">
        <v>132</v>
      </c>
      <c r="Z441" s="106" t="s">
        <v>33</v>
      </c>
      <c r="AA441" s="111" t="s">
        <v>33</v>
      </c>
      <c r="AB441" s="106" t="s">
        <v>33</v>
      </c>
      <c r="AC441" s="106" t="s">
        <v>33</v>
      </c>
    </row>
    <row r="442">
      <c r="A442" s="106" t="s">
        <v>392</v>
      </c>
      <c r="B442" s="107" t="s">
        <v>395</v>
      </c>
      <c r="C442" s="106" t="s">
        <v>522</v>
      </c>
      <c r="D442" s="106"/>
      <c r="E442" s="106" t="s">
        <v>31</v>
      </c>
      <c r="F442" s="106" t="s">
        <v>32</v>
      </c>
      <c r="G442" s="106" t="s">
        <v>33</v>
      </c>
      <c r="H442" s="106"/>
      <c r="I442" s="106"/>
      <c r="J442" s="106"/>
      <c r="K442" s="106" t="s">
        <v>71</v>
      </c>
      <c r="L442" s="106" t="s">
        <v>396</v>
      </c>
      <c r="M442" s="106" t="s">
        <v>470</v>
      </c>
      <c r="N442" s="106">
        <v>2143.0</v>
      </c>
      <c r="O442" s="108">
        <v>0.913798</v>
      </c>
      <c r="P442" s="22">
        <v>1.4367</v>
      </c>
      <c r="Q442" s="22">
        <v>8.476</v>
      </c>
      <c r="R442" s="22">
        <v>0.884</v>
      </c>
      <c r="S442" s="22">
        <v>0.328</v>
      </c>
      <c r="T442" s="106" t="s">
        <v>35</v>
      </c>
      <c r="U442" s="106" t="s">
        <v>57</v>
      </c>
      <c r="V442" s="106"/>
      <c r="W442" s="106" t="s">
        <v>58</v>
      </c>
      <c r="X442" s="110">
        <v>44057.0</v>
      </c>
      <c r="Y442" s="106" t="s">
        <v>53</v>
      </c>
      <c r="Z442" s="106">
        <v>6.0</v>
      </c>
      <c r="AA442" s="111"/>
      <c r="AB442" s="110"/>
      <c r="AC442" s="110"/>
    </row>
    <row r="443">
      <c r="A443" s="106" t="s">
        <v>193</v>
      </c>
      <c r="B443" s="107" t="s">
        <v>196</v>
      </c>
      <c r="C443" s="106" t="s">
        <v>485</v>
      </c>
      <c r="D443" s="106" t="s">
        <v>197</v>
      </c>
      <c r="E443" s="106" t="s">
        <v>31</v>
      </c>
      <c r="F443" s="106" t="s">
        <v>32</v>
      </c>
      <c r="G443" s="106" t="s">
        <v>33</v>
      </c>
      <c r="H443" s="106"/>
      <c r="I443" s="106" t="s">
        <v>33</v>
      </c>
      <c r="J443" s="106" t="s">
        <v>34</v>
      </c>
      <c r="K443" s="106" t="s">
        <v>35</v>
      </c>
      <c r="L443" s="106" t="s">
        <v>35</v>
      </c>
      <c r="M443" s="106" t="s">
        <v>470</v>
      </c>
      <c r="N443" s="106">
        <v>2005.0</v>
      </c>
      <c r="O443" s="108">
        <v>0.92008</v>
      </c>
      <c r="P443" s="22">
        <v>1.332</v>
      </c>
      <c r="Q443" s="22">
        <v>2.304</v>
      </c>
      <c r="R443" s="22">
        <v>0.372</v>
      </c>
      <c r="S443" s="22">
        <v>0.411</v>
      </c>
      <c r="T443" s="106" t="s">
        <v>35</v>
      </c>
      <c r="U443" s="106" t="s">
        <v>198</v>
      </c>
      <c r="V443" s="106"/>
      <c r="W443" s="106" t="s">
        <v>58</v>
      </c>
      <c r="X443" s="110">
        <v>43976.0</v>
      </c>
      <c r="Y443" s="106" t="s">
        <v>53</v>
      </c>
      <c r="Z443" s="106">
        <v>6.0</v>
      </c>
      <c r="AA443" s="111">
        <v>5.35</v>
      </c>
      <c r="AB443" s="110"/>
      <c r="AC443" s="110"/>
    </row>
    <row r="444">
      <c r="A444" s="107" t="s">
        <v>161</v>
      </c>
      <c r="B444" s="107" t="s">
        <v>171</v>
      </c>
      <c r="C444" s="106" t="s">
        <v>482</v>
      </c>
      <c r="D444" s="106"/>
      <c r="E444" s="106" t="s">
        <v>31</v>
      </c>
      <c r="F444" s="106" t="s">
        <v>172</v>
      </c>
      <c r="G444" s="106" t="s">
        <v>33</v>
      </c>
      <c r="H444" s="106" t="s">
        <v>33</v>
      </c>
      <c r="I444" s="113">
        <v>43984.0</v>
      </c>
      <c r="J444" s="106" t="s">
        <v>34</v>
      </c>
      <c r="K444" s="106" t="s">
        <v>71</v>
      </c>
      <c r="L444" s="106" t="s">
        <v>35</v>
      </c>
      <c r="M444" s="106" t="s">
        <v>470</v>
      </c>
      <c r="N444" s="106">
        <v>2089.0</v>
      </c>
      <c r="O444" s="108">
        <v>0.933322</v>
      </c>
      <c r="P444" s="22">
        <v>1.1113</v>
      </c>
      <c r="Q444" s="22">
        <v>1.752</v>
      </c>
      <c r="R444" s="22">
        <v>0.512</v>
      </c>
      <c r="S444" s="22">
        <v>0.298</v>
      </c>
      <c r="T444" s="106" t="s">
        <v>35</v>
      </c>
      <c r="U444" s="106" t="s">
        <v>60</v>
      </c>
      <c r="V444" s="106"/>
      <c r="W444" s="106" t="s">
        <v>58</v>
      </c>
      <c r="X444" s="110">
        <v>43984.0</v>
      </c>
      <c r="Y444" s="106" t="s">
        <v>38</v>
      </c>
      <c r="Z444" s="106" t="s">
        <v>33</v>
      </c>
      <c r="AA444" s="111" t="s">
        <v>33</v>
      </c>
      <c r="AB444" s="110"/>
      <c r="AC444" s="110"/>
    </row>
    <row r="445">
      <c r="A445" s="106" t="s">
        <v>354</v>
      </c>
      <c r="B445" s="107" t="s">
        <v>384</v>
      </c>
      <c r="C445" s="106" t="s">
        <v>519</v>
      </c>
      <c r="D445" s="106" t="s">
        <v>79</v>
      </c>
      <c r="E445" s="106" t="s">
        <v>31</v>
      </c>
      <c r="F445" s="106" t="s">
        <v>32</v>
      </c>
      <c r="G445" s="106" t="s">
        <v>33</v>
      </c>
      <c r="H445" s="106"/>
      <c r="I445" s="106"/>
      <c r="J445" s="106" t="s">
        <v>34</v>
      </c>
      <c r="K445" s="106" t="s">
        <v>71</v>
      </c>
      <c r="L445" s="106" t="s">
        <v>35</v>
      </c>
      <c r="M445" s="106" t="s">
        <v>470</v>
      </c>
      <c r="N445" s="106">
        <v>2010.0</v>
      </c>
      <c r="O445" s="108">
        <v>0.935764</v>
      </c>
      <c r="P445" s="22">
        <v>1.0706</v>
      </c>
      <c r="Q445" s="22">
        <v>4.096</v>
      </c>
      <c r="R445" s="22">
        <v>0.34</v>
      </c>
      <c r="S445" s="22">
        <v>0.54</v>
      </c>
      <c r="T445" s="106" t="s">
        <v>35</v>
      </c>
      <c r="U445" s="106" t="s">
        <v>57</v>
      </c>
      <c r="V445" s="106"/>
      <c r="W445" s="106" t="s">
        <v>58</v>
      </c>
      <c r="X445" s="110">
        <v>43976.0</v>
      </c>
      <c r="Y445" s="106" t="s">
        <v>53</v>
      </c>
      <c r="Z445" s="106">
        <v>6.0</v>
      </c>
      <c r="AA445" s="111">
        <v>3.05</v>
      </c>
      <c r="AB445" s="110"/>
      <c r="AC445" s="110"/>
    </row>
    <row r="446">
      <c r="A446" s="106" t="s">
        <v>39</v>
      </c>
      <c r="B446" s="107" t="s">
        <v>56</v>
      </c>
      <c r="C446" s="106" t="s">
        <v>471</v>
      </c>
      <c r="D446" s="106"/>
      <c r="E446" s="106" t="s">
        <v>31</v>
      </c>
      <c r="F446" s="106" t="s">
        <v>32</v>
      </c>
      <c r="G446" s="106" t="s">
        <v>33</v>
      </c>
      <c r="H446" s="106"/>
      <c r="I446" s="106"/>
      <c r="J446" s="106" t="s">
        <v>34</v>
      </c>
      <c r="K446" s="106" t="s">
        <v>35</v>
      </c>
      <c r="L446" s="106" t="s">
        <v>50</v>
      </c>
      <c r="M446" s="106" t="s">
        <v>470</v>
      </c>
      <c r="N446" s="106">
        <v>2030.0</v>
      </c>
      <c r="O446" s="108">
        <v>0.936118</v>
      </c>
      <c r="P446" s="22">
        <v>1.0647</v>
      </c>
      <c r="Q446" s="22">
        <v>1.792</v>
      </c>
      <c r="R446" s="22">
        <v>0.34</v>
      </c>
      <c r="S446" s="22">
        <v>0.314</v>
      </c>
      <c r="T446" s="106" t="s">
        <v>35</v>
      </c>
      <c r="U446" s="106" t="s">
        <v>57</v>
      </c>
      <c r="V446" s="106"/>
      <c r="W446" s="106" t="s">
        <v>58</v>
      </c>
      <c r="X446" s="110">
        <v>43981.0</v>
      </c>
      <c r="Y446" s="106" t="s">
        <v>53</v>
      </c>
      <c r="Z446" s="106">
        <v>6.0</v>
      </c>
      <c r="AA446" s="111">
        <v>4.0</v>
      </c>
      <c r="AB446" s="106">
        <v>9.0</v>
      </c>
      <c r="AC446" s="106" t="s">
        <v>54</v>
      </c>
    </row>
    <row r="447">
      <c r="A447" s="106" t="s">
        <v>39</v>
      </c>
      <c r="B447" s="107" t="s">
        <v>62</v>
      </c>
      <c r="C447" s="106" t="s">
        <v>472</v>
      </c>
      <c r="D447" s="106"/>
      <c r="E447" s="106" t="s">
        <v>31</v>
      </c>
      <c r="F447" s="106" t="s">
        <v>32</v>
      </c>
      <c r="G447" s="106" t="s">
        <v>33</v>
      </c>
      <c r="H447" s="106"/>
      <c r="I447" s="106" t="s">
        <v>33</v>
      </c>
      <c r="J447" s="106" t="s">
        <v>34</v>
      </c>
      <c r="K447" s="106" t="s">
        <v>35</v>
      </c>
      <c r="L447" s="106" t="s">
        <v>50</v>
      </c>
      <c r="M447" s="106" t="s">
        <v>470</v>
      </c>
      <c r="N447" s="106"/>
      <c r="O447" s="108">
        <v>0.937</v>
      </c>
      <c r="P447" s="22">
        <v>1.05</v>
      </c>
      <c r="Q447" s="22">
        <v>1.62</v>
      </c>
      <c r="R447" s="22">
        <v>0.47</v>
      </c>
      <c r="S447" s="22"/>
      <c r="T447" s="106" t="s">
        <v>35</v>
      </c>
      <c r="U447" s="106"/>
      <c r="V447" s="106"/>
      <c r="W447" s="106" t="s">
        <v>52</v>
      </c>
      <c r="X447" s="110">
        <v>43976.0</v>
      </c>
      <c r="Y447" s="106" t="s">
        <v>53</v>
      </c>
      <c r="Z447" s="106">
        <v>6.0</v>
      </c>
      <c r="AA447" s="111">
        <v>4.0</v>
      </c>
      <c r="AB447" s="106">
        <v>9.0</v>
      </c>
      <c r="AC447" s="106" t="s">
        <v>54</v>
      </c>
    </row>
    <row r="448">
      <c r="A448" s="106" t="s">
        <v>39</v>
      </c>
      <c r="B448" s="107" t="s">
        <v>94</v>
      </c>
      <c r="C448" s="106" t="s">
        <v>475</v>
      </c>
      <c r="D448" s="106"/>
      <c r="E448" s="106" t="s">
        <v>31</v>
      </c>
      <c r="F448" s="106" t="s">
        <v>32</v>
      </c>
      <c r="G448" s="106" t="s">
        <v>33</v>
      </c>
      <c r="H448" s="106">
        <v>2.15</v>
      </c>
      <c r="I448" s="106"/>
      <c r="J448" s="106" t="s">
        <v>34</v>
      </c>
      <c r="K448" s="106" t="s">
        <v>35</v>
      </c>
      <c r="L448" s="106" t="s">
        <v>95</v>
      </c>
      <c r="M448" s="106" t="s">
        <v>470</v>
      </c>
      <c r="N448" s="106">
        <v>2778.0</v>
      </c>
      <c r="O448" s="108">
        <v>0.937</v>
      </c>
      <c r="P448" s="22">
        <v>1.05</v>
      </c>
      <c r="Q448" s="22">
        <v>1.728</v>
      </c>
      <c r="R448" s="22">
        <v>0.348</v>
      </c>
      <c r="S448" s="22">
        <v>0.309</v>
      </c>
      <c r="T448" s="106" t="s">
        <v>35</v>
      </c>
      <c r="U448" s="106" t="s">
        <v>57</v>
      </c>
      <c r="V448" s="106"/>
      <c r="W448" s="106" t="s">
        <v>58</v>
      </c>
      <c r="X448" s="110">
        <v>43981.0</v>
      </c>
      <c r="Y448" s="106" t="s">
        <v>53</v>
      </c>
      <c r="Z448" s="106">
        <v>2.0</v>
      </c>
      <c r="AA448" s="111">
        <v>2.7</v>
      </c>
      <c r="AB448" s="110"/>
      <c r="AC448" s="110"/>
    </row>
    <row r="449">
      <c r="A449" s="106" t="s">
        <v>354</v>
      </c>
      <c r="B449" s="107" t="s">
        <v>384</v>
      </c>
      <c r="C449" s="106" t="s">
        <v>518</v>
      </c>
      <c r="D449" s="106" t="s">
        <v>69</v>
      </c>
      <c r="E449" s="106" t="s">
        <v>31</v>
      </c>
      <c r="F449" s="106" t="s">
        <v>32</v>
      </c>
      <c r="G449" s="106" t="s">
        <v>33</v>
      </c>
      <c r="H449" s="106"/>
      <c r="I449" s="106"/>
      <c r="J449" s="106" t="s">
        <v>34</v>
      </c>
      <c r="K449" s="106" t="s">
        <v>71</v>
      </c>
      <c r="L449" s="106" t="s">
        <v>35</v>
      </c>
      <c r="M449" s="106" t="s">
        <v>470</v>
      </c>
      <c r="N449" s="106">
        <v>2985.0</v>
      </c>
      <c r="O449" s="108">
        <v>0.937288</v>
      </c>
      <c r="P449" s="22">
        <v>1.0452</v>
      </c>
      <c r="Q449" s="22">
        <v>3.816</v>
      </c>
      <c r="R449" s="22">
        <v>0.348</v>
      </c>
      <c r="S449" s="22">
        <v>0.505</v>
      </c>
      <c r="T449" s="106" t="s">
        <v>35</v>
      </c>
      <c r="U449" s="106" t="s">
        <v>356</v>
      </c>
      <c r="V449" s="106"/>
      <c r="W449" s="106" t="s">
        <v>58</v>
      </c>
      <c r="X449" s="110">
        <v>43976.0</v>
      </c>
      <c r="Y449" s="106" t="s">
        <v>53</v>
      </c>
      <c r="Z449" s="106">
        <v>6.0</v>
      </c>
      <c r="AA449" s="111">
        <v>3.05</v>
      </c>
      <c r="AB449" s="110"/>
      <c r="AC449" s="110"/>
    </row>
    <row r="450">
      <c r="A450" s="106" t="s">
        <v>39</v>
      </c>
      <c r="B450" s="107" t="s">
        <v>94</v>
      </c>
      <c r="C450" s="106" t="s">
        <v>475</v>
      </c>
      <c r="D450" s="106"/>
      <c r="E450" s="106" t="s">
        <v>31</v>
      </c>
      <c r="F450" s="106" t="s">
        <v>32</v>
      </c>
      <c r="G450" s="106" t="s">
        <v>33</v>
      </c>
      <c r="H450" s="106">
        <v>2.14</v>
      </c>
      <c r="I450" s="106"/>
      <c r="J450" s="106" t="s">
        <v>34</v>
      </c>
      <c r="K450" s="106" t="s">
        <v>35</v>
      </c>
      <c r="L450" s="106" t="s">
        <v>95</v>
      </c>
      <c r="M450" s="106" t="s">
        <v>470</v>
      </c>
      <c r="N450" s="106">
        <v>2041.0</v>
      </c>
      <c r="O450" s="108">
        <v>0.93802</v>
      </c>
      <c r="P450" s="22">
        <v>1.033</v>
      </c>
      <c r="Q450" s="22">
        <v>8.008</v>
      </c>
      <c r="R450" s="22">
        <v>0.38</v>
      </c>
      <c r="S450" s="22">
        <v>0.345</v>
      </c>
      <c r="T450" s="106" t="s">
        <v>35</v>
      </c>
      <c r="U450" s="106" t="s">
        <v>57</v>
      </c>
      <c r="V450" s="106"/>
      <c r="W450" s="106" t="s">
        <v>58</v>
      </c>
      <c r="X450" s="110">
        <v>43981.0</v>
      </c>
      <c r="Y450" s="106" t="s">
        <v>53</v>
      </c>
      <c r="Z450" s="106">
        <v>2.0</v>
      </c>
      <c r="AA450" s="111">
        <v>2.7</v>
      </c>
      <c r="AB450" s="110"/>
      <c r="AC450" s="110"/>
    </row>
    <row r="451">
      <c r="A451" s="106" t="s">
        <v>39</v>
      </c>
      <c r="B451" s="107" t="s">
        <v>68</v>
      </c>
      <c r="C451" s="106" t="s">
        <v>473</v>
      </c>
      <c r="D451" s="106" t="s">
        <v>69</v>
      </c>
      <c r="E451" s="106" t="s">
        <v>31</v>
      </c>
      <c r="F451" s="106" t="s">
        <v>32</v>
      </c>
      <c r="G451" s="106" t="s">
        <v>33</v>
      </c>
      <c r="H451" s="106" t="s">
        <v>70</v>
      </c>
      <c r="I451" s="106"/>
      <c r="J451" s="106" t="s">
        <v>34</v>
      </c>
      <c r="K451" s="106" t="s">
        <v>71</v>
      </c>
      <c r="L451" s="106"/>
      <c r="M451" s="106" t="s">
        <v>470</v>
      </c>
      <c r="N451" s="106">
        <v>2001.0</v>
      </c>
      <c r="O451" s="108">
        <v>0.938506</v>
      </c>
      <c r="P451" s="22">
        <v>1.0249</v>
      </c>
      <c r="Q451" s="22">
        <v>1.56</v>
      </c>
      <c r="R451" s="22">
        <v>0.5</v>
      </c>
      <c r="S451" s="22">
        <v>0.289</v>
      </c>
      <c r="T451" s="106" t="s">
        <v>35</v>
      </c>
      <c r="U451" s="106" t="s">
        <v>72</v>
      </c>
      <c r="V451" s="106"/>
      <c r="W451" s="106" t="s">
        <v>58</v>
      </c>
      <c r="X451" s="110">
        <v>44011.0</v>
      </c>
      <c r="Y451" s="106" t="s">
        <v>45</v>
      </c>
      <c r="Z451" s="106">
        <v>8.0</v>
      </c>
      <c r="AA451" s="111" t="s">
        <v>33</v>
      </c>
      <c r="AB451" s="110"/>
      <c r="AC451" s="110"/>
    </row>
    <row r="452">
      <c r="A452" s="106" t="s">
        <v>354</v>
      </c>
      <c r="B452" s="107" t="s">
        <v>360</v>
      </c>
      <c r="C452" s="106" t="s">
        <v>517</v>
      </c>
      <c r="D452" s="106"/>
      <c r="E452" s="106" t="s">
        <v>31</v>
      </c>
      <c r="F452" s="106" t="s">
        <v>32</v>
      </c>
      <c r="G452" s="106" t="s">
        <v>33</v>
      </c>
      <c r="H452" s="106"/>
      <c r="I452" s="106"/>
      <c r="J452" s="106" t="s">
        <v>34</v>
      </c>
      <c r="K452" s="106" t="s">
        <v>71</v>
      </c>
      <c r="L452" s="106"/>
      <c r="M452" s="106" t="s">
        <v>470</v>
      </c>
      <c r="N452" s="106">
        <v>2144.0</v>
      </c>
      <c r="O452" s="108">
        <v>0.939412</v>
      </c>
      <c r="P452" s="22">
        <v>1.0098</v>
      </c>
      <c r="Q452" s="22">
        <v>3.336</v>
      </c>
      <c r="R452" s="22">
        <v>0.328</v>
      </c>
      <c r="S452" s="22">
        <v>0.46</v>
      </c>
      <c r="T452" s="106" t="s">
        <v>35</v>
      </c>
      <c r="U452" s="106" t="s">
        <v>356</v>
      </c>
      <c r="V452" s="106"/>
      <c r="W452" s="106" t="s">
        <v>58</v>
      </c>
      <c r="X452" s="114">
        <v>44012.0</v>
      </c>
      <c r="Y452" s="106" t="s">
        <v>53</v>
      </c>
      <c r="Z452" s="106">
        <v>6.0</v>
      </c>
      <c r="AA452" s="111">
        <v>3.25</v>
      </c>
      <c r="AB452" s="110"/>
      <c r="AC452" s="110"/>
    </row>
    <row r="453">
      <c r="A453" s="106" t="s">
        <v>39</v>
      </c>
      <c r="B453" s="107" t="s">
        <v>110</v>
      </c>
      <c r="C453" s="106" t="s">
        <v>476</v>
      </c>
      <c r="D453" s="106"/>
      <c r="E453" s="106" t="s">
        <v>31</v>
      </c>
      <c r="F453" s="106" t="s">
        <v>32</v>
      </c>
      <c r="G453" s="106" t="s">
        <v>33</v>
      </c>
      <c r="H453" s="106"/>
      <c r="I453" s="106"/>
      <c r="J453" s="106" t="s">
        <v>34</v>
      </c>
      <c r="K453" s="106" t="s">
        <v>71</v>
      </c>
      <c r="L453" s="106"/>
      <c r="M453" s="106" t="s">
        <v>470</v>
      </c>
      <c r="N453" s="106">
        <v>2214.0</v>
      </c>
      <c r="O453" s="108">
        <v>0.939808</v>
      </c>
      <c r="P453" s="22">
        <v>1.0032</v>
      </c>
      <c r="Q453" s="22">
        <v>1.684</v>
      </c>
      <c r="R453" s="22">
        <v>0.328</v>
      </c>
      <c r="S453" s="22">
        <v>0.311</v>
      </c>
      <c r="T453" s="106" t="s">
        <v>35</v>
      </c>
      <c r="U453" s="106" t="s">
        <v>57</v>
      </c>
      <c r="V453" s="106"/>
      <c r="W453" s="106" t="s">
        <v>58</v>
      </c>
      <c r="X453" s="110">
        <v>44032.0</v>
      </c>
      <c r="Y453" s="106" t="s">
        <v>53</v>
      </c>
      <c r="Z453" s="106">
        <v>4.0</v>
      </c>
      <c r="AA453" s="111">
        <v>3.15</v>
      </c>
      <c r="AB453" s="110"/>
      <c r="AC453" s="110"/>
    </row>
    <row r="454">
      <c r="A454" s="106" t="s">
        <v>39</v>
      </c>
      <c r="B454" s="107" t="s">
        <v>68</v>
      </c>
      <c r="C454" s="106" t="s">
        <v>474</v>
      </c>
      <c r="D454" s="106" t="s">
        <v>79</v>
      </c>
      <c r="E454" s="106" t="s">
        <v>31</v>
      </c>
      <c r="F454" s="106" t="s">
        <v>32</v>
      </c>
      <c r="G454" s="106" t="s">
        <v>33</v>
      </c>
      <c r="H454" s="106" t="s">
        <v>74</v>
      </c>
      <c r="I454" s="106"/>
      <c r="J454" s="106" t="s">
        <v>34</v>
      </c>
      <c r="K454" s="106" t="s">
        <v>71</v>
      </c>
      <c r="L454" s="106"/>
      <c r="M454" s="106" t="s">
        <v>470</v>
      </c>
      <c r="N454" s="106">
        <v>2061.0</v>
      </c>
      <c r="O454" s="108">
        <v>0.939988</v>
      </c>
      <c r="P454" s="22">
        <v>1.0002</v>
      </c>
      <c r="Q454" s="22">
        <v>1.54</v>
      </c>
      <c r="R454" s="22">
        <v>0.484</v>
      </c>
      <c r="S454" s="22">
        <v>0.289</v>
      </c>
      <c r="T454" s="106" t="s">
        <v>35</v>
      </c>
      <c r="U454" s="106" t="s">
        <v>57</v>
      </c>
      <c r="V454" s="106"/>
      <c r="W454" s="106" t="s">
        <v>58</v>
      </c>
      <c r="X454" s="110">
        <v>44011.0</v>
      </c>
      <c r="Y454" s="106" t="s">
        <v>45</v>
      </c>
      <c r="Z454" s="106">
        <v>8.0</v>
      </c>
      <c r="AA454" s="111" t="s">
        <v>33</v>
      </c>
      <c r="AB454" s="110"/>
      <c r="AC454" s="110"/>
    </row>
    <row r="455">
      <c r="A455" s="106" t="s">
        <v>39</v>
      </c>
      <c r="B455" s="106" t="s">
        <v>106</v>
      </c>
      <c r="C455" s="106" t="s">
        <v>583</v>
      </c>
      <c r="D455" s="106"/>
      <c r="E455" s="106" t="s">
        <v>31</v>
      </c>
      <c r="F455" s="106" t="s">
        <v>32</v>
      </c>
      <c r="G455" s="106" t="s">
        <v>33</v>
      </c>
      <c r="H455" s="106">
        <v>4.1</v>
      </c>
      <c r="I455" s="106" t="s">
        <v>33</v>
      </c>
      <c r="J455" s="106" t="s">
        <v>34</v>
      </c>
      <c r="K455" s="106" t="s">
        <v>71</v>
      </c>
      <c r="L455" s="106"/>
      <c r="M455" s="106" t="s">
        <v>633</v>
      </c>
      <c r="N455" s="106">
        <v>2020.0</v>
      </c>
      <c r="O455" s="108">
        <v>0.947602</v>
      </c>
      <c r="P455" s="22">
        <v>0.8733</v>
      </c>
      <c r="Q455" s="22">
        <v>1.388</v>
      </c>
      <c r="R455" s="22">
        <v>0.356</v>
      </c>
      <c r="S455" s="22">
        <v>0.289</v>
      </c>
      <c r="T455" s="106" t="s">
        <v>35</v>
      </c>
      <c r="U455" s="106" t="s">
        <v>107</v>
      </c>
      <c r="V455" s="106"/>
      <c r="W455" s="106" t="s">
        <v>58</v>
      </c>
      <c r="X455" s="110">
        <v>43978.0</v>
      </c>
      <c r="Y455" s="106" t="s">
        <v>53</v>
      </c>
      <c r="Z455" s="106">
        <v>4.0</v>
      </c>
      <c r="AA455" s="111">
        <v>3.4</v>
      </c>
      <c r="AB455" s="110"/>
      <c r="AC455" s="110"/>
    </row>
    <row r="456">
      <c r="A456" s="106" t="s">
        <v>39</v>
      </c>
      <c r="B456" s="106" t="s">
        <v>80</v>
      </c>
      <c r="C456" s="106" t="s">
        <v>460</v>
      </c>
      <c r="D456" s="106"/>
      <c r="E456" s="106" t="s">
        <v>31</v>
      </c>
      <c r="F456" s="106" t="s">
        <v>32</v>
      </c>
      <c r="G456" s="106" t="s">
        <v>33</v>
      </c>
      <c r="H456" s="106"/>
      <c r="I456" s="106" t="s">
        <v>33</v>
      </c>
      <c r="J456" s="106" t="s">
        <v>34</v>
      </c>
      <c r="K456" s="106" t="s">
        <v>71</v>
      </c>
      <c r="L456" s="106"/>
      <c r="M456" s="106" t="s">
        <v>633</v>
      </c>
      <c r="N456" s="106">
        <v>2087.0</v>
      </c>
      <c r="O456" s="108">
        <v>0.947794</v>
      </c>
      <c r="P456" s="22">
        <v>0.8701</v>
      </c>
      <c r="Q456" s="22">
        <v>1.38</v>
      </c>
      <c r="R456" s="22">
        <v>0.356</v>
      </c>
      <c r="S456" s="22">
        <v>0.29</v>
      </c>
      <c r="T456" s="106" t="s">
        <v>35</v>
      </c>
      <c r="U456" s="106" t="s">
        <v>81</v>
      </c>
      <c r="V456" s="106"/>
      <c r="W456" s="106" t="s">
        <v>58</v>
      </c>
      <c r="X456" s="110">
        <v>43978.0</v>
      </c>
      <c r="Y456" s="106" t="s">
        <v>53</v>
      </c>
      <c r="Z456" s="106">
        <v>4.0</v>
      </c>
      <c r="AA456" s="111">
        <v>3.25</v>
      </c>
      <c r="AB456" s="110"/>
      <c r="AC456" s="110"/>
    </row>
    <row r="457">
      <c r="A457" s="106" t="s">
        <v>142</v>
      </c>
      <c r="B457" s="107" t="s">
        <v>143</v>
      </c>
      <c r="C457" s="106" t="s">
        <v>639</v>
      </c>
      <c r="D457" s="106" t="s">
        <v>150</v>
      </c>
      <c r="E457" s="106" t="s">
        <v>31</v>
      </c>
      <c r="F457" s="106" t="s">
        <v>32</v>
      </c>
      <c r="G457" s="106" t="s">
        <v>33</v>
      </c>
      <c r="H457" s="106"/>
      <c r="I457" s="106" t="s">
        <v>33</v>
      </c>
      <c r="J457" s="106" t="s">
        <v>34</v>
      </c>
      <c r="K457" s="106" t="s">
        <v>33</v>
      </c>
      <c r="L457" s="106"/>
      <c r="M457" s="106" t="s">
        <v>633</v>
      </c>
      <c r="N457" s="106">
        <v>3508.0</v>
      </c>
      <c r="O457" s="108">
        <v>0.948562</v>
      </c>
      <c r="P457" s="22">
        <v>0.8573</v>
      </c>
      <c r="Q457" s="22">
        <v>2.296</v>
      </c>
      <c r="R457" s="22">
        <v>0.228</v>
      </c>
      <c r="S457" s="22">
        <v>0.424</v>
      </c>
      <c r="T457" s="106" t="s">
        <v>35</v>
      </c>
      <c r="U457" s="106" t="s">
        <v>57</v>
      </c>
      <c r="V457" s="106"/>
      <c r="W457" s="106" t="s">
        <v>58</v>
      </c>
      <c r="X457" s="110">
        <v>44086.0</v>
      </c>
      <c r="Y457" s="106" t="s">
        <v>132</v>
      </c>
      <c r="Z457" s="106" t="s">
        <v>33</v>
      </c>
      <c r="AA457" s="111"/>
      <c r="AB457" s="110"/>
      <c r="AC457" s="110"/>
    </row>
    <row r="458">
      <c r="A458" s="106" t="s">
        <v>39</v>
      </c>
      <c r="B458" s="106" t="s">
        <v>105</v>
      </c>
      <c r="C458" s="106" t="s">
        <v>634</v>
      </c>
      <c r="D458" s="106"/>
      <c r="E458" s="106" t="s">
        <v>31</v>
      </c>
      <c r="F458" s="106" t="s">
        <v>32</v>
      </c>
      <c r="G458" s="106" t="s">
        <v>33</v>
      </c>
      <c r="H458" s="106"/>
      <c r="I458" s="106" t="s">
        <v>33</v>
      </c>
      <c r="J458" s="106" t="s">
        <v>34</v>
      </c>
      <c r="K458" s="106" t="s">
        <v>71</v>
      </c>
      <c r="L458" s="106"/>
      <c r="M458" s="106" t="s">
        <v>633</v>
      </c>
      <c r="N458" s="106"/>
      <c r="O458" s="108">
        <v>0.9496</v>
      </c>
      <c r="P458" s="22">
        <v>0.84</v>
      </c>
      <c r="Q458" s="22">
        <v>1.34</v>
      </c>
      <c r="R458" s="22">
        <v>0.32</v>
      </c>
      <c r="S458" s="22"/>
      <c r="T458" s="106" t="s">
        <v>35</v>
      </c>
      <c r="U458" s="106"/>
      <c r="V458" s="106"/>
      <c r="W458" s="106" t="s">
        <v>52</v>
      </c>
      <c r="X458" s="110">
        <v>43976.0</v>
      </c>
      <c r="Y458" s="106" t="s">
        <v>53</v>
      </c>
      <c r="Z458" s="106">
        <v>4.0</v>
      </c>
      <c r="AA458" s="111">
        <v>3.4</v>
      </c>
      <c r="AB458" s="110"/>
      <c r="AC458" s="110"/>
    </row>
    <row r="459">
      <c r="A459" s="106" t="s">
        <v>142</v>
      </c>
      <c r="B459" s="107" t="s">
        <v>143</v>
      </c>
      <c r="C459" s="106" t="s">
        <v>637</v>
      </c>
      <c r="D459" s="106" t="s">
        <v>146</v>
      </c>
      <c r="E459" s="106" t="s">
        <v>31</v>
      </c>
      <c r="F459" s="106" t="s">
        <v>32</v>
      </c>
      <c r="G459" s="106" t="s">
        <v>33</v>
      </c>
      <c r="H459" s="106"/>
      <c r="I459" s="106" t="s">
        <v>33</v>
      </c>
      <c r="J459" s="106" t="s">
        <v>34</v>
      </c>
      <c r="K459" s="106" t="s">
        <v>33</v>
      </c>
      <c r="L459" s="106"/>
      <c r="M459" s="106" t="s">
        <v>633</v>
      </c>
      <c r="N459" s="106">
        <v>3652.0</v>
      </c>
      <c r="O459" s="108">
        <v>0.95092</v>
      </c>
      <c r="P459" s="22">
        <v>0.818</v>
      </c>
      <c r="Q459" s="22">
        <v>1.376</v>
      </c>
      <c r="R459" s="22">
        <v>0.312</v>
      </c>
      <c r="S459" s="22">
        <v>0.289</v>
      </c>
      <c r="T459" s="106" t="s">
        <v>35</v>
      </c>
      <c r="U459" s="106" t="s">
        <v>147</v>
      </c>
      <c r="V459" s="106"/>
      <c r="W459" s="106" t="s">
        <v>58</v>
      </c>
      <c r="X459" s="110">
        <v>44086.0</v>
      </c>
      <c r="Y459" s="106" t="s">
        <v>132</v>
      </c>
      <c r="Z459" s="106" t="s">
        <v>33</v>
      </c>
      <c r="AA459" s="111"/>
      <c r="AB459" s="110"/>
      <c r="AC459" s="110"/>
    </row>
    <row r="460">
      <c r="A460" s="106" t="s">
        <v>142</v>
      </c>
      <c r="B460" s="107" t="s">
        <v>143</v>
      </c>
      <c r="C460" s="106" t="s">
        <v>636</v>
      </c>
      <c r="D460" s="106" t="s">
        <v>144</v>
      </c>
      <c r="E460" s="106" t="s">
        <v>31</v>
      </c>
      <c r="F460" s="106" t="s">
        <v>32</v>
      </c>
      <c r="G460" s="106" t="s">
        <v>33</v>
      </c>
      <c r="H460" s="106"/>
      <c r="I460" s="106" t="s">
        <v>33</v>
      </c>
      <c r="J460" s="106" t="s">
        <v>34</v>
      </c>
      <c r="K460" s="106" t="s">
        <v>33</v>
      </c>
      <c r="L460" s="106"/>
      <c r="M460" s="106" t="s">
        <v>633</v>
      </c>
      <c r="N460" s="106">
        <v>2212.0</v>
      </c>
      <c r="O460" s="108">
        <v>0.951232</v>
      </c>
      <c r="P460" s="22">
        <v>0.8128</v>
      </c>
      <c r="Q460" s="22">
        <v>1.332</v>
      </c>
      <c r="R460" s="22">
        <v>0.304</v>
      </c>
      <c r="S460" s="22">
        <v>0.289</v>
      </c>
      <c r="T460" s="106" t="s">
        <v>35</v>
      </c>
      <c r="U460" s="106" t="s">
        <v>145</v>
      </c>
      <c r="V460" s="106"/>
      <c r="W460" s="106" t="s">
        <v>58</v>
      </c>
      <c r="X460" s="110">
        <v>44086.0</v>
      </c>
      <c r="Y460" s="106" t="s">
        <v>132</v>
      </c>
      <c r="Z460" s="106" t="s">
        <v>33</v>
      </c>
      <c r="AA460" s="111"/>
      <c r="AB460" s="110"/>
      <c r="AC460" s="110"/>
    </row>
    <row r="461">
      <c r="A461" s="107" t="s">
        <v>161</v>
      </c>
      <c r="B461" s="106" t="s">
        <v>169</v>
      </c>
      <c r="C461" s="106" t="s">
        <v>644</v>
      </c>
      <c r="D461" s="106"/>
      <c r="E461" s="106" t="s">
        <v>31</v>
      </c>
      <c r="F461" s="106" t="s">
        <v>170</v>
      </c>
      <c r="G461" s="106" t="s">
        <v>33</v>
      </c>
      <c r="H461" s="106" t="s">
        <v>33</v>
      </c>
      <c r="I461" s="113">
        <v>43984.0</v>
      </c>
      <c r="J461" s="106" t="s">
        <v>34</v>
      </c>
      <c r="K461" s="106" t="s">
        <v>71</v>
      </c>
      <c r="L461" s="106" t="s">
        <v>35</v>
      </c>
      <c r="M461" s="106" t="s">
        <v>633</v>
      </c>
      <c r="N461" s="106">
        <v>2716.0</v>
      </c>
      <c r="O461" s="108">
        <v>0.952084</v>
      </c>
      <c r="P461" s="22">
        <v>0.7986</v>
      </c>
      <c r="Q461" s="22">
        <v>1.376</v>
      </c>
      <c r="R461" s="22">
        <v>0.252</v>
      </c>
      <c r="S461" s="22">
        <v>0.29</v>
      </c>
      <c r="T461" s="106" t="s">
        <v>35</v>
      </c>
      <c r="U461" s="106" t="s">
        <v>60</v>
      </c>
      <c r="V461" s="106"/>
      <c r="W461" s="106" t="s">
        <v>58</v>
      </c>
      <c r="X461" s="110">
        <v>43984.0</v>
      </c>
      <c r="Y461" s="106" t="s">
        <v>38</v>
      </c>
      <c r="Z461" s="106" t="s">
        <v>33</v>
      </c>
      <c r="AA461" s="111" t="s">
        <v>33</v>
      </c>
      <c r="AB461" s="110"/>
      <c r="AC461" s="110"/>
    </row>
    <row r="462">
      <c r="A462" s="107" t="s">
        <v>161</v>
      </c>
      <c r="B462" s="107" t="s">
        <v>163</v>
      </c>
      <c r="C462" s="106" t="s">
        <v>481</v>
      </c>
      <c r="D462" s="106"/>
      <c r="E462" s="106" t="s">
        <v>31</v>
      </c>
      <c r="F462" s="106" t="s">
        <v>164</v>
      </c>
      <c r="G462" s="106" t="s">
        <v>33</v>
      </c>
      <c r="H462" s="113"/>
      <c r="I462" s="113">
        <v>43984.0</v>
      </c>
      <c r="J462" s="106" t="s">
        <v>34</v>
      </c>
      <c r="K462" s="106" t="s">
        <v>71</v>
      </c>
      <c r="L462" s="106"/>
      <c r="M462" s="106" t="s">
        <v>633</v>
      </c>
      <c r="N462" s="106">
        <v>2239.0</v>
      </c>
      <c r="O462" s="108">
        <v>0.952996</v>
      </c>
      <c r="P462" s="22">
        <v>0.7834</v>
      </c>
      <c r="Q462" s="22">
        <v>1.312</v>
      </c>
      <c r="R462" s="22">
        <v>0.244</v>
      </c>
      <c r="S462" s="22">
        <v>0.289</v>
      </c>
      <c r="T462" s="106" t="s">
        <v>35</v>
      </c>
      <c r="U462" s="106" t="s">
        <v>60</v>
      </c>
      <c r="V462" s="106"/>
      <c r="W462" s="106" t="s">
        <v>58</v>
      </c>
      <c r="X462" s="110">
        <v>43984.0</v>
      </c>
      <c r="Y462" s="106" t="s">
        <v>38</v>
      </c>
      <c r="Z462" s="106" t="s">
        <v>33</v>
      </c>
      <c r="AA462" s="111" t="s">
        <v>33</v>
      </c>
      <c r="AB462" s="110"/>
      <c r="AC462" s="110"/>
    </row>
    <row r="463">
      <c r="A463" s="107" t="s">
        <v>161</v>
      </c>
      <c r="B463" s="106" t="s">
        <v>167</v>
      </c>
      <c r="C463" s="106" t="s">
        <v>643</v>
      </c>
      <c r="D463" s="116"/>
      <c r="E463" s="106" t="s">
        <v>31</v>
      </c>
      <c r="F463" s="106" t="s">
        <v>168</v>
      </c>
      <c r="G463" s="106" t="s">
        <v>33</v>
      </c>
      <c r="H463" s="106"/>
      <c r="I463" s="113">
        <v>44009.0</v>
      </c>
      <c r="J463" s="106" t="s">
        <v>34</v>
      </c>
      <c r="K463" s="106" t="s">
        <v>71</v>
      </c>
      <c r="L463" s="106"/>
      <c r="M463" s="106" t="s">
        <v>633</v>
      </c>
      <c r="N463" s="106">
        <v>2138.0</v>
      </c>
      <c r="O463" s="108">
        <v>0.95314</v>
      </c>
      <c r="P463" s="22">
        <v>0.781</v>
      </c>
      <c r="Q463" s="22">
        <v>1.592</v>
      </c>
      <c r="R463" s="22">
        <v>0.244</v>
      </c>
      <c r="S463" s="22">
        <v>0.29</v>
      </c>
      <c r="T463" s="106" t="s">
        <v>35</v>
      </c>
      <c r="U463" s="116">
        <v>103.12222222222222</v>
      </c>
      <c r="V463" s="106"/>
      <c r="W463" s="106" t="s">
        <v>58</v>
      </c>
      <c r="X463" s="110">
        <v>44014.0</v>
      </c>
      <c r="Y463" s="106" t="s">
        <v>38</v>
      </c>
      <c r="Z463" s="106" t="s">
        <v>33</v>
      </c>
      <c r="AA463" s="111" t="s">
        <v>33</v>
      </c>
      <c r="AB463" s="110"/>
      <c r="AC463" s="110"/>
    </row>
    <row r="464">
      <c r="A464" s="106" t="s">
        <v>142</v>
      </c>
      <c r="B464" s="107" t="s">
        <v>143</v>
      </c>
      <c r="C464" s="106" t="s">
        <v>638</v>
      </c>
      <c r="D464" s="106" t="s">
        <v>148</v>
      </c>
      <c r="E464" s="106" t="s">
        <v>31</v>
      </c>
      <c r="F464" s="106" t="s">
        <v>32</v>
      </c>
      <c r="G464" s="106" t="s">
        <v>33</v>
      </c>
      <c r="H464" s="106"/>
      <c r="I464" s="106" t="s">
        <v>33</v>
      </c>
      <c r="J464" s="106" t="s">
        <v>34</v>
      </c>
      <c r="K464" s="106" t="s">
        <v>33</v>
      </c>
      <c r="L464" s="106"/>
      <c r="M464" s="106" t="s">
        <v>633</v>
      </c>
      <c r="N464" s="106">
        <v>2142.0</v>
      </c>
      <c r="O464" s="108">
        <v>0.953992</v>
      </c>
      <c r="P464" s="22">
        <v>0.7668</v>
      </c>
      <c r="Q464" s="22">
        <v>2.196</v>
      </c>
      <c r="R464" s="22">
        <v>0.236</v>
      </c>
      <c r="S464" s="22">
        <v>0.297</v>
      </c>
      <c r="T464" s="106" t="s">
        <v>35</v>
      </c>
      <c r="U464" s="106" t="s">
        <v>149</v>
      </c>
      <c r="V464" s="106"/>
      <c r="W464" s="106" t="s">
        <v>58</v>
      </c>
      <c r="X464" s="110">
        <v>44086.0</v>
      </c>
      <c r="Y464" s="106" t="s">
        <v>132</v>
      </c>
      <c r="Z464" s="106" t="s">
        <v>33</v>
      </c>
      <c r="AA464" s="111"/>
      <c r="AB464" s="110"/>
      <c r="AC464" s="110"/>
    </row>
    <row r="465">
      <c r="A465" s="107" t="s">
        <v>161</v>
      </c>
      <c r="B465" s="107" t="s">
        <v>162</v>
      </c>
      <c r="C465" s="106" t="s">
        <v>641</v>
      </c>
      <c r="D465" s="106"/>
      <c r="E465" s="106" t="s">
        <v>31</v>
      </c>
      <c r="F465" s="106" t="s">
        <v>32</v>
      </c>
      <c r="G465" s="106" t="s">
        <v>33</v>
      </c>
      <c r="H465" s="106" t="s">
        <v>33</v>
      </c>
      <c r="I465" s="113">
        <v>43965.0</v>
      </c>
      <c r="J465" s="106" t="s">
        <v>34</v>
      </c>
      <c r="K465" s="106" t="s">
        <v>33</v>
      </c>
      <c r="L465" s="106"/>
      <c r="M465" s="106" t="s">
        <v>633</v>
      </c>
      <c r="N465" s="106">
        <v>2002.0</v>
      </c>
      <c r="O465" s="108">
        <v>0.954544</v>
      </c>
      <c r="P465" s="22">
        <v>0.7576</v>
      </c>
      <c r="Q465" s="22">
        <v>1.264</v>
      </c>
      <c r="R465" s="22">
        <v>0.236</v>
      </c>
      <c r="S465" s="22">
        <v>0.289</v>
      </c>
      <c r="T465" s="106" t="s">
        <v>35</v>
      </c>
      <c r="U465" s="106" t="s">
        <v>60</v>
      </c>
      <c r="V465" s="106"/>
      <c r="W465" s="106" t="s">
        <v>58</v>
      </c>
      <c r="X465" s="110">
        <v>43981.0</v>
      </c>
      <c r="Y465" s="106" t="s">
        <v>132</v>
      </c>
      <c r="Z465" s="106" t="s">
        <v>33</v>
      </c>
      <c r="AA465" s="111" t="s">
        <v>33</v>
      </c>
      <c r="AB465" s="110"/>
      <c r="AC465" s="110"/>
    </row>
    <row r="466">
      <c r="A466" s="107" t="s">
        <v>161</v>
      </c>
      <c r="B466" s="107" t="s">
        <v>166</v>
      </c>
      <c r="C466" s="106" t="s">
        <v>642</v>
      </c>
      <c r="D466" s="106"/>
      <c r="E466" s="106" t="s">
        <v>31</v>
      </c>
      <c r="F466" s="106" t="s">
        <v>164</v>
      </c>
      <c r="G466" s="106" t="s">
        <v>33</v>
      </c>
      <c r="H466" s="113"/>
      <c r="I466" s="106"/>
      <c r="J466" s="106" t="s">
        <v>34</v>
      </c>
      <c r="K466" s="106" t="s">
        <v>71</v>
      </c>
      <c r="L466" s="106"/>
      <c r="M466" s="106" t="s">
        <v>633</v>
      </c>
      <c r="N466" s="106">
        <v>2342.0</v>
      </c>
      <c r="O466" s="108">
        <v>0.955</v>
      </c>
      <c r="P466" s="22">
        <v>0.75</v>
      </c>
      <c r="Q466" s="22">
        <v>1.28</v>
      </c>
      <c r="R466" s="22">
        <v>0.24</v>
      </c>
      <c r="S466" s="22">
        <v>0.29</v>
      </c>
      <c r="T466" s="106" t="s">
        <v>35</v>
      </c>
      <c r="U466" s="106" t="s">
        <v>60</v>
      </c>
      <c r="V466" s="106"/>
      <c r="W466" s="106" t="s">
        <v>61</v>
      </c>
      <c r="X466" s="110">
        <v>43976.0</v>
      </c>
      <c r="Y466" s="106" t="s">
        <v>38</v>
      </c>
      <c r="Z466" s="106" t="s">
        <v>33</v>
      </c>
      <c r="AA466" s="111" t="s">
        <v>33</v>
      </c>
      <c r="AB466" s="110"/>
      <c r="AC466" s="110"/>
    </row>
    <row r="467">
      <c r="A467" s="106" t="s">
        <v>291</v>
      </c>
      <c r="B467" s="106" t="s">
        <v>292</v>
      </c>
      <c r="C467" s="106" t="s">
        <v>645</v>
      </c>
      <c r="D467" s="106"/>
      <c r="E467" s="106" t="s">
        <v>31</v>
      </c>
      <c r="F467" s="106" t="s">
        <v>32</v>
      </c>
      <c r="G467" s="106" t="s">
        <v>33</v>
      </c>
      <c r="H467" s="106"/>
      <c r="I467" s="106"/>
      <c r="J467" s="106" t="s">
        <v>34</v>
      </c>
      <c r="K467" s="106" t="s">
        <v>33</v>
      </c>
      <c r="L467" s="106"/>
      <c r="M467" s="106" t="s">
        <v>633</v>
      </c>
      <c r="N467" s="106">
        <v>10437.0</v>
      </c>
      <c r="O467" s="108">
        <v>0.955696</v>
      </c>
      <c r="P467" s="22">
        <v>0.7384</v>
      </c>
      <c r="Q467" s="22">
        <v>1.272</v>
      </c>
      <c r="R467" s="22">
        <v>0.216</v>
      </c>
      <c r="S467" s="22">
        <v>0.289</v>
      </c>
      <c r="T467" s="106" t="s">
        <v>35</v>
      </c>
      <c r="U467" s="106" t="s">
        <v>293</v>
      </c>
      <c r="V467" s="106"/>
      <c r="W467" s="106" t="s">
        <v>58</v>
      </c>
      <c r="X467" s="110">
        <v>44065.0</v>
      </c>
      <c r="Y467" s="106" t="s">
        <v>132</v>
      </c>
      <c r="Z467" s="106" t="s">
        <v>33</v>
      </c>
      <c r="AA467" s="111" t="s">
        <v>33</v>
      </c>
      <c r="AB467" s="110"/>
      <c r="AC467" s="110"/>
    </row>
    <row r="468">
      <c r="A468" s="106" t="s">
        <v>138</v>
      </c>
      <c r="B468" s="107" t="s">
        <v>140</v>
      </c>
      <c r="C468" s="106" t="s">
        <v>635</v>
      </c>
      <c r="D468" s="106"/>
      <c r="E468" s="106" t="s">
        <v>31</v>
      </c>
      <c r="F468" s="106" t="s">
        <v>32</v>
      </c>
      <c r="G468" s="106" t="s">
        <v>33</v>
      </c>
      <c r="H468" s="106"/>
      <c r="I468" s="106"/>
      <c r="J468" s="106" t="s">
        <v>34</v>
      </c>
      <c r="K468" s="106" t="s">
        <v>33</v>
      </c>
      <c r="L468" s="106"/>
      <c r="M468" s="106" t="s">
        <v>633</v>
      </c>
      <c r="N468" s="106">
        <v>4825.0</v>
      </c>
      <c r="O468" s="108">
        <v>0.955954</v>
      </c>
      <c r="P468" s="22">
        <v>0.7341</v>
      </c>
      <c r="Q468" s="22">
        <v>0.7341</v>
      </c>
      <c r="R468" s="22">
        <v>0.7341</v>
      </c>
      <c r="S468" s="22">
        <v>0.289</v>
      </c>
      <c r="T468" s="106" t="s">
        <v>35</v>
      </c>
      <c r="U468" s="106" t="s">
        <v>141</v>
      </c>
      <c r="V468" s="106"/>
      <c r="W468" s="106" t="s">
        <v>58</v>
      </c>
      <c r="X468" s="110">
        <v>44065.0</v>
      </c>
      <c r="Y468" s="106" t="s">
        <v>38</v>
      </c>
      <c r="Z468" s="106" t="s">
        <v>33</v>
      </c>
      <c r="AA468" s="111" t="s">
        <v>33</v>
      </c>
      <c r="AB468" s="110"/>
      <c r="AC468" s="110"/>
    </row>
    <row r="469">
      <c r="A469" s="106" t="s">
        <v>138</v>
      </c>
      <c r="B469" s="107" t="s">
        <v>140</v>
      </c>
      <c r="C469" s="106" t="s">
        <v>635</v>
      </c>
      <c r="D469" s="106"/>
      <c r="E469" s="106" t="s">
        <v>31</v>
      </c>
      <c r="F469" s="106" t="s">
        <v>32</v>
      </c>
      <c r="G469" s="106" t="s">
        <v>33</v>
      </c>
      <c r="H469" s="106"/>
      <c r="I469" s="106"/>
      <c r="J469" s="106" t="s">
        <v>34</v>
      </c>
      <c r="K469" s="106" t="s">
        <v>33</v>
      </c>
      <c r="L469" s="106"/>
      <c r="M469" s="106" t="s">
        <v>633</v>
      </c>
      <c r="N469" s="106">
        <v>2009.0</v>
      </c>
      <c r="O469" s="108">
        <v>0.957352</v>
      </c>
      <c r="P469" s="22">
        <v>0.7108</v>
      </c>
      <c r="Q469" s="22">
        <v>1.248</v>
      </c>
      <c r="R469" s="22">
        <v>0.2</v>
      </c>
      <c r="S469" s="22">
        <v>0.289</v>
      </c>
      <c r="T469" s="106" t="s">
        <v>35</v>
      </c>
      <c r="U469" s="106" t="s">
        <v>141</v>
      </c>
      <c r="V469" s="106"/>
      <c r="W469" s="106" t="s">
        <v>52</v>
      </c>
      <c r="X469" s="110">
        <v>43978.0</v>
      </c>
      <c r="Y469" s="106" t="s">
        <v>38</v>
      </c>
      <c r="Z469" s="106" t="s">
        <v>33</v>
      </c>
      <c r="AA469" s="111" t="s">
        <v>33</v>
      </c>
      <c r="AB469" s="110"/>
      <c r="AC469" s="110"/>
    </row>
    <row r="470">
      <c r="A470" s="106" t="s">
        <v>156</v>
      </c>
      <c r="B470" s="107" t="s">
        <v>157</v>
      </c>
      <c r="C470" s="106" t="s">
        <v>640</v>
      </c>
      <c r="D470" s="106"/>
      <c r="E470" s="106" t="s">
        <v>31</v>
      </c>
      <c r="F470" s="106" t="s">
        <v>32</v>
      </c>
      <c r="G470" s="106" t="s">
        <v>33</v>
      </c>
      <c r="H470" s="106"/>
      <c r="I470" s="106" t="s">
        <v>33</v>
      </c>
      <c r="J470" s="106" t="s">
        <v>34</v>
      </c>
      <c r="K470" s="106" t="s">
        <v>71</v>
      </c>
      <c r="L470" s="106"/>
      <c r="M470" s="106" t="s">
        <v>633</v>
      </c>
      <c r="N470" s="106"/>
      <c r="O470" s="108">
        <v>0.9586</v>
      </c>
      <c r="P470" s="22">
        <v>0.69</v>
      </c>
      <c r="Q470" s="22">
        <v>1.19</v>
      </c>
      <c r="R470" s="22">
        <v>0.19</v>
      </c>
      <c r="S470" s="22"/>
      <c r="T470" s="106" t="s">
        <v>35</v>
      </c>
      <c r="U470" s="106"/>
      <c r="V470" s="106"/>
      <c r="W470" s="106" t="s">
        <v>52</v>
      </c>
      <c r="X470" s="110">
        <v>43976.0</v>
      </c>
      <c r="Y470" s="106" t="s">
        <v>53</v>
      </c>
      <c r="Z470" s="106">
        <v>4.0</v>
      </c>
      <c r="AA470" s="111"/>
      <c r="AB470" s="110"/>
      <c r="AC470" s="110"/>
    </row>
    <row r="471">
      <c r="A471" s="106" t="s">
        <v>39</v>
      </c>
      <c r="B471" s="106" t="s">
        <v>80</v>
      </c>
      <c r="C471" s="106" t="s">
        <v>460</v>
      </c>
      <c r="D471" s="106"/>
      <c r="E471" s="106" t="s">
        <v>41</v>
      </c>
      <c r="F471" s="107" t="s">
        <v>90</v>
      </c>
      <c r="G471" s="106" t="s">
        <v>43</v>
      </c>
      <c r="H471" s="106" t="s">
        <v>88</v>
      </c>
      <c r="I471" s="106" t="s">
        <v>89</v>
      </c>
      <c r="J471" s="106" t="s">
        <v>34</v>
      </c>
      <c r="K471" s="106" t="s">
        <v>71</v>
      </c>
      <c r="L471" s="106"/>
      <c r="M471" s="106" t="s">
        <v>461</v>
      </c>
      <c r="N471" s="106"/>
      <c r="O471" s="108" t="s">
        <v>461</v>
      </c>
      <c r="P471" s="109"/>
      <c r="Q471" s="109"/>
      <c r="R471" s="109"/>
      <c r="S471" s="109"/>
      <c r="T471" s="106"/>
      <c r="U471" s="106" t="s">
        <v>51</v>
      </c>
      <c r="V471" s="106" t="s">
        <v>92</v>
      </c>
      <c r="W471" s="106" t="s">
        <v>58</v>
      </c>
      <c r="X471" s="110">
        <v>43988.0</v>
      </c>
      <c r="Y471" s="106" t="s">
        <v>53</v>
      </c>
      <c r="Z471" s="106">
        <v>2.0</v>
      </c>
      <c r="AA471" s="111">
        <v>3.25</v>
      </c>
      <c r="AB471" s="110"/>
      <c r="AC471" s="110"/>
    </row>
    <row r="472">
      <c r="A472" s="106" t="s">
        <v>39</v>
      </c>
      <c r="B472" s="107" t="s">
        <v>115</v>
      </c>
      <c r="C472" s="106" t="s">
        <v>462</v>
      </c>
      <c r="D472" s="106"/>
      <c r="E472" s="106" t="s">
        <v>41</v>
      </c>
      <c r="F472" s="107" t="s">
        <v>42</v>
      </c>
      <c r="G472" s="106" t="s">
        <v>43</v>
      </c>
      <c r="H472" s="106">
        <v>4.1</v>
      </c>
      <c r="I472" s="106"/>
      <c r="J472" s="106" t="s">
        <v>34</v>
      </c>
      <c r="K472" s="106" t="s">
        <v>71</v>
      </c>
      <c r="L472" s="106"/>
      <c r="M472" s="106" t="s">
        <v>461</v>
      </c>
      <c r="N472" s="106"/>
      <c r="O472" s="108" t="s">
        <v>461</v>
      </c>
      <c r="P472" s="109"/>
      <c r="Q472" s="109"/>
      <c r="R472" s="109"/>
      <c r="S472" s="109"/>
      <c r="T472" s="106"/>
      <c r="U472" s="106"/>
      <c r="V472" s="106" t="s">
        <v>116</v>
      </c>
      <c r="W472" s="106" t="s">
        <v>58</v>
      </c>
      <c r="X472" s="110">
        <v>43978.0</v>
      </c>
      <c r="Y472" s="106" t="s">
        <v>53</v>
      </c>
      <c r="Z472" s="106">
        <v>4.0</v>
      </c>
      <c r="AA472" s="111">
        <v>3.4</v>
      </c>
      <c r="AB472" s="110"/>
      <c r="AC472" s="110"/>
    </row>
    <row r="473">
      <c r="A473" s="106" t="s">
        <v>246</v>
      </c>
      <c r="B473" s="107" t="s">
        <v>247</v>
      </c>
      <c r="C473" s="106" t="s">
        <v>463</v>
      </c>
      <c r="D473" s="106"/>
      <c r="E473" s="106" t="s">
        <v>31</v>
      </c>
      <c r="F473" s="106" t="s">
        <v>32</v>
      </c>
      <c r="G473" s="106" t="s">
        <v>33</v>
      </c>
      <c r="H473" s="106"/>
      <c r="I473" s="106"/>
      <c r="J473" s="106" t="s">
        <v>34</v>
      </c>
      <c r="K473" s="106" t="s">
        <v>35</v>
      </c>
      <c r="L473" s="106"/>
      <c r="M473" s="106" t="s">
        <v>461</v>
      </c>
      <c r="N473" s="106"/>
      <c r="O473" s="108" t="s">
        <v>461</v>
      </c>
      <c r="P473" s="109"/>
      <c r="Q473" s="109"/>
      <c r="R473" s="109"/>
      <c r="S473" s="109"/>
      <c r="T473" s="106"/>
      <c r="U473" s="106" t="s">
        <v>248</v>
      </c>
      <c r="V473" s="106"/>
      <c r="W473" s="106"/>
      <c r="X473" s="110"/>
      <c r="Y473" s="106" t="s">
        <v>45</v>
      </c>
      <c r="Z473" s="106">
        <v>8.0</v>
      </c>
      <c r="AA473" s="111"/>
      <c r="AB473" s="110"/>
      <c r="AC473" s="110"/>
    </row>
    <row r="474">
      <c r="A474" s="106" t="s">
        <v>250</v>
      </c>
      <c r="B474" s="107" t="s">
        <v>258</v>
      </c>
      <c r="C474" s="106" t="s">
        <v>464</v>
      </c>
      <c r="D474" s="106"/>
      <c r="E474" s="106" t="s">
        <v>31</v>
      </c>
      <c r="F474" s="106" t="s">
        <v>32</v>
      </c>
      <c r="G474" s="106" t="s">
        <v>33</v>
      </c>
      <c r="H474" s="106" t="s">
        <v>259</v>
      </c>
      <c r="I474" s="106" t="s">
        <v>33</v>
      </c>
      <c r="J474" s="106" t="s">
        <v>34</v>
      </c>
      <c r="K474" s="106" t="s">
        <v>35</v>
      </c>
      <c r="L474" s="106"/>
      <c r="M474" s="106" t="s">
        <v>461</v>
      </c>
      <c r="N474" s="106"/>
      <c r="O474" s="108" t="s">
        <v>461</v>
      </c>
      <c r="P474" s="109"/>
      <c r="Q474" s="109"/>
      <c r="R474" s="109"/>
      <c r="S474" s="109"/>
      <c r="T474" s="106"/>
      <c r="U474" s="106"/>
      <c r="V474" s="106" t="s">
        <v>260</v>
      </c>
      <c r="W474" s="106" t="s">
        <v>58</v>
      </c>
      <c r="X474" s="110"/>
      <c r="Y474" s="106" t="s">
        <v>45</v>
      </c>
      <c r="Z474" s="106">
        <v>8.0</v>
      </c>
      <c r="AA474" s="111">
        <v>85.95</v>
      </c>
      <c r="AB474" s="110"/>
      <c r="AC474" s="110"/>
    </row>
    <row r="475">
      <c r="A475" s="106" t="s">
        <v>250</v>
      </c>
      <c r="B475" s="107" t="s">
        <v>273</v>
      </c>
      <c r="C475" s="106" t="s">
        <v>465</v>
      </c>
      <c r="D475" s="106"/>
      <c r="E475" s="106" t="s">
        <v>41</v>
      </c>
      <c r="F475" s="106" t="s">
        <v>274</v>
      </c>
      <c r="G475" s="106" t="s">
        <v>43</v>
      </c>
      <c r="H475" s="106"/>
      <c r="I475" s="106" t="s">
        <v>33</v>
      </c>
      <c r="J475" s="106" t="s">
        <v>34</v>
      </c>
      <c r="K475" s="106" t="s">
        <v>33</v>
      </c>
      <c r="L475" s="106" t="s">
        <v>33</v>
      </c>
      <c r="M475" s="106" t="s">
        <v>461</v>
      </c>
      <c r="N475" s="106"/>
      <c r="O475" s="108" t="s">
        <v>461</v>
      </c>
      <c r="P475" s="109"/>
      <c r="Q475" s="109"/>
      <c r="R475" s="109"/>
      <c r="S475" s="109"/>
      <c r="T475" s="106"/>
      <c r="U475" s="106" t="s">
        <v>275</v>
      </c>
      <c r="V475" s="106"/>
      <c r="W475" s="106" t="s">
        <v>58</v>
      </c>
      <c r="X475" s="110"/>
      <c r="Y475" s="106" t="s">
        <v>38</v>
      </c>
      <c r="Z475" s="106" t="s">
        <v>33</v>
      </c>
      <c r="AA475" s="111" t="s">
        <v>33</v>
      </c>
      <c r="AB475" s="110"/>
      <c r="AC475" s="110"/>
    </row>
    <row r="476">
      <c r="A476" s="106" t="s">
        <v>354</v>
      </c>
      <c r="B476" s="107" t="s">
        <v>360</v>
      </c>
      <c r="C476" s="106" t="s">
        <v>467</v>
      </c>
      <c r="D476" s="112" t="s">
        <v>69</v>
      </c>
      <c r="E476" s="106" t="s">
        <v>31</v>
      </c>
      <c r="F476" s="106" t="s">
        <v>361</v>
      </c>
      <c r="G476" s="106" t="s">
        <v>33</v>
      </c>
      <c r="H476" s="106"/>
      <c r="I476" s="106"/>
      <c r="J476" s="106" t="s">
        <v>34</v>
      </c>
      <c r="K476" s="106" t="s">
        <v>71</v>
      </c>
      <c r="L476" s="106"/>
      <c r="M476" s="106" t="s">
        <v>461</v>
      </c>
      <c r="N476" s="106"/>
      <c r="O476" s="108" t="s">
        <v>461</v>
      </c>
      <c r="P476" s="106"/>
      <c r="Q476" s="106"/>
      <c r="R476" s="106"/>
      <c r="S476" s="106"/>
      <c r="T476" s="106"/>
      <c r="U476" s="112" t="s">
        <v>356</v>
      </c>
      <c r="V476" s="106"/>
      <c r="W476" s="107" t="s">
        <v>155</v>
      </c>
      <c r="X476" s="110">
        <v>43991.0</v>
      </c>
      <c r="Y476" s="106" t="s">
        <v>53</v>
      </c>
      <c r="Z476" s="112" t="s">
        <v>362</v>
      </c>
      <c r="AA476" s="111"/>
      <c r="AB476" s="110"/>
      <c r="AC476" s="110"/>
    </row>
    <row r="477">
      <c r="A477" s="106" t="s">
        <v>354</v>
      </c>
      <c r="B477" s="107" t="s">
        <v>360</v>
      </c>
      <c r="C477" s="106" t="s">
        <v>468</v>
      </c>
      <c r="D477" s="106" t="s">
        <v>79</v>
      </c>
      <c r="E477" s="106" t="s">
        <v>31</v>
      </c>
      <c r="F477" s="106" t="s">
        <v>361</v>
      </c>
      <c r="G477" s="106" t="s">
        <v>33</v>
      </c>
      <c r="H477" s="106"/>
      <c r="I477" s="106"/>
      <c r="J477" s="106" t="s">
        <v>34</v>
      </c>
      <c r="K477" s="106" t="s">
        <v>71</v>
      </c>
      <c r="L477" s="106"/>
      <c r="M477" s="106" t="s">
        <v>461</v>
      </c>
      <c r="N477" s="106"/>
      <c r="O477" s="108" t="s">
        <v>461</v>
      </c>
      <c r="P477" s="109"/>
      <c r="Q477" s="109"/>
      <c r="R477" s="109"/>
      <c r="S477" s="109"/>
      <c r="T477" s="106"/>
      <c r="U477" s="106" t="s">
        <v>57</v>
      </c>
      <c r="V477" s="106"/>
      <c r="W477" s="107" t="s">
        <v>155</v>
      </c>
      <c r="X477" s="110">
        <v>43991.0</v>
      </c>
      <c r="Y477" s="106" t="s">
        <v>53</v>
      </c>
      <c r="Z477" s="106">
        <v>6.0</v>
      </c>
      <c r="AA477" s="111"/>
      <c r="AB477" s="110"/>
      <c r="AC477" s="110"/>
    </row>
    <row r="478">
      <c r="A478" s="106" t="s">
        <v>294</v>
      </c>
      <c r="B478" s="106" t="s">
        <v>301</v>
      </c>
      <c r="C478" s="106" t="s">
        <v>466</v>
      </c>
      <c r="D478" s="106"/>
      <c r="E478" s="106" t="s">
        <v>31</v>
      </c>
      <c r="F478" s="107" t="s">
        <v>304</v>
      </c>
      <c r="G478" s="106" t="s">
        <v>31</v>
      </c>
      <c r="H478" s="106" t="s">
        <v>33</v>
      </c>
      <c r="I478" s="106" t="s">
        <v>33</v>
      </c>
      <c r="J478" s="106" t="s">
        <v>34</v>
      </c>
      <c r="K478" s="106" t="s">
        <v>35</v>
      </c>
      <c r="L478" s="106" t="s">
        <v>35</v>
      </c>
      <c r="M478" s="106" t="s">
        <v>461</v>
      </c>
      <c r="N478" s="106"/>
      <c r="O478" s="108"/>
      <c r="P478" s="22"/>
      <c r="Q478" s="22"/>
      <c r="R478" s="22"/>
      <c r="S478" s="22"/>
      <c r="T478" s="106" t="s">
        <v>35</v>
      </c>
      <c r="U478" s="106" t="s">
        <v>33</v>
      </c>
      <c r="V478" s="106"/>
      <c r="W478" s="106" t="s">
        <v>58</v>
      </c>
      <c r="X478" s="110">
        <v>44416.0</v>
      </c>
      <c r="Y478" s="106" t="s">
        <v>53</v>
      </c>
      <c r="Z478" s="106">
        <v>4.0</v>
      </c>
      <c r="AA478" s="111">
        <v>4.0</v>
      </c>
      <c r="AB478" s="106"/>
      <c r="AC478" s="106"/>
    </row>
  </sheetData>
  <autoFilter ref="$A$1:$AB$2940">
    <sortState ref="A1:AB2940">
      <sortCondition ref="P1:P2940"/>
    </sortState>
  </autoFilter>
  <conditionalFormatting sqref="P2:P2940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O2:O231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hyperlinks>
    <hyperlink r:id="rId1" ref="F233"/>
    <hyperlink r:id="rId2" ref="F234"/>
    <hyperlink r:id="rId3" ref="B235"/>
    <hyperlink r:id="rId4" ref="F235"/>
    <hyperlink r:id="rId5" ref="W235"/>
    <hyperlink r:id="rId6" ref="B236"/>
    <hyperlink r:id="rId7" ref="F236"/>
    <hyperlink r:id="rId8" ref="W236"/>
    <hyperlink r:id="rId9" ref="B237"/>
    <hyperlink r:id="rId10" ref="F237"/>
    <hyperlink r:id="rId11" ref="W237"/>
    <hyperlink r:id="rId12" ref="B238"/>
    <hyperlink r:id="rId13" ref="F238"/>
    <hyperlink r:id="rId14" ref="W238"/>
    <hyperlink r:id="rId15" ref="B239"/>
    <hyperlink r:id="rId16" ref="F239"/>
    <hyperlink r:id="rId17" ref="W239"/>
    <hyperlink r:id="rId18" ref="F240"/>
    <hyperlink r:id="rId19" ref="B241"/>
    <hyperlink r:id="rId20" ref="F241"/>
    <hyperlink r:id="rId21" ref="B242"/>
    <hyperlink r:id="rId22" ref="F242"/>
    <hyperlink r:id="rId23" ref="B243"/>
    <hyperlink r:id="rId24" ref="F243"/>
    <hyperlink r:id="rId25" ref="B244"/>
    <hyperlink r:id="rId26" ref="F244"/>
    <hyperlink r:id="rId27" ref="B245"/>
    <hyperlink r:id="rId28" ref="F245"/>
    <hyperlink r:id="rId29" ref="B246"/>
    <hyperlink r:id="rId30" ref="F246"/>
    <hyperlink r:id="rId31" ref="B247"/>
    <hyperlink r:id="rId32" ref="F247"/>
    <hyperlink r:id="rId33" ref="B248"/>
    <hyperlink r:id="rId34" ref="F248"/>
    <hyperlink r:id="rId35" ref="B249"/>
    <hyperlink r:id="rId36" ref="F249"/>
    <hyperlink r:id="rId37" ref="B250"/>
    <hyperlink r:id="rId38" ref="F250"/>
    <hyperlink r:id="rId39" ref="B251"/>
    <hyperlink r:id="rId40" ref="W251"/>
    <hyperlink r:id="rId41" ref="B255"/>
    <hyperlink r:id="rId42" ref="B256"/>
    <hyperlink r:id="rId43" ref="B258"/>
    <hyperlink r:id="rId44" ref="F258"/>
    <hyperlink r:id="rId45" ref="B259"/>
    <hyperlink r:id="rId46" ref="F259"/>
    <hyperlink r:id="rId47" ref="B260"/>
    <hyperlink r:id="rId48" ref="F260"/>
    <hyperlink r:id="rId49" ref="B261"/>
    <hyperlink r:id="rId50" ref="F261"/>
    <hyperlink r:id="rId51" ref="B262"/>
    <hyperlink r:id="rId52" ref="B263"/>
    <hyperlink r:id="rId53" ref="F263"/>
    <hyperlink r:id="rId54" ref="B264"/>
    <hyperlink r:id="rId55" ref="F264"/>
    <hyperlink r:id="rId56" ref="B265"/>
    <hyperlink r:id="rId57" ref="F265"/>
    <hyperlink r:id="rId58" ref="B266"/>
    <hyperlink r:id="rId59" ref="F266"/>
    <hyperlink r:id="rId60" ref="B267"/>
    <hyperlink r:id="rId61" ref="F267"/>
    <hyperlink r:id="rId62" ref="B268"/>
    <hyperlink r:id="rId63" ref="F268"/>
    <hyperlink r:id="rId64" ref="B269"/>
    <hyperlink r:id="rId65" ref="F269"/>
    <hyperlink r:id="rId66" ref="B270"/>
    <hyperlink r:id="rId67" ref="B271"/>
    <hyperlink r:id="rId68" ref="B272"/>
    <hyperlink r:id="rId69" ref="B273"/>
    <hyperlink r:id="rId70" ref="B274"/>
    <hyperlink r:id="rId71" ref="W274"/>
    <hyperlink r:id="rId72" ref="B275"/>
    <hyperlink r:id="rId73" ref="W275"/>
    <hyperlink r:id="rId74" ref="B276"/>
    <hyperlink r:id="rId75" ref="B277"/>
    <hyperlink r:id="rId76" ref="B278"/>
    <hyperlink r:id="rId77" ref="B279"/>
    <hyperlink r:id="rId78" ref="B280"/>
    <hyperlink r:id="rId79" ref="B281"/>
    <hyperlink r:id="rId80" ref="B282"/>
    <hyperlink r:id="rId81" ref="F282"/>
    <hyperlink r:id="rId82" ref="F283"/>
    <hyperlink r:id="rId83" ref="F284"/>
    <hyperlink r:id="rId84" ref="B285"/>
    <hyperlink r:id="rId85" ref="F285"/>
    <hyperlink r:id="rId86" ref="B286"/>
    <hyperlink r:id="rId87" ref="F286"/>
    <hyperlink r:id="rId88" ref="B287"/>
    <hyperlink r:id="rId89" ref="F287"/>
    <hyperlink r:id="rId90" ref="F288"/>
    <hyperlink r:id="rId91" ref="F289"/>
    <hyperlink r:id="rId92" ref="B290"/>
    <hyperlink r:id="rId93" ref="F290"/>
    <hyperlink r:id="rId94" ref="F291"/>
    <hyperlink r:id="rId95" ref="B293"/>
    <hyperlink r:id="rId96" ref="B294"/>
    <hyperlink r:id="rId97" ref="B295"/>
    <hyperlink r:id="rId98" ref="F295"/>
    <hyperlink r:id="rId99" ref="B296"/>
    <hyperlink r:id="rId100" ref="B297"/>
    <hyperlink r:id="rId101" ref="F297"/>
    <hyperlink r:id="rId102" ref="B298"/>
    <hyperlink r:id="rId103" ref="W298"/>
    <hyperlink r:id="rId104" ref="B300"/>
    <hyperlink r:id="rId105" ref="F300"/>
    <hyperlink r:id="rId106" ref="B301"/>
    <hyperlink r:id="rId107" ref="B302"/>
    <hyperlink r:id="rId108" ref="B303"/>
    <hyperlink r:id="rId109" ref="B306"/>
    <hyperlink r:id="rId110" ref="B307"/>
    <hyperlink r:id="rId111" ref="W307"/>
    <hyperlink r:id="rId112" ref="B308"/>
    <hyperlink r:id="rId113" ref="F308"/>
    <hyperlink r:id="rId114" ref="B309"/>
    <hyperlink r:id="rId115" ref="B310"/>
    <hyperlink r:id="rId116" ref="W310"/>
    <hyperlink r:id="rId117" ref="B311"/>
    <hyperlink r:id="rId118" ref="F312"/>
    <hyperlink r:id="rId119" ref="F313"/>
    <hyperlink r:id="rId120" ref="F314"/>
    <hyperlink r:id="rId121" ref="F315"/>
    <hyperlink r:id="rId122" ref="F316"/>
    <hyperlink r:id="rId123" ref="F317"/>
    <hyperlink r:id="rId124" ref="F318"/>
    <hyperlink r:id="rId125" ref="B320"/>
    <hyperlink r:id="rId126" ref="B321"/>
    <hyperlink r:id="rId127" ref="F321"/>
    <hyperlink r:id="rId128" ref="B322"/>
    <hyperlink r:id="rId129" ref="F322"/>
    <hyperlink r:id="rId130" ref="B323"/>
    <hyperlink r:id="rId131" ref="B324"/>
    <hyperlink r:id="rId132" ref="F324"/>
    <hyperlink r:id="rId133" ref="B325"/>
    <hyperlink r:id="rId134" ref="F326"/>
    <hyperlink r:id="rId135" ref="B327"/>
    <hyperlink r:id="rId136" ref="F328"/>
    <hyperlink r:id="rId137" ref="B329"/>
    <hyperlink r:id="rId138" ref="B330"/>
    <hyperlink r:id="rId139" ref="B331"/>
    <hyperlink r:id="rId140" ref="B335"/>
    <hyperlink r:id="rId141" ref="B336"/>
    <hyperlink r:id="rId142" ref="B337"/>
    <hyperlink r:id="rId143" ref="B338"/>
    <hyperlink r:id="rId144" ref="B339"/>
    <hyperlink r:id="rId145" ref="B340"/>
    <hyperlink r:id="rId146" ref="B341"/>
    <hyperlink r:id="rId147" ref="B342"/>
    <hyperlink r:id="rId148" ref="F342"/>
    <hyperlink r:id="rId149" ref="W342"/>
    <hyperlink r:id="rId150" ref="B344"/>
    <hyperlink r:id="rId151" ref="B346"/>
    <hyperlink r:id="rId152" ref="B347"/>
    <hyperlink r:id="rId153" ref="F347"/>
    <hyperlink r:id="rId154" ref="B348"/>
    <hyperlink r:id="rId155" ref="F348"/>
    <hyperlink r:id="rId156" ref="B349"/>
    <hyperlink r:id="rId157" ref="B350"/>
    <hyperlink r:id="rId158" ref="B351"/>
    <hyperlink r:id="rId159" ref="F351"/>
    <hyperlink r:id="rId160" ref="B354"/>
    <hyperlink r:id="rId161" ref="W354"/>
    <hyperlink r:id="rId162" ref="B355"/>
    <hyperlink r:id="rId163" ref="B356"/>
    <hyperlink r:id="rId164" ref="B357"/>
    <hyperlink r:id="rId165" ref="W357"/>
    <hyperlink r:id="rId166" ref="B358"/>
    <hyperlink r:id="rId167" ref="B359"/>
    <hyperlink r:id="rId168" ref="B360"/>
    <hyperlink r:id="rId169" ref="F360"/>
    <hyperlink r:id="rId170" ref="W360"/>
    <hyperlink r:id="rId171" ref="B361"/>
    <hyperlink r:id="rId172" ref="W361"/>
    <hyperlink r:id="rId173" ref="B362"/>
    <hyperlink r:id="rId174" ref="B363"/>
    <hyperlink r:id="rId175" ref="B364"/>
    <hyperlink r:id="rId176" ref="F366"/>
    <hyperlink r:id="rId177" ref="B367"/>
    <hyperlink r:id="rId178" ref="B368"/>
    <hyperlink r:id="rId179" ref="F369"/>
    <hyperlink r:id="rId180" ref="F370"/>
    <hyperlink r:id="rId181" ref="B371"/>
    <hyperlink r:id="rId182" ref="W371"/>
    <hyperlink r:id="rId183" ref="B372"/>
    <hyperlink r:id="rId184" ref="B373"/>
    <hyperlink r:id="rId185" ref="B374"/>
    <hyperlink r:id="rId186" ref="B375"/>
    <hyperlink r:id="rId187" ref="B376"/>
    <hyperlink r:id="rId188" ref="W376"/>
    <hyperlink r:id="rId189" ref="B377"/>
    <hyperlink r:id="rId190" ref="B378"/>
    <hyperlink r:id="rId191" ref="B379"/>
    <hyperlink r:id="rId192" ref="W379"/>
    <hyperlink r:id="rId193" ref="B381"/>
    <hyperlink r:id="rId194" ref="B382"/>
    <hyperlink r:id="rId195" ref="B383"/>
    <hyperlink r:id="rId196" ref="B385"/>
    <hyperlink r:id="rId197" ref="B386"/>
    <hyperlink r:id="rId198" ref="B387"/>
    <hyperlink r:id="rId199" ref="B388"/>
    <hyperlink r:id="rId200" ref="B389"/>
    <hyperlink r:id="rId201" ref="B390"/>
    <hyperlink r:id="rId202" ref="B392"/>
    <hyperlink r:id="rId203" ref="B393"/>
    <hyperlink r:id="rId204" ref="B394"/>
    <hyperlink r:id="rId205" ref="B397"/>
    <hyperlink r:id="rId206" ref="B400"/>
    <hyperlink r:id="rId207" ref="B401"/>
    <hyperlink r:id="rId208" ref="B402"/>
    <hyperlink r:id="rId209" ref="W403"/>
    <hyperlink r:id="rId210" ref="B406"/>
    <hyperlink r:id="rId211" ref="B407"/>
    <hyperlink r:id="rId212" ref="B408"/>
    <hyperlink r:id="rId213" ref="B409"/>
    <hyperlink r:id="rId214" ref="B410"/>
    <hyperlink r:id="rId215" ref="B411"/>
    <hyperlink r:id="rId216" ref="B412"/>
    <hyperlink r:id="rId217" ref="B413"/>
    <hyperlink r:id="rId218" ref="B414"/>
    <hyperlink r:id="rId219" ref="B415"/>
    <hyperlink r:id="rId220" ref="B416"/>
    <hyperlink r:id="rId221" ref="B417"/>
    <hyperlink r:id="rId222" ref="B419"/>
    <hyperlink r:id="rId223" ref="B421"/>
    <hyperlink r:id="rId224" ref="B422"/>
    <hyperlink r:id="rId225" ref="B424"/>
    <hyperlink r:id="rId226" ref="F424"/>
    <hyperlink r:id="rId227" ref="B425"/>
    <hyperlink r:id="rId228" ref="B426"/>
    <hyperlink r:id="rId229" ref="F426"/>
    <hyperlink r:id="rId230" ref="B427"/>
    <hyperlink r:id="rId231" ref="B428"/>
    <hyperlink r:id="rId232" ref="B429"/>
    <hyperlink r:id="rId233" ref="B432"/>
    <hyperlink r:id="rId234" ref="W432"/>
    <hyperlink r:id="rId235" ref="B433"/>
    <hyperlink r:id="rId236" ref="B434"/>
    <hyperlink r:id="rId237" ref="B435"/>
    <hyperlink r:id="rId238" ref="B436"/>
    <hyperlink r:id="rId239" ref="W436"/>
    <hyperlink r:id="rId240" ref="B437"/>
    <hyperlink r:id="rId241" ref="B438"/>
    <hyperlink r:id="rId242" ref="B439"/>
    <hyperlink r:id="rId243" ref="A440"/>
    <hyperlink r:id="rId244" ref="B440"/>
    <hyperlink r:id="rId245" ref="B442"/>
    <hyperlink r:id="rId246" ref="B443"/>
    <hyperlink r:id="rId247" ref="A444"/>
    <hyperlink r:id="rId248" ref="B444"/>
    <hyperlink r:id="rId249" ref="B445"/>
    <hyperlink r:id="rId250" ref="B446"/>
    <hyperlink r:id="rId251" ref="B447"/>
    <hyperlink r:id="rId252" ref="B448"/>
    <hyperlink r:id="rId253" ref="B449"/>
    <hyperlink r:id="rId254" ref="B450"/>
    <hyperlink r:id="rId255" ref="B451"/>
    <hyperlink r:id="rId256" ref="B452"/>
    <hyperlink r:id="rId257" ref="B453"/>
    <hyperlink r:id="rId258" ref="B454"/>
    <hyperlink r:id="rId259" ref="B457"/>
    <hyperlink r:id="rId260" ref="B459"/>
    <hyperlink r:id="rId261" ref="B460"/>
    <hyperlink r:id="rId262" ref="A461"/>
    <hyperlink r:id="rId263" ref="A462"/>
    <hyperlink r:id="rId264" ref="B462"/>
    <hyperlink r:id="rId265" ref="A463"/>
    <hyperlink r:id="rId266" ref="B464"/>
    <hyperlink r:id="rId267" ref="A465"/>
    <hyperlink r:id="rId268" ref="B465"/>
    <hyperlink r:id="rId269" ref="A466"/>
    <hyperlink r:id="rId270" ref="B466"/>
    <hyperlink r:id="rId271" ref="B468"/>
    <hyperlink r:id="rId272" ref="B469"/>
    <hyperlink r:id="rId273" ref="B470"/>
    <hyperlink r:id="rId274" ref="F471"/>
    <hyperlink r:id="rId275" ref="B472"/>
    <hyperlink r:id="rId276" ref="F472"/>
    <hyperlink r:id="rId277" ref="B473"/>
    <hyperlink r:id="rId278" ref="B474"/>
    <hyperlink r:id="rId279" ref="B475"/>
    <hyperlink r:id="rId280" ref="B476"/>
    <hyperlink r:id="rId281" ref="W476"/>
    <hyperlink r:id="rId282" ref="B477"/>
    <hyperlink r:id="rId283" ref="W477"/>
    <hyperlink r:id="rId284" ref="F47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8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49.29"/>
    <col customWidth="1" hidden="1" min="3" max="3" width="44.43"/>
    <col customWidth="1" min="5" max="5" width="18.29"/>
    <col hidden="1" min="7" max="7" width="14.43"/>
    <col customWidth="1" hidden="1" min="13" max="13" width="11.57"/>
    <col customWidth="1" min="16" max="16" width="14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2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2" t="s">
        <v>25</v>
      </c>
      <c r="AA1" s="3" t="s">
        <v>26</v>
      </c>
      <c r="AB1" s="2" t="s">
        <v>27</v>
      </c>
      <c r="AC1" s="1" t="s">
        <v>28</v>
      </c>
      <c r="AD1" s="1"/>
      <c r="AE1" s="1"/>
      <c r="AF1" s="1"/>
      <c r="AG1" s="1"/>
    </row>
    <row r="2" hidden="1">
      <c r="A2" s="106" t="str">
        <f t="array" ref="A2:AC247">SORT('Detailed Results'!A2:AG1110,15,14)</f>
        <v>8BitDo</v>
      </c>
      <c r="B2" s="106" t="s">
        <v>80</v>
      </c>
      <c r="C2" s="106" t="s">
        <v>460</v>
      </c>
      <c r="D2" s="106"/>
      <c r="E2" s="106" t="s">
        <v>41</v>
      </c>
      <c r="F2" s="107" t="s">
        <v>90</v>
      </c>
      <c r="G2" s="106" t="s">
        <v>43</v>
      </c>
      <c r="H2" s="106" t="s">
        <v>83</v>
      </c>
      <c r="I2" s="106">
        <v>1.32</v>
      </c>
      <c r="J2" s="106" t="s">
        <v>34</v>
      </c>
      <c r="K2" s="106" t="s">
        <v>71</v>
      </c>
      <c r="L2" s="106"/>
      <c r="M2" s="106" t="s">
        <v>604</v>
      </c>
      <c r="N2" s="106">
        <v>2055.0</v>
      </c>
      <c r="O2" s="108">
        <v>0.0</v>
      </c>
      <c r="P2" s="22">
        <v>122.8396</v>
      </c>
      <c r="Q2" s="22">
        <v>197.728</v>
      </c>
      <c r="R2" s="22">
        <v>0.404</v>
      </c>
      <c r="S2" s="22">
        <v>25.267</v>
      </c>
      <c r="T2" s="106" t="s">
        <v>71</v>
      </c>
      <c r="U2" s="106" t="s">
        <v>51</v>
      </c>
      <c r="V2" s="106" t="s">
        <v>91</v>
      </c>
      <c r="W2" s="106" t="s">
        <v>58</v>
      </c>
      <c r="X2" s="110">
        <v>43988.0</v>
      </c>
      <c r="Y2" s="106" t="s">
        <v>53</v>
      </c>
      <c r="Z2" s="106">
        <v>4.0</v>
      </c>
      <c r="AA2" s="111">
        <v>3.25</v>
      </c>
      <c r="AB2" s="110"/>
      <c r="AC2" s="110"/>
    </row>
    <row r="3" hidden="1">
      <c r="A3" s="106" t="s">
        <v>39</v>
      </c>
      <c r="B3" s="106" t="s">
        <v>80</v>
      </c>
      <c r="C3" s="106" t="s">
        <v>460</v>
      </c>
      <c r="D3" s="106"/>
      <c r="E3" s="106" t="s">
        <v>41</v>
      </c>
      <c r="F3" s="107" t="s">
        <v>90</v>
      </c>
      <c r="G3" s="106" t="s">
        <v>43</v>
      </c>
      <c r="H3" s="106" t="s">
        <v>88</v>
      </c>
      <c r="I3" s="106">
        <v>1.32</v>
      </c>
      <c r="J3" s="106" t="s">
        <v>34</v>
      </c>
      <c r="K3" s="106" t="s">
        <v>71</v>
      </c>
      <c r="L3" s="106"/>
      <c r="M3" s="106" t="s">
        <v>604</v>
      </c>
      <c r="N3" s="106">
        <v>3042.0</v>
      </c>
      <c r="O3" s="108">
        <v>0.0</v>
      </c>
      <c r="P3" s="22">
        <v>123.2623</v>
      </c>
      <c r="Q3" s="22">
        <v>197.224</v>
      </c>
      <c r="R3" s="22">
        <v>0.808</v>
      </c>
      <c r="S3" s="22">
        <v>25.642</v>
      </c>
      <c r="T3" s="106" t="s">
        <v>71</v>
      </c>
      <c r="U3" s="106" t="s">
        <v>51</v>
      </c>
      <c r="V3" s="106" t="s">
        <v>91</v>
      </c>
      <c r="W3" s="106" t="s">
        <v>58</v>
      </c>
      <c r="X3" s="110">
        <v>43988.0</v>
      </c>
      <c r="Y3" s="106" t="s">
        <v>53</v>
      </c>
      <c r="Z3" s="106">
        <v>4.0</v>
      </c>
      <c r="AA3" s="111">
        <v>3.25</v>
      </c>
      <c r="AB3" s="110"/>
      <c r="AC3" s="110"/>
    </row>
    <row r="4" hidden="1">
      <c r="A4" s="106" t="s">
        <v>39</v>
      </c>
      <c r="B4" s="107" t="s">
        <v>98</v>
      </c>
      <c r="C4" s="106" t="s">
        <v>544</v>
      </c>
      <c r="D4" s="106" t="s">
        <v>99</v>
      </c>
      <c r="E4" s="106" t="s">
        <v>41</v>
      </c>
      <c r="F4" s="107" t="s">
        <v>42</v>
      </c>
      <c r="G4" s="106" t="s">
        <v>43</v>
      </c>
      <c r="H4" s="106"/>
      <c r="I4" s="106"/>
      <c r="J4" s="106"/>
      <c r="K4" s="106" t="s">
        <v>35</v>
      </c>
      <c r="L4" s="106"/>
      <c r="M4" s="106" t="s">
        <v>604</v>
      </c>
      <c r="N4" s="106">
        <v>2187.0</v>
      </c>
      <c r="O4" s="108">
        <v>0.0</v>
      </c>
      <c r="P4" s="22">
        <v>19.8239</v>
      </c>
      <c r="Q4" s="22">
        <v>42.704</v>
      </c>
      <c r="R4" s="22">
        <v>3.12</v>
      </c>
      <c r="S4" s="22">
        <v>6.975</v>
      </c>
      <c r="T4" s="106" t="s">
        <v>35</v>
      </c>
      <c r="U4" s="106"/>
      <c r="V4" s="106"/>
      <c r="W4" s="107" t="s">
        <v>100</v>
      </c>
      <c r="X4" s="110">
        <v>44309.0</v>
      </c>
      <c r="Y4" s="106" t="s">
        <v>53</v>
      </c>
      <c r="Z4" s="106">
        <v>4.0</v>
      </c>
      <c r="AA4" s="111"/>
      <c r="AB4" s="110"/>
      <c r="AC4" s="110"/>
    </row>
    <row r="5" hidden="1">
      <c r="A5" s="106" t="s">
        <v>39</v>
      </c>
      <c r="B5" s="107" t="s">
        <v>98</v>
      </c>
      <c r="C5" s="106" t="s">
        <v>544</v>
      </c>
      <c r="D5" s="106" t="s">
        <v>99</v>
      </c>
      <c r="E5" s="106" t="s">
        <v>41</v>
      </c>
      <c r="F5" s="107" t="s">
        <v>101</v>
      </c>
      <c r="G5" s="106" t="s">
        <v>43</v>
      </c>
      <c r="H5" s="106"/>
      <c r="I5" s="106"/>
      <c r="J5" s="106"/>
      <c r="K5" s="106" t="s">
        <v>35</v>
      </c>
      <c r="L5" s="106"/>
      <c r="M5" s="106" t="s">
        <v>604</v>
      </c>
      <c r="N5" s="106">
        <v>2324.0</v>
      </c>
      <c r="O5" s="108">
        <v>0.0</v>
      </c>
      <c r="P5" s="22">
        <v>22.4216</v>
      </c>
      <c r="Q5" s="22">
        <v>44.064</v>
      </c>
      <c r="R5" s="22">
        <v>7.62</v>
      </c>
      <c r="S5" s="22">
        <v>6.589</v>
      </c>
      <c r="T5" s="106" t="s">
        <v>35</v>
      </c>
      <c r="U5" s="106"/>
      <c r="V5" s="106"/>
      <c r="W5" s="107" t="s">
        <v>100</v>
      </c>
      <c r="X5" s="110">
        <v>44309.0</v>
      </c>
      <c r="Y5" s="106" t="s">
        <v>53</v>
      </c>
      <c r="Z5" s="106">
        <v>4.0</v>
      </c>
      <c r="AA5" s="111"/>
      <c r="AB5" s="110"/>
      <c r="AC5" s="110"/>
    </row>
    <row r="6" hidden="1">
      <c r="A6" s="106" t="s">
        <v>39</v>
      </c>
      <c r="B6" s="107" t="s">
        <v>98</v>
      </c>
      <c r="C6" s="106" t="s">
        <v>545</v>
      </c>
      <c r="D6" s="106" t="s">
        <v>102</v>
      </c>
      <c r="E6" s="106" t="s">
        <v>41</v>
      </c>
      <c r="F6" s="107" t="s">
        <v>42</v>
      </c>
      <c r="G6" s="106" t="s">
        <v>43</v>
      </c>
      <c r="H6" s="106"/>
      <c r="I6" s="106"/>
      <c r="J6" s="106"/>
      <c r="K6" s="106" t="s">
        <v>35</v>
      </c>
      <c r="L6" s="106"/>
      <c r="M6" s="106" t="s">
        <v>604</v>
      </c>
      <c r="N6" s="106">
        <v>2126.0</v>
      </c>
      <c r="O6" s="108">
        <v>0.0</v>
      </c>
      <c r="P6" s="22">
        <v>18.3892</v>
      </c>
      <c r="Q6" s="22">
        <v>32.908</v>
      </c>
      <c r="R6" s="22">
        <v>4.024</v>
      </c>
      <c r="S6" s="22">
        <v>6.284</v>
      </c>
      <c r="T6" s="106" t="s">
        <v>35</v>
      </c>
      <c r="U6" s="106"/>
      <c r="V6" s="106"/>
      <c r="W6" s="107" t="s">
        <v>100</v>
      </c>
      <c r="X6" s="110">
        <v>44309.0</v>
      </c>
      <c r="Y6" s="106" t="s">
        <v>53</v>
      </c>
      <c r="Z6" s="106">
        <v>4.0</v>
      </c>
      <c r="AA6" s="111"/>
      <c r="AB6" s="110"/>
      <c r="AC6" s="110"/>
    </row>
    <row r="7" hidden="1">
      <c r="A7" s="106" t="s">
        <v>39</v>
      </c>
      <c r="B7" s="107" t="s">
        <v>98</v>
      </c>
      <c r="C7" s="106" t="s">
        <v>608</v>
      </c>
      <c r="D7" s="106" t="s">
        <v>103</v>
      </c>
      <c r="E7" s="106" t="s">
        <v>41</v>
      </c>
      <c r="F7" s="107" t="s">
        <v>101</v>
      </c>
      <c r="G7" s="106" t="s">
        <v>43</v>
      </c>
      <c r="H7" s="106"/>
      <c r="I7" s="106"/>
      <c r="J7" s="106"/>
      <c r="K7" s="106" t="s">
        <v>35</v>
      </c>
      <c r="L7" s="106"/>
      <c r="M7" s="106" t="s">
        <v>604</v>
      </c>
      <c r="N7" s="106">
        <v>2234.0</v>
      </c>
      <c r="O7" s="108">
        <v>0.0</v>
      </c>
      <c r="P7" s="106">
        <v>21.4846</v>
      </c>
      <c r="Q7" s="106">
        <v>152.596</v>
      </c>
      <c r="R7" s="106">
        <v>6.676</v>
      </c>
      <c r="S7" s="106">
        <v>9.27</v>
      </c>
      <c r="T7" s="106" t="s">
        <v>35</v>
      </c>
      <c r="U7" s="106"/>
      <c r="V7" s="106"/>
      <c r="W7" s="107" t="s">
        <v>100</v>
      </c>
      <c r="X7" s="110">
        <v>44309.0</v>
      </c>
      <c r="Y7" s="106" t="s">
        <v>53</v>
      </c>
      <c r="Z7" s="106">
        <v>4.0</v>
      </c>
      <c r="AA7" s="111"/>
      <c r="AB7" s="110"/>
      <c r="AC7" s="110"/>
    </row>
    <row r="8" hidden="1">
      <c r="A8" s="106" t="s">
        <v>39</v>
      </c>
      <c r="B8" s="107" t="s">
        <v>98</v>
      </c>
      <c r="C8" s="106" t="s">
        <v>546</v>
      </c>
      <c r="D8" s="106" t="s">
        <v>104</v>
      </c>
      <c r="E8" s="106" t="s">
        <v>41</v>
      </c>
      <c r="F8" s="107" t="s">
        <v>42</v>
      </c>
      <c r="G8" s="106" t="s">
        <v>43</v>
      </c>
      <c r="H8" s="106"/>
      <c r="I8" s="106"/>
      <c r="J8" s="106"/>
      <c r="K8" s="106" t="s">
        <v>35</v>
      </c>
      <c r="L8" s="106"/>
      <c r="M8" s="106" t="s">
        <v>604</v>
      </c>
      <c r="N8" s="106">
        <v>2163.0</v>
      </c>
      <c r="O8" s="108">
        <v>0.0</v>
      </c>
      <c r="P8" s="22">
        <v>18.1188</v>
      </c>
      <c r="Q8" s="22">
        <v>36.24</v>
      </c>
      <c r="R8" s="22">
        <v>3.58</v>
      </c>
      <c r="S8" s="22">
        <v>6.282</v>
      </c>
      <c r="T8" s="106" t="s">
        <v>35</v>
      </c>
      <c r="U8" s="106"/>
      <c r="V8" s="106"/>
      <c r="W8" s="107" t="s">
        <v>100</v>
      </c>
      <c r="X8" s="110">
        <v>44309.0</v>
      </c>
      <c r="Y8" s="106" t="s">
        <v>53</v>
      </c>
      <c r="Z8" s="106">
        <v>4.0</v>
      </c>
      <c r="AA8" s="111"/>
      <c r="AB8" s="110"/>
      <c r="AC8" s="110"/>
    </row>
    <row r="9" hidden="1">
      <c r="A9" s="106" t="s">
        <v>39</v>
      </c>
      <c r="B9" s="106" t="s">
        <v>106</v>
      </c>
      <c r="C9" s="106" t="s">
        <v>583</v>
      </c>
      <c r="D9" s="106"/>
      <c r="E9" s="106" t="s">
        <v>41</v>
      </c>
      <c r="F9" s="107" t="s">
        <v>108</v>
      </c>
      <c r="G9" s="106" t="s">
        <v>43</v>
      </c>
      <c r="H9" s="106">
        <v>4.1</v>
      </c>
      <c r="I9" s="106">
        <v>1.32</v>
      </c>
      <c r="J9" s="106" t="s">
        <v>34</v>
      </c>
      <c r="K9" s="106" t="s">
        <v>71</v>
      </c>
      <c r="L9" s="106"/>
      <c r="M9" s="106" t="s">
        <v>604</v>
      </c>
      <c r="N9" s="106">
        <v>2092.0</v>
      </c>
      <c r="O9" s="108">
        <v>0.0</v>
      </c>
      <c r="P9" s="22">
        <v>122.5905</v>
      </c>
      <c r="Q9" s="22">
        <v>195.464</v>
      </c>
      <c r="R9" s="22">
        <v>6.744</v>
      </c>
      <c r="S9" s="22">
        <v>25.12</v>
      </c>
      <c r="T9" s="106" t="s">
        <v>71</v>
      </c>
      <c r="U9" s="106" t="s">
        <v>51</v>
      </c>
      <c r="V9" s="106" t="s">
        <v>91</v>
      </c>
      <c r="W9" s="106" t="s">
        <v>58</v>
      </c>
      <c r="X9" s="110">
        <v>43988.0</v>
      </c>
      <c r="Y9" s="106" t="s">
        <v>53</v>
      </c>
      <c r="Z9" s="106">
        <v>4.0</v>
      </c>
      <c r="AA9" s="111">
        <v>3.4</v>
      </c>
      <c r="AB9" s="110"/>
      <c r="AC9" s="110"/>
    </row>
    <row r="10" hidden="1">
      <c r="A10" s="106" t="s">
        <v>39</v>
      </c>
      <c r="B10" s="107" t="s">
        <v>119</v>
      </c>
      <c r="C10" s="106" t="s">
        <v>549</v>
      </c>
      <c r="D10" s="106"/>
      <c r="E10" s="106" t="s">
        <v>41</v>
      </c>
      <c r="F10" s="107" t="s">
        <v>87</v>
      </c>
      <c r="G10" s="106" t="s">
        <v>43</v>
      </c>
      <c r="H10" s="106" t="s">
        <v>120</v>
      </c>
      <c r="I10" s="106" t="s">
        <v>89</v>
      </c>
      <c r="J10" s="106" t="s">
        <v>34</v>
      </c>
      <c r="K10" s="106" t="s">
        <v>35</v>
      </c>
      <c r="L10" s="106"/>
      <c r="M10" s="106" t="s">
        <v>604</v>
      </c>
      <c r="N10" s="106">
        <v>2504.0</v>
      </c>
      <c r="O10" s="108">
        <v>0.0</v>
      </c>
      <c r="P10" s="22">
        <v>26.1299</v>
      </c>
      <c r="Q10" s="22">
        <v>56.876</v>
      </c>
      <c r="R10" s="22">
        <v>11.34</v>
      </c>
      <c r="S10" s="22">
        <v>8.398</v>
      </c>
      <c r="T10" s="106" t="s">
        <v>35</v>
      </c>
      <c r="U10" s="106" t="s">
        <v>57</v>
      </c>
      <c r="V10" s="106"/>
      <c r="W10" s="106" t="s">
        <v>58</v>
      </c>
      <c r="X10" s="110">
        <v>43977.0</v>
      </c>
      <c r="Y10" s="106" t="s">
        <v>53</v>
      </c>
      <c r="Z10" s="106">
        <v>4.0</v>
      </c>
      <c r="AA10" s="111"/>
      <c r="AB10" s="110"/>
      <c r="AC10" s="110"/>
    </row>
    <row r="11" hidden="1">
      <c r="A11" s="106" t="s">
        <v>39</v>
      </c>
      <c r="B11" s="107" t="s">
        <v>119</v>
      </c>
      <c r="C11" s="106" t="s">
        <v>549</v>
      </c>
      <c r="D11" s="106"/>
      <c r="E11" s="106" t="s">
        <v>41</v>
      </c>
      <c r="F11" s="107" t="s">
        <v>87</v>
      </c>
      <c r="G11" s="106" t="s">
        <v>43</v>
      </c>
      <c r="H11" s="106" t="s">
        <v>120</v>
      </c>
      <c r="I11" s="106" t="s">
        <v>121</v>
      </c>
      <c r="J11" s="106" t="s">
        <v>34</v>
      </c>
      <c r="K11" s="106" t="s">
        <v>35</v>
      </c>
      <c r="L11" s="106"/>
      <c r="M11" s="106" t="s">
        <v>604</v>
      </c>
      <c r="N11" s="106">
        <v>5966.0</v>
      </c>
      <c r="O11" s="108">
        <v>0.0</v>
      </c>
      <c r="P11" s="22">
        <v>26.2683</v>
      </c>
      <c r="Q11" s="22">
        <v>57.256</v>
      </c>
      <c r="R11" s="22">
        <v>9.8</v>
      </c>
      <c r="S11" s="22">
        <v>8.305</v>
      </c>
      <c r="T11" s="106" t="s">
        <v>35</v>
      </c>
      <c r="U11" s="106" t="s">
        <v>57</v>
      </c>
      <c r="V11" s="106"/>
      <c r="W11" s="106" t="s">
        <v>58</v>
      </c>
      <c r="X11" s="110">
        <v>43977.0</v>
      </c>
      <c r="Y11" s="106" t="s">
        <v>53</v>
      </c>
      <c r="Z11" s="106">
        <v>4.0</v>
      </c>
      <c r="AA11" s="111"/>
      <c r="AB11" s="110"/>
      <c r="AC11" s="110"/>
    </row>
    <row r="12" hidden="1">
      <c r="A12" s="106" t="s">
        <v>39</v>
      </c>
      <c r="B12" s="107" t="s">
        <v>119</v>
      </c>
      <c r="C12" s="106" t="s">
        <v>549</v>
      </c>
      <c r="D12" s="106"/>
      <c r="E12" s="106" t="s">
        <v>41</v>
      </c>
      <c r="F12" s="107" t="s">
        <v>82</v>
      </c>
      <c r="G12" s="106" t="s">
        <v>43</v>
      </c>
      <c r="H12" s="106">
        <v>3.02</v>
      </c>
      <c r="I12" s="106" t="s">
        <v>89</v>
      </c>
      <c r="J12" s="106" t="s">
        <v>34</v>
      </c>
      <c r="K12" s="106" t="s">
        <v>35</v>
      </c>
      <c r="L12" s="106"/>
      <c r="M12" s="106" t="s">
        <v>604</v>
      </c>
      <c r="N12" s="106">
        <v>2741.0</v>
      </c>
      <c r="O12" s="108">
        <v>0.0</v>
      </c>
      <c r="P12" s="22">
        <v>30.327</v>
      </c>
      <c r="Q12" s="22">
        <v>190.78</v>
      </c>
      <c r="R12" s="22">
        <v>5.016</v>
      </c>
      <c r="S12" s="22">
        <v>19.278</v>
      </c>
      <c r="T12" s="106" t="s">
        <v>35</v>
      </c>
      <c r="U12" s="106" t="s">
        <v>84</v>
      </c>
      <c r="V12" s="106"/>
      <c r="W12" s="106" t="s">
        <v>58</v>
      </c>
      <c r="X12" s="110">
        <v>43977.0</v>
      </c>
      <c r="Y12" s="106" t="s">
        <v>53</v>
      </c>
      <c r="Z12" s="106">
        <v>4.0</v>
      </c>
      <c r="AA12" s="111">
        <v>3.4</v>
      </c>
      <c r="AB12" s="110"/>
      <c r="AC12" s="110"/>
    </row>
    <row r="13" hidden="1">
      <c r="A13" s="106" t="s">
        <v>39</v>
      </c>
      <c r="B13" s="107" t="s">
        <v>119</v>
      </c>
      <c r="C13" s="106" t="s">
        <v>549</v>
      </c>
      <c r="D13" s="106"/>
      <c r="E13" s="106" t="s">
        <v>41</v>
      </c>
      <c r="F13" s="107" t="s">
        <v>87</v>
      </c>
      <c r="G13" s="106" t="s">
        <v>43</v>
      </c>
      <c r="H13" s="106">
        <v>3.02</v>
      </c>
      <c r="I13" s="106" t="s">
        <v>89</v>
      </c>
      <c r="J13" s="106" t="s">
        <v>34</v>
      </c>
      <c r="K13" s="106" t="s">
        <v>35</v>
      </c>
      <c r="L13" s="106"/>
      <c r="M13" s="106" t="s">
        <v>604</v>
      </c>
      <c r="N13" s="106">
        <v>3142.0</v>
      </c>
      <c r="O13" s="108">
        <v>0.0</v>
      </c>
      <c r="P13" s="22">
        <v>30.7713</v>
      </c>
      <c r="Q13" s="22">
        <v>185.52</v>
      </c>
      <c r="R13" s="22">
        <v>6.868</v>
      </c>
      <c r="S13" s="22">
        <v>19.1</v>
      </c>
      <c r="T13" s="106" t="s">
        <v>35</v>
      </c>
      <c r="U13" s="106" t="s">
        <v>57</v>
      </c>
      <c r="V13" s="106"/>
      <c r="W13" s="106" t="s">
        <v>58</v>
      </c>
      <c r="X13" s="110">
        <v>43977.0</v>
      </c>
      <c r="Y13" s="106" t="s">
        <v>53</v>
      </c>
      <c r="Z13" s="106">
        <v>4.0</v>
      </c>
      <c r="AA13" s="111">
        <v>3.4</v>
      </c>
      <c r="AB13" s="110"/>
      <c r="AC13" s="110"/>
    </row>
    <row r="14" hidden="1">
      <c r="A14" s="106" t="s">
        <v>39</v>
      </c>
      <c r="B14" s="107" t="s">
        <v>119</v>
      </c>
      <c r="C14" s="106" t="s">
        <v>549</v>
      </c>
      <c r="D14" s="106"/>
      <c r="E14" s="106" t="s">
        <v>41</v>
      </c>
      <c r="F14" s="107" t="s">
        <v>108</v>
      </c>
      <c r="G14" s="106" t="s">
        <v>43</v>
      </c>
      <c r="H14" s="106" t="s">
        <v>120</v>
      </c>
      <c r="I14" s="106" t="s">
        <v>121</v>
      </c>
      <c r="J14" s="106" t="s">
        <v>34</v>
      </c>
      <c r="K14" s="106" t="s">
        <v>35</v>
      </c>
      <c r="L14" s="106"/>
      <c r="M14" s="106" t="s">
        <v>604</v>
      </c>
      <c r="N14" s="106">
        <v>2089.0</v>
      </c>
      <c r="O14" s="108">
        <v>0.0</v>
      </c>
      <c r="P14" s="22">
        <v>137.1794</v>
      </c>
      <c r="Q14" s="22">
        <v>198.32</v>
      </c>
      <c r="R14" s="22">
        <v>0.628</v>
      </c>
      <c r="S14" s="22">
        <v>27.538</v>
      </c>
      <c r="T14" s="106" t="s">
        <v>71</v>
      </c>
      <c r="U14" s="106" t="s">
        <v>51</v>
      </c>
      <c r="V14" s="106" t="s">
        <v>91</v>
      </c>
      <c r="W14" s="106" t="s">
        <v>58</v>
      </c>
      <c r="X14" s="110">
        <v>43977.0</v>
      </c>
      <c r="Y14" s="106" t="s">
        <v>53</v>
      </c>
      <c r="Z14" s="106">
        <v>4.0</v>
      </c>
      <c r="AA14" s="111">
        <v>3.4</v>
      </c>
      <c r="AB14" s="110"/>
      <c r="AC14" s="110"/>
    </row>
    <row r="15" hidden="1">
      <c r="A15" s="106" t="s">
        <v>39</v>
      </c>
      <c r="B15" s="107" t="s">
        <v>119</v>
      </c>
      <c r="C15" s="106" t="s">
        <v>611</v>
      </c>
      <c r="D15" s="106" t="s">
        <v>122</v>
      </c>
      <c r="E15" s="106" t="s">
        <v>41</v>
      </c>
      <c r="F15" s="107" t="s">
        <v>42</v>
      </c>
      <c r="G15" s="106" t="s">
        <v>43</v>
      </c>
      <c r="H15" s="106">
        <v>3.02</v>
      </c>
      <c r="I15" s="106" t="s">
        <v>33</v>
      </c>
      <c r="J15" s="106" t="s">
        <v>34</v>
      </c>
      <c r="K15" s="106" t="s">
        <v>35</v>
      </c>
      <c r="L15" s="106"/>
      <c r="M15" s="106" t="s">
        <v>604</v>
      </c>
      <c r="N15" s="106">
        <v>2001.0</v>
      </c>
      <c r="O15" s="108">
        <v>0.0</v>
      </c>
      <c r="P15" s="22">
        <v>20.0812</v>
      </c>
      <c r="Q15" s="22">
        <v>64.136</v>
      </c>
      <c r="R15" s="22">
        <v>3.468</v>
      </c>
      <c r="S15" s="22">
        <v>8.092</v>
      </c>
      <c r="T15" s="106" t="s">
        <v>35</v>
      </c>
      <c r="U15" s="106" t="s">
        <v>123</v>
      </c>
      <c r="V15" s="106"/>
      <c r="W15" s="106" t="s">
        <v>58</v>
      </c>
      <c r="X15" s="110">
        <v>43992.0</v>
      </c>
      <c r="Y15" s="106" t="s">
        <v>53</v>
      </c>
      <c r="Z15" s="106">
        <v>4.0</v>
      </c>
      <c r="AA15" s="111">
        <v>3.4</v>
      </c>
      <c r="AB15" s="110"/>
      <c r="AC15" s="110"/>
    </row>
    <row r="16" hidden="1">
      <c r="A16" s="106" t="s">
        <v>39</v>
      </c>
      <c r="B16" s="107" t="s">
        <v>119</v>
      </c>
      <c r="C16" s="106" t="s">
        <v>613</v>
      </c>
      <c r="D16" s="106" t="s">
        <v>125</v>
      </c>
      <c r="E16" s="106" t="s">
        <v>41</v>
      </c>
      <c r="F16" s="107" t="s">
        <v>42</v>
      </c>
      <c r="G16" s="106" t="s">
        <v>43</v>
      </c>
      <c r="H16" s="106">
        <v>3.02</v>
      </c>
      <c r="I16" s="106" t="s">
        <v>33</v>
      </c>
      <c r="J16" s="106" t="s">
        <v>34</v>
      </c>
      <c r="K16" s="106" t="s">
        <v>35</v>
      </c>
      <c r="L16" s="106"/>
      <c r="M16" s="106" t="s">
        <v>604</v>
      </c>
      <c r="N16" s="106">
        <v>2185.0</v>
      </c>
      <c r="O16" s="108">
        <v>0.0</v>
      </c>
      <c r="P16" s="22">
        <v>20.1446</v>
      </c>
      <c r="Q16" s="22">
        <v>62.588</v>
      </c>
      <c r="R16" s="22">
        <v>3.688</v>
      </c>
      <c r="S16" s="22">
        <v>8.185</v>
      </c>
      <c r="T16" s="106" t="s">
        <v>35</v>
      </c>
      <c r="U16" s="106" t="s">
        <v>77</v>
      </c>
      <c r="V16" s="106"/>
      <c r="W16" s="106" t="s">
        <v>58</v>
      </c>
      <c r="X16" s="110">
        <v>43992.0</v>
      </c>
      <c r="Y16" s="106" t="s">
        <v>53</v>
      </c>
      <c r="Z16" s="106">
        <v>4.0</v>
      </c>
      <c r="AA16" s="111">
        <v>3.4</v>
      </c>
      <c r="AB16" s="110"/>
      <c r="AC16" s="110"/>
    </row>
    <row r="17" hidden="1">
      <c r="A17" s="106" t="s">
        <v>39</v>
      </c>
      <c r="B17" s="107" t="s">
        <v>126</v>
      </c>
      <c r="C17" s="106" t="s">
        <v>614</v>
      </c>
      <c r="D17" s="106" t="s">
        <v>93</v>
      </c>
      <c r="E17" s="106" t="s">
        <v>41</v>
      </c>
      <c r="F17" s="107" t="s">
        <v>42</v>
      </c>
      <c r="G17" s="106" t="s">
        <v>43</v>
      </c>
      <c r="H17" s="106"/>
      <c r="I17" s="106" t="s">
        <v>33</v>
      </c>
      <c r="J17" s="106" t="s">
        <v>34</v>
      </c>
      <c r="K17" s="106" t="s">
        <v>71</v>
      </c>
      <c r="L17" s="106"/>
      <c r="M17" s="106" t="s">
        <v>604</v>
      </c>
      <c r="N17" s="106">
        <v>3003.0</v>
      </c>
      <c r="O17" s="108">
        <v>0.0</v>
      </c>
      <c r="P17" s="22">
        <v>21.139</v>
      </c>
      <c r="Q17" s="22">
        <v>53.584</v>
      </c>
      <c r="R17" s="22">
        <v>3.848</v>
      </c>
      <c r="S17" s="22">
        <v>7.393</v>
      </c>
      <c r="T17" s="106" t="s">
        <v>35</v>
      </c>
      <c r="U17" s="106" t="s">
        <v>127</v>
      </c>
      <c r="V17" s="106"/>
      <c r="W17" s="106" t="s">
        <v>58</v>
      </c>
      <c r="X17" s="110">
        <v>43977.0</v>
      </c>
      <c r="Y17" s="106" t="s">
        <v>53</v>
      </c>
      <c r="Z17" s="106">
        <v>4.0</v>
      </c>
      <c r="AA17" s="111">
        <v>3.4</v>
      </c>
      <c r="AB17" s="110"/>
      <c r="AC17" s="110"/>
    </row>
    <row r="18" hidden="1">
      <c r="A18" s="106" t="s">
        <v>39</v>
      </c>
      <c r="B18" s="107" t="s">
        <v>126</v>
      </c>
      <c r="C18" s="106" t="s">
        <v>615</v>
      </c>
      <c r="D18" s="106" t="s">
        <v>76</v>
      </c>
      <c r="E18" s="106" t="s">
        <v>41</v>
      </c>
      <c r="F18" s="107" t="s">
        <v>42</v>
      </c>
      <c r="G18" s="106" t="s">
        <v>43</v>
      </c>
      <c r="H18" s="106"/>
      <c r="I18" s="106" t="s">
        <v>33</v>
      </c>
      <c r="J18" s="106" t="s">
        <v>34</v>
      </c>
      <c r="K18" s="106" t="s">
        <v>71</v>
      </c>
      <c r="L18" s="106"/>
      <c r="M18" s="106" t="s">
        <v>604</v>
      </c>
      <c r="N18" s="106">
        <v>2082.0</v>
      </c>
      <c r="O18" s="108">
        <v>0.0</v>
      </c>
      <c r="P18" s="22">
        <v>19.9015</v>
      </c>
      <c r="Q18" s="22">
        <v>47.416</v>
      </c>
      <c r="R18" s="22">
        <v>4.564</v>
      </c>
      <c r="S18" s="22">
        <v>6.754</v>
      </c>
      <c r="T18" s="106" t="s">
        <v>35</v>
      </c>
      <c r="U18" s="106" t="s">
        <v>51</v>
      </c>
      <c r="V18" s="106"/>
      <c r="W18" s="106" t="s">
        <v>58</v>
      </c>
      <c r="X18" s="110">
        <v>43977.0</v>
      </c>
      <c r="Y18" s="106" t="s">
        <v>53</v>
      </c>
      <c r="Z18" s="106">
        <v>4.0</v>
      </c>
      <c r="AA18" s="111">
        <v>3.4</v>
      </c>
      <c r="AB18" s="110"/>
      <c r="AC18" s="110"/>
    </row>
    <row r="19" hidden="1">
      <c r="A19" s="106" t="s">
        <v>39</v>
      </c>
      <c r="B19" s="107" t="s">
        <v>126</v>
      </c>
      <c r="C19" s="106" t="s">
        <v>616</v>
      </c>
      <c r="D19" s="106" t="s">
        <v>78</v>
      </c>
      <c r="E19" s="106" t="s">
        <v>41</v>
      </c>
      <c r="F19" s="107" t="s">
        <v>42</v>
      </c>
      <c r="G19" s="106" t="s">
        <v>43</v>
      </c>
      <c r="H19" s="106"/>
      <c r="I19" s="106" t="s">
        <v>33</v>
      </c>
      <c r="J19" s="106" t="s">
        <v>34</v>
      </c>
      <c r="K19" s="106" t="s">
        <v>71</v>
      </c>
      <c r="L19" s="106"/>
      <c r="M19" s="106" t="s">
        <v>604</v>
      </c>
      <c r="N19" s="106">
        <v>2721.0</v>
      </c>
      <c r="O19" s="108">
        <v>0.0</v>
      </c>
      <c r="P19" s="22">
        <v>20.1759</v>
      </c>
      <c r="Q19" s="22">
        <v>40.388</v>
      </c>
      <c r="R19" s="22">
        <v>4.552</v>
      </c>
      <c r="S19" s="22">
        <v>6.742</v>
      </c>
      <c r="T19" s="106" t="s">
        <v>35</v>
      </c>
      <c r="U19" s="106" t="s">
        <v>77</v>
      </c>
      <c r="V19" s="106"/>
      <c r="W19" s="106" t="s">
        <v>58</v>
      </c>
      <c r="X19" s="110">
        <v>43977.0</v>
      </c>
      <c r="Y19" s="106" t="s">
        <v>53</v>
      </c>
      <c r="Z19" s="106">
        <v>4.0</v>
      </c>
      <c r="AA19" s="111">
        <v>3.4</v>
      </c>
      <c r="AB19" s="110"/>
      <c r="AC19" s="110"/>
    </row>
    <row r="20">
      <c r="A20" s="106" t="s">
        <v>128</v>
      </c>
      <c r="B20" s="107" t="s">
        <v>129</v>
      </c>
      <c r="C20" s="106" t="s">
        <v>617</v>
      </c>
      <c r="D20" s="106"/>
      <c r="E20" s="106" t="s">
        <v>31</v>
      </c>
      <c r="F20" s="106" t="s">
        <v>32</v>
      </c>
      <c r="G20" s="106" t="s">
        <v>33</v>
      </c>
      <c r="H20" s="106"/>
      <c r="I20" s="106" t="s">
        <v>33</v>
      </c>
      <c r="J20" s="106" t="s">
        <v>34</v>
      </c>
      <c r="K20" s="106" t="s">
        <v>33</v>
      </c>
      <c r="L20" s="106"/>
      <c r="M20" s="106" t="s">
        <v>604</v>
      </c>
      <c r="N20" s="106">
        <v>2591.0</v>
      </c>
      <c r="O20" s="108">
        <v>0.0</v>
      </c>
      <c r="P20" s="22">
        <v>25.3034</v>
      </c>
      <c r="Q20" s="22">
        <v>35.164</v>
      </c>
      <c r="R20" s="22">
        <v>17.532</v>
      </c>
      <c r="S20" s="22">
        <v>2.601</v>
      </c>
      <c r="T20" s="106" t="s">
        <v>35</v>
      </c>
      <c r="U20" s="106" t="s">
        <v>130</v>
      </c>
      <c r="V20" s="106"/>
      <c r="W20" s="107" t="s">
        <v>131</v>
      </c>
      <c r="X20" s="110">
        <v>43998.0</v>
      </c>
      <c r="Y20" s="106" t="s">
        <v>132</v>
      </c>
      <c r="Z20" s="106" t="s">
        <v>33</v>
      </c>
      <c r="AA20" s="111" t="s">
        <v>33</v>
      </c>
      <c r="AB20" s="110"/>
      <c r="AC20" s="110"/>
    </row>
    <row r="21">
      <c r="A21" s="106" t="s">
        <v>178</v>
      </c>
      <c r="B21" s="106" t="s">
        <v>178</v>
      </c>
      <c r="C21" s="106" t="s">
        <v>553</v>
      </c>
      <c r="D21" s="106"/>
      <c r="E21" s="106" t="s">
        <v>31</v>
      </c>
      <c r="F21" s="106" t="s">
        <v>32</v>
      </c>
      <c r="G21" s="106" t="s">
        <v>33</v>
      </c>
      <c r="H21" s="106"/>
      <c r="I21" s="106"/>
      <c r="J21" s="106" t="s">
        <v>34</v>
      </c>
      <c r="K21" s="106" t="s">
        <v>33</v>
      </c>
      <c r="L21" s="106"/>
      <c r="M21" s="106" t="s">
        <v>604</v>
      </c>
      <c r="N21" s="106">
        <v>3486.0</v>
      </c>
      <c r="O21" s="108">
        <v>0.0</v>
      </c>
      <c r="P21" s="22">
        <v>60.1418</v>
      </c>
      <c r="Q21" s="22">
        <v>63.908</v>
      </c>
      <c r="R21" s="22">
        <v>56.284</v>
      </c>
      <c r="S21" s="22">
        <v>1.595</v>
      </c>
      <c r="T21" s="106" t="s">
        <v>71</v>
      </c>
      <c r="U21" s="106" t="s">
        <v>179</v>
      </c>
      <c r="V21" s="106" t="s">
        <v>184</v>
      </c>
      <c r="W21" s="106" t="s">
        <v>58</v>
      </c>
      <c r="X21" s="110">
        <v>44062.0</v>
      </c>
      <c r="Y21" s="106" t="s">
        <v>38</v>
      </c>
      <c r="Z21" s="106" t="s">
        <v>33</v>
      </c>
      <c r="AA21" s="111" t="s">
        <v>33</v>
      </c>
      <c r="AB21" s="110"/>
      <c r="AC21" s="110"/>
    </row>
    <row r="22" hidden="1">
      <c r="A22" s="106" t="s">
        <v>193</v>
      </c>
      <c r="B22" s="106" t="s">
        <v>201</v>
      </c>
      <c r="C22" s="106" t="s">
        <v>618</v>
      </c>
      <c r="D22" s="106"/>
      <c r="E22" s="106" t="s">
        <v>41</v>
      </c>
      <c r="F22" s="106" t="s">
        <v>202</v>
      </c>
      <c r="G22" s="106" t="s">
        <v>46</v>
      </c>
      <c r="H22" s="106"/>
      <c r="I22" s="106"/>
      <c r="J22" s="106" t="s">
        <v>34</v>
      </c>
      <c r="K22" s="106" t="s">
        <v>71</v>
      </c>
      <c r="L22" s="106" t="s">
        <v>35</v>
      </c>
      <c r="M22" s="106" t="s">
        <v>604</v>
      </c>
      <c r="N22" s="106">
        <v>2351.0</v>
      </c>
      <c r="O22" s="108">
        <v>0.0</v>
      </c>
      <c r="P22" s="22">
        <v>34.11502979</v>
      </c>
      <c r="Q22" s="22">
        <v>103.67</v>
      </c>
      <c r="R22" s="22">
        <v>6.06</v>
      </c>
      <c r="S22" s="22">
        <v>21.34277322</v>
      </c>
      <c r="T22" s="106" t="s">
        <v>35</v>
      </c>
      <c r="U22" s="106" t="s">
        <v>33</v>
      </c>
      <c r="V22" s="106"/>
      <c r="W22" s="106" t="s">
        <v>58</v>
      </c>
      <c r="X22" s="110">
        <v>44416.0</v>
      </c>
      <c r="Y22" s="106" t="s">
        <v>53</v>
      </c>
      <c r="Z22" s="106">
        <v>6.0</v>
      </c>
      <c r="AA22" s="111">
        <v>4.9</v>
      </c>
      <c r="AB22" s="110"/>
      <c r="AC22" s="110"/>
    </row>
    <row r="23" hidden="1">
      <c r="A23" s="106" t="s">
        <v>193</v>
      </c>
      <c r="B23" s="106" t="s">
        <v>201</v>
      </c>
      <c r="C23" s="106" t="s">
        <v>618</v>
      </c>
      <c r="D23" s="106"/>
      <c r="E23" s="106" t="s">
        <v>41</v>
      </c>
      <c r="F23" s="106" t="s">
        <v>203</v>
      </c>
      <c r="G23" s="106" t="s">
        <v>46</v>
      </c>
      <c r="H23" s="106"/>
      <c r="I23" s="106"/>
      <c r="J23" s="106" t="s">
        <v>34</v>
      </c>
      <c r="K23" s="106" t="s">
        <v>71</v>
      </c>
      <c r="L23" s="106" t="s">
        <v>35</v>
      </c>
      <c r="M23" s="106" t="s">
        <v>604</v>
      </c>
      <c r="N23" s="106">
        <v>2371.0</v>
      </c>
      <c r="O23" s="108">
        <v>0.0</v>
      </c>
      <c r="P23" s="22">
        <v>36.07107173</v>
      </c>
      <c r="Q23" s="22">
        <v>91.67</v>
      </c>
      <c r="R23" s="22">
        <v>7.29</v>
      </c>
      <c r="S23" s="22">
        <v>21.15712657</v>
      </c>
      <c r="T23" s="106" t="s">
        <v>35</v>
      </c>
      <c r="U23" s="106" t="s">
        <v>33</v>
      </c>
      <c r="V23" s="106"/>
      <c r="W23" s="106" t="s">
        <v>58</v>
      </c>
      <c r="X23" s="110">
        <v>44416.0</v>
      </c>
      <c r="Y23" s="106" t="s">
        <v>53</v>
      </c>
      <c r="Z23" s="106">
        <v>6.0</v>
      </c>
      <c r="AA23" s="111">
        <v>4.9</v>
      </c>
      <c r="AB23" s="110"/>
      <c r="AC23" s="110"/>
    </row>
    <row r="24">
      <c r="A24" s="106" t="s">
        <v>229</v>
      </c>
      <c r="B24" s="107" t="s">
        <v>230</v>
      </c>
      <c r="C24" s="106" t="s">
        <v>619</v>
      </c>
      <c r="D24" s="106"/>
      <c r="E24" s="106" t="s">
        <v>31</v>
      </c>
      <c r="F24" s="106" t="s">
        <v>32</v>
      </c>
      <c r="G24" s="106" t="s">
        <v>33</v>
      </c>
      <c r="H24" s="106" t="s">
        <v>33</v>
      </c>
      <c r="I24" s="106" t="s">
        <v>33</v>
      </c>
      <c r="J24" s="106" t="s">
        <v>34</v>
      </c>
      <c r="K24" s="106" t="s">
        <v>71</v>
      </c>
      <c r="L24" s="106" t="s">
        <v>35</v>
      </c>
      <c r="M24" s="106" t="s">
        <v>604</v>
      </c>
      <c r="N24" s="106">
        <v>2045.0</v>
      </c>
      <c r="O24" s="108">
        <v>0.0</v>
      </c>
      <c r="P24" s="22">
        <v>21.1839</v>
      </c>
      <c r="Q24" s="22">
        <v>42.044</v>
      </c>
      <c r="R24" s="22">
        <v>0.432</v>
      </c>
      <c r="S24" s="22">
        <v>11.844</v>
      </c>
      <c r="T24" s="106"/>
      <c r="U24" s="106" t="s">
        <v>231</v>
      </c>
      <c r="V24" s="106"/>
      <c r="W24" s="106" t="s">
        <v>58</v>
      </c>
      <c r="X24" s="110">
        <v>44057.0</v>
      </c>
      <c r="Y24" s="106" t="s">
        <v>53</v>
      </c>
      <c r="Z24" s="106">
        <v>6.0</v>
      </c>
      <c r="AA24" s="111">
        <v>2.95</v>
      </c>
      <c r="AB24" s="110"/>
      <c r="AC24" s="110"/>
    </row>
    <row r="25">
      <c r="A25" s="106" t="s">
        <v>236</v>
      </c>
      <c r="B25" s="107" t="s">
        <v>237</v>
      </c>
      <c r="C25" s="106" t="s">
        <v>620</v>
      </c>
      <c r="D25" s="106"/>
      <c r="E25" s="106" t="s">
        <v>31</v>
      </c>
      <c r="F25" s="106" t="s">
        <v>32</v>
      </c>
      <c r="G25" s="106" t="s">
        <v>33</v>
      </c>
      <c r="H25" s="106"/>
      <c r="I25" s="106"/>
      <c r="J25" s="106" t="s">
        <v>34</v>
      </c>
      <c r="K25" s="106" t="s">
        <v>71</v>
      </c>
      <c r="L25" s="106"/>
      <c r="M25" s="106" t="s">
        <v>604</v>
      </c>
      <c r="N25" s="106">
        <v>2195.0</v>
      </c>
      <c r="O25" s="108">
        <v>0.0</v>
      </c>
      <c r="P25" s="22">
        <v>32.1865</v>
      </c>
      <c r="Q25" s="22">
        <v>43.084</v>
      </c>
      <c r="R25" s="22">
        <v>21.284</v>
      </c>
      <c r="S25" s="22">
        <v>6.102</v>
      </c>
      <c r="T25" s="106" t="s">
        <v>35</v>
      </c>
      <c r="U25" s="106" t="s">
        <v>238</v>
      </c>
      <c r="V25" s="106"/>
      <c r="W25" s="106" t="s">
        <v>58</v>
      </c>
      <c r="X25" s="110">
        <v>43993.0</v>
      </c>
      <c r="Y25" s="106" t="s">
        <v>53</v>
      </c>
      <c r="Z25" s="106">
        <v>4.0</v>
      </c>
      <c r="AA25" s="111"/>
      <c r="AB25" s="110"/>
      <c r="AC25" s="110"/>
    </row>
    <row r="26">
      <c r="A26" s="106" t="s">
        <v>276</v>
      </c>
      <c r="B26" s="106" t="s">
        <v>277</v>
      </c>
      <c r="C26" s="106" t="s">
        <v>621</v>
      </c>
      <c r="D26" s="106"/>
      <c r="E26" s="106" t="s">
        <v>31</v>
      </c>
      <c r="F26" s="106" t="s">
        <v>32</v>
      </c>
      <c r="G26" s="106" t="s">
        <v>33</v>
      </c>
      <c r="H26" s="106" t="s">
        <v>33</v>
      </c>
      <c r="I26" s="106" t="s">
        <v>33</v>
      </c>
      <c r="J26" s="106" t="s">
        <v>34</v>
      </c>
      <c r="K26" s="106" t="s">
        <v>71</v>
      </c>
      <c r="L26" s="106" t="s">
        <v>35</v>
      </c>
      <c r="M26" s="106" t="s">
        <v>604</v>
      </c>
      <c r="N26" s="106">
        <v>56664.0</v>
      </c>
      <c r="O26" s="108">
        <v>0.0</v>
      </c>
      <c r="P26" s="22">
        <v>40.70895348</v>
      </c>
      <c r="Q26" s="22">
        <v>43.26</v>
      </c>
      <c r="R26" s="22">
        <v>38.18</v>
      </c>
      <c r="S26" s="22">
        <v>1.216740063</v>
      </c>
      <c r="T26" s="106" t="s">
        <v>35</v>
      </c>
      <c r="U26" s="106" t="s">
        <v>278</v>
      </c>
      <c r="V26" s="106"/>
      <c r="W26" s="106" t="s">
        <v>58</v>
      </c>
      <c r="X26" s="110">
        <v>44416.0</v>
      </c>
      <c r="Y26" s="106" t="s">
        <v>53</v>
      </c>
      <c r="Z26" s="106">
        <v>6.0</v>
      </c>
      <c r="AA26" s="111">
        <v>5.3</v>
      </c>
      <c r="AB26" s="110"/>
      <c r="AC26" s="110"/>
    </row>
    <row r="27" hidden="1">
      <c r="A27" s="106" t="s">
        <v>294</v>
      </c>
      <c r="B27" s="107" t="s">
        <v>295</v>
      </c>
      <c r="C27" s="106" t="s">
        <v>622</v>
      </c>
      <c r="D27" s="106"/>
      <c r="E27" s="106" t="s">
        <v>41</v>
      </c>
      <c r="F27" s="107" t="s">
        <v>87</v>
      </c>
      <c r="G27" s="106" t="s">
        <v>43</v>
      </c>
      <c r="H27" s="106" t="s">
        <v>33</v>
      </c>
      <c r="I27" s="106">
        <v>1.32</v>
      </c>
      <c r="J27" s="106" t="s">
        <v>34</v>
      </c>
      <c r="K27" s="106" t="s">
        <v>71</v>
      </c>
      <c r="L27" s="106"/>
      <c r="M27" s="106" t="s">
        <v>604</v>
      </c>
      <c r="N27" s="106">
        <v>2466.0</v>
      </c>
      <c r="O27" s="108">
        <v>0.0</v>
      </c>
      <c r="P27" s="22">
        <v>18.5973</v>
      </c>
      <c r="Q27" s="22">
        <v>47.068</v>
      </c>
      <c r="R27" s="22">
        <v>7.152</v>
      </c>
      <c r="S27" s="22">
        <v>4.497</v>
      </c>
      <c r="T27" s="106" t="s">
        <v>35</v>
      </c>
      <c r="U27" s="106" t="s">
        <v>57</v>
      </c>
      <c r="V27" s="106"/>
      <c r="W27" s="106" t="s">
        <v>58</v>
      </c>
      <c r="X27" s="110">
        <v>43988.0</v>
      </c>
      <c r="Y27" s="106" t="s">
        <v>53</v>
      </c>
      <c r="Z27" s="106">
        <v>4.0</v>
      </c>
      <c r="AA27" s="111">
        <v>3.4</v>
      </c>
      <c r="AB27" s="106">
        <v>9.0</v>
      </c>
      <c r="AC27" s="110"/>
    </row>
    <row r="28" hidden="1">
      <c r="A28" s="106" t="s">
        <v>294</v>
      </c>
      <c r="B28" s="107" t="s">
        <v>295</v>
      </c>
      <c r="C28" s="106" t="s">
        <v>622</v>
      </c>
      <c r="D28" s="106"/>
      <c r="E28" s="106" t="s">
        <v>41</v>
      </c>
      <c r="F28" s="107" t="s">
        <v>82</v>
      </c>
      <c r="G28" s="106" t="s">
        <v>43</v>
      </c>
      <c r="H28" s="106" t="s">
        <v>33</v>
      </c>
      <c r="I28" s="106">
        <v>1.32</v>
      </c>
      <c r="J28" s="106" t="s">
        <v>34</v>
      </c>
      <c r="K28" s="106" t="s">
        <v>71</v>
      </c>
      <c r="L28" s="106"/>
      <c r="M28" s="106" t="s">
        <v>604</v>
      </c>
      <c r="N28" s="106">
        <v>2032.0</v>
      </c>
      <c r="O28" s="108">
        <v>0.0</v>
      </c>
      <c r="P28" s="22">
        <v>20.8923</v>
      </c>
      <c r="Q28" s="22">
        <v>33.532</v>
      </c>
      <c r="R28" s="22">
        <v>5.956</v>
      </c>
      <c r="S28" s="22">
        <v>4.772</v>
      </c>
      <c r="T28" s="106" t="s">
        <v>35</v>
      </c>
      <c r="U28" s="106" t="s">
        <v>84</v>
      </c>
      <c r="V28" s="106"/>
      <c r="W28" s="106" t="s">
        <v>58</v>
      </c>
      <c r="X28" s="110">
        <v>43988.0</v>
      </c>
      <c r="Y28" s="106" t="s">
        <v>53</v>
      </c>
      <c r="Z28" s="106">
        <v>4.0</v>
      </c>
      <c r="AA28" s="111">
        <v>3.4</v>
      </c>
      <c r="AB28" s="106">
        <v>9.0</v>
      </c>
      <c r="AC28" s="110"/>
    </row>
    <row r="29" hidden="1">
      <c r="A29" s="106" t="s">
        <v>294</v>
      </c>
      <c r="B29" s="107" t="s">
        <v>295</v>
      </c>
      <c r="C29" s="106" t="s">
        <v>622</v>
      </c>
      <c r="D29" s="106"/>
      <c r="E29" s="106" t="s">
        <v>41</v>
      </c>
      <c r="F29" s="107" t="s">
        <v>108</v>
      </c>
      <c r="G29" s="106" t="s">
        <v>43</v>
      </c>
      <c r="H29" s="106" t="s">
        <v>33</v>
      </c>
      <c r="I29" s="106">
        <v>1.32</v>
      </c>
      <c r="J29" s="106" t="s">
        <v>34</v>
      </c>
      <c r="K29" s="106" t="s">
        <v>71</v>
      </c>
      <c r="L29" s="106"/>
      <c r="M29" s="106" t="s">
        <v>604</v>
      </c>
      <c r="N29" s="106">
        <v>2154.0</v>
      </c>
      <c r="O29" s="108">
        <v>0.0</v>
      </c>
      <c r="P29" s="22">
        <v>130.5701</v>
      </c>
      <c r="Q29" s="22">
        <v>199.512</v>
      </c>
      <c r="R29" s="22">
        <v>0.972</v>
      </c>
      <c r="S29" s="22">
        <v>25.986</v>
      </c>
      <c r="T29" s="106" t="s">
        <v>71</v>
      </c>
      <c r="U29" s="106" t="s">
        <v>51</v>
      </c>
      <c r="V29" s="106"/>
      <c r="W29" s="106" t="s">
        <v>58</v>
      </c>
      <c r="X29" s="110">
        <v>43988.0</v>
      </c>
      <c r="Y29" s="106" t="s">
        <v>53</v>
      </c>
      <c r="Z29" s="106">
        <v>4.0</v>
      </c>
      <c r="AA29" s="111">
        <v>3.4</v>
      </c>
      <c r="AB29" s="106">
        <v>9.0</v>
      </c>
      <c r="AC29" s="110"/>
    </row>
    <row r="30" hidden="1">
      <c r="A30" s="106" t="s">
        <v>294</v>
      </c>
      <c r="B30" s="107" t="s">
        <v>295</v>
      </c>
      <c r="C30" s="106" t="s">
        <v>622</v>
      </c>
      <c r="D30" s="106"/>
      <c r="E30" s="106" t="s">
        <v>41</v>
      </c>
      <c r="F30" s="107" t="s">
        <v>86</v>
      </c>
      <c r="G30" s="106" t="s">
        <v>43</v>
      </c>
      <c r="H30" s="106" t="s">
        <v>33</v>
      </c>
      <c r="I30" s="106">
        <v>1.32</v>
      </c>
      <c r="J30" s="106" t="s">
        <v>34</v>
      </c>
      <c r="K30" s="106" t="s">
        <v>71</v>
      </c>
      <c r="L30" s="106"/>
      <c r="M30" s="106" t="s">
        <v>604</v>
      </c>
      <c r="N30" s="106">
        <v>3058.0</v>
      </c>
      <c r="O30" s="108">
        <v>0.0</v>
      </c>
      <c r="P30" s="22">
        <v>130.87</v>
      </c>
      <c r="Q30" s="22">
        <v>197.956</v>
      </c>
      <c r="R30" s="22">
        <v>3.596</v>
      </c>
      <c r="S30" s="22">
        <v>25.225</v>
      </c>
      <c r="T30" s="106" t="s">
        <v>71</v>
      </c>
      <c r="U30" s="106" t="s">
        <v>51</v>
      </c>
      <c r="V30" s="106" t="s">
        <v>298</v>
      </c>
      <c r="W30" s="106" t="s">
        <v>58</v>
      </c>
      <c r="X30" s="110">
        <v>43988.0</v>
      </c>
      <c r="Y30" s="106" t="s">
        <v>53</v>
      </c>
      <c r="Z30" s="106">
        <v>4.0</v>
      </c>
      <c r="AA30" s="111">
        <v>3.4</v>
      </c>
      <c r="AB30" s="106">
        <v>9.0</v>
      </c>
      <c r="AC30" s="110"/>
    </row>
    <row r="31">
      <c r="A31" s="106" t="s">
        <v>294</v>
      </c>
      <c r="B31" s="107" t="s">
        <v>299</v>
      </c>
      <c r="C31" s="106" t="s">
        <v>594</v>
      </c>
      <c r="D31" s="106"/>
      <c r="E31" s="106" t="s">
        <v>31</v>
      </c>
      <c r="F31" s="106"/>
      <c r="G31" s="106" t="s">
        <v>33</v>
      </c>
      <c r="H31" s="106" t="s">
        <v>33</v>
      </c>
      <c r="I31" s="106" t="s">
        <v>33</v>
      </c>
      <c r="J31" s="106" t="s">
        <v>34</v>
      </c>
      <c r="K31" s="106" t="s">
        <v>35</v>
      </c>
      <c r="L31" s="106"/>
      <c r="M31" s="106" t="s">
        <v>604</v>
      </c>
      <c r="N31" s="106">
        <v>5940.0</v>
      </c>
      <c r="O31" s="108">
        <v>0.0</v>
      </c>
      <c r="P31" s="22">
        <v>18.355</v>
      </c>
      <c r="Q31" s="22">
        <v>39.724</v>
      </c>
      <c r="R31" s="22">
        <v>5.132</v>
      </c>
      <c r="S31" s="22">
        <v>5.104</v>
      </c>
      <c r="T31" s="106" t="s">
        <v>35</v>
      </c>
      <c r="U31" s="106" t="s">
        <v>124</v>
      </c>
      <c r="V31" s="106"/>
      <c r="W31" s="106" t="s">
        <v>58</v>
      </c>
      <c r="X31" s="110">
        <v>44086.0</v>
      </c>
      <c r="Y31" s="106" t="s">
        <v>53</v>
      </c>
      <c r="Z31" s="106">
        <v>4.0</v>
      </c>
      <c r="AA31" s="111"/>
      <c r="AB31" s="110"/>
      <c r="AC31" s="110"/>
    </row>
    <row r="32" hidden="1">
      <c r="A32" s="106" t="s">
        <v>294</v>
      </c>
      <c r="B32" s="107" t="s">
        <v>299</v>
      </c>
      <c r="C32" s="106" t="s">
        <v>594</v>
      </c>
      <c r="D32" s="106"/>
      <c r="E32" s="106" t="s">
        <v>41</v>
      </c>
      <c r="F32" s="107" t="s">
        <v>82</v>
      </c>
      <c r="G32" s="106" t="s">
        <v>43</v>
      </c>
      <c r="H32" s="106" t="s">
        <v>33</v>
      </c>
      <c r="I32" s="106">
        <v>1.32</v>
      </c>
      <c r="J32" s="106" t="s">
        <v>34</v>
      </c>
      <c r="K32" s="106" t="s">
        <v>35</v>
      </c>
      <c r="L32" s="106"/>
      <c r="M32" s="106" t="s">
        <v>604</v>
      </c>
      <c r="N32" s="106">
        <v>2249.0</v>
      </c>
      <c r="O32" s="108">
        <v>0.0</v>
      </c>
      <c r="P32" s="22">
        <v>19.881</v>
      </c>
      <c r="Q32" s="22">
        <v>183.956</v>
      </c>
      <c r="R32" s="22">
        <v>7.152</v>
      </c>
      <c r="S32" s="22">
        <v>6.858</v>
      </c>
      <c r="T32" s="106" t="s">
        <v>35</v>
      </c>
      <c r="U32" s="106" t="s">
        <v>84</v>
      </c>
      <c r="V32" s="106"/>
      <c r="W32" s="106" t="s">
        <v>58</v>
      </c>
      <c r="X32" s="110">
        <v>43988.0</v>
      </c>
      <c r="Y32" s="106" t="s">
        <v>53</v>
      </c>
      <c r="Z32" s="106">
        <v>4.0</v>
      </c>
      <c r="AA32" s="111">
        <v>8.7</v>
      </c>
      <c r="AB32" s="110"/>
      <c r="AC32" s="110"/>
    </row>
    <row r="33" hidden="1">
      <c r="A33" s="106" t="s">
        <v>294</v>
      </c>
      <c r="B33" s="107" t="s">
        <v>299</v>
      </c>
      <c r="C33" s="106" t="s">
        <v>594</v>
      </c>
      <c r="D33" s="106"/>
      <c r="E33" s="106" t="s">
        <v>41</v>
      </c>
      <c r="F33" s="107" t="s">
        <v>108</v>
      </c>
      <c r="G33" s="106" t="s">
        <v>43</v>
      </c>
      <c r="H33" s="106" t="s">
        <v>33</v>
      </c>
      <c r="I33" s="106">
        <v>1.32</v>
      </c>
      <c r="J33" s="106" t="s">
        <v>34</v>
      </c>
      <c r="K33" s="106" t="s">
        <v>35</v>
      </c>
      <c r="L33" s="106"/>
      <c r="M33" s="106" t="s">
        <v>604</v>
      </c>
      <c r="N33" s="106">
        <v>2151.0</v>
      </c>
      <c r="O33" s="108">
        <v>0.0</v>
      </c>
      <c r="P33" s="22">
        <v>20.7288</v>
      </c>
      <c r="Q33" s="22">
        <v>72.24</v>
      </c>
      <c r="R33" s="22">
        <v>7.22</v>
      </c>
      <c r="S33" s="22">
        <v>6.15</v>
      </c>
      <c r="T33" s="106" t="s">
        <v>35</v>
      </c>
      <c r="U33" s="106" t="s">
        <v>51</v>
      </c>
      <c r="V33" s="106" t="s">
        <v>300</v>
      </c>
      <c r="W33" s="106" t="s">
        <v>58</v>
      </c>
      <c r="X33" s="110">
        <v>43976.0</v>
      </c>
      <c r="Y33" s="106" t="s">
        <v>53</v>
      </c>
      <c r="Z33" s="106">
        <v>4.0</v>
      </c>
      <c r="AA33" s="111">
        <v>8.7</v>
      </c>
      <c r="AB33" s="110"/>
      <c r="AC33" s="110"/>
    </row>
    <row r="34" hidden="1">
      <c r="A34" s="106" t="s">
        <v>294</v>
      </c>
      <c r="B34" s="107" t="s">
        <v>299</v>
      </c>
      <c r="C34" s="106" t="s">
        <v>594</v>
      </c>
      <c r="D34" s="106"/>
      <c r="E34" s="106" t="s">
        <v>41</v>
      </c>
      <c r="F34" s="107" t="s">
        <v>87</v>
      </c>
      <c r="G34" s="106" t="s">
        <v>43</v>
      </c>
      <c r="H34" s="106" t="s">
        <v>33</v>
      </c>
      <c r="I34" s="106">
        <v>1.32</v>
      </c>
      <c r="J34" s="106" t="s">
        <v>34</v>
      </c>
      <c r="K34" s="106" t="s">
        <v>35</v>
      </c>
      <c r="L34" s="106"/>
      <c r="M34" s="106" t="s">
        <v>604</v>
      </c>
      <c r="N34" s="106">
        <v>2030.0</v>
      </c>
      <c r="O34" s="108">
        <v>0.0</v>
      </c>
      <c r="P34" s="22">
        <v>131.0807</v>
      </c>
      <c r="Q34" s="22">
        <v>197.404</v>
      </c>
      <c r="R34" s="22">
        <v>5.808</v>
      </c>
      <c r="S34" s="22">
        <v>25.095</v>
      </c>
      <c r="T34" s="106" t="s">
        <v>71</v>
      </c>
      <c r="U34" s="106" t="s">
        <v>57</v>
      </c>
      <c r="V34" s="106"/>
      <c r="W34" s="106" t="s">
        <v>58</v>
      </c>
      <c r="X34" s="110">
        <v>43988.0</v>
      </c>
      <c r="Y34" s="106" t="s">
        <v>53</v>
      </c>
      <c r="Z34" s="106">
        <v>4.0</v>
      </c>
      <c r="AA34" s="111">
        <v>8.7</v>
      </c>
      <c r="AB34" s="110"/>
      <c r="AC34" s="110"/>
    </row>
    <row r="35" hidden="1">
      <c r="A35" s="106" t="s">
        <v>294</v>
      </c>
      <c r="B35" s="107" t="s">
        <v>306</v>
      </c>
      <c r="C35" s="106" t="s">
        <v>623</v>
      </c>
      <c r="D35" s="106"/>
      <c r="E35" s="106" t="s">
        <v>41</v>
      </c>
      <c r="F35" s="107" t="s">
        <v>42</v>
      </c>
      <c r="G35" s="106" t="s">
        <v>43</v>
      </c>
      <c r="H35" s="106"/>
      <c r="I35" s="106" t="s">
        <v>33</v>
      </c>
      <c r="J35" s="106" t="s">
        <v>34</v>
      </c>
      <c r="K35" s="106" t="s">
        <v>35</v>
      </c>
      <c r="L35" s="106" t="s">
        <v>35</v>
      </c>
      <c r="M35" s="106" t="s">
        <v>604</v>
      </c>
      <c r="N35" s="106">
        <v>2000.0</v>
      </c>
      <c r="O35" s="108">
        <v>0.0</v>
      </c>
      <c r="P35" s="22">
        <v>35.2763</v>
      </c>
      <c r="Q35" s="22">
        <v>49.328</v>
      </c>
      <c r="R35" s="22">
        <v>27.584</v>
      </c>
      <c r="S35" s="22">
        <v>2.909</v>
      </c>
      <c r="T35" s="106" t="s">
        <v>35</v>
      </c>
      <c r="U35" s="106" t="s">
        <v>307</v>
      </c>
      <c r="V35" s="106"/>
      <c r="W35" s="106" t="s">
        <v>58</v>
      </c>
      <c r="X35" s="110">
        <v>43976.0</v>
      </c>
      <c r="Y35" s="106" t="s">
        <v>53</v>
      </c>
      <c r="Z35" s="106">
        <v>4.0</v>
      </c>
      <c r="AA35" s="111">
        <v>7.25</v>
      </c>
      <c r="AB35" s="106">
        <v>0.0</v>
      </c>
      <c r="AC35" s="106" t="s">
        <v>308</v>
      </c>
    </row>
    <row r="36" hidden="1">
      <c r="A36" s="106" t="s">
        <v>294</v>
      </c>
      <c r="B36" s="107" t="s">
        <v>306</v>
      </c>
      <c r="C36" s="106" t="s">
        <v>623</v>
      </c>
      <c r="D36" s="106"/>
      <c r="E36" s="106" t="s">
        <v>41</v>
      </c>
      <c r="F36" s="107" t="s">
        <v>87</v>
      </c>
      <c r="G36" s="106" t="s">
        <v>43</v>
      </c>
      <c r="H36" s="106"/>
      <c r="I36" s="106"/>
      <c r="J36" s="106" t="s">
        <v>34</v>
      </c>
      <c r="K36" s="106" t="s">
        <v>35</v>
      </c>
      <c r="L36" s="106"/>
      <c r="M36" s="106" t="s">
        <v>604</v>
      </c>
      <c r="N36" s="106">
        <v>3565.0</v>
      </c>
      <c r="O36" s="108">
        <v>0.0</v>
      </c>
      <c r="P36" s="22">
        <v>35.6199</v>
      </c>
      <c r="Q36" s="22">
        <v>48.02</v>
      </c>
      <c r="R36" s="22">
        <v>26.576</v>
      </c>
      <c r="S36" s="22">
        <v>3.419</v>
      </c>
      <c r="T36" s="106" t="s">
        <v>35</v>
      </c>
      <c r="U36" s="106" t="s">
        <v>57</v>
      </c>
      <c r="V36" s="106"/>
      <c r="W36" s="106" t="s">
        <v>58</v>
      </c>
      <c r="X36" s="110">
        <v>43988.0</v>
      </c>
      <c r="Y36" s="106" t="s">
        <v>53</v>
      </c>
      <c r="Z36" s="106">
        <v>4.0</v>
      </c>
      <c r="AA36" s="111">
        <v>7.25</v>
      </c>
      <c r="AB36" s="110"/>
      <c r="AC36" s="110"/>
    </row>
    <row r="37" hidden="1">
      <c r="A37" s="106" t="s">
        <v>294</v>
      </c>
      <c r="B37" s="107" t="s">
        <v>306</v>
      </c>
      <c r="C37" s="106" t="s">
        <v>623</v>
      </c>
      <c r="D37" s="106"/>
      <c r="E37" s="106" t="s">
        <v>41</v>
      </c>
      <c r="F37" s="107" t="s">
        <v>82</v>
      </c>
      <c r="G37" s="106" t="s">
        <v>43</v>
      </c>
      <c r="H37" s="106"/>
      <c r="I37" s="106"/>
      <c r="J37" s="106" t="s">
        <v>34</v>
      </c>
      <c r="K37" s="106" t="s">
        <v>35</v>
      </c>
      <c r="L37" s="106"/>
      <c r="M37" s="106" t="s">
        <v>604</v>
      </c>
      <c r="N37" s="106">
        <v>2020.0</v>
      </c>
      <c r="O37" s="108">
        <v>0.0</v>
      </c>
      <c r="P37" s="22">
        <v>35.7825</v>
      </c>
      <c r="Q37" s="22">
        <v>45.776</v>
      </c>
      <c r="R37" s="22">
        <v>26.668</v>
      </c>
      <c r="S37" s="22">
        <v>3.373</v>
      </c>
      <c r="T37" s="106" t="s">
        <v>35</v>
      </c>
      <c r="U37" s="106" t="s">
        <v>309</v>
      </c>
      <c r="V37" s="106"/>
      <c r="W37" s="106" t="s">
        <v>58</v>
      </c>
      <c r="X37" s="110">
        <v>43988.0</v>
      </c>
      <c r="Y37" s="106" t="s">
        <v>53</v>
      </c>
      <c r="Z37" s="106">
        <v>4.0</v>
      </c>
      <c r="AA37" s="111">
        <v>7.25</v>
      </c>
      <c r="AB37" s="110"/>
      <c r="AC37" s="110"/>
    </row>
    <row r="38" hidden="1">
      <c r="A38" s="106" t="s">
        <v>294</v>
      </c>
      <c r="B38" s="107" t="s">
        <v>306</v>
      </c>
      <c r="C38" s="106" t="s">
        <v>623</v>
      </c>
      <c r="D38" s="106"/>
      <c r="E38" s="106" t="s">
        <v>41</v>
      </c>
      <c r="F38" s="107" t="s">
        <v>86</v>
      </c>
      <c r="G38" s="106" t="s">
        <v>43</v>
      </c>
      <c r="H38" s="106"/>
      <c r="I38" s="106" t="s">
        <v>33</v>
      </c>
      <c r="J38" s="106" t="s">
        <v>34</v>
      </c>
      <c r="K38" s="106" t="s">
        <v>35</v>
      </c>
      <c r="L38" s="106" t="s">
        <v>35</v>
      </c>
      <c r="M38" s="106" t="s">
        <v>604</v>
      </c>
      <c r="N38" s="106">
        <v>2063.0</v>
      </c>
      <c r="O38" s="108">
        <v>0.0</v>
      </c>
      <c r="P38" s="22">
        <v>145.1289</v>
      </c>
      <c r="Q38" s="22">
        <v>199.668</v>
      </c>
      <c r="R38" s="22">
        <v>0.168</v>
      </c>
      <c r="S38" s="22">
        <v>28.104</v>
      </c>
      <c r="T38" s="106" t="s">
        <v>71</v>
      </c>
      <c r="U38" s="106" t="s">
        <v>51</v>
      </c>
      <c r="V38" s="106"/>
      <c r="W38" s="106" t="s">
        <v>58</v>
      </c>
      <c r="X38" s="110">
        <v>43988.0</v>
      </c>
      <c r="Y38" s="106" t="s">
        <v>53</v>
      </c>
      <c r="Z38" s="106">
        <v>4.0</v>
      </c>
      <c r="AA38" s="111">
        <v>7.25</v>
      </c>
      <c r="AB38" s="106">
        <v>0.0</v>
      </c>
      <c r="AC38" s="106" t="s">
        <v>308</v>
      </c>
    </row>
    <row r="39" hidden="1">
      <c r="A39" s="106" t="s">
        <v>354</v>
      </c>
      <c r="B39" s="107" t="s">
        <v>357</v>
      </c>
      <c r="C39" s="106" t="s">
        <v>624</v>
      </c>
      <c r="D39" s="106" t="s">
        <v>69</v>
      </c>
      <c r="E39" s="106" t="s">
        <v>41</v>
      </c>
      <c r="F39" s="106" t="s">
        <v>59</v>
      </c>
      <c r="G39" s="106" t="s">
        <v>46</v>
      </c>
      <c r="H39" s="106" t="s">
        <v>33</v>
      </c>
      <c r="I39" s="106">
        <v>1.01</v>
      </c>
      <c r="J39" s="106" t="s">
        <v>34</v>
      </c>
      <c r="K39" s="106" t="s">
        <v>35</v>
      </c>
      <c r="L39" s="106" t="s">
        <v>35</v>
      </c>
      <c r="M39" s="106" t="s">
        <v>604</v>
      </c>
      <c r="N39" s="106">
        <v>2042.0</v>
      </c>
      <c r="O39" s="108">
        <v>0.0</v>
      </c>
      <c r="P39" s="22">
        <v>29.6667</v>
      </c>
      <c r="Q39" s="22">
        <v>142.932</v>
      </c>
      <c r="R39" s="22">
        <v>15.072</v>
      </c>
      <c r="S39" s="22">
        <v>7.818</v>
      </c>
      <c r="T39" s="106" t="s">
        <v>35</v>
      </c>
      <c r="U39" s="106" t="s">
        <v>60</v>
      </c>
      <c r="V39" s="106" t="s">
        <v>359</v>
      </c>
      <c r="W39" s="106" t="s">
        <v>58</v>
      </c>
      <c r="X39" s="110">
        <v>43981.0</v>
      </c>
      <c r="Y39" s="106" t="s">
        <v>53</v>
      </c>
      <c r="Z39" s="106">
        <v>6.0</v>
      </c>
      <c r="AA39" s="111">
        <v>3.75</v>
      </c>
      <c r="AB39" s="110"/>
      <c r="AC39" s="110"/>
    </row>
    <row r="40" hidden="1">
      <c r="A40" s="106" t="s">
        <v>354</v>
      </c>
      <c r="B40" s="107" t="s">
        <v>357</v>
      </c>
      <c r="C40" s="106" t="s">
        <v>625</v>
      </c>
      <c r="D40" s="106" t="s">
        <v>79</v>
      </c>
      <c r="E40" s="106" t="s">
        <v>41</v>
      </c>
      <c r="F40" s="106" t="s">
        <v>358</v>
      </c>
      <c r="G40" s="106" t="s">
        <v>43</v>
      </c>
      <c r="H40" s="106" t="s">
        <v>33</v>
      </c>
      <c r="I40" s="106">
        <v>1.01</v>
      </c>
      <c r="J40" s="106" t="s">
        <v>34</v>
      </c>
      <c r="K40" s="106" t="s">
        <v>35</v>
      </c>
      <c r="L40" s="106" t="s">
        <v>35</v>
      </c>
      <c r="M40" s="106" t="s">
        <v>604</v>
      </c>
      <c r="N40" s="115">
        <v>2014.0</v>
      </c>
      <c r="O40" s="108">
        <v>0.0</v>
      </c>
      <c r="P40" s="22">
        <v>17.008</v>
      </c>
      <c r="Q40" s="22">
        <v>63.828</v>
      </c>
      <c r="R40" s="22">
        <v>6.188</v>
      </c>
      <c r="S40" s="22">
        <v>5.551</v>
      </c>
      <c r="T40" s="106" t="s">
        <v>35</v>
      </c>
      <c r="U40" s="106" t="s">
        <v>57</v>
      </c>
      <c r="V40" s="106"/>
      <c r="W40" s="106" t="s">
        <v>58</v>
      </c>
      <c r="X40" s="110">
        <v>43976.0</v>
      </c>
      <c r="Y40" s="106" t="s">
        <v>53</v>
      </c>
      <c r="Z40" s="106">
        <v>6.0</v>
      </c>
      <c r="AA40" s="111">
        <v>3.75</v>
      </c>
      <c r="AB40" s="110"/>
      <c r="AC40" s="110"/>
    </row>
    <row r="41" hidden="1">
      <c r="A41" s="106" t="s">
        <v>354</v>
      </c>
      <c r="B41" s="107" t="s">
        <v>365</v>
      </c>
      <c r="C41" s="106" t="s">
        <v>627</v>
      </c>
      <c r="D41" s="106" t="s">
        <v>69</v>
      </c>
      <c r="E41" s="106" t="s">
        <v>41</v>
      </c>
      <c r="F41" s="106" t="s">
        <v>358</v>
      </c>
      <c r="G41" s="106" t="s">
        <v>43</v>
      </c>
      <c r="H41" s="106" t="s">
        <v>33</v>
      </c>
      <c r="I41" s="106">
        <v>1.01</v>
      </c>
      <c r="J41" s="106" t="s">
        <v>34</v>
      </c>
      <c r="K41" s="106" t="s">
        <v>35</v>
      </c>
      <c r="L41" s="106" t="s">
        <v>367</v>
      </c>
      <c r="M41" s="106" t="s">
        <v>604</v>
      </c>
      <c r="N41" s="106">
        <v>2028.0</v>
      </c>
      <c r="O41" s="108">
        <v>0.0</v>
      </c>
      <c r="P41" s="22">
        <v>16.6765</v>
      </c>
      <c r="Q41" s="22">
        <v>29.056</v>
      </c>
      <c r="R41" s="22">
        <v>6.156</v>
      </c>
      <c r="S41" s="22">
        <v>4.798</v>
      </c>
      <c r="T41" s="106" t="s">
        <v>35</v>
      </c>
      <c r="U41" s="106" t="s">
        <v>356</v>
      </c>
      <c r="V41" s="106"/>
      <c r="W41" s="106" t="s">
        <v>58</v>
      </c>
      <c r="X41" s="110">
        <v>43976.0</v>
      </c>
      <c r="Y41" s="106" t="s">
        <v>53</v>
      </c>
      <c r="Z41" s="106">
        <v>6.0</v>
      </c>
      <c r="AA41" s="111">
        <v>4.0</v>
      </c>
      <c r="AB41" s="110"/>
      <c r="AC41" s="110"/>
    </row>
    <row r="42" hidden="1">
      <c r="A42" s="106" t="s">
        <v>354</v>
      </c>
      <c r="B42" s="107" t="s">
        <v>365</v>
      </c>
      <c r="C42" s="106" t="s">
        <v>628</v>
      </c>
      <c r="D42" s="106" t="s">
        <v>79</v>
      </c>
      <c r="E42" s="106" t="s">
        <v>41</v>
      </c>
      <c r="F42" s="106" t="s">
        <v>358</v>
      </c>
      <c r="G42" s="106" t="s">
        <v>43</v>
      </c>
      <c r="H42" s="106" t="s">
        <v>33</v>
      </c>
      <c r="I42" s="106">
        <v>1.01</v>
      </c>
      <c r="J42" s="106" t="s">
        <v>34</v>
      </c>
      <c r="K42" s="106" t="s">
        <v>35</v>
      </c>
      <c r="L42" s="106" t="s">
        <v>35</v>
      </c>
      <c r="M42" s="106" t="s">
        <v>604</v>
      </c>
      <c r="N42" s="106">
        <v>2335.0</v>
      </c>
      <c r="O42" s="108">
        <v>0.0</v>
      </c>
      <c r="P42" s="22">
        <v>16.8224</v>
      </c>
      <c r="Q42" s="22">
        <v>59.524</v>
      </c>
      <c r="R42" s="22">
        <v>6.396</v>
      </c>
      <c r="S42" s="22">
        <v>4.979</v>
      </c>
      <c r="T42" s="106" t="s">
        <v>35</v>
      </c>
      <c r="U42" s="106" t="s">
        <v>57</v>
      </c>
      <c r="V42" s="106"/>
      <c r="W42" s="106" t="s">
        <v>58</v>
      </c>
      <c r="X42" s="110">
        <v>43976.0</v>
      </c>
      <c r="Y42" s="106" t="s">
        <v>53</v>
      </c>
      <c r="Z42" s="106">
        <v>6.0</v>
      </c>
      <c r="AA42" s="111">
        <v>4.0</v>
      </c>
      <c r="AB42" s="110"/>
      <c r="AC42" s="110"/>
    </row>
    <row r="43" hidden="1">
      <c r="A43" s="106" t="s">
        <v>354</v>
      </c>
      <c r="B43" s="107" t="s">
        <v>368</v>
      </c>
      <c r="C43" s="106" t="s">
        <v>629</v>
      </c>
      <c r="D43" s="106" t="s">
        <v>372</v>
      </c>
      <c r="E43" s="106" t="s">
        <v>41</v>
      </c>
      <c r="F43" s="112" t="s">
        <v>373</v>
      </c>
      <c r="G43" s="106" t="s">
        <v>43</v>
      </c>
      <c r="H43" s="112" t="s">
        <v>370</v>
      </c>
      <c r="I43" s="106"/>
      <c r="J43" s="106" t="s">
        <v>34</v>
      </c>
      <c r="K43" s="106" t="s">
        <v>35</v>
      </c>
      <c r="L43" s="106" t="s">
        <v>35</v>
      </c>
      <c r="M43" s="106" t="s">
        <v>604</v>
      </c>
      <c r="N43" s="106">
        <v>3633.0</v>
      </c>
      <c r="O43" s="108">
        <v>0.0</v>
      </c>
      <c r="P43" s="22">
        <v>17.9852</v>
      </c>
      <c r="Q43" s="112" t="s">
        <v>374</v>
      </c>
      <c r="R43" s="22">
        <v>3.812</v>
      </c>
      <c r="S43" s="22">
        <v>6.298</v>
      </c>
      <c r="T43" s="106" t="s">
        <v>35</v>
      </c>
      <c r="U43" s="112" t="s">
        <v>375</v>
      </c>
      <c r="V43" s="106"/>
      <c r="W43" s="107" t="s">
        <v>155</v>
      </c>
      <c r="X43" s="110">
        <v>44101.0</v>
      </c>
      <c r="Y43" s="106" t="s">
        <v>53</v>
      </c>
      <c r="Z43" s="106">
        <v>6.0</v>
      </c>
      <c r="AA43" s="111"/>
      <c r="AB43" s="110"/>
      <c r="AC43" s="110"/>
    </row>
    <row r="44" hidden="1">
      <c r="A44" s="106" t="s">
        <v>354</v>
      </c>
      <c r="B44" s="107" t="s">
        <v>368</v>
      </c>
      <c r="C44" s="106" t="s">
        <v>630</v>
      </c>
      <c r="D44" s="106" t="s">
        <v>380</v>
      </c>
      <c r="E44" s="106" t="s">
        <v>41</v>
      </c>
      <c r="F44" s="112" t="s">
        <v>373</v>
      </c>
      <c r="G44" s="106" t="s">
        <v>43</v>
      </c>
      <c r="H44" s="112" t="s">
        <v>370</v>
      </c>
      <c r="I44" s="106"/>
      <c r="J44" s="106" t="s">
        <v>34</v>
      </c>
      <c r="K44" s="106" t="s">
        <v>35</v>
      </c>
      <c r="L44" s="106" t="s">
        <v>35</v>
      </c>
      <c r="M44" s="106" t="s">
        <v>604</v>
      </c>
      <c r="N44" s="106">
        <v>3043.0</v>
      </c>
      <c r="O44" s="108">
        <v>0.0</v>
      </c>
      <c r="P44" s="22">
        <v>18.3473</v>
      </c>
      <c r="Q44" s="112" t="s">
        <v>381</v>
      </c>
      <c r="R44" s="22">
        <v>4.656</v>
      </c>
      <c r="S44" s="22">
        <v>6.668</v>
      </c>
      <c r="T44" s="106" t="s">
        <v>35</v>
      </c>
      <c r="U44" s="112" t="s">
        <v>77</v>
      </c>
      <c r="V44" s="106"/>
      <c r="W44" s="107" t="s">
        <v>155</v>
      </c>
      <c r="X44" s="110">
        <v>44101.0</v>
      </c>
      <c r="Y44" s="106" t="s">
        <v>53</v>
      </c>
      <c r="Z44" s="106">
        <v>6.0</v>
      </c>
      <c r="AA44" s="111"/>
      <c r="AB44" s="110"/>
      <c r="AC44" s="110"/>
    </row>
    <row r="45">
      <c r="A45" s="106" t="s">
        <v>404</v>
      </c>
      <c r="B45" s="107" t="s">
        <v>405</v>
      </c>
      <c r="C45" s="106" t="s">
        <v>631</v>
      </c>
      <c r="D45" s="106"/>
      <c r="E45" s="106" t="s">
        <v>31</v>
      </c>
      <c r="F45" s="106" t="s">
        <v>32</v>
      </c>
      <c r="G45" s="106" t="s">
        <v>33</v>
      </c>
      <c r="H45" s="106"/>
      <c r="I45" s="106" t="s">
        <v>33</v>
      </c>
      <c r="J45" s="106" t="s">
        <v>34</v>
      </c>
      <c r="K45" s="106" t="s">
        <v>33</v>
      </c>
      <c r="L45" s="106"/>
      <c r="M45" s="106" t="s">
        <v>604</v>
      </c>
      <c r="N45" s="106">
        <v>6666.0</v>
      </c>
      <c r="O45" s="108">
        <v>0.0</v>
      </c>
      <c r="P45" s="22">
        <v>21.2637</v>
      </c>
      <c r="Q45" s="22">
        <v>42.22</v>
      </c>
      <c r="R45" s="22">
        <v>0.196</v>
      </c>
      <c r="S45" s="22">
        <v>11.888</v>
      </c>
      <c r="T45" s="106" t="s">
        <v>35</v>
      </c>
      <c r="U45" s="106" t="s">
        <v>406</v>
      </c>
      <c r="V45" s="106"/>
      <c r="W45" s="106" t="s">
        <v>58</v>
      </c>
      <c r="X45" s="110">
        <v>43978.0</v>
      </c>
      <c r="Y45" s="106" t="s">
        <v>132</v>
      </c>
      <c r="Z45" s="106" t="s">
        <v>33</v>
      </c>
      <c r="AA45" s="111" t="s">
        <v>33</v>
      </c>
      <c r="AB45" s="110"/>
      <c r="AC45" s="110"/>
    </row>
    <row r="46" hidden="1">
      <c r="A46" s="106" t="s">
        <v>419</v>
      </c>
      <c r="B46" s="107" t="s">
        <v>426</v>
      </c>
      <c r="C46" s="106" t="s">
        <v>529</v>
      </c>
      <c r="D46" s="106"/>
      <c r="E46" s="106" t="s">
        <v>41</v>
      </c>
      <c r="F46" s="106" t="s">
        <v>429</v>
      </c>
      <c r="G46" s="106" t="s">
        <v>43</v>
      </c>
      <c r="H46" s="106"/>
      <c r="I46" s="106"/>
      <c r="J46" s="106" t="s">
        <v>34</v>
      </c>
      <c r="K46" s="106" t="s">
        <v>35</v>
      </c>
      <c r="L46" s="106" t="s">
        <v>35</v>
      </c>
      <c r="M46" s="106" t="s">
        <v>604</v>
      </c>
      <c r="N46" s="106">
        <v>2173.0</v>
      </c>
      <c r="O46" s="108">
        <v>0.0</v>
      </c>
      <c r="P46" s="22">
        <v>32.8309</v>
      </c>
      <c r="Q46" s="22">
        <v>52.812</v>
      </c>
      <c r="R46" s="22">
        <v>14.708</v>
      </c>
      <c r="S46" s="22">
        <v>7.076</v>
      </c>
      <c r="T46" s="106" t="s">
        <v>35</v>
      </c>
      <c r="U46" s="106" t="s">
        <v>430</v>
      </c>
      <c r="V46" s="106"/>
      <c r="W46" s="106" t="s">
        <v>58</v>
      </c>
      <c r="X46" s="110">
        <v>43976.0</v>
      </c>
      <c r="Y46" s="106" t="s">
        <v>53</v>
      </c>
      <c r="Z46" s="106">
        <v>4.0</v>
      </c>
      <c r="AA46" s="111">
        <v>7.45</v>
      </c>
      <c r="AB46" s="110"/>
      <c r="AC46" s="110"/>
    </row>
    <row r="47" hidden="1">
      <c r="A47" s="106" t="s">
        <v>419</v>
      </c>
      <c r="B47" s="107" t="s">
        <v>426</v>
      </c>
      <c r="C47" s="106" t="s">
        <v>529</v>
      </c>
      <c r="D47" s="106"/>
      <c r="E47" s="106" t="s">
        <v>41</v>
      </c>
      <c r="F47" s="106" t="s">
        <v>429</v>
      </c>
      <c r="G47" s="106" t="s">
        <v>43</v>
      </c>
      <c r="H47" s="106"/>
      <c r="I47" s="106"/>
      <c r="J47" s="106" t="s">
        <v>34</v>
      </c>
      <c r="K47" s="106" t="s">
        <v>35</v>
      </c>
      <c r="L47" s="106" t="s">
        <v>35</v>
      </c>
      <c r="M47" s="106" t="s">
        <v>604</v>
      </c>
      <c r="N47" s="106">
        <v>2227.0</v>
      </c>
      <c r="O47" s="108">
        <v>0.0</v>
      </c>
      <c r="P47" s="22">
        <v>32.9295</v>
      </c>
      <c r="Q47" s="22">
        <v>55.432</v>
      </c>
      <c r="R47" s="22">
        <v>13.972</v>
      </c>
      <c r="S47" s="22">
        <v>7.298</v>
      </c>
      <c r="T47" s="106" t="s">
        <v>35</v>
      </c>
      <c r="U47" s="106" t="s">
        <v>430</v>
      </c>
      <c r="V47" s="106"/>
      <c r="W47" s="106" t="s">
        <v>58</v>
      </c>
      <c r="X47" s="110">
        <v>43976.0</v>
      </c>
      <c r="Y47" s="106" t="s">
        <v>53</v>
      </c>
      <c r="Z47" s="106">
        <v>4.0</v>
      </c>
      <c r="AA47" s="111">
        <v>7.45</v>
      </c>
      <c r="AB47" s="110"/>
      <c r="AC47" s="110"/>
    </row>
    <row r="48">
      <c r="A48" s="106" t="s">
        <v>432</v>
      </c>
      <c r="B48" s="107" t="s">
        <v>433</v>
      </c>
      <c r="C48" s="106" t="s">
        <v>632</v>
      </c>
      <c r="D48" s="106"/>
      <c r="E48" s="106" t="s">
        <v>31</v>
      </c>
      <c r="F48" s="106" t="s">
        <v>32</v>
      </c>
      <c r="G48" s="106" t="s">
        <v>33</v>
      </c>
      <c r="H48" s="106"/>
      <c r="I48" s="106"/>
      <c r="J48" s="106" t="s">
        <v>34</v>
      </c>
      <c r="K48" s="106" t="s">
        <v>71</v>
      </c>
      <c r="L48" s="106"/>
      <c r="M48" s="106" t="s">
        <v>604</v>
      </c>
      <c r="N48" s="106">
        <v>2580.0</v>
      </c>
      <c r="O48" s="108">
        <v>0.0</v>
      </c>
      <c r="P48" s="22">
        <v>21.3481</v>
      </c>
      <c r="Q48" s="22">
        <v>4.236</v>
      </c>
      <c r="R48" s="22">
        <v>0.372</v>
      </c>
      <c r="S48" s="22">
        <v>11.879</v>
      </c>
      <c r="T48" s="106" t="s">
        <v>35</v>
      </c>
      <c r="U48" s="106" t="s">
        <v>231</v>
      </c>
      <c r="V48" s="106"/>
      <c r="W48" s="106" t="s">
        <v>58</v>
      </c>
      <c r="X48" s="114">
        <v>44012.0</v>
      </c>
      <c r="Y48" s="106" t="s">
        <v>53</v>
      </c>
      <c r="Z48" s="106">
        <v>4.0</v>
      </c>
      <c r="AA48" s="111">
        <v>3.35</v>
      </c>
      <c r="AB48" s="110"/>
      <c r="AC48" s="110"/>
    </row>
    <row r="49" hidden="1">
      <c r="A49" s="106" t="s">
        <v>354</v>
      </c>
      <c r="B49" s="107" t="s">
        <v>365</v>
      </c>
      <c r="C49" s="106" t="s">
        <v>626</v>
      </c>
      <c r="D49" s="106"/>
      <c r="E49" s="106" t="s">
        <v>41</v>
      </c>
      <c r="F49" s="106" t="s">
        <v>358</v>
      </c>
      <c r="G49" s="106" t="s">
        <v>43</v>
      </c>
      <c r="H49" s="106" t="s">
        <v>33</v>
      </c>
      <c r="I49" s="106" t="s">
        <v>366</v>
      </c>
      <c r="J49" s="106" t="s">
        <v>34</v>
      </c>
      <c r="K49" s="106" t="s">
        <v>35</v>
      </c>
      <c r="L49" s="106"/>
      <c r="M49" s="106" t="s">
        <v>604</v>
      </c>
      <c r="N49" s="106">
        <v>2368.0</v>
      </c>
      <c r="O49" s="108">
        <v>0.002817999999999876</v>
      </c>
      <c r="P49" s="22">
        <v>16.6197</v>
      </c>
      <c r="Q49" s="22">
        <v>28.532</v>
      </c>
      <c r="R49" s="22">
        <v>6.384</v>
      </c>
      <c r="S49" s="22">
        <v>4.814</v>
      </c>
      <c r="T49" s="106" t="s">
        <v>35</v>
      </c>
      <c r="U49" s="106"/>
      <c r="V49" s="106"/>
      <c r="W49" s="106" t="s">
        <v>61</v>
      </c>
      <c r="X49" s="110">
        <v>43976.0</v>
      </c>
      <c r="Y49" s="106" t="s">
        <v>53</v>
      </c>
      <c r="Z49" s="106">
        <v>6.0</v>
      </c>
      <c r="AA49" s="111">
        <v>4.0</v>
      </c>
      <c r="AB49" s="110"/>
      <c r="AC49" s="110"/>
    </row>
    <row r="50" hidden="1">
      <c r="A50" s="106" t="s">
        <v>354</v>
      </c>
      <c r="B50" s="107" t="s">
        <v>357</v>
      </c>
      <c r="C50" s="106" t="s">
        <v>624</v>
      </c>
      <c r="D50" s="106" t="s">
        <v>69</v>
      </c>
      <c r="E50" s="106" t="s">
        <v>41</v>
      </c>
      <c r="F50" s="106" t="s">
        <v>358</v>
      </c>
      <c r="G50" s="106" t="s">
        <v>43</v>
      </c>
      <c r="H50" s="106" t="s">
        <v>33</v>
      </c>
      <c r="I50" s="106">
        <v>1.01</v>
      </c>
      <c r="J50" s="106" t="s">
        <v>34</v>
      </c>
      <c r="K50" s="106" t="s">
        <v>35</v>
      </c>
      <c r="L50" s="106" t="s">
        <v>35</v>
      </c>
      <c r="M50" s="106" t="s">
        <v>604</v>
      </c>
      <c r="N50" s="106">
        <v>2002.0</v>
      </c>
      <c r="O50" s="108">
        <v>0.0037840000000000096</v>
      </c>
      <c r="P50" s="22">
        <v>16.6036</v>
      </c>
      <c r="Q50" s="22">
        <v>30.168</v>
      </c>
      <c r="R50" s="22">
        <v>6.488</v>
      </c>
      <c r="S50" s="22">
        <v>4.702</v>
      </c>
      <c r="T50" s="106" t="s">
        <v>35</v>
      </c>
      <c r="U50" s="106" t="s">
        <v>356</v>
      </c>
      <c r="V50" s="106"/>
      <c r="W50" s="106" t="s">
        <v>58</v>
      </c>
      <c r="X50" s="110">
        <v>43976.0</v>
      </c>
      <c r="Y50" s="106" t="s">
        <v>53</v>
      </c>
      <c r="Z50" s="106">
        <v>6.0</v>
      </c>
      <c r="AA50" s="111">
        <v>3.75</v>
      </c>
      <c r="AB50" s="110"/>
      <c r="AC50" s="110"/>
    </row>
    <row r="51" hidden="1">
      <c r="A51" s="106" t="s">
        <v>39</v>
      </c>
      <c r="B51" s="107" t="s">
        <v>119</v>
      </c>
      <c r="C51" s="106" t="s">
        <v>612</v>
      </c>
      <c r="D51" s="106" t="s">
        <v>76</v>
      </c>
      <c r="E51" s="106" t="s">
        <v>41</v>
      </c>
      <c r="F51" s="107" t="s">
        <v>42</v>
      </c>
      <c r="G51" s="106" t="s">
        <v>43</v>
      </c>
      <c r="H51" s="106">
        <v>3.02</v>
      </c>
      <c r="I51" s="106" t="s">
        <v>33</v>
      </c>
      <c r="J51" s="106" t="s">
        <v>34</v>
      </c>
      <c r="K51" s="106" t="s">
        <v>35</v>
      </c>
      <c r="L51" s="106"/>
      <c r="M51" s="106" t="s">
        <v>604</v>
      </c>
      <c r="N51" s="106">
        <v>2733.0</v>
      </c>
      <c r="O51" s="108">
        <v>0.044943999999999984</v>
      </c>
      <c r="P51" s="22">
        <v>15.9176</v>
      </c>
      <c r="Q51" s="22">
        <v>61.416</v>
      </c>
      <c r="R51" s="22">
        <v>2.748</v>
      </c>
      <c r="S51" s="22">
        <v>6.987</v>
      </c>
      <c r="T51" s="106" t="s">
        <v>35</v>
      </c>
      <c r="U51" s="106" t="s">
        <v>124</v>
      </c>
      <c r="V51" s="106"/>
      <c r="W51" s="106" t="s">
        <v>58</v>
      </c>
      <c r="X51" s="110">
        <v>43992.0</v>
      </c>
      <c r="Y51" s="106" t="s">
        <v>53</v>
      </c>
      <c r="Z51" s="106">
        <v>4.0</v>
      </c>
      <c r="AA51" s="111">
        <v>3.4</v>
      </c>
      <c r="AB51" s="110"/>
      <c r="AC51" s="110"/>
    </row>
    <row r="52" hidden="1">
      <c r="A52" s="106" t="s">
        <v>39</v>
      </c>
      <c r="B52" s="106" t="s">
        <v>80</v>
      </c>
      <c r="C52" s="106" t="s">
        <v>607</v>
      </c>
      <c r="D52" s="106" t="s">
        <v>78</v>
      </c>
      <c r="E52" s="106" t="s">
        <v>41</v>
      </c>
      <c r="F52" s="107" t="s">
        <v>42</v>
      </c>
      <c r="G52" s="106" t="s">
        <v>43</v>
      </c>
      <c r="H52" s="106"/>
      <c r="I52" s="106" t="s">
        <v>33</v>
      </c>
      <c r="J52" s="106" t="s">
        <v>34</v>
      </c>
      <c r="K52" s="106" t="s">
        <v>71</v>
      </c>
      <c r="L52" s="106"/>
      <c r="M52" s="106" t="s">
        <v>604</v>
      </c>
      <c r="N52" s="106">
        <v>2005.0</v>
      </c>
      <c r="O52" s="108">
        <v>0.05132200000000009</v>
      </c>
      <c r="P52" s="22">
        <v>15.8113</v>
      </c>
      <c r="Q52" s="22">
        <v>44.528</v>
      </c>
      <c r="R52" s="22">
        <v>4.008</v>
      </c>
      <c r="S52" s="22">
        <v>6.221</v>
      </c>
      <c r="T52" s="106" t="s">
        <v>35</v>
      </c>
      <c r="U52" s="106" t="s">
        <v>77</v>
      </c>
      <c r="V52" s="106"/>
      <c r="W52" s="106" t="s">
        <v>58</v>
      </c>
      <c r="X52" s="110">
        <v>43978.0</v>
      </c>
      <c r="Y52" s="106" t="s">
        <v>53</v>
      </c>
      <c r="Z52" s="106">
        <v>4.0</v>
      </c>
      <c r="AA52" s="111">
        <v>3.25</v>
      </c>
      <c r="AB52" s="110"/>
      <c r="AC52" s="110"/>
    </row>
    <row r="53" hidden="1">
      <c r="A53" s="106" t="s">
        <v>39</v>
      </c>
      <c r="B53" s="106" t="s">
        <v>106</v>
      </c>
      <c r="C53" s="106" t="s">
        <v>610</v>
      </c>
      <c r="D53" s="106" t="s">
        <v>78</v>
      </c>
      <c r="E53" s="106" t="s">
        <v>41</v>
      </c>
      <c r="F53" s="107" t="s">
        <v>42</v>
      </c>
      <c r="G53" s="106" t="s">
        <v>43</v>
      </c>
      <c r="H53" s="106">
        <v>4.1</v>
      </c>
      <c r="I53" s="106" t="s">
        <v>33</v>
      </c>
      <c r="J53" s="106" t="s">
        <v>34</v>
      </c>
      <c r="K53" s="106" t="s">
        <v>71</v>
      </c>
      <c r="L53" s="106"/>
      <c r="M53" s="106" t="s">
        <v>604</v>
      </c>
      <c r="N53" s="106">
        <v>2005.0</v>
      </c>
      <c r="O53" s="108">
        <v>0.05132200000000009</v>
      </c>
      <c r="P53" s="22">
        <v>15.8113</v>
      </c>
      <c r="Q53" s="22">
        <v>44.528</v>
      </c>
      <c r="R53" s="22">
        <v>4.008</v>
      </c>
      <c r="S53" s="22">
        <v>6.221</v>
      </c>
      <c r="T53" s="106" t="s">
        <v>35</v>
      </c>
      <c r="U53" s="106" t="s">
        <v>77</v>
      </c>
      <c r="V53" s="106"/>
      <c r="W53" s="106" t="s">
        <v>58</v>
      </c>
      <c r="X53" s="110">
        <v>43978.0</v>
      </c>
      <c r="Y53" s="106" t="s">
        <v>53</v>
      </c>
      <c r="Z53" s="106">
        <v>4.0</v>
      </c>
      <c r="AA53" s="111">
        <v>3.4</v>
      </c>
      <c r="AB53" s="110"/>
      <c r="AC53" s="110"/>
    </row>
    <row r="54" hidden="1">
      <c r="A54" s="106" t="s">
        <v>39</v>
      </c>
      <c r="B54" s="107" t="s">
        <v>68</v>
      </c>
      <c r="C54" s="106" t="s">
        <v>605</v>
      </c>
      <c r="D54" s="106" t="s">
        <v>76</v>
      </c>
      <c r="E54" s="106" t="s">
        <v>41</v>
      </c>
      <c r="F54" s="107" t="s">
        <v>42</v>
      </c>
      <c r="G54" s="106" t="s">
        <v>43</v>
      </c>
      <c r="H54" s="106" t="s">
        <v>74</v>
      </c>
      <c r="I54" s="106"/>
      <c r="J54" s="106" t="s">
        <v>34</v>
      </c>
      <c r="K54" s="106" t="s">
        <v>71</v>
      </c>
      <c r="L54" s="106"/>
      <c r="M54" s="106" t="s">
        <v>604</v>
      </c>
      <c r="N54" s="106">
        <v>2403.0</v>
      </c>
      <c r="O54" s="108">
        <v>0.05400399999999994</v>
      </c>
      <c r="P54" s="22">
        <v>15.7666</v>
      </c>
      <c r="Q54" s="22">
        <v>45.128</v>
      </c>
      <c r="R54" s="22">
        <v>4.072</v>
      </c>
      <c r="S54" s="22">
        <v>6.328</v>
      </c>
      <c r="T54" s="106" t="s">
        <v>35</v>
      </c>
      <c r="U54" s="106" t="s">
        <v>77</v>
      </c>
      <c r="V54" s="106"/>
      <c r="W54" s="106" t="s">
        <v>58</v>
      </c>
      <c r="X54" s="110">
        <v>44011.0</v>
      </c>
      <c r="Y54" s="106" t="s">
        <v>45</v>
      </c>
      <c r="Z54" s="106">
        <v>8.0</v>
      </c>
      <c r="AA54" s="111"/>
      <c r="AB54" s="110"/>
      <c r="AC54" s="110"/>
    </row>
    <row r="55" hidden="1">
      <c r="A55" s="106" t="s">
        <v>276</v>
      </c>
      <c r="B55" s="107" t="s">
        <v>285</v>
      </c>
      <c r="C55" s="106" t="s">
        <v>564</v>
      </c>
      <c r="D55" s="106"/>
      <c r="E55" s="106" t="s">
        <v>41</v>
      </c>
      <c r="F55" s="107" t="s">
        <v>42</v>
      </c>
      <c r="G55" s="106" t="s">
        <v>43</v>
      </c>
      <c r="H55" s="106"/>
      <c r="I55" s="106" t="s">
        <v>33</v>
      </c>
      <c r="J55" s="106" t="s">
        <v>34</v>
      </c>
      <c r="K55" s="106" t="s">
        <v>35</v>
      </c>
      <c r="L55" s="106" t="s">
        <v>35</v>
      </c>
      <c r="M55" s="106" t="s">
        <v>604</v>
      </c>
      <c r="N55" s="106">
        <v>27170.0</v>
      </c>
      <c r="O55" s="108">
        <v>0.05882799999999999</v>
      </c>
      <c r="P55" s="22">
        <v>15.6862</v>
      </c>
      <c r="Q55" s="22">
        <v>34.28</v>
      </c>
      <c r="R55" s="22">
        <v>4.584</v>
      </c>
      <c r="S55" s="22">
        <v>2.645</v>
      </c>
      <c r="T55" s="106" t="s">
        <v>35</v>
      </c>
      <c r="U55" s="106" t="s">
        <v>77</v>
      </c>
      <c r="V55" s="106"/>
      <c r="W55" s="106" t="s">
        <v>58</v>
      </c>
      <c r="X55" s="110">
        <v>43976.0</v>
      </c>
      <c r="Y55" s="106" t="s">
        <v>53</v>
      </c>
      <c r="Z55" s="106">
        <v>4.0</v>
      </c>
      <c r="AA55" s="111">
        <v>9.75</v>
      </c>
      <c r="AB55" s="110"/>
      <c r="AC55" s="110"/>
    </row>
    <row r="56" hidden="1">
      <c r="A56" s="106" t="s">
        <v>294</v>
      </c>
      <c r="B56" s="107" t="s">
        <v>295</v>
      </c>
      <c r="C56" s="106" t="s">
        <v>622</v>
      </c>
      <c r="D56" s="106"/>
      <c r="E56" s="106" t="s">
        <v>41</v>
      </c>
      <c r="F56" s="107" t="s">
        <v>42</v>
      </c>
      <c r="G56" s="106" t="s">
        <v>43</v>
      </c>
      <c r="H56" s="106" t="s">
        <v>33</v>
      </c>
      <c r="I56" s="106" t="s">
        <v>33</v>
      </c>
      <c r="J56" s="106" t="s">
        <v>34</v>
      </c>
      <c r="K56" s="106" t="s">
        <v>71</v>
      </c>
      <c r="L56" s="106"/>
      <c r="M56" s="106" t="s">
        <v>604</v>
      </c>
      <c r="N56" s="106">
        <v>3167.0</v>
      </c>
      <c r="O56" s="108">
        <v>0.062266000000000044</v>
      </c>
      <c r="P56" s="22">
        <v>15.6289</v>
      </c>
      <c r="Q56" s="22">
        <v>47.272</v>
      </c>
      <c r="R56" s="22">
        <v>6.46</v>
      </c>
      <c r="S56" s="22">
        <v>4.601</v>
      </c>
      <c r="T56" s="106" t="s">
        <v>35</v>
      </c>
      <c r="U56" s="106" t="s">
        <v>296</v>
      </c>
      <c r="V56" s="106"/>
      <c r="W56" s="106" t="s">
        <v>58</v>
      </c>
      <c r="X56" s="110">
        <v>43976.0</v>
      </c>
      <c r="Y56" s="106" t="s">
        <v>53</v>
      </c>
      <c r="Z56" s="106">
        <v>4.0</v>
      </c>
      <c r="AA56" s="111">
        <v>3.4</v>
      </c>
      <c r="AB56" s="106">
        <v>9.0</v>
      </c>
      <c r="AC56" s="106" t="s">
        <v>297</v>
      </c>
    </row>
    <row r="57" hidden="1">
      <c r="A57" s="106" t="s">
        <v>39</v>
      </c>
      <c r="B57" s="106" t="s">
        <v>106</v>
      </c>
      <c r="C57" s="106" t="s">
        <v>609</v>
      </c>
      <c r="D57" s="106" t="s">
        <v>93</v>
      </c>
      <c r="E57" s="106" t="s">
        <v>41</v>
      </c>
      <c r="F57" s="107" t="s">
        <v>42</v>
      </c>
      <c r="G57" s="106" t="s">
        <v>43</v>
      </c>
      <c r="H57" s="106">
        <v>4.1</v>
      </c>
      <c r="I57" s="106" t="s">
        <v>33</v>
      </c>
      <c r="J57" s="106" t="s">
        <v>34</v>
      </c>
      <c r="K57" s="106" t="s">
        <v>71</v>
      </c>
      <c r="L57" s="106"/>
      <c r="M57" s="106" t="s">
        <v>604</v>
      </c>
      <c r="N57" s="106">
        <v>2004.0</v>
      </c>
      <c r="O57" s="108">
        <v>0.08679400000000004</v>
      </c>
      <c r="P57" s="22">
        <v>15.2201</v>
      </c>
      <c r="Q57" s="22">
        <v>48.976</v>
      </c>
      <c r="R57" s="22">
        <v>3.448</v>
      </c>
      <c r="S57" s="22">
        <v>6.531</v>
      </c>
      <c r="T57" s="106" t="s">
        <v>35</v>
      </c>
      <c r="U57" s="106" t="s">
        <v>109</v>
      </c>
      <c r="V57" s="106"/>
      <c r="W57" s="106" t="s">
        <v>58</v>
      </c>
      <c r="X57" s="110">
        <v>43978.0</v>
      </c>
      <c r="Y57" s="106" t="s">
        <v>53</v>
      </c>
      <c r="Z57" s="106">
        <v>4.0</v>
      </c>
      <c r="AA57" s="111">
        <v>3.4</v>
      </c>
      <c r="AB57" s="110"/>
      <c r="AC57" s="110"/>
    </row>
    <row r="58" hidden="1">
      <c r="A58" s="106" t="s">
        <v>39</v>
      </c>
      <c r="B58" s="106" t="s">
        <v>80</v>
      </c>
      <c r="C58" s="106" t="s">
        <v>606</v>
      </c>
      <c r="D58" s="106" t="s">
        <v>93</v>
      </c>
      <c r="E58" s="106" t="s">
        <v>41</v>
      </c>
      <c r="F58" s="107" t="s">
        <v>42</v>
      </c>
      <c r="G58" s="106" t="s">
        <v>43</v>
      </c>
      <c r="H58" s="106"/>
      <c r="I58" s="106" t="s">
        <v>33</v>
      </c>
      <c r="J58" s="106" t="s">
        <v>34</v>
      </c>
      <c r="K58" s="106" t="s">
        <v>71</v>
      </c>
      <c r="L58" s="106"/>
      <c r="M58" s="106" t="s">
        <v>604</v>
      </c>
      <c r="N58" s="106">
        <v>2996.0</v>
      </c>
      <c r="O58" s="108">
        <v>0.08710600000000002</v>
      </c>
      <c r="P58" s="22">
        <v>15.2149</v>
      </c>
      <c r="Q58" s="22">
        <v>43.212</v>
      </c>
      <c r="R58" s="22">
        <v>3.308</v>
      </c>
      <c r="S58" s="22">
        <v>6.228</v>
      </c>
      <c r="T58" s="106" t="s">
        <v>35</v>
      </c>
      <c r="U58" s="106"/>
      <c r="V58" s="106"/>
      <c r="W58" s="106" t="s">
        <v>58</v>
      </c>
      <c r="X58" s="110">
        <v>43978.0</v>
      </c>
      <c r="Y58" s="106" t="s">
        <v>53</v>
      </c>
      <c r="Z58" s="106">
        <v>4.0</v>
      </c>
      <c r="AA58" s="111">
        <v>3.25</v>
      </c>
      <c r="AB58" s="110"/>
      <c r="AC58" s="110"/>
    </row>
    <row r="59" hidden="1">
      <c r="A59" s="106" t="s">
        <v>39</v>
      </c>
      <c r="B59" s="107" t="s">
        <v>68</v>
      </c>
      <c r="C59" s="106" t="s">
        <v>603</v>
      </c>
      <c r="D59" s="106" t="s">
        <v>73</v>
      </c>
      <c r="E59" s="106" t="s">
        <v>41</v>
      </c>
      <c r="F59" s="107" t="s">
        <v>42</v>
      </c>
      <c r="G59" s="106" t="s">
        <v>43</v>
      </c>
      <c r="H59" s="106" t="s">
        <v>74</v>
      </c>
      <c r="I59" s="106"/>
      <c r="J59" s="106" t="s">
        <v>34</v>
      </c>
      <c r="K59" s="106" t="s">
        <v>71</v>
      </c>
      <c r="L59" s="106"/>
      <c r="M59" s="106" t="s">
        <v>604</v>
      </c>
      <c r="N59" s="106">
        <v>2232.0</v>
      </c>
      <c r="O59" s="108">
        <v>0.09141999999999995</v>
      </c>
      <c r="P59" s="22">
        <v>15.143</v>
      </c>
      <c r="Q59" s="22">
        <v>44.848</v>
      </c>
      <c r="R59" s="22">
        <v>3.664</v>
      </c>
      <c r="S59" s="22">
        <v>6.213</v>
      </c>
      <c r="T59" s="106" t="s">
        <v>35</v>
      </c>
      <c r="U59" s="106" t="s">
        <v>75</v>
      </c>
      <c r="V59" s="106"/>
      <c r="W59" s="106" t="s">
        <v>58</v>
      </c>
      <c r="X59" s="110">
        <v>44011.0</v>
      </c>
      <c r="Y59" s="106" t="s">
        <v>45</v>
      </c>
      <c r="Z59" s="106">
        <v>8.0</v>
      </c>
      <c r="AA59" s="111"/>
      <c r="AB59" s="110"/>
      <c r="AC59" s="110"/>
    </row>
    <row r="60" hidden="1">
      <c r="A60" s="106" t="s">
        <v>39</v>
      </c>
      <c r="B60" s="106" t="s">
        <v>80</v>
      </c>
      <c r="C60" s="106" t="s">
        <v>582</v>
      </c>
      <c r="D60" s="106" t="s">
        <v>76</v>
      </c>
      <c r="E60" s="106" t="s">
        <v>41</v>
      </c>
      <c r="F60" s="107" t="s">
        <v>42</v>
      </c>
      <c r="G60" s="106" t="s">
        <v>43</v>
      </c>
      <c r="H60" s="106"/>
      <c r="I60" s="106" t="s">
        <v>33</v>
      </c>
      <c r="J60" s="106" t="s">
        <v>34</v>
      </c>
      <c r="K60" s="106" t="s">
        <v>71</v>
      </c>
      <c r="L60" s="106"/>
      <c r="M60" s="106" t="s">
        <v>581</v>
      </c>
      <c r="N60" s="106">
        <v>8314.0</v>
      </c>
      <c r="O60" s="108">
        <v>0.10688799999999998</v>
      </c>
      <c r="P60" s="22">
        <v>14.8852</v>
      </c>
      <c r="Q60" s="22">
        <v>44.584</v>
      </c>
      <c r="R60" s="22">
        <v>3.412</v>
      </c>
      <c r="S60" s="22">
        <v>6.177</v>
      </c>
      <c r="T60" s="106" t="s">
        <v>35</v>
      </c>
      <c r="U60" s="106"/>
      <c r="V60" s="106"/>
      <c r="W60" s="106" t="s">
        <v>58</v>
      </c>
      <c r="X60" s="110">
        <v>43978.0</v>
      </c>
      <c r="Y60" s="106" t="s">
        <v>53</v>
      </c>
      <c r="Z60" s="106">
        <v>4.0</v>
      </c>
      <c r="AA60" s="111">
        <v>3.25</v>
      </c>
      <c r="AB60" s="110"/>
      <c r="AC60" s="110"/>
    </row>
    <row r="61" hidden="1">
      <c r="A61" s="106" t="s">
        <v>310</v>
      </c>
      <c r="B61" s="106" t="s">
        <v>311</v>
      </c>
      <c r="C61" s="106" t="s">
        <v>596</v>
      </c>
      <c r="D61" s="106"/>
      <c r="E61" s="106" t="s">
        <v>41</v>
      </c>
      <c r="F61" s="106" t="s">
        <v>312</v>
      </c>
      <c r="G61" s="106" t="s">
        <v>46</v>
      </c>
      <c r="H61" s="106" t="s">
        <v>33</v>
      </c>
      <c r="I61" s="106" t="s">
        <v>33</v>
      </c>
      <c r="J61" s="106" t="s">
        <v>34</v>
      </c>
      <c r="K61" s="106" t="s">
        <v>71</v>
      </c>
      <c r="L61" s="106"/>
      <c r="M61" s="106" t="s">
        <v>581</v>
      </c>
      <c r="N61" s="106">
        <v>2115.0</v>
      </c>
      <c r="O61" s="108">
        <v>0.13470399999999993</v>
      </c>
      <c r="P61" s="22">
        <v>14.4216</v>
      </c>
      <c r="Q61" s="22">
        <v>49.044</v>
      </c>
      <c r="R61" s="22">
        <v>7.748</v>
      </c>
      <c r="S61" s="22">
        <v>3.737</v>
      </c>
      <c r="T61" s="106" t="s">
        <v>35</v>
      </c>
      <c r="U61" s="106" t="s">
        <v>67</v>
      </c>
      <c r="V61" s="106"/>
      <c r="W61" s="106" t="s">
        <v>58</v>
      </c>
      <c r="X61" s="110">
        <v>43981.0</v>
      </c>
      <c r="Y61" s="106" t="s">
        <v>53</v>
      </c>
      <c r="Z61" s="106">
        <v>4.0</v>
      </c>
      <c r="AA61" s="111"/>
      <c r="AB61" s="110"/>
      <c r="AC61" s="110"/>
    </row>
    <row r="62">
      <c r="A62" s="106" t="s">
        <v>250</v>
      </c>
      <c r="B62" s="107" t="s">
        <v>253</v>
      </c>
      <c r="C62" s="106" t="s">
        <v>588</v>
      </c>
      <c r="D62" s="106" t="s">
        <v>69</v>
      </c>
      <c r="E62" s="106" t="s">
        <v>31</v>
      </c>
      <c r="F62" s="106" t="s">
        <v>32</v>
      </c>
      <c r="G62" s="106" t="s">
        <v>33</v>
      </c>
      <c r="H62" s="106" t="s">
        <v>254</v>
      </c>
      <c r="I62" s="106" t="s">
        <v>33</v>
      </c>
      <c r="J62" s="106" t="s">
        <v>34</v>
      </c>
      <c r="K62" s="106" t="s">
        <v>35</v>
      </c>
      <c r="L62" s="106" t="s">
        <v>35</v>
      </c>
      <c r="M62" s="106" t="s">
        <v>581</v>
      </c>
      <c r="N62" s="106">
        <v>2024.0</v>
      </c>
      <c r="O62" s="108">
        <v>0.1357299999999999</v>
      </c>
      <c r="P62" s="22">
        <v>14.4045</v>
      </c>
      <c r="Q62" s="22">
        <v>17.176</v>
      </c>
      <c r="R62" s="22">
        <v>12.356</v>
      </c>
      <c r="S62" s="22">
        <v>1.003</v>
      </c>
      <c r="T62" s="106" t="s">
        <v>35</v>
      </c>
      <c r="U62" s="106" t="s">
        <v>255</v>
      </c>
      <c r="V62" s="106"/>
      <c r="W62" s="106" t="s">
        <v>58</v>
      </c>
      <c r="X62" s="110">
        <v>43989.0</v>
      </c>
      <c r="Y62" s="106" t="s">
        <v>45</v>
      </c>
      <c r="Z62" s="106">
        <v>8.0</v>
      </c>
      <c r="AA62" s="111">
        <v>52.8</v>
      </c>
      <c r="AB62" s="110"/>
      <c r="AC62" s="110"/>
    </row>
    <row r="63">
      <c r="A63" s="106" t="s">
        <v>250</v>
      </c>
      <c r="B63" s="107" t="s">
        <v>253</v>
      </c>
      <c r="C63" s="106" t="s">
        <v>590</v>
      </c>
      <c r="D63" s="106" t="s">
        <v>79</v>
      </c>
      <c r="E63" s="106" t="s">
        <v>31</v>
      </c>
      <c r="F63" s="106" t="s">
        <v>32</v>
      </c>
      <c r="G63" s="106" t="s">
        <v>33</v>
      </c>
      <c r="H63" s="106" t="s">
        <v>254</v>
      </c>
      <c r="I63" s="106" t="s">
        <v>33</v>
      </c>
      <c r="J63" s="106" t="s">
        <v>34</v>
      </c>
      <c r="K63" s="106" t="s">
        <v>35</v>
      </c>
      <c r="L63" s="106" t="s">
        <v>35</v>
      </c>
      <c r="M63" s="106" t="s">
        <v>581</v>
      </c>
      <c r="N63" s="106">
        <v>2120.0</v>
      </c>
      <c r="O63" s="108">
        <v>0.13604199999999989</v>
      </c>
      <c r="P63" s="22">
        <v>14.3993</v>
      </c>
      <c r="Q63" s="22">
        <v>17.096</v>
      </c>
      <c r="R63" s="22">
        <v>12.4</v>
      </c>
      <c r="S63" s="22">
        <v>1.002</v>
      </c>
      <c r="T63" s="106" t="s">
        <v>35</v>
      </c>
      <c r="U63" s="106" t="s">
        <v>257</v>
      </c>
      <c r="V63" s="106"/>
      <c r="W63" s="106" t="s">
        <v>58</v>
      </c>
      <c r="X63" s="110">
        <v>43989.0</v>
      </c>
      <c r="Y63" s="106" t="s">
        <v>45</v>
      </c>
      <c r="Z63" s="106">
        <v>8.0</v>
      </c>
      <c r="AA63" s="111">
        <v>52.8</v>
      </c>
      <c r="AB63" s="110"/>
      <c r="AC63" s="110"/>
    </row>
    <row r="64" hidden="1">
      <c r="A64" s="106" t="s">
        <v>39</v>
      </c>
      <c r="B64" s="107" t="s">
        <v>119</v>
      </c>
      <c r="C64" s="106" t="s">
        <v>584</v>
      </c>
      <c r="D64" s="106" t="s">
        <v>73</v>
      </c>
      <c r="E64" s="106" t="s">
        <v>41</v>
      </c>
      <c r="F64" s="107" t="s">
        <v>42</v>
      </c>
      <c r="G64" s="106" t="s">
        <v>43</v>
      </c>
      <c r="H64" s="106">
        <v>3.02</v>
      </c>
      <c r="I64" s="106" t="s">
        <v>33</v>
      </c>
      <c r="J64" s="106" t="s">
        <v>34</v>
      </c>
      <c r="K64" s="106" t="s">
        <v>35</v>
      </c>
      <c r="L64" s="106"/>
      <c r="M64" s="106" t="s">
        <v>581</v>
      </c>
      <c r="N64" s="106">
        <v>2277.0</v>
      </c>
      <c r="O64" s="108">
        <v>0.1381239999999999</v>
      </c>
      <c r="P64" s="22">
        <v>14.3646</v>
      </c>
      <c r="Q64" s="22">
        <v>43.348</v>
      </c>
      <c r="R64" s="22">
        <v>2.496</v>
      </c>
      <c r="S64" s="22">
        <v>6.572</v>
      </c>
      <c r="T64" s="106" t="s">
        <v>35</v>
      </c>
      <c r="U64" s="106" t="s">
        <v>51</v>
      </c>
      <c r="V64" s="106"/>
      <c r="W64" s="106" t="s">
        <v>58</v>
      </c>
      <c r="X64" s="110">
        <v>43992.0</v>
      </c>
      <c r="Y64" s="106" t="s">
        <v>53</v>
      </c>
      <c r="Z64" s="106">
        <v>4.0</v>
      </c>
      <c r="AA64" s="111">
        <v>3.4</v>
      </c>
      <c r="AB64" s="110"/>
      <c r="AC64" s="110"/>
    </row>
    <row r="65">
      <c r="A65" s="106" t="s">
        <v>250</v>
      </c>
      <c r="B65" s="107" t="s">
        <v>253</v>
      </c>
      <c r="C65" s="106" t="s">
        <v>589</v>
      </c>
      <c r="D65" s="106" t="s">
        <v>197</v>
      </c>
      <c r="E65" s="106" t="s">
        <v>31</v>
      </c>
      <c r="F65" s="106" t="s">
        <v>32</v>
      </c>
      <c r="G65" s="106" t="s">
        <v>33</v>
      </c>
      <c r="H65" s="106" t="s">
        <v>254</v>
      </c>
      <c r="I65" s="106" t="s">
        <v>33</v>
      </c>
      <c r="J65" s="106" t="s">
        <v>34</v>
      </c>
      <c r="K65" s="106" t="s">
        <v>35</v>
      </c>
      <c r="L65" s="106" t="s">
        <v>35</v>
      </c>
      <c r="M65" s="106" t="s">
        <v>581</v>
      </c>
      <c r="N65" s="106">
        <v>2015.0</v>
      </c>
      <c r="O65" s="108">
        <v>0.13906600000000002</v>
      </c>
      <c r="P65" s="22">
        <v>14.3489</v>
      </c>
      <c r="Q65" s="22">
        <v>17.172</v>
      </c>
      <c r="R65" s="22">
        <v>12.284</v>
      </c>
      <c r="S65" s="22">
        <v>0.987</v>
      </c>
      <c r="T65" s="106" t="s">
        <v>35</v>
      </c>
      <c r="U65" s="106" t="s">
        <v>256</v>
      </c>
      <c r="V65" s="106"/>
      <c r="W65" s="106" t="s">
        <v>58</v>
      </c>
      <c r="X65" s="110">
        <v>43989.0</v>
      </c>
      <c r="Y65" s="106" t="s">
        <v>45</v>
      </c>
      <c r="Z65" s="106">
        <v>8.0</v>
      </c>
      <c r="AA65" s="111">
        <v>52.8</v>
      </c>
      <c r="AB65" s="110"/>
      <c r="AC65" s="110"/>
    </row>
    <row r="66" hidden="1">
      <c r="A66" s="106" t="s">
        <v>294</v>
      </c>
      <c r="B66" s="107" t="s">
        <v>299</v>
      </c>
      <c r="C66" s="106" t="s">
        <v>594</v>
      </c>
      <c r="D66" s="106"/>
      <c r="E66" s="106" t="s">
        <v>41</v>
      </c>
      <c r="F66" s="107" t="s">
        <v>42</v>
      </c>
      <c r="G66" s="106" t="s">
        <v>43</v>
      </c>
      <c r="H66" s="106" t="s">
        <v>33</v>
      </c>
      <c r="I66" s="106" t="s">
        <v>33</v>
      </c>
      <c r="J66" s="106" t="s">
        <v>34</v>
      </c>
      <c r="K66" s="106" t="s">
        <v>35</v>
      </c>
      <c r="L66" s="106" t="s">
        <v>35</v>
      </c>
      <c r="M66" s="106" t="s">
        <v>581</v>
      </c>
      <c r="N66" s="106">
        <v>2055.0</v>
      </c>
      <c r="O66" s="108">
        <v>0.16364200000000007</v>
      </c>
      <c r="P66" s="22">
        <v>13.9393</v>
      </c>
      <c r="Q66" s="22">
        <v>36.676</v>
      </c>
      <c r="R66" s="22">
        <v>5.168</v>
      </c>
      <c r="S66" s="22">
        <v>4.543</v>
      </c>
      <c r="T66" s="106" t="s">
        <v>35</v>
      </c>
      <c r="U66" s="106" t="s">
        <v>124</v>
      </c>
      <c r="V66" s="106"/>
      <c r="W66" s="106" t="s">
        <v>58</v>
      </c>
      <c r="X66" s="110">
        <v>43976.0</v>
      </c>
      <c r="Y66" s="106" t="s">
        <v>53</v>
      </c>
      <c r="Z66" s="106">
        <v>4.0</v>
      </c>
      <c r="AA66" s="111">
        <v>8.7</v>
      </c>
      <c r="AB66" s="110"/>
      <c r="AC66" s="110"/>
    </row>
    <row r="67" hidden="1">
      <c r="A67" s="106" t="s">
        <v>354</v>
      </c>
      <c r="B67" s="107" t="s">
        <v>368</v>
      </c>
      <c r="C67" s="106" t="s">
        <v>597</v>
      </c>
      <c r="D67" s="112" t="s">
        <v>382</v>
      </c>
      <c r="E67" s="106" t="s">
        <v>41</v>
      </c>
      <c r="F67" s="112" t="s">
        <v>373</v>
      </c>
      <c r="G67" s="106" t="s">
        <v>43</v>
      </c>
      <c r="H67" s="112" t="s">
        <v>370</v>
      </c>
      <c r="I67" s="106"/>
      <c r="J67" s="106" t="s">
        <v>34</v>
      </c>
      <c r="K67" s="106" t="s">
        <v>35</v>
      </c>
      <c r="L67" s="106" t="s">
        <v>35</v>
      </c>
      <c r="M67" s="106" t="s">
        <v>581</v>
      </c>
      <c r="N67" s="106">
        <v>3111.0</v>
      </c>
      <c r="O67" s="108">
        <v>0.18102400000000007</v>
      </c>
      <c r="P67" s="22">
        <v>13.6496</v>
      </c>
      <c r="Q67" s="112" t="s">
        <v>383</v>
      </c>
      <c r="R67" s="22">
        <v>5.64</v>
      </c>
      <c r="S67" s="22">
        <v>3.801</v>
      </c>
      <c r="T67" s="106" t="s">
        <v>35</v>
      </c>
      <c r="U67" s="112" t="s">
        <v>124</v>
      </c>
      <c r="V67" s="106"/>
      <c r="W67" s="107" t="s">
        <v>155</v>
      </c>
      <c r="X67" s="110">
        <v>44101.0</v>
      </c>
      <c r="Y67" s="106" t="s">
        <v>53</v>
      </c>
      <c r="Z67" s="106">
        <v>6.0</v>
      </c>
      <c r="AA67" s="111"/>
      <c r="AB67" s="110"/>
      <c r="AC67" s="110"/>
    </row>
    <row r="68">
      <c r="A68" s="106" t="s">
        <v>190</v>
      </c>
      <c r="B68" s="106" t="s">
        <v>191</v>
      </c>
      <c r="C68" s="106" t="s">
        <v>586</v>
      </c>
      <c r="D68" s="106"/>
      <c r="E68" s="106" t="s">
        <v>31</v>
      </c>
      <c r="F68" s="106" t="s">
        <v>32</v>
      </c>
      <c r="G68" s="106" t="s">
        <v>33</v>
      </c>
      <c r="H68" s="106" t="s">
        <v>33</v>
      </c>
      <c r="I68" s="106" t="s">
        <v>33</v>
      </c>
      <c r="J68" s="106" t="s">
        <v>34</v>
      </c>
      <c r="K68" s="106" t="s">
        <v>71</v>
      </c>
      <c r="L68" s="106" t="s">
        <v>35</v>
      </c>
      <c r="M68" s="106" t="s">
        <v>581</v>
      </c>
      <c r="N68" s="106">
        <v>2055.0</v>
      </c>
      <c r="O68" s="108">
        <v>0.29121450820000006</v>
      </c>
      <c r="P68" s="22">
        <v>11.81309153</v>
      </c>
      <c r="Q68" s="22">
        <v>22.44</v>
      </c>
      <c r="R68" s="22">
        <v>1.28</v>
      </c>
      <c r="S68" s="22">
        <v>5.854229335</v>
      </c>
      <c r="T68" s="106" t="s">
        <v>35</v>
      </c>
      <c r="U68" s="106" t="s">
        <v>192</v>
      </c>
      <c r="V68" s="106"/>
      <c r="W68" s="106" t="s">
        <v>58</v>
      </c>
      <c r="X68" s="110">
        <v>44416.0</v>
      </c>
      <c r="Y68" s="106" t="s">
        <v>53</v>
      </c>
      <c r="Z68" s="106">
        <v>4.0</v>
      </c>
      <c r="AA68" s="111">
        <v>4.0</v>
      </c>
      <c r="AB68" s="110"/>
      <c r="AC68" s="110"/>
    </row>
    <row r="69" hidden="1">
      <c r="A69" s="106" t="s">
        <v>419</v>
      </c>
      <c r="B69" s="107" t="s">
        <v>424</v>
      </c>
      <c r="C69" s="106" t="s">
        <v>579</v>
      </c>
      <c r="D69" s="106"/>
      <c r="E69" s="106" t="s">
        <v>41</v>
      </c>
      <c r="F69" s="107" t="s">
        <v>42</v>
      </c>
      <c r="G69" s="106" t="s">
        <v>43</v>
      </c>
      <c r="H69" s="106"/>
      <c r="I69" s="106" t="s">
        <v>33</v>
      </c>
      <c r="J69" s="106" t="s">
        <v>34</v>
      </c>
      <c r="K69" s="106" t="s">
        <v>35</v>
      </c>
      <c r="L69" s="106" t="s">
        <v>35</v>
      </c>
      <c r="M69" s="106" t="s">
        <v>581</v>
      </c>
      <c r="N69" s="106">
        <v>3658.0</v>
      </c>
      <c r="O69" s="108">
        <v>0.301246</v>
      </c>
      <c r="P69" s="22">
        <v>11.6459</v>
      </c>
      <c r="Q69" s="22">
        <v>26.94</v>
      </c>
      <c r="R69" s="22">
        <v>4.52</v>
      </c>
      <c r="S69" s="22">
        <v>3.407</v>
      </c>
      <c r="T69" s="106" t="s">
        <v>35</v>
      </c>
      <c r="U69" s="106" t="s">
        <v>425</v>
      </c>
      <c r="V69" s="106"/>
      <c r="W69" s="106" t="s">
        <v>58</v>
      </c>
      <c r="X69" s="110">
        <v>43976.0</v>
      </c>
      <c r="Y69" s="106" t="s">
        <v>53</v>
      </c>
      <c r="Z69" s="106">
        <v>4.0</v>
      </c>
      <c r="AA69" s="111">
        <v>4.85</v>
      </c>
      <c r="AB69" s="110"/>
      <c r="AC69" s="110"/>
    </row>
    <row r="70">
      <c r="A70" s="106" t="s">
        <v>451</v>
      </c>
      <c r="B70" s="107" t="s">
        <v>453</v>
      </c>
      <c r="C70" s="106" t="s">
        <v>602</v>
      </c>
      <c r="D70" s="106"/>
      <c r="E70" s="106" t="s">
        <v>31</v>
      </c>
      <c r="F70" s="106" t="s">
        <v>32</v>
      </c>
      <c r="G70" s="106" t="s">
        <v>33</v>
      </c>
      <c r="H70" s="106"/>
      <c r="I70" s="106" t="s">
        <v>33</v>
      </c>
      <c r="J70" s="106" t="s">
        <v>34</v>
      </c>
      <c r="K70" s="106" t="s">
        <v>71</v>
      </c>
      <c r="L70" s="106" t="s">
        <v>35</v>
      </c>
      <c r="M70" s="106" t="s">
        <v>581</v>
      </c>
      <c r="N70" s="106">
        <v>3712.0</v>
      </c>
      <c r="O70" s="108">
        <v>0.304192</v>
      </c>
      <c r="P70" s="22">
        <v>11.5968</v>
      </c>
      <c r="Q70" s="22">
        <v>22.876</v>
      </c>
      <c r="R70" s="22">
        <v>0.268</v>
      </c>
      <c r="S70" s="22">
        <v>6.268</v>
      </c>
      <c r="T70" s="106" t="s">
        <v>35</v>
      </c>
      <c r="U70" s="106" t="s">
        <v>356</v>
      </c>
      <c r="V70" s="106"/>
      <c r="W70" s="106" t="s">
        <v>58</v>
      </c>
      <c r="X70" s="110">
        <v>44019.0</v>
      </c>
      <c r="Y70" s="106" t="s">
        <v>53</v>
      </c>
      <c r="Z70" s="106">
        <v>4.0</v>
      </c>
      <c r="AA70" s="111">
        <v>3.3</v>
      </c>
      <c r="AB70" s="110"/>
      <c r="AC70" s="110"/>
    </row>
    <row r="71">
      <c r="A71" s="106" t="s">
        <v>387</v>
      </c>
      <c r="B71" s="107" t="s">
        <v>389</v>
      </c>
      <c r="C71" s="106" t="s">
        <v>599</v>
      </c>
      <c r="D71" s="106"/>
      <c r="E71" s="106" t="s">
        <v>31</v>
      </c>
      <c r="F71" s="106" t="s">
        <v>32</v>
      </c>
      <c r="G71" s="106" t="s">
        <v>33</v>
      </c>
      <c r="H71" s="106"/>
      <c r="I71" s="106" t="s">
        <v>33</v>
      </c>
      <c r="J71" s="106" t="s">
        <v>34</v>
      </c>
      <c r="K71" s="106" t="s">
        <v>71</v>
      </c>
      <c r="L71" s="106"/>
      <c r="M71" s="106" t="s">
        <v>581</v>
      </c>
      <c r="N71" s="106"/>
      <c r="O71" s="108">
        <v>0.3046000000000001</v>
      </c>
      <c r="P71" s="22">
        <v>11.59</v>
      </c>
      <c r="Q71" s="22">
        <v>22.68</v>
      </c>
      <c r="R71" s="22">
        <v>0.52</v>
      </c>
      <c r="S71" s="22"/>
      <c r="T71" s="106" t="s">
        <v>35</v>
      </c>
      <c r="U71" s="106"/>
      <c r="V71" s="106"/>
      <c r="W71" s="106" t="s">
        <v>52</v>
      </c>
      <c r="X71" s="110">
        <v>43976.0</v>
      </c>
      <c r="Y71" s="106" t="s">
        <v>53</v>
      </c>
      <c r="Z71" s="106">
        <v>6.0</v>
      </c>
      <c r="AA71" s="111"/>
      <c r="AB71" s="110"/>
      <c r="AC71" s="110"/>
    </row>
    <row r="72">
      <c r="A72" s="106" t="s">
        <v>451</v>
      </c>
      <c r="B72" s="107" t="s">
        <v>452</v>
      </c>
      <c r="C72" s="106" t="s">
        <v>601</v>
      </c>
      <c r="D72" s="106"/>
      <c r="E72" s="106" t="s">
        <v>31</v>
      </c>
      <c r="F72" s="106" t="s">
        <v>32</v>
      </c>
      <c r="G72" s="106" t="s">
        <v>33</v>
      </c>
      <c r="H72" s="106"/>
      <c r="I72" s="106" t="s">
        <v>33</v>
      </c>
      <c r="J72" s="106" t="s">
        <v>34</v>
      </c>
      <c r="K72" s="106" t="s">
        <v>71</v>
      </c>
      <c r="L72" s="106" t="s">
        <v>35</v>
      </c>
      <c r="M72" s="106" t="s">
        <v>581</v>
      </c>
      <c r="N72" s="106">
        <v>2311.0</v>
      </c>
      <c r="O72" s="108">
        <v>0.30715000000000003</v>
      </c>
      <c r="P72" s="22">
        <v>11.5475</v>
      </c>
      <c r="Q72" s="22">
        <v>22.848</v>
      </c>
      <c r="R72" s="22">
        <v>0.292</v>
      </c>
      <c r="S72" s="22">
        <v>6.273</v>
      </c>
      <c r="T72" s="106" t="s">
        <v>35</v>
      </c>
      <c r="U72" s="106" t="s">
        <v>356</v>
      </c>
      <c r="V72" s="106"/>
      <c r="W72" s="106" t="s">
        <v>58</v>
      </c>
      <c r="X72" s="110">
        <v>44019.0</v>
      </c>
      <c r="Y72" s="106" t="s">
        <v>53</v>
      </c>
      <c r="Z72" s="106">
        <v>6.0</v>
      </c>
      <c r="AA72" s="111">
        <v>3.05</v>
      </c>
      <c r="AB72" s="110"/>
      <c r="AC72" s="110"/>
    </row>
    <row r="73">
      <c r="A73" s="106" t="s">
        <v>387</v>
      </c>
      <c r="B73" s="106" t="s">
        <v>388</v>
      </c>
      <c r="C73" s="106" t="s">
        <v>598</v>
      </c>
      <c r="D73" s="106"/>
      <c r="E73" s="106" t="s">
        <v>31</v>
      </c>
      <c r="F73" s="106" t="s">
        <v>32</v>
      </c>
      <c r="G73" s="106" t="s">
        <v>33</v>
      </c>
      <c r="H73" s="106"/>
      <c r="I73" s="106" t="s">
        <v>33</v>
      </c>
      <c r="J73" s="106" t="s">
        <v>34</v>
      </c>
      <c r="K73" s="106" t="s">
        <v>71</v>
      </c>
      <c r="L73" s="106" t="s">
        <v>35</v>
      </c>
      <c r="M73" s="106" t="s">
        <v>581</v>
      </c>
      <c r="N73" s="106">
        <v>2500.0</v>
      </c>
      <c r="O73" s="108">
        <v>0.3099940000000001</v>
      </c>
      <c r="P73" s="22">
        <v>11.5001</v>
      </c>
      <c r="Q73" s="22">
        <v>22.784</v>
      </c>
      <c r="R73" s="22">
        <v>0.36</v>
      </c>
      <c r="S73" s="22">
        <v>6.268</v>
      </c>
      <c r="T73" s="106"/>
      <c r="U73" s="106" t="s">
        <v>356</v>
      </c>
      <c r="V73" s="106"/>
      <c r="W73" s="106" t="s">
        <v>58</v>
      </c>
      <c r="X73" s="110">
        <v>44057.0</v>
      </c>
      <c r="Y73" s="106" t="s">
        <v>53</v>
      </c>
      <c r="Z73" s="106">
        <v>2.0</v>
      </c>
      <c r="AA73" s="111">
        <v>1.95</v>
      </c>
      <c r="AB73" s="110"/>
      <c r="AC73" s="110"/>
    </row>
    <row r="74">
      <c r="A74" s="106" t="s">
        <v>449</v>
      </c>
      <c r="B74" s="106" t="s">
        <v>450</v>
      </c>
      <c r="C74" s="106" t="s">
        <v>600</v>
      </c>
      <c r="D74" s="106"/>
      <c r="E74" s="106" t="s">
        <v>31</v>
      </c>
      <c r="F74" s="106" t="s">
        <v>32</v>
      </c>
      <c r="G74" s="106" t="s">
        <v>33</v>
      </c>
      <c r="H74" s="106"/>
      <c r="I74" s="106" t="s">
        <v>33</v>
      </c>
      <c r="J74" s="106" t="s">
        <v>34</v>
      </c>
      <c r="K74" s="106" t="s">
        <v>71</v>
      </c>
      <c r="L74" s="106" t="s">
        <v>35</v>
      </c>
      <c r="M74" s="106" t="s">
        <v>581</v>
      </c>
      <c r="N74" s="106">
        <v>2239.0</v>
      </c>
      <c r="O74" s="108">
        <v>0.310546</v>
      </c>
      <c r="P74" s="22">
        <v>11.4909</v>
      </c>
      <c r="Q74" s="22">
        <v>22.916</v>
      </c>
      <c r="R74" s="22">
        <v>0.312</v>
      </c>
      <c r="S74" s="22">
        <v>6.262</v>
      </c>
      <c r="T74" s="106" t="s">
        <v>35</v>
      </c>
      <c r="U74" s="106" t="s">
        <v>356</v>
      </c>
      <c r="V74" s="106"/>
      <c r="W74" s="106" t="s">
        <v>58</v>
      </c>
      <c r="X74" s="110">
        <v>43994.0</v>
      </c>
      <c r="Y74" s="106" t="s">
        <v>53</v>
      </c>
      <c r="Z74" s="106">
        <v>2.0</v>
      </c>
      <c r="AA74" s="111"/>
      <c r="AB74" s="110"/>
      <c r="AC74" s="110"/>
    </row>
    <row r="75">
      <c r="A75" s="106" t="s">
        <v>232</v>
      </c>
      <c r="B75" s="107" t="s">
        <v>233</v>
      </c>
      <c r="C75" s="106" t="s">
        <v>587</v>
      </c>
      <c r="D75" s="106"/>
      <c r="E75" s="106" t="s">
        <v>31</v>
      </c>
      <c r="F75" s="106" t="s">
        <v>32</v>
      </c>
      <c r="G75" s="106" t="s">
        <v>33</v>
      </c>
      <c r="H75" s="106"/>
      <c r="I75" s="106" t="s">
        <v>33</v>
      </c>
      <c r="J75" s="106" t="s">
        <v>34</v>
      </c>
      <c r="K75" s="106" t="s">
        <v>71</v>
      </c>
      <c r="L75" s="106"/>
      <c r="M75" s="106" t="s">
        <v>581</v>
      </c>
      <c r="N75" s="106">
        <v>2996.0</v>
      </c>
      <c r="O75" s="108">
        <v>0.31300000000000017</v>
      </c>
      <c r="P75" s="22">
        <v>11.45</v>
      </c>
      <c r="Q75" s="22">
        <v>22.71</v>
      </c>
      <c r="R75" s="22">
        <v>0.24</v>
      </c>
      <c r="S75" s="22">
        <v>6.274</v>
      </c>
      <c r="T75" s="106" t="s">
        <v>35</v>
      </c>
      <c r="U75" s="106"/>
      <c r="V75" s="106"/>
      <c r="W75" s="106" t="s">
        <v>61</v>
      </c>
      <c r="X75" s="110">
        <v>43976.0</v>
      </c>
      <c r="Y75" s="106" t="s">
        <v>53</v>
      </c>
      <c r="Z75" s="106">
        <v>4.0</v>
      </c>
      <c r="AA75" s="111">
        <v>2.35</v>
      </c>
      <c r="AB75" s="110"/>
      <c r="AC75" s="110"/>
    </row>
    <row r="76" hidden="1">
      <c r="A76" s="106" t="s">
        <v>39</v>
      </c>
      <c r="B76" s="107" t="s">
        <v>40</v>
      </c>
      <c r="C76" s="106" t="s">
        <v>537</v>
      </c>
      <c r="D76" s="106"/>
      <c r="E76" s="106" t="s">
        <v>41</v>
      </c>
      <c r="F76" s="106" t="s">
        <v>46</v>
      </c>
      <c r="G76" s="106" t="s">
        <v>46</v>
      </c>
      <c r="H76" s="106"/>
      <c r="I76" s="106"/>
      <c r="J76" s="106" t="s">
        <v>34</v>
      </c>
      <c r="K76" s="106" t="s">
        <v>35</v>
      </c>
      <c r="L76" s="106"/>
      <c r="M76" s="106" t="s">
        <v>581</v>
      </c>
      <c r="N76" s="106">
        <v>2011.0</v>
      </c>
      <c r="O76" s="108">
        <v>0.333862</v>
      </c>
      <c r="P76" s="22">
        <v>11.1023</v>
      </c>
      <c r="Q76" s="22">
        <v>16.512</v>
      </c>
      <c r="R76" s="22">
        <v>5.788</v>
      </c>
      <c r="S76" s="22">
        <v>2.863</v>
      </c>
      <c r="T76" s="106" t="s">
        <v>35</v>
      </c>
      <c r="U76" s="106"/>
      <c r="V76" s="106"/>
      <c r="W76" s="107" t="s">
        <v>44</v>
      </c>
      <c r="X76" s="110">
        <v>44162.0</v>
      </c>
      <c r="Y76" s="106" t="s">
        <v>45</v>
      </c>
      <c r="Z76" s="106">
        <v>8.0</v>
      </c>
      <c r="AA76" s="111"/>
      <c r="AB76" s="106"/>
      <c r="AC76" s="106"/>
    </row>
    <row r="77" hidden="1">
      <c r="A77" s="106" t="s">
        <v>39</v>
      </c>
      <c r="B77" s="107" t="s">
        <v>49</v>
      </c>
      <c r="C77" s="106" t="s">
        <v>540</v>
      </c>
      <c r="D77" s="106"/>
      <c r="E77" s="106" t="s">
        <v>41</v>
      </c>
      <c r="F77" s="107" t="s">
        <v>42</v>
      </c>
      <c r="G77" s="106" t="s">
        <v>43</v>
      </c>
      <c r="H77" s="106"/>
      <c r="I77" s="106" t="s">
        <v>33</v>
      </c>
      <c r="J77" s="106" t="s">
        <v>34</v>
      </c>
      <c r="K77" s="106" t="s">
        <v>35</v>
      </c>
      <c r="L77" s="106" t="s">
        <v>50</v>
      </c>
      <c r="M77" s="106" t="s">
        <v>581</v>
      </c>
      <c r="N77" s="106"/>
      <c r="O77" s="108">
        <v>0.3388</v>
      </c>
      <c r="P77" s="22">
        <v>11.02</v>
      </c>
      <c r="Q77" s="22">
        <v>16.21</v>
      </c>
      <c r="R77" s="22">
        <v>4.28</v>
      </c>
      <c r="S77" s="22"/>
      <c r="T77" s="106" t="s">
        <v>35</v>
      </c>
      <c r="U77" s="106"/>
      <c r="V77" s="106"/>
      <c r="W77" s="106" t="s">
        <v>52</v>
      </c>
      <c r="X77" s="110">
        <v>43976.0</v>
      </c>
      <c r="Y77" s="106" t="s">
        <v>53</v>
      </c>
      <c r="Z77" s="106">
        <v>6.0</v>
      </c>
      <c r="AA77" s="111">
        <v>4.0</v>
      </c>
      <c r="AB77" s="106">
        <v>9.0</v>
      </c>
      <c r="AC77" s="106" t="s">
        <v>54</v>
      </c>
    </row>
    <row r="78" hidden="1">
      <c r="A78" s="106" t="s">
        <v>39</v>
      </c>
      <c r="B78" s="107" t="s">
        <v>110</v>
      </c>
      <c r="C78" s="106" t="s">
        <v>476</v>
      </c>
      <c r="D78" s="106"/>
      <c r="E78" s="106" t="s">
        <v>41</v>
      </c>
      <c r="F78" s="106" t="s">
        <v>111</v>
      </c>
      <c r="G78" s="106" t="s">
        <v>46</v>
      </c>
      <c r="H78" s="106"/>
      <c r="I78" s="106"/>
      <c r="J78" s="106" t="s">
        <v>34</v>
      </c>
      <c r="K78" s="106" t="s">
        <v>71</v>
      </c>
      <c r="L78" s="106"/>
      <c r="M78" s="106" t="s">
        <v>581</v>
      </c>
      <c r="N78" s="106">
        <v>5779.0</v>
      </c>
      <c r="O78" s="108">
        <v>0.344932</v>
      </c>
      <c r="P78" s="22">
        <v>10.9178</v>
      </c>
      <c r="Q78" s="22">
        <v>19.112</v>
      </c>
      <c r="R78" s="22">
        <v>4.832</v>
      </c>
      <c r="S78" s="22">
        <v>3.147</v>
      </c>
      <c r="T78" s="106" t="s">
        <v>35</v>
      </c>
      <c r="U78" s="106" t="s">
        <v>60</v>
      </c>
      <c r="V78" s="106"/>
      <c r="W78" s="106" t="s">
        <v>58</v>
      </c>
      <c r="X78" s="110">
        <v>44032.0</v>
      </c>
      <c r="Y78" s="106" t="s">
        <v>53</v>
      </c>
      <c r="Z78" s="106">
        <v>4.0</v>
      </c>
      <c r="AA78" s="111">
        <v>3.15</v>
      </c>
      <c r="AB78" s="110"/>
      <c r="AC78" s="110"/>
    </row>
    <row r="79">
      <c r="A79" s="106" t="s">
        <v>39</v>
      </c>
      <c r="B79" s="107" t="s">
        <v>40</v>
      </c>
      <c r="C79" s="106" t="s">
        <v>537</v>
      </c>
      <c r="D79" s="106"/>
      <c r="E79" s="106" t="s">
        <v>31</v>
      </c>
      <c r="F79" s="106" t="s">
        <v>32</v>
      </c>
      <c r="G79" s="106" t="s">
        <v>33</v>
      </c>
      <c r="H79" s="106"/>
      <c r="I79" s="106"/>
      <c r="J79" s="106" t="s">
        <v>34</v>
      </c>
      <c r="K79" s="106" t="s">
        <v>35</v>
      </c>
      <c r="L79" s="106"/>
      <c r="M79" s="106" t="s">
        <v>581</v>
      </c>
      <c r="N79" s="106">
        <v>2003.0</v>
      </c>
      <c r="O79" s="108">
        <v>0.34824999999999984</v>
      </c>
      <c r="P79" s="22">
        <v>10.8625</v>
      </c>
      <c r="Q79" s="22">
        <v>21.244</v>
      </c>
      <c r="R79" s="22">
        <v>0.788</v>
      </c>
      <c r="S79" s="22">
        <v>4.357</v>
      </c>
      <c r="T79" s="106" t="s">
        <v>35</v>
      </c>
      <c r="U79" s="106"/>
      <c r="V79" s="106"/>
      <c r="W79" s="107" t="s">
        <v>44</v>
      </c>
      <c r="X79" s="110">
        <v>44162.0</v>
      </c>
      <c r="Y79" s="106" t="s">
        <v>45</v>
      </c>
      <c r="Z79" s="106">
        <v>8.0</v>
      </c>
      <c r="AA79" s="111"/>
      <c r="AB79" s="106"/>
      <c r="AC79" s="106"/>
    </row>
    <row r="80" hidden="1">
      <c r="A80" s="106" t="s">
        <v>39</v>
      </c>
      <c r="B80" s="107" t="s">
        <v>62</v>
      </c>
      <c r="C80" s="106" t="s">
        <v>472</v>
      </c>
      <c r="D80" s="106"/>
      <c r="E80" s="106" t="s">
        <v>41</v>
      </c>
      <c r="F80" s="106" t="s">
        <v>63</v>
      </c>
      <c r="G80" s="106" t="s">
        <v>46</v>
      </c>
      <c r="H80" s="106"/>
      <c r="I80" s="106"/>
      <c r="J80" s="106" t="s">
        <v>34</v>
      </c>
      <c r="K80" s="106" t="s">
        <v>35</v>
      </c>
      <c r="L80" s="106" t="s">
        <v>50</v>
      </c>
      <c r="M80" s="106" t="s">
        <v>581</v>
      </c>
      <c r="N80" s="106"/>
      <c r="O80" s="108">
        <v>0.35199999999999987</v>
      </c>
      <c r="P80" s="22">
        <v>10.8</v>
      </c>
      <c r="Q80" s="22">
        <v>20.08</v>
      </c>
      <c r="R80" s="22">
        <v>2.96</v>
      </c>
      <c r="S80" s="22"/>
      <c r="T80" s="106" t="s">
        <v>35</v>
      </c>
      <c r="U80" s="106"/>
      <c r="V80" s="106"/>
      <c r="W80" s="106" t="s">
        <v>52</v>
      </c>
      <c r="X80" s="110">
        <v>43976.0</v>
      </c>
      <c r="Y80" s="106" t="s">
        <v>53</v>
      </c>
      <c r="Z80" s="106">
        <v>6.0</v>
      </c>
      <c r="AA80" s="111">
        <v>4.0</v>
      </c>
      <c r="AB80" s="106">
        <v>9.0</v>
      </c>
      <c r="AC80" s="106" t="s">
        <v>54</v>
      </c>
    </row>
    <row r="81" hidden="1">
      <c r="A81" s="106" t="s">
        <v>39</v>
      </c>
      <c r="B81" s="106" t="s">
        <v>80</v>
      </c>
      <c r="C81" s="106" t="s">
        <v>460</v>
      </c>
      <c r="D81" s="106"/>
      <c r="E81" s="106" t="s">
        <v>41</v>
      </c>
      <c r="F81" s="107" t="s">
        <v>87</v>
      </c>
      <c r="G81" s="106" t="s">
        <v>43</v>
      </c>
      <c r="H81" s="106" t="s">
        <v>83</v>
      </c>
      <c r="I81" s="106" t="s">
        <v>89</v>
      </c>
      <c r="J81" s="106" t="s">
        <v>34</v>
      </c>
      <c r="K81" s="106" t="s">
        <v>71</v>
      </c>
      <c r="L81" s="106"/>
      <c r="M81" s="106" t="s">
        <v>581</v>
      </c>
      <c r="N81" s="106">
        <v>26106.0</v>
      </c>
      <c r="O81" s="108">
        <v>0.35769400000000007</v>
      </c>
      <c r="P81" s="22">
        <v>10.7051</v>
      </c>
      <c r="Q81" s="22">
        <v>28.412</v>
      </c>
      <c r="R81" s="22">
        <v>4.008</v>
      </c>
      <c r="S81" s="22">
        <v>3.139</v>
      </c>
      <c r="T81" s="106" t="s">
        <v>35</v>
      </c>
      <c r="U81" s="106" t="s">
        <v>57</v>
      </c>
      <c r="V81" s="106"/>
      <c r="W81" s="106" t="s">
        <v>58</v>
      </c>
      <c r="X81" s="110">
        <v>43978.0</v>
      </c>
      <c r="Y81" s="106" t="s">
        <v>53</v>
      </c>
      <c r="Z81" s="106">
        <v>4.0</v>
      </c>
      <c r="AA81" s="111">
        <v>3.25</v>
      </c>
      <c r="AB81" s="110"/>
      <c r="AC81" s="110"/>
    </row>
    <row r="82" hidden="1">
      <c r="A82" s="106" t="s">
        <v>39</v>
      </c>
      <c r="B82" s="106" t="s">
        <v>80</v>
      </c>
      <c r="C82" s="106" t="s">
        <v>460</v>
      </c>
      <c r="D82" s="106"/>
      <c r="E82" s="106" t="s">
        <v>41</v>
      </c>
      <c r="F82" s="107" t="s">
        <v>87</v>
      </c>
      <c r="G82" s="106" t="s">
        <v>43</v>
      </c>
      <c r="H82" s="106" t="s">
        <v>83</v>
      </c>
      <c r="I82" s="106">
        <v>1.32</v>
      </c>
      <c r="J82" s="106" t="s">
        <v>34</v>
      </c>
      <c r="K82" s="106" t="s">
        <v>71</v>
      </c>
      <c r="L82" s="106"/>
      <c r="M82" s="106" t="s">
        <v>581</v>
      </c>
      <c r="N82" s="106">
        <v>2094.0</v>
      </c>
      <c r="O82" s="108">
        <v>0.3608920000000001</v>
      </c>
      <c r="P82" s="22">
        <v>10.6518</v>
      </c>
      <c r="Q82" s="22">
        <v>19.928</v>
      </c>
      <c r="R82" s="22">
        <v>4.024</v>
      </c>
      <c r="S82" s="22">
        <v>3.058</v>
      </c>
      <c r="T82" s="106" t="s">
        <v>35</v>
      </c>
      <c r="U82" s="106" t="s">
        <v>57</v>
      </c>
      <c r="V82" s="106"/>
      <c r="W82" s="106" t="s">
        <v>58</v>
      </c>
      <c r="X82" s="110">
        <v>43988.0</v>
      </c>
      <c r="Y82" s="106" t="s">
        <v>53</v>
      </c>
      <c r="Z82" s="106">
        <v>4.0</v>
      </c>
      <c r="AA82" s="111">
        <v>3.25</v>
      </c>
      <c r="AB82" s="110"/>
      <c r="AC82" s="110"/>
    </row>
    <row r="83" hidden="1">
      <c r="A83" s="106" t="s">
        <v>39</v>
      </c>
      <c r="B83" s="106" t="s">
        <v>80</v>
      </c>
      <c r="C83" s="106" t="s">
        <v>460</v>
      </c>
      <c r="D83" s="106"/>
      <c r="E83" s="106" t="s">
        <v>41</v>
      </c>
      <c r="F83" s="107" t="s">
        <v>82</v>
      </c>
      <c r="G83" s="106" t="s">
        <v>43</v>
      </c>
      <c r="H83" s="106" t="s">
        <v>83</v>
      </c>
      <c r="I83" s="106" t="s">
        <v>89</v>
      </c>
      <c r="J83" s="106" t="s">
        <v>34</v>
      </c>
      <c r="K83" s="106" t="s">
        <v>71</v>
      </c>
      <c r="L83" s="106"/>
      <c r="M83" s="106" t="s">
        <v>581</v>
      </c>
      <c r="N83" s="106">
        <v>2384.0</v>
      </c>
      <c r="O83" s="108">
        <v>0.36128799999999994</v>
      </c>
      <c r="P83" s="22">
        <v>10.6452</v>
      </c>
      <c r="Q83" s="22">
        <v>30.82</v>
      </c>
      <c r="R83" s="22">
        <v>3.852</v>
      </c>
      <c r="S83" s="22">
        <v>3.05</v>
      </c>
      <c r="T83" s="106" t="s">
        <v>35</v>
      </c>
      <c r="U83" s="106" t="s">
        <v>84</v>
      </c>
      <c r="V83" s="106"/>
      <c r="W83" s="106" t="s">
        <v>58</v>
      </c>
      <c r="X83" s="110">
        <v>43978.0</v>
      </c>
      <c r="Y83" s="106" t="s">
        <v>53</v>
      </c>
      <c r="Z83" s="106">
        <v>4.0</v>
      </c>
      <c r="AA83" s="111">
        <v>3.25</v>
      </c>
      <c r="AB83" s="110"/>
      <c r="AC83" s="110"/>
    </row>
    <row r="84" hidden="1">
      <c r="A84" s="106" t="s">
        <v>39</v>
      </c>
      <c r="B84" s="106" t="s">
        <v>80</v>
      </c>
      <c r="C84" s="106" t="s">
        <v>460</v>
      </c>
      <c r="D84" s="106"/>
      <c r="E84" s="106" t="s">
        <v>41</v>
      </c>
      <c r="F84" s="107" t="s">
        <v>82</v>
      </c>
      <c r="G84" s="106" t="s">
        <v>43</v>
      </c>
      <c r="H84" s="106" t="s">
        <v>88</v>
      </c>
      <c r="I84" s="106" t="s">
        <v>89</v>
      </c>
      <c r="J84" s="106" t="s">
        <v>34</v>
      </c>
      <c r="K84" s="106" t="s">
        <v>71</v>
      </c>
      <c r="L84" s="106"/>
      <c r="M84" s="106" t="s">
        <v>581</v>
      </c>
      <c r="N84" s="106">
        <v>4737.0</v>
      </c>
      <c r="O84" s="108">
        <v>0.362086</v>
      </c>
      <c r="P84" s="22">
        <v>10.6319</v>
      </c>
      <c r="Q84" s="22">
        <v>32.176</v>
      </c>
      <c r="R84" s="22">
        <v>4.108</v>
      </c>
      <c r="S84" s="22">
        <v>3.011</v>
      </c>
      <c r="T84" s="106" t="s">
        <v>35</v>
      </c>
      <c r="U84" s="106" t="s">
        <v>51</v>
      </c>
      <c r="V84" s="106"/>
      <c r="W84" s="106" t="s">
        <v>58</v>
      </c>
      <c r="X84" s="110">
        <v>43988.0</v>
      </c>
      <c r="Y84" s="106" t="s">
        <v>53</v>
      </c>
      <c r="Z84" s="106">
        <v>4.0</v>
      </c>
      <c r="AA84" s="111">
        <v>3.25</v>
      </c>
      <c r="AB84" s="110"/>
      <c r="AC84" s="110"/>
    </row>
    <row r="85" hidden="1">
      <c r="A85" s="106" t="s">
        <v>39</v>
      </c>
      <c r="B85" s="106" t="s">
        <v>80</v>
      </c>
      <c r="C85" s="106" t="s">
        <v>460</v>
      </c>
      <c r="D85" s="106"/>
      <c r="E85" s="106" t="s">
        <v>41</v>
      </c>
      <c r="F85" s="107" t="s">
        <v>82</v>
      </c>
      <c r="G85" s="106" t="s">
        <v>43</v>
      </c>
      <c r="H85" s="106" t="s">
        <v>83</v>
      </c>
      <c r="I85" s="106">
        <v>1.32</v>
      </c>
      <c r="J85" s="106" t="s">
        <v>34</v>
      </c>
      <c r="K85" s="106" t="s">
        <v>71</v>
      </c>
      <c r="L85" s="106"/>
      <c r="M85" s="106" t="s">
        <v>581</v>
      </c>
      <c r="N85" s="106">
        <v>9395.0</v>
      </c>
      <c r="O85" s="108">
        <v>0.36306399999999994</v>
      </c>
      <c r="P85" s="22">
        <v>10.6156</v>
      </c>
      <c r="Q85" s="22">
        <v>20.068</v>
      </c>
      <c r="R85" s="22">
        <v>4.096</v>
      </c>
      <c r="S85" s="22">
        <v>2.995</v>
      </c>
      <c r="T85" s="106" t="s">
        <v>35</v>
      </c>
      <c r="U85" s="106" t="s">
        <v>84</v>
      </c>
      <c r="V85" s="106"/>
      <c r="W85" s="106" t="s">
        <v>58</v>
      </c>
      <c r="X85" s="110">
        <v>43988.0</v>
      </c>
      <c r="Y85" s="106" t="s">
        <v>53</v>
      </c>
      <c r="Z85" s="106">
        <v>4.0</v>
      </c>
      <c r="AA85" s="111">
        <v>3.25</v>
      </c>
      <c r="AB85" s="110"/>
      <c r="AC85" s="110"/>
    </row>
    <row r="86" hidden="1">
      <c r="A86" s="106" t="s">
        <v>39</v>
      </c>
      <c r="B86" s="106" t="s">
        <v>106</v>
      </c>
      <c r="C86" s="106" t="s">
        <v>583</v>
      </c>
      <c r="D86" s="106"/>
      <c r="E86" s="106" t="s">
        <v>41</v>
      </c>
      <c r="F86" s="107" t="s">
        <v>82</v>
      </c>
      <c r="G86" s="106" t="s">
        <v>43</v>
      </c>
      <c r="H86" s="106">
        <v>4.1</v>
      </c>
      <c r="I86" s="106">
        <v>1.32</v>
      </c>
      <c r="J86" s="106" t="s">
        <v>34</v>
      </c>
      <c r="K86" s="106" t="s">
        <v>71</v>
      </c>
      <c r="L86" s="106"/>
      <c r="M86" s="106" t="s">
        <v>581</v>
      </c>
      <c r="N86" s="106">
        <v>2061.0</v>
      </c>
      <c r="O86" s="108">
        <v>0.36361</v>
      </c>
      <c r="P86" s="22">
        <v>10.6065</v>
      </c>
      <c r="Q86" s="22">
        <v>20.56</v>
      </c>
      <c r="R86" s="22">
        <v>4.512</v>
      </c>
      <c r="S86" s="22">
        <v>2.974</v>
      </c>
      <c r="T86" s="106" t="s">
        <v>35</v>
      </c>
      <c r="U86" s="106" t="s">
        <v>84</v>
      </c>
      <c r="V86" s="106"/>
      <c r="W86" s="106" t="s">
        <v>58</v>
      </c>
      <c r="X86" s="110">
        <v>43988.0</v>
      </c>
      <c r="Y86" s="106" t="s">
        <v>53</v>
      </c>
      <c r="Z86" s="106">
        <v>4.0</v>
      </c>
      <c r="AA86" s="111">
        <v>3.4</v>
      </c>
      <c r="AB86" s="110"/>
      <c r="AC86" s="110"/>
    </row>
    <row r="87" hidden="1">
      <c r="A87" s="106" t="s">
        <v>39</v>
      </c>
      <c r="B87" s="106" t="s">
        <v>106</v>
      </c>
      <c r="C87" s="106" t="s">
        <v>583</v>
      </c>
      <c r="D87" s="106"/>
      <c r="E87" s="106" t="s">
        <v>41</v>
      </c>
      <c r="F87" s="107" t="s">
        <v>87</v>
      </c>
      <c r="G87" s="106" t="s">
        <v>43</v>
      </c>
      <c r="H87" s="106">
        <v>4.1</v>
      </c>
      <c r="I87" s="106">
        <v>1.32</v>
      </c>
      <c r="J87" s="106" t="s">
        <v>34</v>
      </c>
      <c r="K87" s="106" t="s">
        <v>71</v>
      </c>
      <c r="L87" s="106"/>
      <c r="M87" s="106" t="s">
        <v>581</v>
      </c>
      <c r="N87" s="106">
        <v>6609.0</v>
      </c>
      <c r="O87" s="108">
        <v>0.36482799999999993</v>
      </c>
      <c r="P87" s="22">
        <v>10.5862</v>
      </c>
      <c r="Q87" s="22">
        <v>23.836</v>
      </c>
      <c r="R87" s="22">
        <v>4.184</v>
      </c>
      <c r="S87" s="22">
        <v>2.976</v>
      </c>
      <c r="T87" s="106" t="s">
        <v>35</v>
      </c>
      <c r="U87" s="106" t="s">
        <v>57</v>
      </c>
      <c r="V87" s="106"/>
      <c r="W87" s="106" t="s">
        <v>58</v>
      </c>
      <c r="X87" s="110">
        <v>43988.0</v>
      </c>
      <c r="Y87" s="106" t="s">
        <v>53</v>
      </c>
      <c r="Z87" s="106">
        <v>4.0</v>
      </c>
      <c r="AA87" s="111">
        <v>3.4</v>
      </c>
      <c r="AB87" s="110"/>
      <c r="AC87" s="110"/>
    </row>
    <row r="88">
      <c r="A88" s="106" t="s">
        <v>178</v>
      </c>
      <c r="B88" s="106" t="s">
        <v>178</v>
      </c>
      <c r="C88" s="106" t="s">
        <v>553</v>
      </c>
      <c r="D88" s="106"/>
      <c r="E88" s="106" t="s">
        <v>31</v>
      </c>
      <c r="F88" s="106" t="s">
        <v>32</v>
      </c>
      <c r="G88" s="106" t="s">
        <v>33</v>
      </c>
      <c r="H88" s="106"/>
      <c r="I88" s="106"/>
      <c r="J88" s="106" t="s">
        <v>34</v>
      </c>
      <c r="K88" s="106" t="s">
        <v>33</v>
      </c>
      <c r="L88" s="106"/>
      <c r="M88" s="106" t="s">
        <v>581</v>
      </c>
      <c r="N88" s="106">
        <v>18397.0</v>
      </c>
      <c r="O88" s="108">
        <v>0.36699399999999993</v>
      </c>
      <c r="P88" s="22">
        <v>10.5501</v>
      </c>
      <c r="Q88" s="22">
        <v>14.38</v>
      </c>
      <c r="R88" s="22">
        <v>6.692</v>
      </c>
      <c r="S88" s="22">
        <v>1.589</v>
      </c>
      <c r="T88" s="106" t="s">
        <v>35</v>
      </c>
      <c r="U88" s="106" t="s">
        <v>179</v>
      </c>
      <c r="V88" s="106" t="s">
        <v>183</v>
      </c>
      <c r="W88" s="106" t="s">
        <v>58</v>
      </c>
      <c r="X88" s="110">
        <v>44073.0</v>
      </c>
      <c r="Y88" s="106" t="s">
        <v>38</v>
      </c>
      <c r="Z88" s="106" t="s">
        <v>33</v>
      </c>
      <c r="AA88" s="111"/>
      <c r="AB88" s="110"/>
      <c r="AC88" s="110"/>
    </row>
    <row r="89">
      <c r="A89" s="106" t="s">
        <v>250</v>
      </c>
      <c r="B89" s="107" t="s">
        <v>261</v>
      </c>
      <c r="C89" s="106" t="s">
        <v>591</v>
      </c>
      <c r="D89" s="106" t="s">
        <v>197</v>
      </c>
      <c r="E89" s="106" t="s">
        <v>31</v>
      </c>
      <c r="F89" s="106" t="s">
        <v>32</v>
      </c>
      <c r="G89" s="106" t="s">
        <v>33</v>
      </c>
      <c r="H89" s="106" t="s">
        <v>259</v>
      </c>
      <c r="I89" s="106" t="s">
        <v>33</v>
      </c>
      <c r="J89" s="106" t="s">
        <v>34</v>
      </c>
      <c r="K89" s="106" t="s">
        <v>35</v>
      </c>
      <c r="L89" s="106" t="s">
        <v>35</v>
      </c>
      <c r="M89" s="106" t="s">
        <v>581</v>
      </c>
      <c r="N89" s="106">
        <v>2006.0</v>
      </c>
      <c r="O89" s="108">
        <v>0.3680979999999999</v>
      </c>
      <c r="P89" s="22">
        <v>10.5317</v>
      </c>
      <c r="Q89" s="22">
        <v>13.12</v>
      </c>
      <c r="R89" s="22">
        <v>7.708</v>
      </c>
      <c r="S89" s="22">
        <v>1.427</v>
      </c>
      <c r="T89" s="106" t="s">
        <v>35</v>
      </c>
      <c r="U89" s="106" t="s">
        <v>256</v>
      </c>
      <c r="V89" s="106"/>
      <c r="W89" s="106" t="s">
        <v>58</v>
      </c>
      <c r="X89" s="110">
        <v>43989.0</v>
      </c>
      <c r="Y89" s="106" t="s">
        <v>45</v>
      </c>
      <c r="Z89" s="106">
        <v>8.0</v>
      </c>
      <c r="AA89" s="111">
        <v>85.95</v>
      </c>
      <c r="AB89" s="110"/>
      <c r="AC89" s="110"/>
    </row>
    <row r="90" hidden="1">
      <c r="A90" s="106" t="s">
        <v>39</v>
      </c>
      <c r="B90" s="107" t="s">
        <v>126</v>
      </c>
      <c r="C90" s="106" t="s">
        <v>585</v>
      </c>
      <c r="D90" s="106" t="s">
        <v>73</v>
      </c>
      <c r="E90" s="106" t="s">
        <v>41</v>
      </c>
      <c r="F90" s="107" t="s">
        <v>42</v>
      </c>
      <c r="G90" s="106" t="s">
        <v>43</v>
      </c>
      <c r="H90" s="106"/>
      <c r="I90" s="106" t="s">
        <v>33</v>
      </c>
      <c r="J90" s="106" t="s">
        <v>34</v>
      </c>
      <c r="K90" s="106" t="s">
        <v>71</v>
      </c>
      <c r="L90" s="106"/>
      <c r="M90" s="106" t="s">
        <v>581</v>
      </c>
      <c r="N90" s="106">
        <v>2085.0</v>
      </c>
      <c r="O90" s="108">
        <v>0.371146</v>
      </c>
      <c r="P90" s="22">
        <v>10.4809</v>
      </c>
      <c r="Q90" s="22">
        <v>23.508</v>
      </c>
      <c r="R90" s="22">
        <v>3.616</v>
      </c>
      <c r="S90" s="22">
        <v>3.045</v>
      </c>
      <c r="T90" s="106" t="s">
        <v>35</v>
      </c>
      <c r="U90" s="106" t="s">
        <v>75</v>
      </c>
      <c r="V90" s="106"/>
      <c r="W90" s="106" t="s">
        <v>58</v>
      </c>
      <c r="X90" s="110">
        <v>43977.0</v>
      </c>
      <c r="Y90" s="106" t="s">
        <v>53</v>
      </c>
      <c r="Z90" s="106">
        <v>4.0</v>
      </c>
      <c r="AA90" s="111">
        <v>3.4</v>
      </c>
      <c r="AB90" s="110"/>
      <c r="AC90" s="110"/>
    </row>
    <row r="91" hidden="1">
      <c r="A91" s="106" t="s">
        <v>294</v>
      </c>
      <c r="B91" s="107" t="s">
        <v>305</v>
      </c>
      <c r="C91" s="106" t="s">
        <v>595</v>
      </c>
      <c r="D91" s="106"/>
      <c r="E91" s="106" t="s">
        <v>41</v>
      </c>
      <c r="F91" s="107" t="s">
        <v>42</v>
      </c>
      <c r="G91" s="106" t="s">
        <v>43</v>
      </c>
      <c r="H91" s="106"/>
      <c r="I91" s="106" t="s">
        <v>33</v>
      </c>
      <c r="J91" s="106" t="s">
        <v>34</v>
      </c>
      <c r="K91" s="106" t="s">
        <v>35</v>
      </c>
      <c r="L91" s="106"/>
      <c r="M91" s="106" t="s">
        <v>581</v>
      </c>
      <c r="N91" s="106">
        <v>2020.0</v>
      </c>
      <c r="O91" s="108">
        <v>0.382792</v>
      </c>
      <c r="P91" s="22">
        <v>10.2868</v>
      </c>
      <c r="Q91" s="22">
        <v>21.952</v>
      </c>
      <c r="R91" s="22">
        <v>1.952</v>
      </c>
      <c r="S91" s="22">
        <v>3.549</v>
      </c>
      <c r="T91" s="106" t="s">
        <v>35</v>
      </c>
      <c r="U91" s="106" t="s">
        <v>296</v>
      </c>
      <c r="V91" s="106"/>
      <c r="W91" s="106" t="s">
        <v>58</v>
      </c>
      <c r="X91" s="110">
        <v>43976.0</v>
      </c>
      <c r="Y91" s="106" t="s">
        <v>53</v>
      </c>
      <c r="Z91" s="106">
        <v>2.0</v>
      </c>
      <c r="AA91" s="111"/>
      <c r="AB91" s="110"/>
      <c r="AC91" s="110"/>
    </row>
    <row r="92">
      <c r="A92" s="106" t="s">
        <v>250</v>
      </c>
      <c r="B92" s="107" t="s">
        <v>261</v>
      </c>
      <c r="C92" s="106" t="s">
        <v>592</v>
      </c>
      <c r="D92" s="106" t="s">
        <v>79</v>
      </c>
      <c r="E92" s="106" t="s">
        <v>31</v>
      </c>
      <c r="F92" s="106" t="s">
        <v>32</v>
      </c>
      <c r="G92" s="106" t="s">
        <v>33</v>
      </c>
      <c r="H92" s="106" t="s">
        <v>259</v>
      </c>
      <c r="I92" s="106" t="s">
        <v>33</v>
      </c>
      <c r="J92" s="106" t="s">
        <v>34</v>
      </c>
      <c r="K92" s="106" t="s">
        <v>35</v>
      </c>
      <c r="L92" s="106" t="s">
        <v>262</v>
      </c>
      <c r="M92" s="106" t="s">
        <v>581</v>
      </c>
      <c r="N92" s="106">
        <v>2125.0</v>
      </c>
      <c r="O92" s="108">
        <v>0.383992</v>
      </c>
      <c r="P92" s="22">
        <v>10.2668</v>
      </c>
      <c r="Q92" s="22">
        <v>12.908</v>
      </c>
      <c r="R92" s="22">
        <v>7.472</v>
      </c>
      <c r="S92" s="22">
        <v>1.424</v>
      </c>
      <c r="T92" s="106" t="s">
        <v>35</v>
      </c>
      <c r="U92" s="106" t="s">
        <v>263</v>
      </c>
      <c r="V92" s="106"/>
      <c r="W92" s="106" t="s">
        <v>58</v>
      </c>
      <c r="X92" s="110">
        <v>43989.0</v>
      </c>
      <c r="Y92" s="106" t="s">
        <v>45</v>
      </c>
      <c r="Z92" s="106">
        <v>8.0</v>
      </c>
      <c r="AA92" s="111">
        <v>85.95</v>
      </c>
      <c r="AB92" s="110"/>
      <c r="AC92" s="110"/>
    </row>
    <row r="93" hidden="1">
      <c r="A93" s="106" t="s">
        <v>276</v>
      </c>
      <c r="B93" s="107" t="s">
        <v>282</v>
      </c>
      <c r="C93" s="106" t="s">
        <v>563</v>
      </c>
      <c r="D93" s="106"/>
      <c r="E93" s="106" t="s">
        <v>41</v>
      </c>
      <c r="F93" s="107" t="s">
        <v>42</v>
      </c>
      <c r="G93" s="106" t="s">
        <v>43</v>
      </c>
      <c r="H93" s="106"/>
      <c r="I93" s="106"/>
      <c r="J93" s="106" t="s">
        <v>34</v>
      </c>
      <c r="K93" s="106" t="s">
        <v>35</v>
      </c>
      <c r="L93" s="106" t="s">
        <v>35</v>
      </c>
      <c r="M93" s="106" t="s">
        <v>581</v>
      </c>
      <c r="N93" s="106">
        <v>2469.0</v>
      </c>
      <c r="O93" s="108">
        <v>0.38504800000000006</v>
      </c>
      <c r="P93" s="22">
        <v>10.2492</v>
      </c>
      <c r="Q93" s="22">
        <v>25.008</v>
      </c>
      <c r="R93" s="22">
        <v>3.66</v>
      </c>
      <c r="S93" s="22">
        <v>3.079</v>
      </c>
      <c r="T93" s="106" t="s">
        <v>35</v>
      </c>
      <c r="U93" s="106" t="s">
        <v>284</v>
      </c>
      <c r="V93" s="106"/>
      <c r="W93" s="106" t="s">
        <v>58</v>
      </c>
      <c r="X93" s="110">
        <v>44057.0</v>
      </c>
      <c r="Y93" s="106" t="s">
        <v>53</v>
      </c>
      <c r="Z93" s="106">
        <v>4.0</v>
      </c>
      <c r="AA93" s="111">
        <v>12.05</v>
      </c>
      <c r="AB93" s="106"/>
      <c r="AC93" s="110"/>
    </row>
    <row r="94" hidden="1">
      <c r="A94" s="106" t="s">
        <v>276</v>
      </c>
      <c r="B94" s="107" t="s">
        <v>279</v>
      </c>
      <c r="C94" s="106" t="s">
        <v>593</v>
      </c>
      <c r="D94" s="106"/>
      <c r="E94" s="106" t="s">
        <v>41</v>
      </c>
      <c r="F94" s="106" t="s">
        <v>280</v>
      </c>
      <c r="G94" s="106" t="s">
        <v>46</v>
      </c>
      <c r="H94" s="106"/>
      <c r="I94" s="106"/>
      <c r="J94" s="106" t="s">
        <v>34</v>
      </c>
      <c r="K94" s="106" t="s">
        <v>35</v>
      </c>
      <c r="L94" s="106" t="s">
        <v>35</v>
      </c>
      <c r="M94" s="106" t="s">
        <v>581</v>
      </c>
      <c r="N94" s="106">
        <v>4944.0</v>
      </c>
      <c r="O94" s="108">
        <v>0.38956599999999997</v>
      </c>
      <c r="P94" s="22">
        <v>10.1739</v>
      </c>
      <c r="Q94" s="22">
        <v>22.352</v>
      </c>
      <c r="R94" s="22">
        <v>6.124</v>
      </c>
      <c r="S94" s="22">
        <v>1.927</v>
      </c>
      <c r="T94" s="106" t="s">
        <v>35</v>
      </c>
      <c r="U94" s="106" t="s">
        <v>281</v>
      </c>
      <c r="V94" s="106"/>
      <c r="W94" s="106" t="s">
        <v>58</v>
      </c>
      <c r="X94" s="110">
        <v>43976.0</v>
      </c>
      <c r="Y94" s="106" t="s">
        <v>53</v>
      </c>
      <c r="Z94" s="106">
        <v>4.0</v>
      </c>
      <c r="AA94" s="111"/>
      <c r="AB94" s="110"/>
      <c r="AC94" s="110"/>
    </row>
    <row r="95" hidden="1">
      <c r="A95" s="106" t="s">
        <v>39</v>
      </c>
      <c r="B95" s="106" t="s">
        <v>106</v>
      </c>
      <c r="C95" s="106" t="s">
        <v>547</v>
      </c>
      <c r="D95" s="106" t="s">
        <v>73</v>
      </c>
      <c r="E95" s="106" t="s">
        <v>41</v>
      </c>
      <c r="F95" s="107" t="s">
        <v>42</v>
      </c>
      <c r="G95" s="106" t="s">
        <v>43</v>
      </c>
      <c r="H95" s="106">
        <v>4.1</v>
      </c>
      <c r="I95" s="106" t="s">
        <v>33</v>
      </c>
      <c r="J95" s="106" t="s">
        <v>34</v>
      </c>
      <c r="K95" s="106" t="s">
        <v>71</v>
      </c>
      <c r="L95" s="106"/>
      <c r="M95" s="106" t="s">
        <v>538</v>
      </c>
      <c r="N95" s="106">
        <v>2005.0</v>
      </c>
      <c r="O95" s="108">
        <v>0.4105420000000001</v>
      </c>
      <c r="P95" s="22">
        <v>9.8243</v>
      </c>
      <c r="Q95" s="22">
        <v>30.368</v>
      </c>
      <c r="R95" s="22">
        <v>3.452</v>
      </c>
      <c r="S95" s="22">
        <v>3.515</v>
      </c>
      <c r="T95" s="106" t="s">
        <v>35</v>
      </c>
      <c r="U95" s="106" t="s">
        <v>75</v>
      </c>
      <c r="V95" s="106"/>
      <c r="W95" s="106" t="s">
        <v>58</v>
      </c>
      <c r="X95" s="110">
        <v>43978.0</v>
      </c>
      <c r="Y95" s="106" t="s">
        <v>53</v>
      </c>
      <c r="Z95" s="106">
        <v>4.0</v>
      </c>
      <c r="AA95" s="111">
        <v>3.4</v>
      </c>
      <c r="AB95" s="110"/>
      <c r="AC95" s="110"/>
    </row>
    <row r="96" hidden="1">
      <c r="A96" s="106" t="s">
        <v>236</v>
      </c>
      <c r="B96" s="107" t="s">
        <v>241</v>
      </c>
      <c r="C96" s="106" t="s">
        <v>559</v>
      </c>
      <c r="D96" s="106" t="s">
        <v>79</v>
      </c>
      <c r="E96" s="106" t="s">
        <v>41</v>
      </c>
      <c r="F96" s="106" t="s">
        <v>242</v>
      </c>
      <c r="G96" s="106" t="s">
        <v>46</v>
      </c>
      <c r="H96" s="106"/>
      <c r="I96" s="106"/>
      <c r="J96" s="106" t="s">
        <v>34</v>
      </c>
      <c r="K96" s="106" t="s">
        <v>35</v>
      </c>
      <c r="L96" s="106" t="s">
        <v>244</v>
      </c>
      <c r="M96" s="106" t="s">
        <v>538</v>
      </c>
      <c r="N96" s="106">
        <v>3544.0</v>
      </c>
      <c r="O96" s="108">
        <v>0.414316</v>
      </c>
      <c r="P96" s="22">
        <v>9.7614</v>
      </c>
      <c r="Q96" s="22">
        <v>14.888</v>
      </c>
      <c r="R96" s="22">
        <v>7.372</v>
      </c>
      <c r="S96" s="22">
        <v>1.171</v>
      </c>
      <c r="T96" s="106" t="s">
        <v>35</v>
      </c>
      <c r="U96" s="106" t="s">
        <v>245</v>
      </c>
      <c r="V96" s="106"/>
      <c r="W96" s="106" t="s">
        <v>58</v>
      </c>
      <c r="X96" s="110">
        <v>44057.0</v>
      </c>
      <c r="Y96" s="106" t="s">
        <v>53</v>
      </c>
      <c r="Z96" s="106">
        <v>4.0</v>
      </c>
      <c r="AA96" s="111">
        <v>9.7</v>
      </c>
      <c r="AB96" s="110"/>
      <c r="AC96" s="110"/>
    </row>
    <row r="97" hidden="1">
      <c r="A97" s="106" t="s">
        <v>39</v>
      </c>
      <c r="B97" s="106" t="s">
        <v>80</v>
      </c>
      <c r="C97" s="106" t="s">
        <v>543</v>
      </c>
      <c r="D97" s="106" t="s">
        <v>73</v>
      </c>
      <c r="E97" s="106" t="s">
        <v>41</v>
      </c>
      <c r="F97" s="107" t="s">
        <v>42</v>
      </c>
      <c r="G97" s="106" t="s">
        <v>43</v>
      </c>
      <c r="H97" s="106"/>
      <c r="I97" s="106" t="s">
        <v>33</v>
      </c>
      <c r="J97" s="106" t="s">
        <v>34</v>
      </c>
      <c r="K97" s="106" t="s">
        <v>71</v>
      </c>
      <c r="L97" s="106"/>
      <c r="M97" s="106" t="s">
        <v>538</v>
      </c>
      <c r="N97" s="106">
        <v>2034.0</v>
      </c>
      <c r="O97" s="108">
        <v>0.41432800000000003</v>
      </c>
      <c r="P97" s="22">
        <v>9.7612</v>
      </c>
      <c r="Q97" s="22">
        <v>31.96</v>
      </c>
      <c r="R97" s="22">
        <v>3.328</v>
      </c>
      <c r="S97" s="22">
        <v>3.497</v>
      </c>
      <c r="T97" s="106" t="s">
        <v>35</v>
      </c>
      <c r="U97" s="106"/>
      <c r="V97" s="106"/>
      <c r="W97" s="106" t="s">
        <v>58</v>
      </c>
      <c r="X97" s="110">
        <v>43978.0</v>
      </c>
      <c r="Y97" s="106" t="s">
        <v>53</v>
      </c>
      <c r="Z97" s="106">
        <v>4.0</v>
      </c>
      <c r="AA97" s="111">
        <v>3.25</v>
      </c>
      <c r="AB97" s="110"/>
      <c r="AC97" s="110"/>
    </row>
    <row r="98" hidden="1">
      <c r="A98" s="106" t="s">
        <v>39</v>
      </c>
      <c r="B98" s="107" t="s">
        <v>64</v>
      </c>
      <c r="C98" s="106" t="s">
        <v>541</v>
      </c>
      <c r="D98" s="106"/>
      <c r="E98" s="106" t="s">
        <v>41</v>
      </c>
      <c r="F98" s="106" t="s">
        <v>65</v>
      </c>
      <c r="G98" s="106" t="s">
        <v>46</v>
      </c>
      <c r="H98" s="106"/>
      <c r="I98" s="106" t="s">
        <v>66</v>
      </c>
      <c r="J98" s="106" t="s">
        <v>34</v>
      </c>
      <c r="K98" s="106" t="s">
        <v>35</v>
      </c>
      <c r="L98" s="106"/>
      <c r="M98" s="106" t="s">
        <v>538</v>
      </c>
      <c r="N98" s="106">
        <v>2115.0</v>
      </c>
      <c r="O98" s="108">
        <v>0.41612800000000005</v>
      </c>
      <c r="P98" s="22">
        <v>9.7312</v>
      </c>
      <c r="Q98" s="22">
        <v>42.052</v>
      </c>
      <c r="R98" s="22">
        <v>3.048</v>
      </c>
      <c r="S98" s="22">
        <v>4.74</v>
      </c>
      <c r="T98" s="106" t="s">
        <v>35</v>
      </c>
      <c r="U98" s="106" t="s">
        <v>67</v>
      </c>
      <c r="V98" s="106"/>
      <c r="W98" s="106" t="s">
        <v>58</v>
      </c>
      <c r="X98" s="110">
        <v>44011.0</v>
      </c>
      <c r="Y98" s="106" t="s">
        <v>53</v>
      </c>
      <c r="Z98" s="106">
        <v>2.0</v>
      </c>
      <c r="AA98" s="111"/>
      <c r="AB98" s="110"/>
      <c r="AC98" s="110"/>
    </row>
    <row r="99" hidden="1">
      <c r="A99" s="106" t="s">
        <v>236</v>
      </c>
      <c r="B99" s="107" t="s">
        <v>241</v>
      </c>
      <c r="C99" s="106" t="s">
        <v>558</v>
      </c>
      <c r="D99" s="106" t="s">
        <v>69</v>
      </c>
      <c r="E99" s="106" t="s">
        <v>41</v>
      </c>
      <c r="F99" s="106" t="s">
        <v>242</v>
      </c>
      <c r="G99" s="106" t="s">
        <v>46</v>
      </c>
      <c r="H99" s="106"/>
      <c r="I99" s="106"/>
      <c r="J99" s="106" t="s">
        <v>34</v>
      </c>
      <c r="K99" s="106" t="s">
        <v>35</v>
      </c>
      <c r="L99" s="106"/>
      <c r="M99" s="106" t="s">
        <v>538</v>
      </c>
      <c r="N99" s="106">
        <v>3716.0</v>
      </c>
      <c r="O99" s="108">
        <v>0.42725199999999997</v>
      </c>
      <c r="P99" s="22">
        <v>9.5458</v>
      </c>
      <c r="Q99" s="22">
        <v>14.788</v>
      </c>
      <c r="R99" s="22">
        <v>7.084</v>
      </c>
      <c r="S99" s="22">
        <v>1.184</v>
      </c>
      <c r="T99" s="106" t="s">
        <v>35</v>
      </c>
      <c r="U99" s="106" t="s">
        <v>243</v>
      </c>
      <c r="V99" s="106"/>
      <c r="W99" s="106" t="s">
        <v>58</v>
      </c>
      <c r="X99" s="110">
        <v>44057.0</v>
      </c>
      <c r="Y99" s="106" t="s">
        <v>53</v>
      </c>
      <c r="Z99" s="106">
        <v>4.0</v>
      </c>
      <c r="AA99" s="111">
        <v>9.7</v>
      </c>
      <c r="AB99" s="110"/>
      <c r="AC99" s="110"/>
    </row>
    <row r="100">
      <c r="A100" s="106" t="s">
        <v>419</v>
      </c>
      <c r="B100" s="107" t="s">
        <v>424</v>
      </c>
      <c r="C100" s="106" t="s">
        <v>579</v>
      </c>
      <c r="D100" s="106"/>
      <c r="E100" s="106" t="s">
        <v>31</v>
      </c>
      <c r="F100" s="106" t="s">
        <v>32</v>
      </c>
      <c r="G100" s="106" t="s">
        <v>33</v>
      </c>
      <c r="H100" s="106"/>
      <c r="I100" s="106" t="s">
        <v>33</v>
      </c>
      <c r="J100" s="106" t="s">
        <v>34</v>
      </c>
      <c r="K100" s="106" t="s">
        <v>35</v>
      </c>
      <c r="L100" s="106" t="s">
        <v>35</v>
      </c>
      <c r="M100" s="106" t="s">
        <v>538</v>
      </c>
      <c r="N100" s="106">
        <v>25772.0</v>
      </c>
      <c r="O100" s="108">
        <v>0.44402200000000003</v>
      </c>
      <c r="P100" s="22">
        <v>9.2663</v>
      </c>
      <c r="Q100" s="22">
        <v>14.688</v>
      </c>
      <c r="R100" s="22">
        <v>3.764</v>
      </c>
      <c r="S100" s="22">
        <v>2.866</v>
      </c>
      <c r="T100" s="106" t="s">
        <v>35</v>
      </c>
      <c r="U100" s="106" t="s">
        <v>425</v>
      </c>
      <c r="V100" s="106"/>
      <c r="W100" s="106" t="s">
        <v>58</v>
      </c>
      <c r="X100" s="110">
        <v>43976.0</v>
      </c>
      <c r="Y100" s="106" t="s">
        <v>53</v>
      </c>
      <c r="Z100" s="106">
        <v>4.0</v>
      </c>
      <c r="AA100" s="111">
        <v>4.85</v>
      </c>
      <c r="AB100" s="110"/>
      <c r="AC100" s="110"/>
    </row>
    <row r="101">
      <c r="A101" s="106" t="s">
        <v>185</v>
      </c>
      <c r="B101" s="106" t="s">
        <v>188</v>
      </c>
      <c r="C101" s="106" t="s">
        <v>554</v>
      </c>
      <c r="D101" s="106"/>
      <c r="E101" s="106" t="s">
        <v>31</v>
      </c>
      <c r="F101" s="106" t="s">
        <v>32</v>
      </c>
      <c r="G101" s="106" t="s">
        <v>33</v>
      </c>
      <c r="H101" s="106" t="s">
        <v>33</v>
      </c>
      <c r="I101" s="106" t="s">
        <v>33</v>
      </c>
      <c r="J101" s="106" t="s">
        <v>34</v>
      </c>
      <c r="K101" s="106" t="s">
        <v>33</v>
      </c>
      <c r="L101" s="106"/>
      <c r="M101" s="106" t="s">
        <v>538</v>
      </c>
      <c r="N101" s="106">
        <v>4485.0</v>
      </c>
      <c r="O101" s="108">
        <v>0.45456399999999997</v>
      </c>
      <c r="P101" s="22">
        <v>9.0906</v>
      </c>
      <c r="Q101" s="22">
        <v>17.62</v>
      </c>
      <c r="R101" s="22">
        <v>0.616</v>
      </c>
      <c r="S101" s="22">
        <v>4.802</v>
      </c>
      <c r="T101" s="106" t="s">
        <v>35</v>
      </c>
      <c r="U101" s="106" t="s">
        <v>189</v>
      </c>
      <c r="V101" s="106"/>
      <c r="W101" s="106" t="s">
        <v>58</v>
      </c>
      <c r="X101" s="110">
        <v>43981.0</v>
      </c>
      <c r="Y101" s="106" t="s">
        <v>38</v>
      </c>
      <c r="Z101" s="106" t="s">
        <v>33</v>
      </c>
      <c r="AA101" s="111" t="s">
        <v>33</v>
      </c>
      <c r="AB101" s="110"/>
      <c r="AC101" s="110"/>
    </row>
    <row r="102">
      <c r="A102" s="106" t="s">
        <v>354</v>
      </c>
      <c r="B102" s="106" t="s">
        <v>363</v>
      </c>
      <c r="C102" s="106" t="s">
        <v>570</v>
      </c>
      <c r="D102" s="106"/>
      <c r="E102" s="106" t="s">
        <v>31</v>
      </c>
      <c r="F102" s="106" t="s">
        <v>361</v>
      </c>
      <c r="G102" s="106" t="s">
        <v>33</v>
      </c>
      <c r="H102" s="106" t="s">
        <v>33</v>
      </c>
      <c r="I102" s="106" t="s">
        <v>33</v>
      </c>
      <c r="J102" s="106" t="s">
        <v>34</v>
      </c>
      <c r="K102" s="106" t="s">
        <v>33</v>
      </c>
      <c r="L102" s="106" t="s">
        <v>35</v>
      </c>
      <c r="M102" s="106" t="s">
        <v>538</v>
      </c>
      <c r="N102" s="106">
        <v>2039.0</v>
      </c>
      <c r="O102" s="108">
        <v>0.4569099999999999</v>
      </c>
      <c r="P102" s="22">
        <v>9.0515</v>
      </c>
      <c r="Q102" s="22">
        <v>17.564</v>
      </c>
      <c r="R102" s="22">
        <v>0.264</v>
      </c>
      <c r="S102" s="22">
        <v>4.732</v>
      </c>
      <c r="T102" s="106" t="s">
        <v>35</v>
      </c>
      <c r="U102" s="106" t="s">
        <v>364</v>
      </c>
      <c r="V102" s="106"/>
      <c r="W102" s="106" t="s">
        <v>58</v>
      </c>
      <c r="X102" s="110">
        <v>43976.0</v>
      </c>
      <c r="Y102" s="106" t="s">
        <v>38</v>
      </c>
      <c r="Z102" s="106" t="s">
        <v>33</v>
      </c>
      <c r="AA102" s="111" t="s">
        <v>33</v>
      </c>
      <c r="AB102" s="110"/>
      <c r="AC102" s="110"/>
    </row>
    <row r="103">
      <c r="A103" s="106" t="s">
        <v>178</v>
      </c>
      <c r="B103" s="106" t="s">
        <v>178</v>
      </c>
      <c r="C103" s="106" t="s">
        <v>553</v>
      </c>
      <c r="D103" s="106"/>
      <c r="E103" s="106" t="s">
        <v>31</v>
      </c>
      <c r="F103" s="106" t="s">
        <v>32</v>
      </c>
      <c r="G103" s="106" t="s">
        <v>33</v>
      </c>
      <c r="H103" s="106"/>
      <c r="I103" s="106"/>
      <c r="J103" s="106" t="s">
        <v>34</v>
      </c>
      <c r="K103" s="106" t="s">
        <v>33</v>
      </c>
      <c r="L103" s="106"/>
      <c r="M103" s="106" t="s">
        <v>538</v>
      </c>
      <c r="N103" s="106">
        <v>2236.0</v>
      </c>
      <c r="O103" s="108">
        <v>0.45999999999999996</v>
      </c>
      <c r="P103" s="22">
        <v>9.0</v>
      </c>
      <c r="Q103" s="22">
        <v>13.2</v>
      </c>
      <c r="R103" s="22">
        <v>5.784</v>
      </c>
      <c r="S103" s="22">
        <v>1.587</v>
      </c>
      <c r="T103" s="106" t="s">
        <v>35</v>
      </c>
      <c r="U103" s="106" t="s">
        <v>179</v>
      </c>
      <c r="V103" s="106" t="s">
        <v>182</v>
      </c>
      <c r="W103" s="106" t="s">
        <v>58</v>
      </c>
      <c r="X103" s="110">
        <v>44072.0</v>
      </c>
      <c r="Y103" s="106" t="s">
        <v>38</v>
      </c>
      <c r="Z103" s="106" t="s">
        <v>33</v>
      </c>
      <c r="AA103" s="111"/>
      <c r="AB103" s="110"/>
      <c r="AC103" s="110"/>
    </row>
    <row r="104" hidden="1">
      <c r="A104" s="106" t="s">
        <v>39</v>
      </c>
      <c r="B104" s="107" t="s">
        <v>112</v>
      </c>
      <c r="C104" s="106" t="s">
        <v>548</v>
      </c>
      <c r="D104" s="106"/>
      <c r="E104" s="106" t="s">
        <v>41</v>
      </c>
      <c r="F104" s="106" t="s">
        <v>113</v>
      </c>
      <c r="G104" s="106" t="s">
        <v>46</v>
      </c>
      <c r="H104" s="106"/>
      <c r="I104" s="106" t="s">
        <v>66</v>
      </c>
      <c r="J104" s="106" t="s">
        <v>34</v>
      </c>
      <c r="K104" s="106" t="s">
        <v>35</v>
      </c>
      <c r="L104" s="106" t="s">
        <v>114</v>
      </c>
      <c r="M104" s="106" t="s">
        <v>538</v>
      </c>
      <c r="N104" s="106">
        <v>2041.0</v>
      </c>
      <c r="O104" s="108">
        <v>0.48404800000000003</v>
      </c>
      <c r="P104" s="22">
        <v>8.5992</v>
      </c>
      <c r="Q104" s="22">
        <v>31.272</v>
      </c>
      <c r="R104" s="22">
        <v>2.676</v>
      </c>
      <c r="S104" s="22">
        <v>3.035</v>
      </c>
      <c r="T104" s="106" t="s">
        <v>35</v>
      </c>
      <c r="U104" s="106" t="s">
        <v>67</v>
      </c>
      <c r="V104" s="106"/>
      <c r="W104" s="106" t="s">
        <v>58</v>
      </c>
      <c r="X104" s="110">
        <v>44011.0</v>
      </c>
      <c r="Y104" s="106" t="s">
        <v>53</v>
      </c>
      <c r="Z104" s="106">
        <v>4.0</v>
      </c>
      <c r="AA104" s="111"/>
      <c r="AB104" s="110"/>
      <c r="AC104" s="110"/>
    </row>
    <row r="105">
      <c r="A105" s="106" t="s">
        <v>354</v>
      </c>
      <c r="B105" s="107" t="s">
        <v>385</v>
      </c>
      <c r="C105" s="106" t="s">
        <v>574</v>
      </c>
      <c r="D105" s="106"/>
      <c r="E105" s="106" t="s">
        <v>31</v>
      </c>
      <c r="F105" s="106" t="s">
        <v>32</v>
      </c>
      <c r="G105" s="106" t="s">
        <v>33</v>
      </c>
      <c r="H105" s="106"/>
      <c r="I105" s="106"/>
      <c r="J105" s="106" t="s">
        <v>34</v>
      </c>
      <c r="K105" s="106" t="s">
        <v>71</v>
      </c>
      <c r="L105" s="106"/>
      <c r="M105" s="106" t="s">
        <v>538</v>
      </c>
      <c r="N105" s="106">
        <v>2010.0</v>
      </c>
      <c r="O105" s="108">
        <v>0.484444</v>
      </c>
      <c r="P105" s="22">
        <v>8.5926</v>
      </c>
      <c r="Q105" s="22">
        <v>13.956</v>
      </c>
      <c r="R105" s="22">
        <v>3.132</v>
      </c>
      <c r="S105" s="22">
        <v>2.855</v>
      </c>
      <c r="T105" s="106" t="s">
        <v>35</v>
      </c>
      <c r="U105" s="106" t="s">
        <v>386</v>
      </c>
      <c r="V105" s="106"/>
      <c r="W105" s="106" t="s">
        <v>58</v>
      </c>
      <c r="X105" s="114">
        <v>44012.0</v>
      </c>
      <c r="Y105" s="106" t="s">
        <v>53</v>
      </c>
      <c r="Z105" s="106">
        <v>6.0</v>
      </c>
      <c r="AA105" s="111">
        <v>5.0</v>
      </c>
      <c r="AB105" s="110"/>
      <c r="AC105" s="110"/>
    </row>
    <row r="106">
      <c r="A106" s="106" t="s">
        <v>250</v>
      </c>
      <c r="B106" s="107" t="s">
        <v>267</v>
      </c>
      <c r="C106" s="106" t="s">
        <v>562</v>
      </c>
      <c r="D106" s="106" t="s">
        <v>79</v>
      </c>
      <c r="E106" s="106" t="s">
        <v>31</v>
      </c>
      <c r="F106" s="106" t="s">
        <v>268</v>
      </c>
      <c r="G106" s="106" t="s">
        <v>33</v>
      </c>
      <c r="H106" s="106"/>
      <c r="I106" s="106" t="s">
        <v>33</v>
      </c>
      <c r="J106" s="106" t="s">
        <v>34</v>
      </c>
      <c r="K106" s="106" t="s">
        <v>71</v>
      </c>
      <c r="L106" s="106"/>
      <c r="M106" s="106" t="s">
        <v>538</v>
      </c>
      <c r="N106" s="106">
        <v>2048.0</v>
      </c>
      <c r="O106" s="108">
        <v>0.519922</v>
      </c>
      <c r="P106" s="22">
        <v>8.0013</v>
      </c>
      <c r="Q106" s="22">
        <v>10.56</v>
      </c>
      <c r="R106" s="22">
        <v>5.56</v>
      </c>
      <c r="S106" s="22">
        <v>1.248</v>
      </c>
      <c r="T106" s="106" t="s">
        <v>35</v>
      </c>
      <c r="U106" s="106" t="s">
        <v>270</v>
      </c>
      <c r="V106" s="106"/>
      <c r="W106" s="106" t="s">
        <v>58</v>
      </c>
      <c r="X106" s="110">
        <v>43977.0</v>
      </c>
      <c r="Y106" s="106" t="s">
        <v>38</v>
      </c>
      <c r="Z106" s="106" t="s">
        <v>33</v>
      </c>
      <c r="AA106" s="111" t="s">
        <v>33</v>
      </c>
      <c r="AB106" s="110"/>
      <c r="AC106" s="110"/>
    </row>
    <row r="107">
      <c r="A107" s="106" t="s">
        <v>250</v>
      </c>
      <c r="B107" s="107" t="s">
        <v>267</v>
      </c>
      <c r="C107" s="106" t="s">
        <v>561</v>
      </c>
      <c r="D107" s="106" t="s">
        <v>69</v>
      </c>
      <c r="E107" s="106" t="s">
        <v>31</v>
      </c>
      <c r="F107" s="106" t="s">
        <v>268</v>
      </c>
      <c r="G107" s="106" t="s">
        <v>33</v>
      </c>
      <c r="H107" s="106"/>
      <c r="I107" s="106" t="s">
        <v>33</v>
      </c>
      <c r="J107" s="106" t="s">
        <v>34</v>
      </c>
      <c r="K107" s="106" t="s">
        <v>71</v>
      </c>
      <c r="L107" s="106"/>
      <c r="M107" s="106" t="s">
        <v>538</v>
      </c>
      <c r="N107" s="106">
        <v>2587.0</v>
      </c>
      <c r="O107" s="108">
        <v>0.520108</v>
      </c>
      <c r="P107" s="22">
        <v>7.9982</v>
      </c>
      <c r="Q107" s="22">
        <v>10.576</v>
      </c>
      <c r="R107" s="22">
        <v>5.52</v>
      </c>
      <c r="S107" s="22">
        <v>1.247</v>
      </c>
      <c r="T107" s="106" t="s">
        <v>35</v>
      </c>
      <c r="U107" s="106" t="s">
        <v>269</v>
      </c>
      <c r="V107" s="106"/>
      <c r="W107" s="106" t="s">
        <v>58</v>
      </c>
      <c r="X107" s="110">
        <v>43977.0</v>
      </c>
      <c r="Y107" s="106" t="s">
        <v>38</v>
      </c>
      <c r="Z107" s="106" t="s">
        <v>33</v>
      </c>
      <c r="AA107" s="111" t="s">
        <v>33</v>
      </c>
      <c r="AB107" s="110"/>
      <c r="AC107" s="110"/>
    </row>
    <row r="108" hidden="1">
      <c r="A108" s="106" t="s">
        <v>39</v>
      </c>
      <c r="B108" s="107" t="s">
        <v>94</v>
      </c>
      <c r="C108" s="106" t="s">
        <v>475</v>
      </c>
      <c r="D108" s="106"/>
      <c r="E108" s="106" t="s">
        <v>41</v>
      </c>
      <c r="F108" s="106" t="s">
        <v>96</v>
      </c>
      <c r="G108" s="106" t="s">
        <v>46</v>
      </c>
      <c r="H108" s="106">
        <v>2.14</v>
      </c>
      <c r="I108" s="106"/>
      <c r="J108" s="106" t="s">
        <v>34</v>
      </c>
      <c r="K108" s="106" t="s">
        <v>35</v>
      </c>
      <c r="L108" s="106" t="s">
        <v>95</v>
      </c>
      <c r="M108" s="106" t="s">
        <v>538</v>
      </c>
      <c r="N108" s="106">
        <v>2064.0</v>
      </c>
      <c r="O108" s="108">
        <v>0.545794</v>
      </c>
      <c r="P108" s="22">
        <v>7.5701</v>
      </c>
      <c r="Q108" s="22">
        <v>19.4</v>
      </c>
      <c r="R108" s="22">
        <v>2.252</v>
      </c>
      <c r="S108" s="22">
        <v>3.018</v>
      </c>
      <c r="T108" s="106" t="s">
        <v>35</v>
      </c>
      <c r="U108" s="106" t="s">
        <v>97</v>
      </c>
      <c r="V108" s="106"/>
      <c r="W108" s="106" t="s">
        <v>58</v>
      </c>
      <c r="X108" s="110">
        <v>43981.0</v>
      </c>
      <c r="Y108" s="106" t="s">
        <v>53</v>
      </c>
      <c r="Z108" s="106">
        <v>2.0</v>
      </c>
      <c r="AA108" s="111">
        <v>2.7</v>
      </c>
      <c r="AB108" s="110"/>
      <c r="AC108" s="110"/>
    </row>
    <row r="109" hidden="1">
      <c r="A109" s="106" t="s">
        <v>39</v>
      </c>
      <c r="B109" s="107" t="s">
        <v>94</v>
      </c>
      <c r="C109" s="106" t="s">
        <v>475</v>
      </c>
      <c r="D109" s="106"/>
      <c r="E109" s="106" t="s">
        <v>41</v>
      </c>
      <c r="F109" s="106" t="s">
        <v>96</v>
      </c>
      <c r="G109" s="106" t="s">
        <v>46</v>
      </c>
      <c r="H109" s="106">
        <v>2.15</v>
      </c>
      <c r="I109" s="106"/>
      <c r="J109" s="106" t="s">
        <v>34</v>
      </c>
      <c r="K109" s="106" t="s">
        <v>35</v>
      </c>
      <c r="L109" s="106" t="s">
        <v>95</v>
      </c>
      <c r="M109" s="106" t="s">
        <v>538</v>
      </c>
      <c r="N109" s="106">
        <v>2049.0</v>
      </c>
      <c r="O109" s="108">
        <v>0.554584</v>
      </c>
      <c r="P109" s="22">
        <v>7.4236</v>
      </c>
      <c r="Q109" s="22">
        <v>23.196</v>
      </c>
      <c r="R109" s="22">
        <v>0.436</v>
      </c>
      <c r="S109" s="22">
        <v>3.147</v>
      </c>
      <c r="T109" s="106" t="s">
        <v>35</v>
      </c>
      <c r="U109" s="106" t="s">
        <v>97</v>
      </c>
      <c r="V109" s="106"/>
      <c r="W109" s="106" t="s">
        <v>58</v>
      </c>
      <c r="X109" s="110">
        <v>43981.0</v>
      </c>
      <c r="Y109" s="106" t="s">
        <v>53</v>
      </c>
      <c r="Z109" s="106">
        <v>2.0</v>
      </c>
      <c r="AA109" s="111">
        <v>2.7</v>
      </c>
      <c r="AB109" s="110"/>
      <c r="AC109" s="110"/>
    </row>
    <row r="110" hidden="1">
      <c r="A110" s="106" t="s">
        <v>458</v>
      </c>
      <c r="B110" s="107" t="s">
        <v>459</v>
      </c>
      <c r="C110" s="106" t="s">
        <v>580</v>
      </c>
      <c r="D110" s="106"/>
      <c r="E110" s="106" t="s">
        <v>41</v>
      </c>
      <c r="F110" s="106" t="s">
        <v>358</v>
      </c>
      <c r="G110" s="106" t="s">
        <v>43</v>
      </c>
      <c r="H110" s="106"/>
      <c r="I110" s="106" t="s">
        <v>33</v>
      </c>
      <c r="J110" s="106" t="s">
        <v>34</v>
      </c>
      <c r="K110" s="106" t="s">
        <v>35</v>
      </c>
      <c r="L110" s="106" t="s">
        <v>35</v>
      </c>
      <c r="M110" s="106" t="s">
        <v>538</v>
      </c>
      <c r="N110" s="106">
        <v>3211.0</v>
      </c>
      <c r="O110" s="108">
        <v>0.554782</v>
      </c>
      <c r="P110" s="22">
        <v>7.4203</v>
      </c>
      <c r="Q110" s="22">
        <v>18.684</v>
      </c>
      <c r="R110" s="22">
        <v>2.988</v>
      </c>
      <c r="S110" s="22">
        <v>2.374</v>
      </c>
      <c r="T110" s="106" t="s">
        <v>35</v>
      </c>
      <c r="U110" s="106" t="s">
        <v>263</v>
      </c>
      <c r="V110" s="106"/>
      <c r="W110" s="106" t="s">
        <v>58</v>
      </c>
      <c r="X110" s="110">
        <v>44057.0</v>
      </c>
      <c r="Y110" s="106" t="s">
        <v>53</v>
      </c>
      <c r="Z110" s="106">
        <v>4.0</v>
      </c>
      <c r="AA110" s="111">
        <v>5.35</v>
      </c>
      <c r="AB110" s="110"/>
      <c r="AC110" s="110"/>
    </row>
    <row r="111" hidden="1">
      <c r="A111" s="106" t="s">
        <v>39</v>
      </c>
      <c r="B111" s="107" t="s">
        <v>40</v>
      </c>
      <c r="C111" s="106" t="s">
        <v>537</v>
      </c>
      <c r="D111" s="106"/>
      <c r="E111" s="106" t="s">
        <v>41</v>
      </c>
      <c r="F111" s="107" t="s">
        <v>42</v>
      </c>
      <c r="G111" s="106" t="s">
        <v>43</v>
      </c>
      <c r="H111" s="106"/>
      <c r="I111" s="106"/>
      <c r="J111" s="106" t="s">
        <v>34</v>
      </c>
      <c r="K111" s="106" t="s">
        <v>35</v>
      </c>
      <c r="L111" s="106"/>
      <c r="M111" s="106" t="s">
        <v>538</v>
      </c>
      <c r="N111" s="106">
        <v>2010.0</v>
      </c>
      <c r="O111" s="108">
        <v>0.558238</v>
      </c>
      <c r="P111" s="22">
        <v>7.3627</v>
      </c>
      <c r="Q111" s="22">
        <v>18.8</v>
      </c>
      <c r="R111" s="22">
        <v>2.284</v>
      </c>
      <c r="S111" s="22">
        <v>2.017</v>
      </c>
      <c r="T111" s="106" t="s">
        <v>35</v>
      </c>
      <c r="U111" s="106"/>
      <c r="V111" s="106"/>
      <c r="W111" s="107" t="s">
        <v>44</v>
      </c>
      <c r="X111" s="110">
        <v>44162.0</v>
      </c>
      <c r="Y111" s="106" t="s">
        <v>45</v>
      </c>
      <c r="Z111" s="106">
        <v>8.0</v>
      </c>
      <c r="AA111" s="111"/>
      <c r="AB111" s="106"/>
      <c r="AC111" s="106"/>
    </row>
    <row r="112">
      <c r="A112" s="106" t="s">
        <v>178</v>
      </c>
      <c r="B112" s="106" t="s">
        <v>178</v>
      </c>
      <c r="C112" s="106" t="s">
        <v>553</v>
      </c>
      <c r="D112" s="106"/>
      <c r="E112" s="106" t="s">
        <v>31</v>
      </c>
      <c r="F112" s="106" t="s">
        <v>32</v>
      </c>
      <c r="G112" s="106" t="s">
        <v>33</v>
      </c>
      <c r="H112" s="106"/>
      <c r="I112" s="106"/>
      <c r="J112" s="106" t="s">
        <v>34</v>
      </c>
      <c r="K112" s="106" t="s">
        <v>33</v>
      </c>
      <c r="L112" s="106"/>
      <c r="M112" s="106" t="s">
        <v>538</v>
      </c>
      <c r="N112" s="106">
        <v>14926.0</v>
      </c>
      <c r="O112" s="108">
        <v>0.5635540000000001</v>
      </c>
      <c r="P112" s="22">
        <v>7.2741</v>
      </c>
      <c r="Q112" s="22">
        <v>10.752</v>
      </c>
      <c r="R112" s="22">
        <v>3.748</v>
      </c>
      <c r="S112" s="22">
        <v>1.499</v>
      </c>
      <c r="T112" s="106" t="s">
        <v>35</v>
      </c>
      <c r="U112" s="106" t="s">
        <v>179</v>
      </c>
      <c r="V112" s="106" t="s">
        <v>181</v>
      </c>
      <c r="W112" s="106" t="s">
        <v>58</v>
      </c>
      <c r="X112" s="110">
        <v>44071.0</v>
      </c>
      <c r="Y112" s="106" t="s">
        <v>38</v>
      </c>
      <c r="Z112" s="106" t="s">
        <v>33</v>
      </c>
      <c r="AA112" s="111"/>
      <c r="AB112" s="110"/>
      <c r="AC112" s="110"/>
    </row>
    <row r="113">
      <c r="A113" s="106" t="s">
        <v>320</v>
      </c>
      <c r="B113" s="107" t="s">
        <v>329</v>
      </c>
      <c r="C113" s="106" t="s">
        <v>568</v>
      </c>
      <c r="D113" s="106"/>
      <c r="E113" s="106" t="s">
        <v>31</v>
      </c>
      <c r="F113" s="106" t="s">
        <v>32</v>
      </c>
      <c r="G113" s="106" t="s">
        <v>33</v>
      </c>
      <c r="H113" s="106"/>
      <c r="I113" s="106"/>
      <c r="J113" s="106" t="s">
        <v>34</v>
      </c>
      <c r="K113" s="106" t="s">
        <v>35</v>
      </c>
      <c r="L113" s="106"/>
      <c r="M113" s="106" t="s">
        <v>538</v>
      </c>
      <c r="N113" s="106">
        <v>2156.0</v>
      </c>
      <c r="O113" s="108">
        <v>0.587134</v>
      </c>
      <c r="P113" s="22">
        <v>6.8811</v>
      </c>
      <c r="Q113" s="22">
        <v>11.272</v>
      </c>
      <c r="R113" s="22">
        <v>2.408</v>
      </c>
      <c r="S113" s="22">
        <v>2.324</v>
      </c>
      <c r="T113" s="106" t="s">
        <v>35</v>
      </c>
      <c r="U113" s="106" t="s">
        <v>330</v>
      </c>
      <c r="V113" s="106"/>
      <c r="W113" s="106" t="s">
        <v>58</v>
      </c>
      <c r="X113" s="114">
        <v>44012.0</v>
      </c>
      <c r="Y113" s="106" t="s">
        <v>53</v>
      </c>
      <c r="Z113" s="106">
        <v>4.0</v>
      </c>
      <c r="AA113" s="111">
        <v>7.25</v>
      </c>
      <c r="AB113" s="110"/>
      <c r="AC113" s="110"/>
    </row>
    <row r="114">
      <c r="A114" s="106" t="s">
        <v>250</v>
      </c>
      <c r="B114" s="106" t="s">
        <v>264</v>
      </c>
      <c r="C114" s="106" t="s">
        <v>560</v>
      </c>
      <c r="D114" s="106" t="s">
        <v>69</v>
      </c>
      <c r="E114" s="106" t="s">
        <v>31</v>
      </c>
      <c r="F114" s="106" t="s">
        <v>32</v>
      </c>
      <c r="G114" s="106" t="s">
        <v>33</v>
      </c>
      <c r="H114" s="106" t="s">
        <v>33</v>
      </c>
      <c r="I114" s="106" t="s">
        <v>33</v>
      </c>
      <c r="J114" s="106" t="s">
        <v>34</v>
      </c>
      <c r="K114" s="106" t="s">
        <v>71</v>
      </c>
      <c r="L114" s="106" t="s">
        <v>35</v>
      </c>
      <c r="M114" s="106" t="s">
        <v>538</v>
      </c>
      <c r="N114" s="106">
        <v>2743.0</v>
      </c>
      <c r="O114" s="108">
        <v>0.5876140000000001</v>
      </c>
      <c r="P114" s="22">
        <v>6.8731</v>
      </c>
      <c r="Q114" s="22">
        <v>12.272</v>
      </c>
      <c r="R114" s="22">
        <v>1.304</v>
      </c>
      <c r="S114" s="22">
        <v>2.862</v>
      </c>
      <c r="T114" s="106" t="s">
        <v>35</v>
      </c>
      <c r="U114" s="106" t="s">
        <v>265</v>
      </c>
      <c r="V114" s="106"/>
      <c r="W114" s="106" t="s">
        <v>58</v>
      </c>
      <c r="X114" s="110">
        <v>44032.0</v>
      </c>
      <c r="Y114" s="106" t="s">
        <v>38</v>
      </c>
      <c r="Z114" s="106" t="s">
        <v>33</v>
      </c>
      <c r="AA114" s="111"/>
      <c r="AB114" s="110"/>
      <c r="AC114" s="110"/>
    </row>
    <row r="115">
      <c r="A115" s="106" t="s">
        <v>320</v>
      </c>
      <c r="B115" s="107" t="s">
        <v>327</v>
      </c>
      <c r="C115" s="106" t="s">
        <v>567</v>
      </c>
      <c r="D115" s="106"/>
      <c r="E115" s="106" t="s">
        <v>31</v>
      </c>
      <c r="F115" s="106" t="s">
        <v>32</v>
      </c>
      <c r="G115" s="106" t="s">
        <v>33</v>
      </c>
      <c r="H115" s="106"/>
      <c r="I115" s="106" t="s">
        <v>33</v>
      </c>
      <c r="J115" s="106" t="s">
        <v>34</v>
      </c>
      <c r="K115" s="106" t="s">
        <v>35</v>
      </c>
      <c r="L115" s="106" t="s">
        <v>35</v>
      </c>
      <c r="M115" s="106" t="s">
        <v>538</v>
      </c>
      <c r="N115" s="106">
        <v>2332.0</v>
      </c>
      <c r="O115" s="108">
        <v>0.592978</v>
      </c>
      <c r="P115" s="22">
        <v>6.7837</v>
      </c>
      <c r="Q115" s="22">
        <v>11.18</v>
      </c>
      <c r="R115" s="22">
        <v>2.36</v>
      </c>
      <c r="S115" s="22">
        <v>2.32</v>
      </c>
      <c r="T115" s="106" t="s">
        <v>35</v>
      </c>
      <c r="U115" s="106" t="s">
        <v>328</v>
      </c>
      <c r="V115" s="106"/>
      <c r="W115" s="106" t="s">
        <v>58</v>
      </c>
      <c r="X115" s="110">
        <v>44011.0</v>
      </c>
      <c r="Y115" s="106" t="s">
        <v>53</v>
      </c>
      <c r="Z115" s="106">
        <v>4.0</v>
      </c>
      <c r="AA115" s="111">
        <v>5.95</v>
      </c>
      <c r="AB115" s="110"/>
      <c r="AC115" s="110"/>
    </row>
    <row r="116" hidden="1">
      <c r="A116" s="106" t="s">
        <v>419</v>
      </c>
      <c r="B116" s="107" t="s">
        <v>426</v>
      </c>
      <c r="C116" s="106" t="s">
        <v>529</v>
      </c>
      <c r="D116" s="106"/>
      <c r="E116" s="106" t="s">
        <v>41</v>
      </c>
      <c r="F116" s="107" t="s">
        <v>42</v>
      </c>
      <c r="G116" s="106" t="s">
        <v>43</v>
      </c>
      <c r="H116" s="106"/>
      <c r="I116" s="106" t="s">
        <v>33</v>
      </c>
      <c r="J116" s="106" t="s">
        <v>34</v>
      </c>
      <c r="K116" s="106" t="s">
        <v>35</v>
      </c>
      <c r="L116" s="106"/>
      <c r="M116" s="106" t="s">
        <v>538</v>
      </c>
      <c r="N116" s="106">
        <v>2211.0</v>
      </c>
      <c r="O116" s="108">
        <v>0.610294</v>
      </c>
      <c r="P116" s="22">
        <v>6.4951</v>
      </c>
      <c r="Q116" s="22">
        <v>19.264</v>
      </c>
      <c r="R116" s="22">
        <v>2.456</v>
      </c>
      <c r="S116" s="22">
        <v>1.795</v>
      </c>
      <c r="T116" s="106" t="s">
        <v>35</v>
      </c>
      <c r="U116" s="106" t="s">
        <v>427</v>
      </c>
      <c r="V116" s="106" t="s">
        <v>428</v>
      </c>
      <c r="W116" s="106" t="s">
        <v>58</v>
      </c>
      <c r="X116" s="110">
        <v>43976.0</v>
      </c>
      <c r="Y116" s="106" t="s">
        <v>53</v>
      </c>
      <c r="Z116" s="106">
        <v>4.0</v>
      </c>
      <c r="AA116" s="111">
        <v>7.45</v>
      </c>
      <c r="AB116" s="110"/>
      <c r="AC116" s="110"/>
    </row>
    <row r="117" hidden="1">
      <c r="A117" s="106" t="s">
        <v>419</v>
      </c>
      <c r="B117" s="107" t="s">
        <v>420</v>
      </c>
      <c r="C117" s="106" t="s">
        <v>528</v>
      </c>
      <c r="D117" s="106"/>
      <c r="E117" s="106" t="s">
        <v>41</v>
      </c>
      <c r="F117" s="107" t="s">
        <v>42</v>
      </c>
      <c r="G117" s="106" t="s">
        <v>43</v>
      </c>
      <c r="H117" s="106"/>
      <c r="I117" s="106" t="s">
        <v>33</v>
      </c>
      <c r="J117" s="106" t="s">
        <v>34</v>
      </c>
      <c r="K117" s="106" t="s">
        <v>35</v>
      </c>
      <c r="L117" s="106" t="s">
        <v>35</v>
      </c>
      <c r="M117" s="106" t="s">
        <v>538</v>
      </c>
      <c r="N117" s="106">
        <v>2026.0</v>
      </c>
      <c r="O117" s="108">
        <v>0.62065362964</v>
      </c>
      <c r="P117" s="22">
        <v>6.322439506</v>
      </c>
      <c r="Q117" s="22">
        <v>18.4</v>
      </c>
      <c r="R117" s="22">
        <v>3.5</v>
      </c>
      <c r="S117" s="22">
        <v>1.406251139</v>
      </c>
      <c r="T117" s="106" t="s">
        <v>35</v>
      </c>
      <c r="U117" s="106" t="s">
        <v>421</v>
      </c>
      <c r="V117" s="106" t="s">
        <v>423</v>
      </c>
      <c r="W117" s="106" t="s">
        <v>58</v>
      </c>
      <c r="X117" s="110">
        <v>44416.0</v>
      </c>
      <c r="Y117" s="106" t="s">
        <v>53</v>
      </c>
      <c r="Z117" s="106">
        <v>4.0</v>
      </c>
      <c r="AA117" s="111">
        <v>9.8</v>
      </c>
      <c r="AB117" s="110"/>
      <c r="AC117" s="110"/>
    </row>
    <row r="118">
      <c r="A118" s="106" t="s">
        <v>390</v>
      </c>
      <c r="B118" s="107" t="s">
        <v>391</v>
      </c>
      <c r="C118" s="106" t="s">
        <v>575</v>
      </c>
      <c r="D118" s="106"/>
      <c r="E118" s="106" t="s">
        <v>31</v>
      </c>
      <c r="F118" s="106" t="s">
        <v>32</v>
      </c>
      <c r="G118" s="106" t="s">
        <v>33</v>
      </c>
      <c r="H118" s="106"/>
      <c r="I118" s="106"/>
      <c r="J118" s="106" t="s">
        <v>34</v>
      </c>
      <c r="K118" s="106" t="s">
        <v>71</v>
      </c>
      <c r="L118" s="106" t="s">
        <v>35</v>
      </c>
      <c r="M118" s="106" t="s">
        <v>538</v>
      </c>
      <c r="N118" s="106">
        <v>2264.0</v>
      </c>
      <c r="O118" s="108">
        <v>0.6211119999999999</v>
      </c>
      <c r="P118" s="22">
        <v>6.3148</v>
      </c>
      <c r="Q118" s="22">
        <v>11.688</v>
      </c>
      <c r="R118" s="22">
        <v>0.776</v>
      </c>
      <c r="S118" s="22">
        <v>2.893</v>
      </c>
      <c r="T118" s="106" t="s">
        <v>35</v>
      </c>
      <c r="U118" s="106" t="s">
        <v>356</v>
      </c>
      <c r="V118" s="106"/>
      <c r="W118" s="106" t="s">
        <v>58</v>
      </c>
      <c r="X118" s="110">
        <v>43994.0</v>
      </c>
      <c r="Y118" s="106" t="s">
        <v>53</v>
      </c>
      <c r="Z118" s="106">
        <v>6.0</v>
      </c>
      <c r="AA118" s="111">
        <v>5.75</v>
      </c>
      <c r="AB118" s="110"/>
      <c r="AC118" s="110"/>
    </row>
    <row r="119">
      <c r="A119" s="106" t="s">
        <v>173</v>
      </c>
      <c r="B119" s="107" t="s">
        <v>174</v>
      </c>
      <c r="C119" s="106" t="s">
        <v>552</v>
      </c>
      <c r="D119" s="106"/>
      <c r="E119" s="106" t="s">
        <v>31</v>
      </c>
      <c r="F119" s="106" t="s">
        <v>175</v>
      </c>
      <c r="G119" s="106" t="s">
        <v>33</v>
      </c>
      <c r="H119" s="106" t="s">
        <v>33</v>
      </c>
      <c r="I119" s="106" t="s">
        <v>33</v>
      </c>
      <c r="J119" s="106" t="s">
        <v>34</v>
      </c>
      <c r="K119" s="106" t="s">
        <v>71</v>
      </c>
      <c r="L119" s="106" t="s">
        <v>176</v>
      </c>
      <c r="M119" s="106" t="s">
        <v>538</v>
      </c>
      <c r="N119" s="106">
        <v>5681.0</v>
      </c>
      <c r="O119" s="108">
        <v>0.621562</v>
      </c>
      <c r="P119" s="22">
        <v>6.3073</v>
      </c>
      <c r="Q119" s="22">
        <v>11.78</v>
      </c>
      <c r="R119" s="22">
        <v>0.732</v>
      </c>
      <c r="S119" s="22">
        <v>3.015</v>
      </c>
      <c r="T119" s="106" t="s">
        <v>35</v>
      </c>
      <c r="U119" s="106" t="s">
        <v>177</v>
      </c>
      <c r="V119" s="106"/>
      <c r="W119" s="106" t="s">
        <v>58</v>
      </c>
      <c r="X119" s="110">
        <v>44032.0</v>
      </c>
      <c r="Y119" s="106" t="s">
        <v>38</v>
      </c>
      <c r="Z119" s="106" t="s">
        <v>33</v>
      </c>
      <c r="AA119" s="111" t="s">
        <v>33</v>
      </c>
      <c r="AB119" s="110"/>
      <c r="AC119" s="110"/>
    </row>
    <row r="120" hidden="1">
      <c r="A120" s="106" t="s">
        <v>39</v>
      </c>
      <c r="B120" s="107" t="s">
        <v>68</v>
      </c>
      <c r="C120" s="106" t="s">
        <v>542</v>
      </c>
      <c r="D120" s="106" t="s">
        <v>78</v>
      </c>
      <c r="E120" s="106" t="s">
        <v>41</v>
      </c>
      <c r="F120" s="107" t="s">
        <v>42</v>
      </c>
      <c r="G120" s="106" t="s">
        <v>43</v>
      </c>
      <c r="H120" s="106" t="s">
        <v>74</v>
      </c>
      <c r="I120" s="106"/>
      <c r="J120" s="106" t="s">
        <v>34</v>
      </c>
      <c r="K120" s="106" t="s">
        <v>71</v>
      </c>
      <c r="L120" s="106"/>
      <c r="M120" s="106" t="s">
        <v>538</v>
      </c>
      <c r="N120" s="106">
        <v>2022.0</v>
      </c>
      <c r="O120" s="108">
        <v>0.621688</v>
      </c>
      <c r="P120" s="22">
        <v>6.3052</v>
      </c>
      <c r="Q120" s="22">
        <v>17.88</v>
      </c>
      <c r="R120" s="22">
        <v>4.144</v>
      </c>
      <c r="S120" s="22">
        <v>1.129</v>
      </c>
      <c r="T120" s="106" t="s">
        <v>35</v>
      </c>
      <c r="U120" s="106" t="s">
        <v>77</v>
      </c>
      <c r="V120" s="106"/>
      <c r="W120" s="106" t="s">
        <v>58</v>
      </c>
      <c r="X120" s="110">
        <v>44011.0</v>
      </c>
      <c r="Y120" s="106" t="s">
        <v>45</v>
      </c>
      <c r="Z120" s="106">
        <v>8.0</v>
      </c>
      <c r="AA120" s="111"/>
      <c r="AB120" s="110"/>
      <c r="AC120" s="110"/>
    </row>
    <row r="121">
      <c r="A121" s="106" t="s">
        <v>39</v>
      </c>
      <c r="B121" s="106" t="s">
        <v>47</v>
      </c>
      <c r="C121" s="106" t="s">
        <v>539</v>
      </c>
      <c r="D121" s="106"/>
      <c r="E121" s="106" t="s">
        <v>31</v>
      </c>
      <c r="F121" s="106" t="s">
        <v>48</v>
      </c>
      <c r="G121" s="106" t="s">
        <v>33</v>
      </c>
      <c r="H121" s="106"/>
      <c r="I121" s="106"/>
      <c r="J121" s="106" t="s">
        <v>34</v>
      </c>
      <c r="K121" s="106" t="s">
        <v>33</v>
      </c>
      <c r="L121" s="106" t="s">
        <v>33</v>
      </c>
      <c r="M121" s="106" t="s">
        <v>538</v>
      </c>
      <c r="N121" s="106">
        <v>3191.0</v>
      </c>
      <c r="O121" s="108">
        <v>0.62389987462</v>
      </c>
      <c r="P121" s="22">
        <v>6.268335423</v>
      </c>
      <c r="Q121" s="22">
        <v>11.7</v>
      </c>
      <c r="R121" s="22">
        <v>0.86</v>
      </c>
      <c r="S121" s="22">
        <v>2.91506525</v>
      </c>
      <c r="T121" s="106" t="s">
        <v>35</v>
      </c>
      <c r="U121" s="106"/>
      <c r="V121" s="106"/>
      <c r="W121" s="106" t="s">
        <v>37</v>
      </c>
      <c r="X121" s="110">
        <v>44416.0</v>
      </c>
      <c r="Y121" s="106" t="s">
        <v>38</v>
      </c>
      <c r="Z121" s="106" t="s">
        <v>33</v>
      </c>
      <c r="AA121" s="111" t="s">
        <v>33</v>
      </c>
      <c r="AB121" s="106"/>
      <c r="AC121" s="106"/>
    </row>
    <row r="122">
      <c r="A122" s="106" t="s">
        <v>294</v>
      </c>
      <c r="B122" s="106" t="s">
        <v>301</v>
      </c>
      <c r="C122" s="106" t="s">
        <v>466</v>
      </c>
      <c r="D122" s="106"/>
      <c r="E122" s="106" t="s">
        <v>31</v>
      </c>
      <c r="F122" s="106" t="s">
        <v>303</v>
      </c>
      <c r="G122" s="106" t="s">
        <v>31</v>
      </c>
      <c r="H122" s="106" t="s">
        <v>33</v>
      </c>
      <c r="I122" s="106" t="s">
        <v>33</v>
      </c>
      <c r="J122" s="106" t="s">
        <v>34</v>
      </c>
      <c r="K122" s="106" t="s">
        <v>35</v>
      </c>
      <c r="L122" s="106" t="s">
        <v>35</v>
      </c>
      <c r="M122" s="106" t="s">
        <v>538</v>
      </c>
      <c r="N122" s="106">
        <v>3191.0</v>
      </c>
      <c r="O122" s="108">
        <v>0.62389987462</v>
      </c>
      <c r="P122" s="22">
        <v>6.268335423</v>
      </c>
      <c r="Q122" s="22">
        <v>11.7</v>
      </c>
      <c r="R122" s="22">
        <v>0.86</v>
      </c>
      <c r="S122" s="22">
        <v>2.91506525</v>
      </c>
      <c r="T122" s="106" t="s">
        <v>35</v>
      </c>
      <c r="U122" s="106" t="s">
        <v>33</v>
      </c>
      <c r="V122" s="106"/>
      <c r="W122" s="106" t="s">
        <v>58</v>
      </c>
      <c r="X122" s="110">
        <v>44416.0</v>
      </c>
      <c r="Y122" s="106" t="s">
        <v>53</v>
      </c>
      <c r="Z122" s="106">
        <v>4.0</v>
      </c>
      <c r="AA122" s="111">
        <v>4.0</v>
      </c>
      <c r="AB122" s="106"/>
      <c r="AC122" s="106"/>
    </row>
    <row r="123">
      <c r="A123" s="106" t="s">
        <v>39</v>
      </c>
      <c r="B123" s="107" t="s">
        <v>98</v>
      </c>
      <c r="C123" s="106" t="s">
        <v>545</v>
      </c>
      <c r="D123" s="106" t="s">
        <v>102</v>
      </c>
      <c r="E123" s="106" t="s">
        <v>31</v>
      </c>
      <c r="F123" s="106" t="s">
        <v>32</v>
      </c>
      <c r="G123" s="106" t="s">
        <v>33</v>
      </c>
      <c r="H123" s="106"/>
      <c r="I123" s="106"/>
      <c r="J123" s="106"/>
      <c r="K123" s="106" t="s">
        <v>35</v>
      </c>
      <c r="L123" s="106"/>
      <c r="M123" s="106" t="s">
        <v>538</v>
      </c>
      <c r="N123" s="106">
        <v>2406.0</v>
      </c>
      <c r="O123" s="108">
        <v>0.630856</v>
      </c>
      <c r="P123" s="22">
        <v>6.1524</v>
      </c>
      <c r="Q123" s="22">
        <v>11.54</v>
      </c>
      <c r="R123" s="22">
        <v>0.652</v>
      </c>
      <c r="S123" s="22">
        <v>2.897</v>
      </c>
      <c r="T123" s="106" t="s">
        <v>35</v>
      </c>
      <c r="U123" s="106"/>
      <c r="V123" s="106"/>
      <c r="W123" s="107" t="s">
        <v>100</v>
      </c>
      <c r="X123" s="110">
        <v>44309.0</v>
      </c>
      <c r="Y123" s="106" t="s">
        <v>53</v>
      </c>
      <c r="Z123" s="106">
        <v>4.0</v>
      </c>
      <c r="AA123" s="111"/>
      <c r="AB123" s="110"/>
      <c r="AC123" s="110"/>
    </row>
    <row r="124">
      <c r="A124" s="106" t="s">
        <v>276</v>
      </c>
      <c r="B124" s="107" t="s">
        <v>282</v>
      </c>
      <c r="C124" s="106" t="s">
        <v>563</v>
      </c>
      <c r="D124" s="106"/>
      <c r="E124" s="106" t="s">
        <v>31</v>
      </c>
      <c r="F124" s="106" t="s">
        <v>32</v>
      </c>
      <c r="G124" s="106" t="s">
        <v>33</v>
      </c>
      <c r="H124" s="106"/>
      <c r="I124" s="106"/>
      <c r="J124" s="106" t="s">
        <v>34</v>
      </c>
      <c r="K124" s="106" t="s">
        <v>35</v>
      </c>
      <c r="L124" s="106" t="s">
        <v>35</v>
      </c>
      <c r="M124" s="106" t="s">
        <v>538</v>
      </c>
      <c r="N124" s="106">
        <v>2137.0</v>
      </c>
      <c r="O124" s="108">
        <v>0.631156</v>
      </c>
      <c r="P124" s="22">
        <v>6.1474</v>
      </c>
      <c r="Q124" s="22">
        <v>10.452</v>
      </c>
      <c r="R124" s="22">
        <v>1.532</v>
      </c>
      <c r="S124" s="22">
        <v>2.336</v>
      </c>
      <c r="T124" s="106" t="s">
        <v>35</v>
      </c>
      <c r="U124" s="106" t="s">
        <v>283</v>
      </c>
      <c r="V124" s="106"/>
      <c r="W124" s="106" t="s">
        <v>58</v>
      </c>
      <c r="X124" s="110">
        <v>44057.0</v>
      </c>
      <c r="Y124" s="106" t="s">
        <v>53</v>
      </c>
      <c r="Z124" s="106">
        <v>4.0</v>
      </c>
      <c r="AA124" s="111">
        <v>12.05</v>
      </c>
      <c r="AB124" s="106"/>
      <c r="AC124" s="110"/>
    </row>
    <row r="125">
      <c r="A125" s="106" t="s">
        <v>354</v>
      </c>
      <c r="B125" s="107" t="s">
        <v>355</v>
      </c>
      <c r="C125" s="106" t="s">
        <v>569</v>
      </c>
      <c r="D125" s="106"/>
      <c r="E125" s="106" t="s">
        <v>31</v>
      </c>
      <c r="F125" s="106" t="s">
        <v>32</v>
      </c>
      <c r="G125" s="106" t="s">
        <v>33</v>
      </c>
      <c r="H125" s="106"/>
      <c r="I125" s="106"/>
      <c r="J125" s="106" t="s">
        <v>34</v>
      </c>
      <c r="K125" s="106" t="s">
        <v>71</v>
      </c>
      <c r="L125" s="106" t="s">
        <v>35</v>
      </c>
      <c r="M125" s="106" t="s">
        <v>538</v>
      </c>
      <c r="N125" s="106">
        <v>2021.0</v>
      </c>
      <c r="O125" s="108">
        <v>0.633136</v>
      </c>
      <c r="P125" s="22">
        <v>6.1144</v>
      </c>
      <c r="Q125" s="22">
        <v>11.676</v>
      </c>
      <c r="R125" s="22">
        <v>0.828</v>
      </c>
      <c r="S125" s="22">
        <v>2.867</v>
      </c>
      <c r="T125" s="106" t="s">
        <v>35</v>
      </c>
      <c r="U125" s="106" t="s">
        <v>356</v>
      </c>
      <c r="V125" s="106"/>
      <c r="W125" s="106" t="s">
        <v>58</v>
      </c>
      <c r="X125" s="110">
        <v>44057.0</v>
      </c>
      <c r="Y125" s="106" t="s">
        <v>53</v>
      </c>
      <c r="Z125" s="106">
        <v>6.0</v>
      </c>
      <c r="AA125" s="111">
        <v>3.55</v>
      </c>
      <c r="AB125" s="110"/>
      <c r="AC125" s="110"/>
    </row>
    <row r="126">
      <c r="A126" s="106" t="s">
        <v>39</v>
      </c>
      <c r="B126" s="107" t="s">
        <v>98</v>
      </c>
      <c r="C126" s="106" t="s">
        <v>544</v>
      </c>
      <c r="D126" s="106" t="s">
        <v>99</v>
      </c>
      <c r="E126" s="106" t="s">
        <v>31</v>
      </c>
      <c r="F126" s="106" t="s">
        <v>32</v>
      </c>
      <c r="G126" s="106" t="s">
        <v>33</v>
      </c>
      <c r="H126" s="106"/>
      <c r="I126" s="106"/>
      <c r="J126" s="106"/>
      <c r="K126" s="106" t="s">
        <v>35</v>
      </c>
      <c r="L126" s="106"/>
      <c r="M126" s="106" t="s">
        <v>538</v>
      </c>
      <c r="N126" s="106">
        <v>2564.0</v>
      </c>
      <c r="O126" s="108">
        <v>0.633802</v>
      </c>
      <c r="P126" s="22">
        <v>6.1033</v>
      </c>
      <c r="Q126" s="22">
        <v>12.98</v>
      </c>
      <c r="R126" s="22">
        <v>0.764</v>
      </c>
      <c r="S126" s="22">
        <v>2.902</v>
      </c>
      <c r="T126" s="106" t="s">
        <v>35</v>
      </c>
      <c r="U126" s="106"/>
      <c r="V126" s="106"/>
      <c r="W126" s="107" t="s">
        <v>100</v>
      </c>
      <c r="X126" s="110">
        <v>44309.0</v>
      </c>
      <c r="Y126" s="106" t="s">
        <v>53</v>
      </c>
      <c r="Z126" s="106">
        <v>4.0</v>
      </c>
      <c r="AA126" s="111"/>
      <c r="AB126" s="110"/>
      <c r="AC126" s="110"/>
    </row>
    <row r="127" hidden="1">
      <c r="A127" s="106" t="s">
        <v>276</v>
      </c>
      <c r="B127" s="107" t="s">
        <v>288</v>
      </c>
      <c r="C127" s="106" t="s">
        <v>565</v>
      </c>
      <c r="D127" s="106"/>
      <c r="E127" s="106" t="s">
        <v>41</v>
      </c>
      <c r="F127" s="106" t="s">
        <v>290</v>
      </c>
      <c r="G127" s="106" t="s">
        <v>46</v>
      </c>
      <c r="H127" s="106"/>
      <c r="I127" s="106"/>
      <c r="J127" s="106" t="s">
        <v>34</v>
      </c>
      <c r="K127" s="106" t="s">
        <v>35</v>
      </c>
      <c r="L127" s="106" t="s">
        <v>35</v>
      </c>
      <c r="M127" s="106" t="s">
        <v>538</v>
      </c>
      <c r="N127" s="106">
        <v>6460.0</v>
      </c>
      <c r="O127" s="108">
        <v>0.6344281467999999</v>
      </c>
      <c r="P127" s="22">
        <v>6.09286422</v>
      </c>
      <c r="Q127" s="22">
        <v>23.49</v>
      </c>
      <c r="R127" s="22">
        <v>1.96</v>
      </c>
      <c r="S127" s="22">
        <v>2.346405315</v>
      </c>
      <c r="T127" s="106" t="s">
        <v>35</v>
      </c>
      <c r="U127" s="106" t="s">
        <v>289</v>
      </c>
      <c r="V127" s="106"/>
      <c r="W127" s="106" t="s">
        <v>58</v>
      </c>
      <c r="X127" s="110">
        <v>44416.0</v>
      </c>
      <c r="Y127" s="106" t="s">
        <v>53</v>
      </c>
      <c r="Z127" s="106">
        <v>4.0</v>
      </c>
      <c r="AA127" s="111">
        <v>10.2</v>
      </c>
      <c r="AB127" s="110"/>
      <c r="AC127" s="110"/>
    </row>
    <row r="128">
      <c r="A128" s="106" t="s">
        <v>39</v>
      </c>
      <c r="B128" s="107" t="s">
        <v>119</v>
      </c>
      <c r="C128" s="106" t="s">
        <v>549</v>
      </c>
      <c r="D128" s="106"/>
      <c r="E128" s="106" t="s">
        <v>31</v>
      </c>
      <c r="F128" s="106" t="s">
        <v>32</v>
      </c>
      <c r="G128" s="106" t="s">
        <v>33</v>
      </c>
      <c r="H128" s="106">
        <v>4.01</v>
      </c>
      <c r="I128" s="106" t="s">
        <v>33</v>
      </c>
      <c r="J128" s="106" t="s">
        <v>34</v>
      </c>
      <c r="K128" s="106" t="s">
        <v>71</v>
      </c>
      <c r="L128" s="106"/>
      <c r="M128" s="106" t="s">
        <v>538</v>
      </c>
      <c r="N128" s="106">
        <v>2009.0</v>
      </c>
      <c r="O128" s="108">
        <v>0.6366160000000001</v>
      </c>
      <c r="P128" s="22">
        <v>6.0564</v>
      </c>
      <c r="Q128" s="22">
        <v>13.056</v>
      </c>
      <c r="R128" s="22">
        <v>0.608</v>
      </c>
      <c r="S128" s="22">
        <v>2.883</v>
      </c>
      <c r="T128" s="106" t="s">
        <v>35</v>
      </c>
      <c r="U128" s="106" t="s">
        <v>57</v>
      </c>
      <c r="V128" s="106"/>
      <c r="W128" s="106" t="s">
        <v>58</v>
      </c>
      <c r="X128" s="110">
        <v>43977.0</v>
      </c>
      <c r="Y128" s="106" t="s">
        <v>53</v>
      </c>
      <c r="Z128" s="106">
        <v>4.0</v>
      </c>
      <c r="AA128" s="111">
        <v>3.4</v>
      </c>
      <c r="AB128" s="110"/>
      <c r="AC128" s="110"/>
    </row>
    <row r="129" hidden="1">
      <c r="A129" s="106" t="s">
        <v>276</v>
      </c>
      <c r="B129" s="107" t="s">
        <v>285</v>
      </c>
      <c r="C129" s="106" t="s">
        <v>564</v>
      </c>
      <c r="D129" s="106"/>
      <c r="E129" s="106" t="s">
        <v>41</v>
      </c>
      <c r="F129" s="107" t="s">
        <v>287</v>
      </c>
      <c r="G129" s="106" t="s">
        <v>43</v>
      </c>
      <c r="H129" s="106"/>
      <c r="I129" s="106"/>
      <c r="J129" s="106" t="s">
        <v>34</v>
      </c>
      <c r="K129" s="106" t="s">
        <v>35</v>
      </c>
      <c r="L129" s="106" t="s">
        <v>35</v>
      </c>
      <c r="M129" s="106" t="s">
        <v>538</v>
      </c>
      <c r="N129" s="106">
        <v>5565.0</v>
      </c>
      <c r="O129" s="108">
        <v>0.636964</v>
      </c>
      <c r="P129" s="22">
        <v>6.0506</v>
      </c>
      <c r="Q129" s="22">
        <v>17.588</v>
      </c>
      <c r="R129" s="22">
        <v>1.912</v>
      </c>
      <c r="S129" s="22">
        <v>2.387</v>
      </c>
      <c r="T129" s="106" t="s">
        <v>35</v>
      </c>
      <c r="U129" s="106"/>
      <c r="V129" s="106"/>
      <c r="W129" s="107" t="s">
        <v>100</v>
      </c>
      <c r="X129" s="110">
        <v>44117.0</v>
      </c>
      <c r="Y129" s="106" t="s">
        <v>53</v>
      </c>
      <c r="Z129" s="106">
        <v>4.0</v>
      </c>
      <c r="AA129" s="111">
        <v>9.75</v>
      </c>
      <c r="AB129" s="110"/>
      <c r="AC129" s="110"/>
    </row>
    <row r="130">
      <c r="A130" s="106" t="s">
        <v>39</v>
      </c>
      <c r="B130" s="107" t="s">
        <v>98</v>
      </c>
      <c r="C130" s="106" t="s">
        <v>546</v>
      </c>
      <c r="D130" s="106" t="s">
        <v>104</v>
      </c>
      <c r="E130" s="106" t="s">
        <v>31</v>
      </c>
      <c r="F130" s="106" t="s">
        <v>32</v>
      </c>
      <c r="G130" s="106" t="s">
        <v>33</v>
      </c>
      <c r="H130" s="106"/>
      <c r="I130" s="106"/>
      <c r="J130" s="106"/>
      <c r="K130" s="106" t="s">
        <v>35</v>
      </c>
      <c r="L130" s="106"/>
      <c r="M130" s="106" t="s">
        <v>538</v>
      </c>
      <c r="N130" s="106">
        <v>2421.0</v>
      </c>
      <c r="O130" s="108">
        <v>0.637642</v>
      </c>
      <c r="P130" s="22">
        <v>6.0393</v>
      </c>
      <c r="Q130" s="22">
        <v>11.552</v>
      </c>
      <c r="R130" s="22">
        <v>0.612</v>
      </c>
      <c r="S130" s="22">
        <v>2.901</v>
      </c>
      <c r="T130" s="106" t="s">
        <v>35</v>
      </c>
      <c r="U130" s="106"/>
      <c r="V130" s="106"/>
      <c r="W130" s="107" t="s">
        <v>100</v>
      </c>
      <c r="X130" s="110">
        <v>44309.0</v>
      </c>
      <c r="Y130" s="106" t="s">
        <v>53</v>
      </c>
      <c r="Z130" s="106">
        <v>4.0</v>
      </c>
      <c r="AA130" s="111"/>
      <c r="AB130" s="110"/>
      <c r="AC130" s="110"/>
    </row>
    <row r="131">
      <c r="A131" s="106" t="s">
        <v>276</v>
      </c>
      <c r="B131" s="107" t="s">
        <v>285</v>
      </c>
      <c r="C131" s="106" t="s">
        <v>564</v>
      </c>
      <c r="D131" s="106"/>
      <c r="E131" s="106" t="s">
        <v>31</v>
      </c>
      <c r="F131" s="106" t="s">
        <v>32</v>
      </c>
      <c r="G131" s="106" t="s">
        <v>33</v>
      </c>
      <c r="H131" s="106"/>
      <c r="I131" s="106"/>
      <c r="J131" s="106" t="s">
        <v>34</v>
      </c>
      <c r="K131" s="106" t="s">
        <v>35</v>
      </c>
      <c r="L131" s="106" t="s">
        <v>35</v>
      </c>
      <c r="M131" s="106" t="s">
        <v>538</v>
      </c>
      <c r="N131" s="106">
        <v>3099.0</v>
      </c>
      <c r="O131" s="108">
        <v>0.644266</v>
      </c>
      <c r="P131" s="22">
        <v>5.9289</v>
      </c>
      <c r="Q131" s="22">
        <v>10.332</v>
      </c>
      <c r="R131" s="22">
        <v>1.348</v>
      </c>
      <c r="S131" s="22">
        <v>2.321</v>
      </c>
      <c r="T131" s="106" t="s">
        <v>35</v>
      </c>
      <c r="U131" s="106" t="s">
        <v>286</v>
      </c>
      <c r="V131" s="106"/>
      <c r="W131" s="106" t="s">
        <v>58</v>
      </c>
      <c r="X131" s="110">
        <v>43976.0</v>
      </c>
      <c r="Y131" s="106" t="s">
        <v>53</v>
      </c>
      <c r="Z131" s="106">
        <v>4.0</v>
      </c>
      <c r="AA131" s="111">
        <v>9.75</v>
      </c>
      <c r="AB131" s="110"/>
      <c r="AC131" s="110"/>
    </row>
    <row r="132">
      <c r="A132" s="106" t="s">
        <v>320</v>
      </c>
      <c r="B132" s="107" t="s">
        <v>325</v>
      </c>
      <c r="C132" s="106" t="s">
        <v>566</v>
      </c>
      <c r="D132" s="106"/>
      <c r="E132" s="106" t="s">
        <v>31</v>
      </c>
      <c r="F132" s="106" t="s">
        <v>32</v>
      </c>
      <c r="G132" s="106" t="s">
        <v>33</v>
      </c>
      <c r="H132" s="106"/>
      <c r="I132" s="106" t="s">
        <v>33</v>
      </c>
      <c r="J132" s="106" t="s">
        <v>34</v>
      </c>
      <c r="K132" s="106" t="s">
        <v>35</v>
      </c>
      <c r="L132" s="106" t="s">
        <v>35</v>
      </c>
      <c r="M132" s="106" t="s">
        <v>538</v>
      </c>
      <c r="N132" s="106">
        <v>2017.0</v>
      </c>
      <c r="O132" s="108">
        <v>0.644368</v>
      </c>
      <c r="P132" s="22">
        <v>5.9272</v>
      </c>
      <c r="Q132" s="22">
        <v>11.196</v>
      </c>
      <c r="R132" s="22">
        <v>0.396</v>
      </c>
      <c r="S132" s="22">
        <v>2.87</v>
      </c>
      <c r="T132" s="106" t="s">
        <v>35</v>
      </c>
      <c r="U132" s="106" t="s">
        <v>326</v>
      </c>
      <c r="V132" s="106"/>
      <c r="W132" s="106" t="s">
        <v>58</v>
      </c>
      <c r="X132" s="110">
        <v>43981.0</v>
      </c>
      <c r="Y132" s="106" t="s">
        <v>53</v>
      </c>
      <c r="Z132" s="106">
        <v>6.0</v>
      </c>
      <c r="AA132" s="111">
        <v>6.3</v>
      </c>
      <c r="AB132" s="110"/>
      <c r="AC132" s="110"/>
    </row>
    <row r="133">
      <c r="A133" s="106" t="s">
        <v>415</v>
      </c>
      <c r="B133" s="107" t="s">
        <v>417</v>
      </c>
      <c r="C133" s="106" t="s">
        <v>578</v>
      </c>
      <c r="D133" s="106"/>
      <c r="E133" s="106" t="s">
        <v>31</v>
      </c>
      <c r="F133" s="106" t="s">
        <v>32</v>
      </c>
      <c r="G133" s="106" t="s">
        <v>33</v>
      </c>
      <c r="H133" s="106" t="s">
        <v>33</v>
      </c>
      <c r="I133" s="106" t="s">
        <v>33</v>
      </c>
      <c r="J133" s="106" t="s">
        <v>34</v>
      </c>
      <c r="K133" s="106" t="s">
        <v>71</v>
      </c>
      <c r="L133" s="106" t="s">
        <v>35</v>
      </c>
      <c r="M133" s="106" t="s">
        <v>538</v>
      </c>
      <c r="N133" s="106">
        <v>7348.0</v>
      </c>
      <c r="O133" s="108">
        <v>0.645352</v>
      </c>
      <c r="P133" s="22">
        <v>5.9108</v>
      </c>
      <c r="Q133" s="22">
        <v>11.136</v>
      </c>
      <c r="R133" s="22">
        <v>0.308</v>
      </c>
      <c r="S133" s="22">
        <v>2.866</v>
      </c>
      <c r="T133" s="106" t="s">
        <v>35</v>
      </c>
      <c r="U133" s="106" t="s">
        <v>418</v>
      </c>
      <c r="V133" s="106"/>
      <c r="W133" s="106" t="s">
        <v>58</v>
      </c>
      <c r="X133" s="110">
        <v>44032.0</v>
      </c>
      <c r="Y133" s="106" t="s">
        <v>45</v>
      </c>
      <c r="Z133" s="106">
        <v>4.0</v>
      </c>
      <c r="AA133" s="111"/>
      <c r="AB133" s="110"/>
      <c r="AC133" s="110"/>
    </row>
    <row r="134">
      <c r="A134" s="106" t="s">
        <v>178</v>
      </c>
      <c r="B134" s="106" t="s">
        <v>178</v>
      </c>
      <c r="C134" s="106" t="s">
        <v>553</v>
      </c>
      <c r="D134" s="106"/>
      <c r="E134" s="106" t="s">
        <v>31</v>
      </c>
      <c r="F134" s="106" t="s">
        <v>32</v>
      </c>
      <c r="G134" s="106" t="s">
        <v>33</v>
      </c>
      <c r="H134" s="106"/>
      <c r="I134" s="106"/>
      <c r="J134" s="106" t="s">
        <v>34</v>
      </c>
      <c r="K134" s="106" t="s">
        <v>33</v>
      </c>
      <c r="L134" s="106"/>
      <c r="M134" s="106" t="s">
        <v>538</v>
      </c>
      <c r="N134" s="106">
        <v>15858.0</v>
      </c>
      <c r="O134" s="108">
        <v>0.65215</v>
      </c>
      <c r="P134" s="22">
        <v>5.7975</v>
      </c>
      <c r="Q134" s="22">
        <v>9.716</v>
      </c>
      <c r="R134" s="22">
        <v>2.02</v>
      </c>
      <c r="S134" s="22">
        <v>1.511</v>
      </c>
      <c r="T134" s="106" t="s">
        <v>35</v>
      </c>
      <c r="U134" s="106" t="s">
        <v>179</v>
      </c>
      <c r="V134" s="106" t="s">
        <v>180</v>
      </c>
      <c r="W134" s="106" t="s">
        <v>58</v>
      </c>
      <c r="X134" s="110">
        <v>44070.0</v>
      </c>
      <c r="Y134" s="106" t="s">
        <v>38</v>
      </c>
      <c r="Z134" s="106" t="s">
        <v>33</v>
      </c>
      <c r="AA134" s="111"/>
      <c r="AB134" s="110"/>
      <c r="AC134" s="110"/>
    </row>
    <row r="135" hidden="1">
      <c r="A135" s="106" t="s">
        <v>39</v>
      </c>
      <c r="B135" s="106" t="s">
        <v>80</v>
      </c>
      <c r="C135" s="106" t="s">
        <v>460</v>
      </c>
      <c r="D135" s="106"/>
      <c r="E135" s="106" t="s">
        <v>41</v>
      </c>
      <c r="F135" s="107" t="s">
        <v>87</v>
      </c>
      <c r="G135" s="106" t="s">
        <v>43</v>
      </c>
      <c r="H135" s="106" t="s">
        <v>83</v>
      </c>
      <c r="I135" s="106">
        <v>1.31</v>
      </c>
      <c r="J135" s="106" t="s">
        <v>34</v>
      </c>
      <c r="K135" s="106" t="s">
        <v>71</v>
      </c>
      <c r="L135" s="106"/>
      <c r="M135" s="106" t="s">
        <v>538</v>
      </c>
      <c r="N135" s="106">
        <v>2104.0</v>
      </c>
      <c r="O135" s="108">
        <v>0.653374</v>
      </c>
      <c r="P135" s="22">
        <v>5.7771</v>
      </c>
      <c r="Q135" s="22">
        <v>22.324</v>
      </c>
      <c r="R135" s="22">
        <v>3.852</v>
      </c>
      <c r="S135" s="22">
        <v>1.084</v>
      </c>
      <c r="T135" s="106" t="s">
        <v>35</v>
      </c>
      <c r="U135" s="106" t="s">
        <v>57</v>
      </c>
      <c r="V135" s="106" t="s">
        <v>85</v>
      </c>
      <c r="W135" s="106" t="s">
        <v>58</v>
      </c>
      <c r="X135" s="110">
        <v>43978.0</v>
      </c>
      <c r="Y135" s="106" t="s">
        <v>53</v>
      </c>
      <c r="Z135" s="106">
        <v>4.0</v>
      </c>
      <c r="AA135" s="111">
        <v>3.25</v>
      </c>
      <c r="AB135" s="110"/>
      <c r="AC135" s="110"/>
    </row>
    <row r="136">
      <c r="A136" s="106" t="s">
        <v>39</v>
      </c>
      <c r="B136" s="107" t="s">
        <v>49</v>
      </c>
      <c r="C136" s="106" t="s">
        <v>540</v>
      </c>
      <c r="D136" s="106"/>
      <c r="E136" s="106" t="s">
        <v>31</v>
      </c>
      <c r="F136" s="106" t="s">
        <v>32</v>
      </c>
      <c r="G136" s="106" t="s">
        <v>33</v>
      </c>
      <c r="H136" s="106"/>
      <c r="I136" s="106" t="s">
        <v>33</v>
      </c>
      <c r="J136" s="106" t="s">
        <v>34</v>
      </c>
      <c r="K136" s="106" t="s">
        <v>35</v>
      </c>
      <c r="L136" s="106" t="s">
        <v>50</v>
      </c>
      <c r="M136" s="106" t="s">
        <v>538</v>
      </c>
      <c r="N136" s="106">
        <v>5808.0</v>
      </c>
      <c r="O136" s="108">
        <v>0.6539200000000001</v>
      </c>
      <c r="P136" s="22">
        <v>5.768</v>
      </c>
      <c r="Q136" s="22">
        <v>12.136</v>
      </c>
      <c r="R136" s="22">
        <v>0.384</v>
      </c>
      <c r="S136" s="22">
        <v>2.589</v>
      </c>
      <c r="T136" s="106" t="s">
        <v>35</v>
      </c>
      <c r="U136" s="106" t="s">
        <v>51</v>
      </c>
      <c r="V136" s="106"/>
      <c r="W136" s="106" t="s">
        <v>55</v>
      </c>
      <c r="X136" s="110">
        <v>43991.0</v>
      </c>
      <c r="Y136" s="106" t="s">
        <v>53</v>
      </c>
      <c r="Z136" s="106">
        <v>6.0</v>
      </c>
      <c r="AA136" s="111">
        <v>4.0</v>
      </c>
      <c r="AB136" s="106">
        <v>9.0</v>
      </c>
      <c r="AC136" s="106" t="s">
        <v>54</v>
      </c>
    </row>
    <row r="137">
      <c r="A137" s="106" t="s">
        <v>39</v>
      </c>
      <c r="B137" s="107" t="s">
        <v>49</v>
      </c>
      <c r="C137" s="106" t="s">
        <v>540</v>
      </c>
      <c r="D137" s="106"/>
      <c r="E137" s="106" t="s">
        <v>31</v>
      </c>
      <c r="F137" s="106" t="s">
        <v>32</v>
      </c>
      <c r="G137" s="106" t="s">
        <v>33</v>
      </c>
      <c r="H137" s="106"/>
      <c r="I137" s="106" t="s">
        <v>33</v>
      </c>
      <c r="J137" s="106" t="s">
        <v>34</v>
      </c>
      <c r="K137" s="106" t="s">
        <v>35</v>
      </c>
      <c r="L137" s="106" t="s">
        <v>50</v>
      </c>
      <c r="M137" s="106" t="s">
        <v>538</v>
      </c>
      <c r="N137" s="106"/>
      <c r="O137" s="108">
        <v>0.6556</v>
      </c>
      <c r="P137" s="22">
        <v>5.74</v>
      </c>
      <c r="Q137" s="22">
        <v>11.1</v>
      </c>
      <c r="R137" s="22">
        <v>0.32</v>
      </c>
      <c r="S137" s="22"/>
      <c r="T137" s="106" t="s">
        <v>35</v>
      </c>
      <c r="U137" s="106" t="s">
        <v>51</v>
      </c>
      <c r="V137" s="106"/>
      <c r="W137" s="106" t="s">
        <v>52</v>
      </c>
      <c r="X137" s="110">
        <v>43976.0</v>
      </c>
      <c r="Y137" s="106" t="s">
        <v>53</v>
      </c>
      <c r="Z137" s="106">
        <v>6.0</v>
      </c>
      <c r="AA137" s="111">
        <v>4.0</v>
      </c>
      <c r="AB137" s="106">
        <v>9.0</v>
      </c>
      <c r="AC137" s="106" t="s">
        <v>54</v>
      </c>
    </row>
    <row r="138" hidden="1">
      <c r="A138" s="106" t="s">
        <v>39</v>
      </c>
      <c r="B138" s="106" t="s">
        <v>80</v>
      </c>
      <c r="C138" s="106" t="s">
        <v>460</v>
      </c>
      <c r="D138" s="106"/>
      <c r="E138" s="106" t="s">
        <v>41</v>
      </c>
      <c r="F138" s="107" t="s">
        <v>86</v>
      </c>
      <c r="G138" s="106" t="s">
        <v>43</v>
      </c>
      <c r="H138" s="106" t="s">
        <v>83</v>
      </c>
      <c r="I138" s="106">
        <v>1.31</v>
      </c>
      <c r="J138" s="106" t="s">
        <v>34</v>
      </c>
      <c r="K138" s="106" t="s">
        <v>71</v>
      </c>
      <c r="L138" s="106"/>
      <c r="M138" s="106" t="s">
        <v>538</v>
      </c>
      <c r="N138" s="106">
        <v>2033.0</v>
      </c>
      <c r="O138" s="108">
        <v>0.6565540000000001</v>
      </c>
      <c r="P138" s="22">
        <v>5.7241</v>
      </c>
      <c r="Q138" s="22">
        <v>21.024</v>
      </c>
      <c r="R138" s="22">
        <v>3.828</v>
      </c>
      <c r="S138" s="22">
        <v>1.117</v>
      </c>
      <c r="T138" s="106" t="s">
        <v>35</v>
      </c>
      <c r="U138" s="106" t="s">
        <v>51</v>
      </c>
      <c r="V138" s="106" t="s">
        <v>85</v>
      </c>
      <c r="W138" s="106" t="s">
        <v>58</v>
      </c>
      <c r="X138" s="110">
        <v>43978.0</v>
      </c>
      <c r="Y138" s="106" t="s">
        <v>53</v>
      </c>
      <c r="Z138" s="106">
        <v>4.0</v>
      </c>
      <c r="AA138" s="111">
        <v>3.25</v>
      </c>
      <c r="AB138" s="110"/>
      <c r="AC138" s="110"/>
    </row>
    <row r="139" hidden="1">
      <c r="A139" s="106" t="s">
        <v>39</v>
      </c>
      <c r="B139" s="106" t="s">
        <v>80</v>
      </c>
      <c r="C139" s="106" t="s">
        <v>460</v>
      </c>
      <c r="D139" s="106"/>
      <c r="E139" s="106" t="s">
        <v>41</v>
      </c>
      <c r="F139" s="107" t="s">
        <v>82</v>
      </c>
      <c r="G139" s="106" t="s">
        <v>43</v>
      </c>
      <c r="H139" s="106" t="s">
        <v>83</v>
      </c>
      <c r="I139" s="106">
        <v>1.31</v>
      </c>
      <c r="J139" s="106" t="s">
        <v>34</v>
      </c>
      <c r="K139" s="106" t="s">
        <v>71</v>
      </c>
      <c r="L139" s="106"/>
      <c r="M139" s="106" t="s">
        <v>538</v>
      </c>
      <c r="N139" s="106">
        <v>2528.0</v>
      </c>
      <c r="O139" s="108">
        <v>0.65974</v>
      </c>
      <c r="P139" s="22">
        <v>5.671</v>
      </c>
      <c r="Q139" s="22">
        <v>17.612</v>
      </c>
      <c r="R139" s="22">
        <v>3.848</v>
      </c>
      <c r="S139" s="22">
        <v>0.899</v>
      </c>
      <c r="T139" s="106" t="s">
        <v>35</v>
      </c>
      <c r="U139" s="106" t="s">
        <v>84</v>
      </c>
      <c r="V139" s="106" t="s">
        <v>85</v>
      </c>
      <c r="W139" s="106" t="s">
        <v>58</v>
      </c>
      <c r="X139" s="110">
        <v>43978.0</v>
      </c>
      <c r="Y139" s="106" t="s">
        <v>53</v>
      </c>
      <c r="Z139" s="106">
        <v>4.0</v>
      </c>
      <c r="AA139" s="111">
        <v>3.25</v>
      </c>
      <c r="AB139" s="110"/>
      <c r="AC139" s="110"/>
    </row>
    <row r="140">
      <c r="A140" s="106" t="s">
        <v>354</v>
      </c>
      <c r="B140" s="107" t="s">
        <v>368</v>
      </c>
      <c r="C140" s="106" t="s">
        <v>573</v>
      </c>
      <c r="D140" s="106" t="s">
        <v>378</v>
      </c>
      <c r="E140" s="106" t="s">
        <v>31</v>
      </c>
      <c r="F140" s="106" t="s">
        <v>32</v>
      </c>
      <c r="G140" s="106" t="s">
        <v>33</v>
      </c>
      <c r="H140" s="112" t="s">
        <v>370</v>
      </c>
      <c r="I140" s="106"/>
      <c r="J140" s="106" t="s">
        <v>34</v>
      </c>
      <c r="K140" s="106" t="s">
        <v>35</v>
      </c>
      <c r="L140" s="106" t="s">
        <v>35</v>
      </c>
      <c r="M140" s="106" t="s">
        <v>538</v>
      </c>
      <c r="N140" s="106">
        <v>3043.0</v>
      </c>
      <c r="O140" s="108">
        <v>0.664528</v>
      </c>
      <c r="P140" s="22">
        <v>5.5912</v>
      </c>
      <c r="Q140" s="112" t="s">
        <v>379</v>
      </c>
      <c r="R140" s="22">
        <v>2.008</v>
      </c>
      <c r="S140" s="22">
        <v>1.541</v>
      </c>
      <c r="T140" s="106" t="s">
        <v>35</v>
      </c>
      <c r="U140" s="112" t="s">
        <v>124</v>
      </c>
      <c r="V140" s="106"/>
      <c r="W140" s="107" t="s">
        <v>155</v>
      </c>
      <c r="X140" s="110">
        <v>44101.0</v>
      </c>
      <c r="Y140" s="106" t="s">
        <v>53</v>
      </c>
      <c r="Z140" s="106">
        <v>6.0</v>
      </c>
      <c r="AA140" s="111"/>
      <c r="AB140" s="110"/>
      <c r="AC140" s="110"/>
    </row>
    <row r="141">
      <c r="A141" s="106" t="s">
        <v>276</v>
      </c>
      <c r="B141" s="107" t="s">
        <v>288</v>
      </c>
      <c r="C141" s="106" t="s">
        <v>565</v>
      </c>
      <c r="D141" s="106"/>
      <c r="E141" s="106" t="s">
        <v>31</v>
      </c>
      <c r="F141" s="106" t="s">
        <v>32</v>
      </c>
      <c r="G141" s="106" t="s">
        <v>33</v>
      </c>
      <c r="H141" s="106"/>
      <c r="I141" s="106"/>
      <c r="J141" s="106" t="s">
        <v>34</v>
      </c>
      <c r="K141" s="106" t="s">
        <v>35</v>
      </c>
      <c r="L141" s="106" t="s">
        <v>35</v>
      </c>
      <c r="M141" s="106" t="s">
        <v>538</v>
      </c>
      <c r="N141" s="106">
        <v>2018.0</v>
      </c>
      <c r="O141" s="108">
        <v>0.66453842338</v>
      </c>
      <c r="P141" s="22">
        <v>5.591026277</v>
      </c>
      <c r="Q141" s="22">
        <v>9.94</v>
      </c>
      <c r="R141" s="22">
        <v>1.55</v>
      </c>
      <c r="S141" s="22">
        <v>2.31768357</v>
      </c>
      <c r="T141" s="106" t="s">
        <v>35</v>
      </c>
      <c r="U141" s="106" t="s">
        <v>289</v>
      </c>
      <c r="V141" s="106"/>
      <c r="W141" s="106" t="s">
        <v>58</v>
      </c>
      <c r="X141" s="110">
        <v>44416.0</v>
      </c>
      <c r="Y141" s="106" t="s">
        <v>53</v>
      </c>
      <c r="Z141" s="106">
        <v>4.0</v>
      </c>
      <c r="AA141" s="111">
        <v>10.2</v>
      </c>
      <c r="AB141" s="110"/>
      <c r="AC141" s="110"/>
    </row>
    <row r="142" hidden="1">
      <c r="A142" s="106" t="s">
        <v>142</v>
      </c>
      <c r="B142" s="107" t="s">
        <v>151</v>
      </c>
      <c r="C142" s="106" t="s">
        <v>550</v>
      </c>
      <c r="D142" s="106"/>
      <c r="E142" s="106" t="s">
        <v>41</v>
      </c>
      <c r="F142" s="106" t="s">
        <v>152</v>
      </c>
      <c r="G142" s="106" t="s">
        <v>43</v>
      </c>
      <c r="H142" s="106"/>
      <c r="I142" s="106" t="s">
        <v>33</v>
      </c>
      <c r="J142" s="106" t="s">
        <v>34</v>
      </c>
      <c r="K142" s="106" t="s">
        <v>33</v>
      </c>
      <c r="L142" s="106"/>
      <c r="M142" s="106" t="s">
        <v>538</v>
      </c>
      <c r="N142" s="106">
        <v>500.0</v>
      </c>
      <c r="O142" s="108">
        <v>0.6663399999999999</v>
      </c>
      <c r="P142" s="22">
        <v>5.561</v>
      </c>
      <c r="Q142" s="22">
        <v>16.272</v>
      </c>
      <c r="R142" s="22">
        <v>2.3</v>
      </c>
      <c r="S142" s="22">
        <v>1.527</v>
      </c>
      <c r="T142" s="106" t="s">
        <v>35</v>
      </c>
      <c r="U142" s="106"/>
      <c r="V142" s="106"/>
      <c r="W142" s="106" t="s">
        <v>52</v>
      </c>
      <c r="X142" s="110">
        <v>43977.0</v>
      </c>
      <c r="Y142" s="106" t="s">
        <v>132</v>
      </c>
      <c r="Z142" s="106" t="s">
        <v>33</v>
      </c>
      <c r="AA142" s="111" t="s">
        <v>33</v>
      </c>
      <c r="AB142" s="110"/>
      <c r="AC142" s="110"/>
    </row>
    <row r="143">
      <c r="A143" s="106" t="s">
        <v>193</v>
      </c>
      <c r="B143" s="107" t="s">
        <v>213</v>
      </c>
      <c r="C143" s="106" t="s">
        <v>555</v>
      </c>
      <c r="D143" s="106"/>
      <c r="E143" s="106" t="s">
        <v>31</v>
      </c>
      <c r="F143" s="106" t="s">
        <v>32</v>
      </c>
      <c r="G143" s="106" t="s">
        <v>33</v>
      </c>
      <c r="H143" s="106"/>
      <c r="I143" s="106" t="s">
        <v>33</v>
      </c>
      <c r="J143" s="106" t="s">
        <v>34</v>
      </c>
      <c r="K143" s="106" t="s">
        <v>71</v>
      </c>
      <c r="L143" s="106"/>
      <c r="M143" s="106" t="s">
        <v>538</v>
      </c>
      <c r="N143" s="106">
        <v>7541.0</v>
      </c>
      <c r="O143" s="108">
        <v>0.67576</v>
      </c>
      <c r="P143" s="22">
        <v>5.404</v>
      </c>
      <c r="Q143" s="22">
        <v>6.444</v>
      </c>
      <c r="R143" s="22">
        <v>4.36</v>
      </c>
      <c r="S143" s="22">
        <v>0.407</v>
      </c>
      <c r="T143" s="106" t="s">
        <v>35</v>
      </c>
      <c r="U143" s="106"/>
      <c r="V143" s="106"/>
      <c r="W143" s="106" t="s">
        <v>214</v>
      </c>
      <c r="X143" s="110">
        <v>43977.0</v>
      </c>
      <c r="Y143" s="106" t="s">
        <v>53</v>
      </c>
      <c r="Z143" s="106">
        <v>4.0</v>
      </c>
      <c r="AA143" s="111"/>
      <c r="AB143" s="110"/>
      <c r="AC143" s="110"/>
    </row>
    <row r="144">
      <c r="A144" s="106" t="s">
        <v>158</v>
      </c>
      <c r="B144" s="107" t="s">
        <v>159</v>
      </c>
      <c r="C144" s="106" t="s">
        <v>551</v>
      </c>
      <c r="D144" s="106"/>
      <c r="E144" s="106" t="s">
        <v>31</v>
      </c>
      <c r="F144" s="106" t="s">
        <v>32</v>
      </c>
      <c r="G144" s="106" t="s">
        <v>33</v>
      </c>
      <c r="H144" s="106"/>
      <c r="I144" s="106" t="s">
        <v>33</v>
      </c>
      <c r="J144" s="106" t="s">
        <v>34</v>
      </c>
      <c r="K144" s="106" t="s">
        <v>35</v>
      </c>
      <c r="L144" s="106" t="s">
        <v>160</v>
      </c>
      <c r="M144" s="106" t="s">
        <v>538</v>
      </c>
      <c r="N144" s="106">
        <v>2600.0</v>
      </c>
      <c r="O144" s="108">
        <v>0.678628</v>
      </c>
      <c r="P144" s="22">
        <v>5.3562</v>
      </c>
      <c r="Q144" s="22">
        <v>8.244</v>
      </c>
      <c r="R144" s="22">
        <v>2.272</v>
      </c>
      <c r="S144" s="22">
        <v>1.532</v>
      </c>
      <c r="T144" s="106" t="s">
        <v>35</v>
      </c>
      <c r="U144" s="106" t="s">
        <v>57</v>
      </c>
      <c r="V144" s="106"/>
      <c r="W144" s="106" t="s">
        <v>58</v>
      </c>
      <c r="X144" s="110">
        <v>44057.0</v>
      </c>
      <c r="Y144" s="106" t="s">
        <v>53</v>
      </c>
      <c r="Z144" s="106">
        <v>4.0</v>
      </c>
      <c r="AA144" s="111">
        <v>3.2</v>
      </c>
      <c r="AB144" s="110"/>
      <c r="AC144" s="110"/>
    </row>
    <row r="145">
      <c r="A145" s="106" t="s">
        <v>354</v>
      </c>
      <c r="B145" s="107" t="s">
        <v>368</v>
      </c>
      <c r="C145" s="106" t="s">
        <v>571</v>
      </c>
      <c r="D145" s="106" t="s">
        <v>369</v>
      </c>
      <c r="E145" s="106" t="s">
        <v>31</v>
      </c>
      <c r="F145" s="106" t="s">
        <v>32</v>
      </c>
      <c r="G145" s="106" t="s">
        <v>33</v>
      </c>
      <c r="H145" s="112" t="s">
        <v>370</v>
      </c>
      <c r="I145" s="106"/>
      <c r="J145" s="106" t="s">
        <v>34</v>
      </c>
      <c r="K145" s="106" t="s">
        <v>35</v>
      </c>
      <c r="L145" s="106" t="s">
        <v>35</v>
      </c>
      <c r="M145" s="106" t="s">
        <v>538</v>
      </c>
      <c r="N145" s="106">
        <v>3168.0</v>
      </c>
      <c r="O145" s="108">
        <v>0.681418</v>
      </c>
      <c r="P145" s="22">
        <v>5.3097</v>
      </c>
      <c r="Q145" s="112" t="s">
        <v>371</v>
      </c>
      <c r="R145" s="22">
        <v>1.72</v>
      </c>
      <c r="S145" s="22">
        <v>1.552</v>
      </c>
      <c r="T145" s="106" t="s">
        <v>35</v>
      </c>
      <c r="U145" s="112" t="s">
        <v>256</v>
      </c>
      <c r="V145" s="106"/>
      <c r="W145" s="107" t="s">
        <v>155</v>
      </c>
      <c r="X145" s="110">
        <v>44101.0</v>
      </c>
      <c r="Y145" s="106" t="s">
        <v>53</v>
      </c>
      <c r="Z145" s="106">
        <v>6.0</v>
      </c>
      <c r="AA145" s="111"/>
      <c r="AB145" s="110"/>
      <c r="AC145" s="110"/>
    </row>
    <row r="146">
      <c r="A146" s="106" t="s">
        <v>193</v>
      </c>
      <c r="B146" s="107" t="s">
        <v>220</v>
      </c>
      <c r="C146" s="106" t="s">
        <v>557</v>
      </c>
      <c r="D146" s="106" t="s">
        <v>146</v>
      </c>
      <c r="E146" s="106" t="s">
        <v>31</v>
      </c>
      <c r="F146" s="106" t="s">
        <v>32</v>
      </c>
      <c r="G146" s="106" t="s">
        <v>33</v>
      </c>
      <c r="H146" s="106" t="s">
        <v>221</v>
      </c>
      <c r="I146" s="106" t="s">
        <v>33</v>
      </c>
      <c r="J146" s="106" t="s">
        <v>34</v>
      </c>
      <c r="K146" s="106" t="s">
        <v>35</v>
      </c>
      <c r="L146" s="106" t="s">
        <v>35</v>
      </c>
      <c r="M146" s="106" t="s">
        <v>538</v>
      </c>
      <c r="N146" s="106">
        <v>2231.0</v>
      </c>
      <c r="O146" s="108">
        <v>0.68269</v>
      </c>
      <c r="P146" s="22">
        <v>5.2885</v>
      </c>
      <c r="Q146" s="22">
        <v>9.036</v>
      </c>
      <c r="R146" s="22">
        <v>1.332</v>
      </c>
      <c r="S146" s="22">
        <v>1.616</v>
      </c>
      <c r="T146" s="106" t="s">
        <v>35</v>
      </c>
      <c r="U146" s="106" t="s">
        <v>222</v>
      </c>
      <c r="V146" s="106"/>
      <c r="W146" s="106" t="s">
        <v>58</v>
      </c>
      <c r="X146" s="110">
        <v>43989.0</v>
      </c>
      <c r="Y146" s="106" t="s">
        <v>45</v>
      </c>
      <c r="Z146" s="106">
        <v>8.0</v>
      </c>
      <c r="AA146" s="111">
        <v>112.5</v>
      </c>
      <c r="AB146" s="110"/>
      <c r="AC146" s="110"/>
    </row>
    <row r="147">
      <c r="A147" s="106" t="s">
        <v>193</v>
      </c>
      <c r="B147" s="107" t="s">
        <v>220</v>
      </c>
      <c r="C147" s="106" t="s">
        <v>556</v>
      </c>
      <c r="D147" s="106" t="s">
        <v>144</v>
      </c>
      <c r="E147" s="106" t="s">
        <v>31</v>
      </c>
      <c r="F147" s="106" t="s">
        <v>32</v>
      </c>
      <c r="G147" s="106" t="s">
        <v>33</v>
      </c>
      <c r="H147" s="106" t="s">
        <v>221</v>
      </c>
      <c r="I147" s="106" t="s">
        <v>33</v>
      </c>
      <c r="J147" s="106" t="s">
        <v>34</v>
      </c>
      <c r="K147" s="106" t="s">
        <v>35</v>
      </c>
      <c r="L147" s="106" t="s">
        <v>35</v>
      </c>
      <c r="M147" s="106" t="s">
        <v>538</v>
      </c>
      <c r="N147" s="106">
        <v>2858.0</v>
      </c>
      <c r="O147" s="108">
        <v>0.683866</v>
      </c>
      <c r="P147" s="22">
        <v>5.2689</v>
      </c>
      <c r="Q147" s="22">
        <v>9.196</v>
      </c>
      <c r="R147" s="22">
        <v>1.284</v>
      </c>
      <c r="S147" s="22">
        <v>1.647</v>
      </c>
      <c r="T147" s="106" t="s">
        <v>35</v>
      </c>
      <c r="U147" s="106" t="s">
        <v>222</v>
      </c>
      <c r="V147" s="106"/>
      <c r="W147" s="106" t="s">
        <v>58</v>
      </c>
      <c r="X147" s="110">
        <v>43989.0</v>
      </c>
      <c r="Y147" s="106" t="s">
        <v>45</v>
      </c>
      <c r="Z147" s="106">
        <v>8.0</v>
      </c>
      <c r="AA147" s="111">
        <v>112.5</v>
      </c>
      <c r="AB147" s="110"/>
      <c r="AC147" s="110"/>
    </row>
    <row r="148">
      <c r="A148" s="106" t="s">
        <v>354</v>
      </c>
      <c r="B148" s="107" t="s">
        <v>368</v>
      </c>
      <c r="C148" s="106" t="s">
        <v>572</v>
      </c>
      <c r="D148" s="112" t="s">
        <v>69</v>
      </c>
      <c r="E148" s="106" t="s">
        <v>31</v>
      </c>
      <c r="F148" s="106" t="s">
        <v>32</v>
      </c>
      <c r="G148" s="106" t="s">
        <v>33</v>
      </c>
      <c r="H148" s="112" t="s">
        <v>370</v>
      </c>
      <c r="I148" s="106"/>
      <c r="J148" s="106" t="s">
        <v>34</v>
      </c>
      <c r="K148" s="106" t="s">
        <v>35</v>
      </c>
      <c r="L148" s="106" t="s">
        <v>176</v>
      </c>
      <c r="M148" s="106" t="s">
        <v>538</v>
      </c>
      <c r="N148" s="106">
        <v>3044.0</v>
      </c>
      <c r="O148" s="108">
        <v>0.6863319999999999</v>
      </c>
      <c r="P148" s="22">
        <v>5.2278</v>
      </c>
      <c r="Q148" s="112" t="s">
        <v>376</v>
      </c>
      <c r="R148" s="22">
        <v>1.596</v>
      </c>
      <c r="S148" s="22">
        <v>1.542</v>
      </c>
      <c r="T148" s="106" t="s">
        <v>35</v>
      </c>
      <c r="U148" s="112" t="s">
        <v>377</v>
      </c>
      <c r="V148" s="106"/>
      <c r="W148" s="107" t="s">
        <v>155</v>
      </c>
      <c r="X148" s="110">
        <v>44101.0</v>
      </c>
      <c r="Y148" s="106" t="s">
        <v>53</v>
      </c>
      <c r="Z148" s="106">
        <v>6.0</v>
      </c>
      <c r="AA148" s="111"/>
      <c r="AB148" s="110"/>
      <c r="AC148" s="110"/>
    </row>
    <row r="149">
      <c r="A149" s="106" t="s">
        <v>407</v>
      </c>
      <c r="B149" s="106" t="s">
        <v>408</v>
      </c>
      <c r="C149" s="106" t="s">
        <v>576</v>
      </c>
      <c r="D149" s="106"/>
      <c r="E149" s="106" t="s">
        <v>31</v>
      </c>
      <c r="F149" s="106" t="s">
        <v>32</v>
      </c>
      <c r="G149" s="106" t="s">
        <v>33</v>
      </c>
      <c r="H149" s="106"/>
      <c r="I149" s="106"/>
      <c r="J149" s="106" t="s">
        <v>34</v>
      </c>
      <c r="K149" s="106" t="s">
        <v>71</v>
      </c>
      <c r="L149" s="106" t="s">
        <v>35</v>
      </c>
      <c r="M149" s="106" t="s">
        <v>538</v>
      </c>
      <c r="N149" s="106">
        <v>5774.0</v>
      </c>
      <c r="O149" s="108">
        <v>0.6977688896800001</v>
      </c>
      <c r="P149" s="22">
        <v>5.037185172</v>
      </c>
      <c r="Q149" s="22">
        <v>9.17</v>
      </c>
      <c r="R149" s="22">
        <v>0.92</v>
      </c>
      <c r="S149" s="22">
        <v>2.304809397</v>
      </c>
      <c r="T149" s="106" t="s">
        <v>35</v>
      </c>
      <c r="U149" s="106" t="s">
        <v>409</v>
      </c>
      <c r="V149" s="106"/>
      <c r="W149" s="106" t="s">
        <v>58</v>
      </c>
      <c r="X149" s="110">
        <v>44416.0</v>
      </c>
      <c r="Y149" s="106" t="s">
        <v>53</v>
      </c>
      <c r="Z149" s="106">
        <v>6.0</v>
      </c>
      <c r="AA149" s="111">
        <v>3.6</v>
      </c>
      <c r="AB149" s="110"/>
      <c r="AC149" s="110"/>
    </row>
    <row r="150">
      <c r="A150" s="106" t="s">
        <v>407</v>
      </c>
      <c r="B150" s="107" t="s">
        <v>410</v>
      </c>
      <c r="C150" s="106" t="s">
        <v>577</v>
      </c>
      <c r="D150" s="106"/>
      <c r="E150" s="106" t="s">
        <v>31</v>
      </c>
      <c r="F150" s="106" t="s">
        <v>32</v>
      </c>
      <c r="G150" s="106" t="s">
        <v>33</v>
      </c>
      <c r="H150" s="106"/>
      <c r="I150" s="106"/>
      <c r="J150" s="106" t="s">
        <v>411</v>
      </c>
      <c r="K150" s="106" t="s">
        <v>71</v>
      </c>
      <c r="L150" s="106" t="s">
        <v>35</v>
      </c>
      <c r="M150" s="106" t="s">
        <v>538</v>
      </c>
      <c r="N150" s="106">
        <v>2007.0</v>
      </c>
      <c r="O150" s="108">
        <v>0.6991978066</v>
      </c>
      <c r="P150" s="22">
        <v>5.01336989</v>
      </c>
      <c r="Q150" s="22">
        <v>9.07</v>
      </c>
      <c r="R150" s="22">
        <v>0.96</v>
      </c>
      <c r="S150" s="22">
        <v>2.319306675</v>
      </c>
      <c r="T150" s="106" t="s">
        <v>35</v>
      </c>
      <c r="U150" s="106" t="s">
        <v>412</v>
      </c>
      <c r="V150" s="106"/>
      <c r="W150" s="106" t="s">
        <v>58</v>
      </c>
      <c r="X150" s="114">
        <v>44429.0</v>
      </c>
      <c r="Y150" s="106" t="s">
        <v>132</v>
      </c>
      <c r="Z150" s="106">
        <v>6.0</v>
      </c>
      <c r="AA150" s="111" t="s">
        <v>33</v>
      </c>
      <c r="AB150" s="110"/>
      <c r="AC150" s="110"/>
    </row>
    <row r="151">
      <c r="A151" s="106" t="s">
        <v>320</v>
      </c>
      <c r="B151" s="107" t="s">
        <v>323</v>
      </c>
      <c r="C151" s="106" t="s">
        <v>507</v>
      </c>
      <c r="D151" s="106"/>
      <c r="E151" s="106" t="s">
        <v>31</v>
      </c>
      <c r="F151" s="106" t="s">
        <v>32</v>
      </c>
      <c r="G151" s="106" t="s">
        <v>33</v>
      </c>
      <c r="H151" s="106"/>
      <c r="I151" s="106" t="s">
        <v>33</v>
      </c>
      <c r="J151" s="106" t="s">
        <v>34</v>
      </c>
      <c r="K151" s="106" t="s">
        <v>35</v>
      </c>
      <c r="L151" s="106" t="s">
        <v>35</v>
      </c>
      <c r="M151" s="106" t="s">
        <v>470</v>
      </c>
      <c r="N151" s="106">
        <v>2021.0</v>
      </c>
      <c r="O151" s="108">
        <v>0.707122</v>
      </c>
      <c r="P151" s="22">
        <v>4.8813</v>
      </c>
      <c r="Q151" s="22">
        <v>9.12</v>
      </c>
      <c r="R151" s="22">
        <v>0.28</v>
      </c>
      <c r="S151" s="22">
        <v>2.323</v>
      </c>
      <c r="T151" s="106" t="s">
        <v>35</v>
      </c>
      <c r="U151" s="106" t="s">
        <v>324</v>
      </c>
      <c r="V151" s="106"/>
      <c r="W151" s="106" t="s">
        <v>58</v>
      </c>
      <c r="X151" s="110">
        <v>43981.0</v>
      </c>
      <c r="Y151" s="106" t="s">
        <v>53</v>
      </c>
      <c r="Z151" s="106">
        <v>6.0</v>
      </c>
      <c r="AA151" s="111">
        <v>6.3</v>
      </c>
      <c r="AB151" s="110"/>
      <c r="AC151" s="110"/>
    </row>
    <row r="152">
      <c r="A152" s="106" t="s">
        <v>250</v>
      </c>
      <c r="B152" s="107" t="s">
        <v>271</v>
      </c>
      <c r="C152" s="106" t="s">
        <v>503</v>
      </c>
      <c r="D152" s="106" t="s">
        <v>33</v>
      </c>
      <c r="E152" s="106" t="s">
        <v>31</v>
      </c>
      <c r="F152" s="106" t="s">
        <v>32</v>
      </c>
      <c r="G152" s="106" t="s">
        <v>33</v>
      </c>
      <c r="H152" s="106" t="s">
        <v>33</v>
      </c>
      <c r="I152" s="106" t="s">
        <v>33</v>
      </c>
      <c r="J152" s="106" t="s">
        <v>34</v>
      </c>
      <c r="K152" s="106" t="s">
        <v>33</v>
      </c>
      <c r="L152" s="106" t="s">
        <v>33</v>
      </c>
      <c r="M152" s="106" t="s">
        <v>470</v>
      </c>
      <c r="N152" s="106">
        <v>2093.0</v>
      </c>
      <c r="O152" s="108">
        <v>0.70887667306</v>
      </c>
      <c r="P152" s="109">
        <v>4.852055449</v>
      </c>
      <c r="Q152" s="109">
        <v>9.31</v>
      </c>
      <c r="R152" s="109">
        <v>0.48</v>
      </c>
      <c r="S152" s="109">
        <v>2.293291045</v>
      </c>
      <c r="T152" s="106" t="s">
        <v>35</v>
      </c>
      <c r="U152" s="106" t="s">
        <v>272</v>
      </c>
      <c r="V152" s="106"/>
      <c r="W152" s="106" t="s">
        <v>58</v>
      </c>
      <c r="X152" s="110">
        <v>44416.0</v>
      </c>
      <c r="Y152" s="106" t="s">
        <v>38</v>
      </c>
      <c r="Z152" s="106" t="s">
        <v>33</v>
      </c>
      <c r="AA152" s="111">
        <v>4.0</v>
      </c>
      <c r="AB152" s="110"/>
      <c r="AC152" s="110"/>
    </row>
    <row r="153">
      <c r="A153" s="106" t="s">
        <v>294</v>
      </c>
      <c r="B153" s="106" t="s">
        <v>301</v>
      </c>
      <c r="C153" s="106" t="s">
        <v>466</v>
      </c>
      <c r="D153" s="106"/>
      <c r="E153" s="106" t="s">
        <v>31</v>
      </c>
      <c r="F153" s="106" t="s">
        <v>302</v>
      </c>
      <c r="G153" s="106" t="s">
        <v>31</v>
      </c>
      <c r="H153" s="106" t="s">
        <v>33</v>
      </c>
      <c r="I153" s="106" t="s">
        <v>33</v>
      </c>
      <c r="J153" s="106" t="s">
        <v>34</v>
      </c>
      <c r="K153" s="106" t="s">
        <v>35</v>
      </c>
      <c r="L153" s="106" t="s">
        <v>35</v>
      </c>
      <c r="M153" s="106" t="s">
        <v>470</v>
      </c>
      <c r="N153" s="106">
        <v>2093.0</v>
      </c>
      <c r="O153" s="108">
        <v>0.70887667306</v>
      </c>
      <c r="P153" s="22">
        <v>4.852055449</v>
      </c>
      <c r="Q153" s="22">
        <v>9.31</v>
      </c>
      <c r="R153" s="22">
        <v>0.48</v>
      </c>
      <c r="S153" s="22">
        <v>2.293291045</v>
      </c>
      <c r="T153" s="106" t="s">
        <v>35</v>
      </c>
      <c r="U153" s="106" t="s">
        <v>33</v>
      </c>
      <c r="V153" s="106"/>
      <c r="W153" s="106" t="s">
        <v>58</v>
      </c>
      <c r="X153" s="110">
        <v>44416.0</v>
      </c>
      <c r="Y153" s="106" t="s">
        <v>53</v>
      </c>
      <c r="Z153" s="106">
        <v>4.0</v>
      </c>
      <c r="AA153" s="111">
        <v>4.0</v>
      </c>
      <c r="AB153" s="106"/>
      <c r="AC153" s="106"/>
    </row>
    <row r="154">
      <c r="A154" s="106" t="s">
        <v>193</v>
      </c>
      <c r="B154" s="107" t="s">
        <v>223</v>
      </c>
      <c r="C154" s="106" t="s">
        <v>495</v>
      </c>
      <c r="D154" s="106" t="s">
        <v>224</v>
      </c>
      <c r="E154" s="106" t="s">
        <v>31</v>
      </c>
      <c r="F154" s="106" t="s">
        <v>32</v>
      </c>
      <c r="G154" s="106" t="s">
        <v>33</v>
      </c>
      <c r="H154" s="106" t="s">
        <v>225</v>
      </c>
      <c r="I154" s="106" t="s">
        <v>33</v>
      </c>
      <c r="J154" s="106" t="s">
        <v>34</v>
      </c>
      <c r="K154" s="106" t="s">
        <v>35</v>
      </c>
      <c r="L154" s="106" t="s">
        <v>35</v>
      </c>
      <c r="M154" s="106" t="s">
        <v>470</v>
      </c>
      <c r="N154" s="106">
        <v>2019.0</v>
      </c>
      <c r="O154" s="108">
        <v>0.713842</v>
      </c>
      <c r="P154" s="22">
        <v>4.7693</v>
      </c>
      <c r="Q154" s="22">
        <v>11.688</v>
      </c>
      <c r="R154" s="22">
        <v>1.696</v>
      </c>
      <c r="S154" s="22">
        <v>1.46</v>
      </c>
      <c r="T154" s="106" t="s">
        <v>35</v>
      </c>
      <c r="U154" s="106" t="s">
        <v>227</v>
      </c>
      <c r="V154" s="106"/>
      <c r="W154" s="106" t="s">
        <v>58</v>
      </c>
      <c r="X154" s="110">
        <v>43992.0</v>
      </c>
      <c r="Y154" s="106" t="s">
        <v>45</v>
      </c>
      <c r="Z154" s="106">
        <v>8.0</v>
      </c>
      <c r="AA154" s="111"/>
      <c r="AB154" s="110"/>
      <c r="AC154" s="110"/>
    </row>
    <row r="155">
      <c r="A155" s="106" t="s">
        <v>193</v>
      </c>
      <c r="B155" s="107" t="s">
        <v>223</v>
      </c>
      <c r="C155" s="106" t="s">
        <v>495</v>
      </c>
      <c r="D155" s="106" t="s">
        <v>224</v>
      </c>
      <c r="E155" s="106" t="s">
        <v>31</v>
      </c>
      <c r="F155" s="106" t="s">
        <v>32</v>
      </c>
      <c r="G155" s="106" t="s">
        <v>33</v>
      </c>
      <c r="H155" s="106" t="s">
        <v>225</v>
      </c>
      <c r="I155" s="106"/>
      <c r="J155" s="106" t="s">
        <v>34</v>
      </c>
      <c r="K155" s="106" t="s">
        <v>35</v>
      </c>
      <c r="L155" s="106" t="s">
        <v>35</v>
      </c>
      <c r="M155" s="106" t="s">
        <v>470</v>
      </c>
      <c r="N155" s="106">
        <v>8589.0</v>
      </c>
      <c r="O155" s="108">
        <v>0.7163619999999999</v>
      </c>
      <c r="P155" s="22">
        <v>4.7273</v>
      </c>
      <c r="Q155" s="22">
        <v>7.636</v>
      </c>
      <c r="R155" s="22">
        <v>1.671</v>
      </c>
      <c r="S155" s="22">
        <v>1.47</v>
      </c>
      <c r="T155" s="106" t="s">
        <v>35</v>
      </c>
      <c r="U155" s="106" t="s">
        <v>226</v>
      </c>
      <c r="V155" s="106"/>
      <c r="W155" s="106" t="s">
        <v>58</v>
      </c>
      <c r="X155" s="110">
        <v>44011.0</v>
      </c>
      <c r="Y155" s="106" t="s">
        <v>45</v>
      </c>
      <c r="Z155" s="106">
        <v>8.0</v>
      </c>
      <c r="AA155" s="111"/>
      <c r="AB155" s="110"/>
      <c r="AC155" s="110"/>
    </row>
    <row r="156">
      <c r="A156" s="106" t="s">
        <v>193</v>
      </c>
      <c r="B156" s="107" t="s">
        <v>211</v>
      </c>
      <c r="C156" s="106" t="s">
        <v>491</v>
      </c>
      <c r="D156" s="106"/>
      <c r="E156" s="106" t="s">
        <v>31</v>
      </c>
      <c r="F156" s="106" t="s">
        <v>32</v>
      </c>
      <c r="G156" s="106" t="s">
        <v>33</v>
      </c>
      <c r="H156" s="106"/>
      <c r="I156" s="106"/>
      <c r="J156" s="106" t="s">
        <v>34</v>
      </c>
      <c r="K156" s="106" t="s">
        <v>35</v>
      </c>
      <c r="L156" s="106"/>
      <c r="M156" s="106" t="s">
        <v>470</v>
      </c>
      <c r="N156" s="106">
        <v>2980.0</v>
      </c>
      <c r="O156" s="108">
        <v>0.716986</v>
      </c>
      <c r="P156" s="22">
        <v>4.7169</v>
      </c>
      <c r="Q156" s="22">
        <v>7.616</v>
      </c>
      <c r="R156" s="22">
        <v>1.692</v>
      </c>
      <c r="S156" s="22">
        <v>1.471</v>
      </c>
      <c r="T156" s="106" t="s">
        <v>35</v>
      </c>
      <c r="U156" s="106" t="s">
        <v>212</v>
      </c>
      <c r="V156" s="106"/>
      <c r="W156" s="106" t="s">
        <v>58</v>
      </c>
      <c r="X156" s="114">
        <v>44012.0</v>
      </c>
      <c r="Y156" s="106" t="s">
        <v>53</v>
      </c>
      <c r="Z156" s="106">
        <v>4.0</v>
      </c>
      <c r="AA156" s="111">
        <v>6.45</v>
      </c>
      <c r="AB156" s="110"/>
      <c r="AC156" s="110"/>
    </row>
    <row r="157" hidden="1">
      <c r="A157" s="106" t="s">
        <v>39</v>
      </c>
      <c r="B157" s="107" t="s">
        <v>56</v>
      </c>
      <c r="C157" s="106" t="s">
        <v>471</v>
      </c>
      <c r="D157" s="106"/>
      <c r="E157" s="106" t="s">
        <v>41</v>
      </c>
      <c r="F157" s="106" t="s">
        <v>59</v>
      </c>
      <c r="G157" s="106" t="s">
        <v>46</v>
      </c>
      <c r="H157" s="106"/>
      <c r="I157" s="106"/>
      <c r="J157" s="106" t="s">
        <v>34</v>
      </c>
      <c r="K157" s="106" t="s">
        <v>35</v>
      </c>
      <c r="L157" s="106" t="s">
        <v>50</v>
      </c>
      <c r="M157" s="106" t="s">
        <v>470</v>
      </c>
      <c r="N157" s="106">
        <v>2348.0</v>
      </c>
      <c r="O157" s="108">
        <v>0.7276</v>
      </c>
      <c r="P157" s="22">
        <v>4.54</v>
      </c>
      <c r="Q157" s="22">
        <v>8.05</v>
      </c>
      <c r="R157" s="22">
        <v>2.22</v>
      </c>
      <c r="S157" s="22">
        <v>1.31</v>
      </c>
      <c r="T157" s="106" t="s">
        <v>35</v>
      </c>
      <c r="U157" s="106" t="s">
        <v>60</v>
      </c>
      <c r="V157" s="106"/>
      <c r="W157" s="106" t="s">
        <v>61</v>
      </c>
      <c r="X157" s="110">
        <v>43976.0</v>
      </c>
      <c r="Y157" s="106" t="s">
        <v>53</v>
      </c>
      <c r="Z157" s="106">
        <v>6.0</v>
      </c>
      <c r="AA157" s="111">
        <v>4.0</v>
      </c>
      <c r="AB157" s="106">
        <v>9.0</v>
      </c>
      <c r="AC157" s="106" t="s">
        <v>54</v>
      </c>
    </row>
    <row r="158">
      <c r="A158" s="106" t="s">
        <v>236</v>
      </c>
      <c r="B158" s="107" t="s">
        <v>239</v>
      </c>
      <c r="C158" s="106" t="s">
        <v>498</v>
      </c>
      <c r="D158" s="106" t="s">
        <v>69</v>
      </c>
      <c r="E158" s="106" t="s">
        <v>31</v>
      </c>
      <c r="F158" s="106" t="s">
        <v>32</v>
      </c>
      <c r="G158" s="106" t="s">
        <v>33</v>
      </c>
      <c r="H158" s="106"/>
      <c r="I158" s="106"/>
      <c r="J158" s="106" t="s">
        <v>34</v>
      </c>
      <c r="K158" s="106" t="s">
        <v>71</v>
      </c>
      <c r="L158" s="106"/>
      <c r="M158" s="106" t="s">
        <v>470</v>
      </c>
      <c r="N158" s="106">
        <v>2003.0</v>
      </c>
      <c r="O158" s="108">
        <v>0.734212</v>
      </c>
      <c r="P158" s="22">
        <v>4.4298</v>
      </c>
      <c r="Q158" s="22">
        <v>6.368</v>
      </c>
      <c r="R158" s="22">
        <v>2.608</v>
      </c>
      <c r="S158" s="22">
        <v>0.77</v>
      </c>
      <c r="T158" s="106" t="s">
        <v>35</v>
      </c>
      <c r="U158" s="106" t="s">
        <v>240</v>
      </c>
      <c r="V158" s="106"/>
      <c r="W158" s="106" t="s">
        <v>58</v>
      </c>
      <c r="X158" s="114">
        <v>44012.0</v>
      </c>
      <c r="Y158" s="106" t="s">
        <v>53</v>
      </c>
      <c r="Z158" s="106">
        <v>4.0</v>
      </c>
      <c r="AA158" s="111">
        <v>6.05</v>
      </c>
      <c r="AB158" s="110"/>
      <c r="AC158" s="110"/>
    </row>
    <row r="159">
      <c r="A159" s="106" t="s">
        <v>193</v>
      </c>
      <c r="B159" s="107" t="s">
        <v>215</v>
      </c>
      <c r="C159" s="106" t="s">
        <v>494</v>
      </c>
      <c r="D159" s="106" t="s">
        <v>146</v>
      </c>
      <c r="E159" s="106" t="s">
        <v>31</v>
      </c>
      <c r="F159" s="106" t="s">
        <v>32</v>
      </c>
      <c r="G159" s="106" t="s">
        <v>33</v>
      </c>
      <c r="H159" s="106" t="s">
        <v>216</v>
      </c>
      <c r="I159" s="106" t="s">
        <v>33</v>
      </c>
      <c r="J159" s="106" t="s">
        <v>34</v>
      </c>
      <c r="K159" s="106" t="s">
        <v>35</v>
      </c>
      <c r="L159" s="106" t="s">
        <v>35</v>
      </c>
      <c r="M159" s="106" t="s">
        <v>470</v>
      </c>
      <c r="N159" s="106">
        <v>3079.0</v>
      </c>
      <c r="O159" s="108">
        <v>0.7393000000000001</v>
      </c>
      <c r="P159" s="22">
        <v>4.345</v>
      </c>
      <c r="Q159" s="22">
        <v>7.248</v>
      </c>
      <c r="R159" s="22">
        <v>1.42</v>
      </c>
      <c r="S159" s="22">
        <v>1.3</v>
      </c>
      <c r="T159" s="106" t="s">
        <v>35</v>
      </c>
      <c r="U159" s="106" t="s">
        <v>219</v>
      </c>
      <c r="V159" s="106"/>
      <c r="W159" s="106" t="s">
        <v>58</v>
      </c>
      <c r="X159" s="110">
        <v>43993.0</v>
      </c>
      <c r="Y159" s="106" t="s">
        <v>45</v>
      </c>
      <c r="Z159" s="106">
        <v>8.0</v>
      </c>
      <c r="AA159" s="111">
        <v>83.65</v>
      </c>
      <c r="AB159" s="110"/>
      <c r="AC159" s="110"/>
    </row>
    <row r="160">
      <c r="A160" s="106" t="s">
        <v>437</v>
      </c>
      <c r="B160" s="106" t="s">
        <v>444</v>
      </c>
      <c r="C160" s="106" t="s">
        <v>534</v>
      </c>
      <c r="D160" s="106"/>
      <c r="E160" s="106" t="s">
        <v>31</v>
      </c>
      <c r="F160" s="106" t="s">
        <v>32</v>
      </c>
      <c r="G160" s="106" t="s">
        <v>33</v>
      </c>
      <c r="H160" s="106" t="s">
        <v>445</v>
      </c>
      <c r="I160" s="106" t="s">
        <v>33</v>
      </c>
      <c r="J160" s="106" t="s">
        <v>34</v>
      </c>
      <c r="K160" s="106" t="s">
        <v>71</v>
      </c>
      <c r="L160" s="106"/>
      <c r="M160" s="106" t="s">
        <v>470</v>
      </c>
      <c r="N160" s="106">
        <v>2110.0</v>
      </c>
      <c r="O160" s="108">
        <v>0.7395879999999999</v>
      </c>
      <c r="P160" s="22">
        <v>4.3402</v>
      </c>
      <c r="Q160" s="22">
        <v>6.684</v>
      </c>
      <c r="R160" s="22">
        <v>1.976</v>
      </c>
      <c r="S160" s="22">
        <v>1.18</v>
      </c>
      <c r="T160" s="106" t="s">
        <v>35</v>
      </c>
      <c r="U160" s="106" t="s">
        <v>446</v>
      </c>
      <c r="V160" s="106" t="s">
        <v>441</v>
      </c>
      <c r="W160" s="106" t="s">
        <v>58</v>
      </c>
      <c r="X160" s="110">
        <v>43994.0</v>
      </c>
      <c r="Y160" s="106" t="s">
        <v>132</v>
      </c>
      <c r="Z160" s="106" t="s">
        <v>33</v>
      </c>
      <c r="AA160" s="111"/>
      <c r="AB160" s="110"/>
      <c r="AC160" s="110"/>
    </row>
    <row r="161">
      <c r="A161" s="106" t="s">
        <v>193</v>
      </c>
      <c r="B161" s="107" t="s">
        <v>215</v>
      </c>
      <c r="C161" s="106" t="s">
        <v>492</v>
      </c>
      <c r="D161" s="106" t="s">
        <v>197</v>
      </c>
      <c r="E161" s="106" t="s">
        <v>31</v>
      </c>
      <c r="F161" s="106" t="s">
        <v>32</v>
      </c>
      <c r="G161" s="106" t="s">
        <v>33</v>
      </c>
      <c r="H161" s="106" t="s">
        <v>216</v>
      </c>
      <c r="I161" s="106" t="s">
        <v>33</v>
      </c>
      <c r="J161" s="106" t="s">
        <v>34</v>
      </c>
      <c r="K161" s="106" t="s">
        <v>35</v>
      </c>
      <c r="L161" s="106" t="s">
        <v>35</v>
      </c>
      <c r="M161" s="106" t="s">
        <v>470</v>
      </c>
      <c r="N161" s="106">
        <v>2244.0</v>
      </c>
      <c r="O161" s="108">
        <v>0.740902</v>
      </c>
      <c r="P161" s="22">
        <v>4.3183</v>
      </c>
      <c r="Q161" s="22">
        <v>7.148</v>
      </c>
      <c r="R161" s="22">
        <v>1.36</v>
      </c>
      <c r="S161" s="22">
        <v>1.293</v>
      </c>
      <c r="T161" s="106" t="s">
        <v>35</v>
      </c>
      <c r="U161" s="106" t="s">
        <v>217</v>
      </c>
      <c r="V161" s="106"/>
      <c r="W161" s="106" t="s">
        <v>58</v>
      </c>
      <c r="X161" s="110">
        <v>43993.0</v>
      </c>
      <c r="Y161" s="106" t="s">
        <v>45</v>
      </c>
      <c r="Z161" s="106">
        <v>8.0</v>
      </c>
      <c r="AA161" s="111">
        <v>83.65</v>
      </c>
      <c r="AB161" s="110"/>
      <c r="AC161" s="110"/>
    </row>
    <row r="162">
      <c r="A162" s="106" t="s">
        <v>193</v>
      </c>
      <c r="B162" s="107" t="s">
        <v>215</v>
      </c>
      <c r="C162" s="106" t="s">
        <v>493</v>
      </c>
      <c r="D162" s="106" t="s">
        <v>144</v>
      </c>
      <c r="E162" s="106" t="s">
        <v>31</v>
      </c>
      <c r="F162" s="106" t="s">
        <v>32</v>
      </c>
      <c r="G162" s="106" t="s">
        <v>33</v>
      </c>
      <c r="H162" s="106" t="s">
        <v>216</v>
      </c>
      <c r="I162" s="106" t="s">
        <v>33</v>
      </c>
      <c r="J162" s="106" t="s">
        <v>34</v>
      </c>
      <c r="K162" s="106" t="s">
        <v>35</v>
      </c>
      <c r="L162" s="106" t="s">
        <v>35</v>
      </c>
      <c r="M162" s="106" t="s">
        <v>470</v>
      </c>
      <c r="N162" s="106">
        <v>2605.0</v>
      </c>
      <c r="O162" s="108">
        <v>0.742384</v>
      </c>
      <c r="P162" s="22">
        <v>4.2936</v>
      </c>
      <c r="Q162" s="22">
        <v>7.196</v>
      </c>
      <c r="R162" s="22">
        <v>1.42</v>
      </c>
      <c r="S162" s="22">
        <v>1.286</v>
      </c>
      <c r="T162" s="106" t="s">
        <v>35</v>
      </c>
      <c r="U162" s="106" t="s">
        <v>218</v>
      </c>
      <c r="V162" s="106"/>
      <c r="W162" s="106" t="s">
        <v>58</v>
      </c>
      <c r="X162" s="110">
        <v>43993.0</v>
      </c>
      <c r="Y162" s="106" t="s">
        <v>45</v>
      </c>
      <c r="Z162" s="106">
        <v>8.0</v>
      </c>
      <c r="AA162" s="111">
        <v>83.65</v>
      </c>
      <c r="AB162" s="110"/>
      <c r="AC162" s="110"/>
    </row>
    <row r="163">
      <c r="A163" s="106" t="s">
        <v>236</v>
      </c>
      <c r="B163" s="107" t="s">
        <v>239</v>
      </c>
      <c r="C163" s="106" t="s">
        <v>499</v>
      </c>
      <c r="D163" s="106" t="s">
        <v>79</v>
      </c>
      <c r="E163" s="106" t="s">
        <v>31</v>
      </c>
      <c r="F163" s="106" t="s">
        <v>32</v>
      </c>
      <c r="G163" s="106" t="s">
        <v>33</v>
      </c>
      <c r="H163" s="106"/>
      <c r="I163" s="106"/>
      <c r="J163" s="106" t="s">
        <v>34</v>
      </c>
      <c r="K163" s="106" t="s">
        <v>71</v>
      </c>
      <c r="L163" s="106"/>
      <c r="M163" s="106" t="s">
        <v>470</v>
      </c>
      <c r="N163" s="106">
        <v>2118.0</v>
      </c>
      <c r="O163" s="108">
        <v>0.744286</v>
      </c>
      <c r="P163" s="22">
        <v>4.2619</v>
      </c>
      <c r="Q163" s="22">
        <v>6.084</v>
      </c>
      <c r="R163" s="22">
        <v>2.516</v>
      </c>
      <c r="S163" s="22">
        <v>0.756</v>
      </c>
      <c r="T163" s="106" t="s">
        <v>35</v>
      </c>
      <c r="U163" s="106" t="s">
        <v>240</v>
      </c>
      <c r="V163" s="106"/>
      <c r="W163" s="106" t="s">
        <v>58</v>
      </c>
      <c r="X163" s="114">
        <v>44012.0</v>
      </c>
      <c r="Y163" s="106" t="s">
        <v>53</v>
      </c>
      <c r="Z163" s="106">
        <v>4.0</v>
      </c>
      <c r="AA163" s="111">
        <v>6.05</v>
      </c>
      <c r="AB163" s="110"/>
      <c r="AC163" s="110"/>
    </row>
    <row r="164">
      <c r="A164" s="106" t="s">
        <v>437</v>
      </c>
      <c r="B164" s="106" t="s">
        <v>438</v>
      </c>
      <c r="C164" s="106" t="s">
        <v>532</v>
      </c>
      <c r="D164" s="106"/>
      <c r="E164" s="106" t="s">
        <v>31</v>
      </c>
      <c r="F164" s="106" t="s">
        <v>32</v>
      </c>
      <c r="G164" s="106" t="s">
        <v>33</v>
      </c>
      <c r="H164" s="106" t="s">
        <v>439</v>
      </c>
      <c r="I164" s="106" t="s">
        <v>33</v>
      </c>
      <c r="J164" s="106" t="s">
        <v>34</v>
      </c>
      <c r="K164" s="106" t="s">
        <v>71</v>
      </c>
      <c r="L164" s="106"/>
      <c r="M164" s="106" t="s">
        <v>470</v>
      </c>
      <c r="N164" s="106">
        <v>2023.0</v>
      </c>
      <c r="O164" s="108">
        <v>0.747424</v>
      </c>
      <c r="P164" s="22">
        <v>4.2096</v>
      </c>
      <c r="Q164" s="22">
        <v>6.64</v>
      </c>
      <c r="R164" s="22">
        <v>1.9</v>
      </c>
      <c r="S164" s="22">
        <v>1.185</v>
      </c>
      <c r="T164" s="106" t="s">
        <v>35</v>
      </c>
      <c r="U164" s="106" t="s">
        <v>440</v>
      </c>
      <c r="V164" s="106" t="s">
        <v>441</v>
      </c>
      <c r="W164" s="106" t="s">
        <v>58</v>
      </c>
      <c r="X164" s="110">
        <v>43994.0</v>
      </c>
      <c r="Y164" s="106" t="s">
        <v>132</v>
      </c>
      <c r="Z164" s="106" t="s">
        <v>33</v>
      </c>
      <c r="AA164" s="111"/>
      <c r="AB164" s="110"/>
      <c r="AC164" s="110"/>
    </row>
    <row r="165">
      <c r="A165" s="106" t="s">
        <v>133</v>
      </c>
      <c r="B165" s="106" t="s">
        <v>134</v>
      </c>
      <c r="C165" s="106" t="s">
        <v>478</v>
      </c>
      <c r="D165" s="106" t="s">
        <v>135</v>
      </c>
      <c r="E165" s="106" t="s">
        <v>31</v>
      </c>
      <c r="F165" s="106" t="s">
        <v>136</v>
      </c>
      <c r="G165" s="106" t="s">
        <v>33</v>
      </c>
      <c r="H165" s="106"/>
      <c r="I165" s="106"/>
      <c r="J165" s="106" t="s">
        <v>34</v>
      </c>
      <c r="K165" s="106" t="s">
        <v>33</v>
      </c>
      <c r="L165" s="106"/>
      <c r="M165" s="106" t="s">
        <v>470</v>
      </c>
      <c r="N165" s="106">
        <v>2184.0</v>
      </c>
      <c r="O165" s="108">
        <v>0.753982</v>
      </c>
      <c r="P165" s="22">
        <v>4.1003</v>
      </c>
      <c r="Q165" s="22">
        <v>5.16</v>
      </c>
      <c r="R165" s="22">
        <v>3.096</v>
      </c>
      <c r="S165" s="22">
        <v>0.577</v>
      </c>
      <c r="T165" s="106" t="s">
        <v>35</v>
      </c>
      <c r="U165" s="106" t="s">
        <v>137</v>
      </c>
      <c r="V165" s="106"/>
      <c r="W165" s="106" t="s">
        <v>58</v>
      </c>
      <c r="X165" s="110">
        <v>44093.0</v>
      </c>
      <c r="Y165" s="106" t="s">
        <v>38</v>
      </c>
      <c r="Z165" s="106" t="s">
        <v>33</v>
      </c>
      <c r="AA165" s="111" t="s">
        <v>33</v>
      </c>
      <c r="AB165" s="110"/>
      <c r="AC165" s="110"/>
    </row>
    <row r="166">
      <c r="A166" s="106" t="s">
        <v>246</v>
      </c>
      <c r="B166" s="107" t="s">
        <v>249</v>
      </c>
      <c r="C166" s="106" t="s">
        <v>500</v>
      </c>
      <c r="D166" s="106"/>
      <c r="E166" s="106" t="s">
        <v>31</v>
      </c>
      <c r="F166" s="106" t="s">
        <v>32</v>
      </c>
      <c r="G166" s="106" t="s">
        <v>33</v>
      </c>
      <c r="H166" s="106"/>
      <c r="I166" s="106"/>
      <c r="J166" s="106" t="s">
        <v>34</v>
      </c>
      <c r="K166" s="106" t="s">
        <v>35</v>
      </c>
      <c r="L166" s="106"/>
      <c r="M166" s="106" t="s">
        <v>470</v>
      </c>
      <c r="N166" s="106">
        <v>2454.0</v>
      </c>
      <c r="O166" s="108">
        <v>0.770218</v>
      </c>
      <c r="P166" s="22">
        <v>3.8297</v>
      </c>
      <c r="Q166" s="22">
        <v>7.196</v>
      </c>
      <c r="R166" s="22">
        <v>1.36</v>
      </c>
      <c r="S166" s="22">
        <v>1.202</v>
      </c>
      <c r="T166" s="106" t="s">
        <v>35</v>
      </c>
      <c r="U166" s="106" t="s">
        <v>248</v>
      </c>
      <c r="V166" s="106"/>
      <c r="W166" s="106" t="s">
        <v>58</v>
      </c>
      <c r="X166" s="110">
        <v>43992.0</v>
      </c>
      <c r="Y166" s="106" t="s">
        <v>45</v>
      </c>
      <c r="Z166" s="106">
        <v>8.0</v>
      </c>
      <c r="AA166" s="111"/>
      <c r="AB166" s="110"/>
      <c r="AC166" s="110"/>
    </row>
    <row r="167">
      <c r="A167" s="106" t="s">
        <v>250</v>
      </c>
      <c r="B167" s="106" t="s">
        <v>264</v>
      </c>
      <c r="C167" s="106" t="s">
        <v>502</v>
      </c>
      <c r="D167" s="106" t="s">
        <v>79</v>
      </c>
      <c r="E167" s="106" t="s">
        <v>31</v>
      </c>
      <c r="F167" s="106" t="s">
        <v>32</v>
      </c>
      <c r="G167" s="106" t="s">
        <v>33</v>
      </c>
      <c r="H167" s="106" t="s">
        <v>33</v>
      </c>
      <c r="I167" s="106" t="s">
        <v>33</v>
      </c>
      <c r="J167" s="106" t="s">
        <v>34</v>
      </c>
      <c r="K167" s="106" t="s">
        <v>71</v>
      </c>
      <c r="L167" s="106" t="s">
        <v>35</v>
      </c>
      <c r="M167" s="106" t="s">
        <v>470</v>
      </c>
      <c r="N167" s="106">
        <v>2378.0</v>
      </c>
      <c r="O167" s="108">
        <v>0.773092</v>
      </c>
      <c r="P167" s="22">
        <v>3.7818</v>
      </c>
      <c r="Q167" s="22">
        <v>6.228</v>
      </c>
      <c r="R167" s="22">
        <v>1.336</v>
      </c>
      <c r="S167" s="22">
        <v>1.192</v>
      </c>
      <c r="T167" s="106" t="s">
        <v>35</v>
      </c>
      <c r="U167" s="106" t="s">
        <v>266</v>
      </c>
      <c r="V167" s="106"/>
      <c r="W167" s="106" t="s">
        <v>58</v>
      </c>
      <c r="X167" s="110">
        <v>44032.0</v>
      </c>
      <c r="Y167" s="106" t="s">
        <v>38</v>
      </c>
      <c r="Z167" s="106" t="s">
        <v>33</v>
      </c>
      <c r="AA167" s="111"/>
      <c r="AB167" s="110"/>
      <c r="AC167" s="110"/>
    </row>
    <row r="168">
      <c r="A168" s="106" t="s">
        <v>185</v>
      </c>
      <c r="B168" s="106" t="s">
        <v>186</v>
      </c>
      <c r="C168" s="106" t="s">
        <v>483</v>
      </c>
      <c r="D168" s="106"/>
      <c r="E168" s="106" t="s">
        <v>31</v>
      </c>
      <c r="F168" s="106" t="s">
        <v>32</v>
      </c>
      <c r="G168" s="106" t="s">
        <v>33</v>
      </c>
      <c r="H168" s="106"/>
      <c r="I168" s="106" t="s">
        <v>33</v>
      </c>
      <c r="J168" s="106" t="s">
        <v>34</v>
      </c>
      <c r="K168" s="106" t="s">
        <v>33</v>
      </c>
      <c r="L168" s="106"/>
      <c r="M168" s="106" t="s">
        <v>470</v>
      </c>
      <c r="N168" s="106">
        <v>2561.0</v>
      </c>
      <c r="O168" s="108">
        <v>0.7780360000000001</v>
      </c>
      <c r="P168" s="22">
        <v>3.6994</v>
      </c>
      <c r="Q168" s="22">
        <v>5.212</v>
      </c>
      <c r="R168" s="22">
        <v>2.188</v>
      </c>
      <c r="S168" s="22">
        <v>0.865</v>
      </c>
      <c r="T168" s="106" t="s">
        <v>35</v>
      </c>
      <c r="U168" s="106" t="s">
        <v>187</v>
      </c>
      <c r="V168" s="106"/>
      <c r="W168" s="106" t="s">
        <v>58</v>
      </c>
      <c r="X168" s="110">
        <v>43976.0</v>
      </c>
      <c r="Y168" s="106" t="s">
        <v>38</v>
      </c>
      <c r="Z168" s="106" t="s">
        <v>33</v>
      </c>
      <c r="AA168" s="111" t="s">
        <v>33</v>
      </c>
      <c r="AB168" s="110"/>
      <c r="AC168" s="110"/>
    </row>
    <row r="169" hidden="1">
      <c r="A169" s="106" t="s">
        <v>234</v>
      </c>
      <c r="B169" s="107" t="s">
        <v>235</v>
      </c>
      <c r="C169" s="106" t="s">
        <v>497</v>
      </c>
      <c r="D169" s="106"/>
      <c r="E169" s="106" t="s">
        <v>41</v>
      </c>
      <c r="F169" s="106" t="s">
        <v>59</v>
      </c>
      <c r="G169" s="106" t="s">
        <v>46</v>
      </c>
      <c r="H169" s="106"/>
      <c r="I169" s="106"/>
      <c r="J169" s="106" t="s">
        <v>34</v>
      </c>
      <c r="K169" s="106" t="s">
        <v>71</v>
      </c>
      <c r="L169" s="106" t="s">
        <v>35</v>
      </c>
      <c r="M169" s="106" t="s">
        <v>470</v>
      </c>
      <c r="N169" s="106">
        <v>2103.0</v>
      </c>
      <c r="O169" s="108">
        <v>0.781492</v>
      </c>
      <c r="P169" s="22">
        <v>3.6418</v>
      </c>
      <c r="Q169" s="22">
        <v>4.332</v>
      </c>
      <c r="R169" s="22">
        <v>3.06</v>
      </c>
      <c r="S169" s="22">
        <v>0.296</v>
      </c>
      <c r="T169" s="106" t="s">
        <v>35</v>
      </c>
      <c r="U169" s="106" t="s">
        <v>60</v>
      </c>
      <c r="V169" s="106"/>
      <c r="W169" s="106" t="s">
        <v>58</v>
      </c>
      <c r="X169" s="110">
        <v>43983.0</v>
      </c>
      <c r="Y169" s="106" t="s">
        <v>53</v>
      </c>
      <c r="Z169" s="106">
        <v>6.0</v>
      </c>
      <c r="AA169" s="111">
        <v>3.9</v>
      </c>
      <c r="AB169" s="110"/>
      <c r="AC169" s="110"/>
    </row>
    <row r="170">
      <c r="A170" s="106" t="s">
        <v>320</v>
      </c>
      <c r="B170" s="107" t="s">
        <v>321</v>
      </c>
      <c r="C170" s="106" t="s">
        <v>506</v>
      </c>
      <c r="D170" s="106"/>
      <c r="E170" s="106" t="s">
        <v>31</v>
      </c>
      <c r="F170" s="106" t="s">
        <v>32</v>
      </c>
      <c r="G170" s="106" t="s">
        <v>33</v>
      </c>
      <c r="H170" s="106"/>
      <c r="I170" s="106" t="s">
        <v>33</v>
      </c>
      <c r="J170" s="106" t="s">
        <v>34</v>
      </c>
      <c r="K170" s="106" t="s">
        <v>35</v>
      </c>
      <c r="L170" s="106" t="s">
        <v>35</v>
      </c>
      <c r="M170" s="106" t="s">
        <v>470</v>
      </c>
      <c r="N170" s="106">
        <v>2024.0</v>
      </c>
      <c r="O170" s="108">
        <v>0.7860280000000001</v>
      </c>
      <c r="P170" s="22">
        <v>3.5662</v>
      </c>
      <c r="Q170" s="22">
        <v>6.068</v>
      </c>
      <c r="R170" s="22">
        <v>1.104</v>
      </c>
      <c r="S170" s="22">
        <v>1.171</v>
      </c>
      <c r="T170" s="106" t="s">
        <v>35</v>
      </c>
      <c r="U170" s="106" t="s">
        <v>322</v>
      </c>
      <c r="V170" s="106"/>
      <c r="W170" s="106" t="s">
        <v>58</v>
      </c>
      <c r="X170" s="110">
        <v>43978.0</v>
      </c>
      <c r="Y170" s="106" t="s">
        <v>53</v>
      </c>
      <c r="Z170" s="106">
        <v>6.0</v>
      </c>
      <c r="AA170" s="111">
        <v>6.3</v>
      </c>
      <c r="AB170" s="110"/>
      <c r="AC170" s="110"/>
    </row>
    <row r="171">
      <c r="A171" s="106" t="s">
        <v>419</v>
      </c>
      <c r="B171" s="107" t="s">
        <v>426</v>
      </c>
      <c r="C171" s="106" t="s">
        <v>529</v>
      </c>
      <c r="D171" s="106"/>
      <c r="E171" s="106" t="s">
        <v>31</v>
      </c>
      <c r="F171" s="106" t="s">
        <v>32</v>
      </c>
      <c r="G171" s="106" t="s">
        <v>33</v>
      </c>
      <c r="H171" s="106"/>
      <c r="I171" s="106" t="s">
        <v>33</v>
      </c>
      <c r="J171" s="106" t="s">
        <v>34</v>
      </c>
      <c r="K171" s="106" t="s">
        <v>35</v>
      </c>
      <c r="L171" s="106"/>
      <c r="M171" s="106" t="s">
        <v>470</v>
      </c>
      <c r="N171" s="106"/>
      <c r="O171" s="108">
        <v>0.7864</v>
      </c>
      <c r="P171" s="22">
        <v>3.56</v>
      </c>
      <c r="Q171" s="22">
        <v>4.08</v>
      </c>
      <c r="R171" s="22">
        <v>3.03</v>
      </c>
      <c r="S171" s="22"/>
      <c r="T171" s="106" t="s">
        <v>35</v>
      </c>
      <c r="U171" s="106" t="s">
        <v>427</v>
      </c>
      <c r="V171" s="106"/>
      <c r="W171" s="106" t="s">
        <v>52</v>
      </c>
      <c r="X171" s="110">
        <v>43976.0</v>
      </c>
      <c r="Y171" s="106" t="s">
        <v>53</v>
      </c>
      <c r="Z171" s="106">
        <v>4.0</v>
      </c>
      <c r="AA171" s="111">
        <v>7.45</v>
      </c>
      <c r="AB171" s="110"/>
      <c r="AC171" s="110"/>
    </row>
    <row r="172">
      <c r="A172" s="106" t="s">
        <v>437</v>
      </c>
      <c r="B172" s="106" t="s">
        <v>442</v>
      </c>
      <c r="C172" s="106" t="s">
        <v>533</v>
      </c>
      <c r="D172" s="106"/>
      <c r="E172" s="106" t="s">
        <v>31</v>
      </c>
      <c r="F172" s="106" t="s">
        <v>32</v>
      </c>
      <c r="G172" s="106" t="s">
        <v>33</v>
      </c>
      <c r="H172" s="106"/>
      <c r="I172" s="106" t="s">
        <v>33</v>
      </c>
      <c r="J172" s="106" t="s">
        <v>34</v>
      </c>
      <c r="K172" s="106" t="s">
        <v>33</v>
      </c>
      <c r="L172" s="106"/>
      <c r="M172" s="106" t="s">
        <v>470</v>
      </c>
      <c r="N172" s="106">
        <v>2294.0</v>
      </c>
      <c r="O172" s="108">
        <v>0.789136</v>
      </c>
      <c r="P172" s="22">
        <v>3.5144</v>
      </c>
      <c r="Q172" s="22">
        <v>5.708</v>
      </c>
      <c r="R172" s="22">
        <v>1.208</v>
      </c>
      <c r="S172" s="22">
        <v>1.167</v>
      </c>
      <c r="T172" s="106" t="s">
        <v>35</v>
      </c>
      <c r="U172" s="106" t="s">
        <v>443</v>
      </c>
      <c r="V172" s="106"/>
      <c r="W172" s="107" t="s">
        <v>131</v>
      </c>
      <c r="X172" s="110">
        <v>43998.0</v>
      </c>
      <c r="Y172" s="106" t="s">
        <v>132</v>
      </c>
      <c r="Z172" s="106" t="s">
        <v>33</v>
      </c>
      <c r="AA172" s="111" t="s">
        <v>33</v>
      </c>
      <c r="AB172" s="110"/>
      <c r="AC172" s="110"/>
    </row>
    <row r="173">
      <c r="A173" s="106" t="s">
        <v>437</v>
      </c>
      <c r="B173" s="106" t="s">
        <v>447</v>
      </c>
      <c r="C173" s="106" t="s">
        <v>535</v>
      </c>
      <c r="D173" s="106"/>
      <c r="E173" s="106" t="s">
        <v>31</v>
      </c>
      <c r="F173" s="106" t="s">
        <v>32</v>
      </c>
      <c r="G173" s="106" t="s">
        <v>33</v>
      </c>
      <c r="H173" s="106"/>
      <c r="I173" s="106" t="s">
        <v>33</v>
      </c>
      <c r="J173" s="106" t="s">
        <v>34</v>
      </c>
      <c r="K173" s="106" t="s">
        <v>71</v>
      </c>
      <c r="L173" s="106"/>
      <c r="M173" s="106" t="s">
        <v>470</v>
      </c>
      <c r="N173" s="106">
        <v>2012.0</v>
      </c>
      <c r="O173" s="108">
        <v>0.795934</v>
      </c>
      <c r="P173" s="22">
        <v>3.4011</v>
      </c>
      <c r="Q173" s="22">
        <v>5.628</v>
      </c>
      <c r="R173" s="22">
        <v>1.172</v>
      </c>
      <c r="S173" s="22">
        <v>1.169</v>
      </c>
      <c r="T173" s="106" t="s">
        <v>35</v>
      </c>
      <c r="U173" s="106" t="s">
        <v>448</v>
      </c>
      <c r="V173" s="106"/>
      <c r="W173" s="106" t="s">
        <v>58</v>
      </c>
      <c r="X173" s="110">
        <v>43981.0</v>
      </c>
      <c r="Y173" s="106" t="s">
        <v>132</v>
      </c>
      <c r="Z173" s="106" t="s">
        <v>33</v>
      </c>
      <c r="AA173" s="111" t="s">
        <v>33</v>
      </c>
      <c r="AB173" s="110"/>
      <c r="AC173" s="110"/>
    </row>
    <row r="174">
      <c r="A174" s="106" t="s">
        <v>397</v>
      </c>
      <c r="B174" s="106" t="s">
        <v>398</v>
      </c>
      <c r="C174" s="106" t="s">
        <v>523</v>
      </c>
      <c r="D174" s="106"/>
      <c r="E174" s="106" t="s">
        <v>31</v>
      </c>
      <c r="F174" s="106" t="s">
        <v>32</v>
      </c>
      <c r="G174" s="106" t="s">
        <v>33</v>
      </c>
      <c r="H174" s="106"/>
      <c r="I174" s="106" t="s">
        <v>33</v>
      </c>
      <c r="J174" s="106" t="s">
        <v>34</v>
      </c>
      <c r="K174" s="106" t="s">
        <v>71</v>
      </c>
      <c r="L174" s="106" t="s">
        <v>35</v>
      </c>
      <c r="M174" s="106" t="s">
        <v>470</v>
      </c>
      <c r="N174" s="106">
        <v>2014.0</v>
      </c>
      <c r="O174" s="108">
        <v>0.7972360000000001</v>
      </c>
      <c r="P174" s="22">
        <v>3.3794</v>
      </c>
      <c r="Q174" s="22">
        <v>6.408</v>
      </c>
      <c r="R174" s="22">
        <v>0.484</v>
      </c>
      <c r="S174" s="22">
        <v>1.489</v>
      </c>
      <c r="T174" s="106" t="s">
        <v>35</v>
      </c>
      <c r="U174" s="106" t="s">
        <v>399</v>
      </c>
      <c r="V174" s="106"/>
      <c r="W174" s="106" t="s">
        <v>58</v>
      </c>
      <c r="X174" s="110">
        <v>44011.0</v>
      </c>
      <c r="Y174" s="106" t="s">
        <v>38</v>
      </c>
      <c r="Z174" s="106" t="s">
        <v>33</v>
      </c>
      <c r="AA174" s="111"/>
      <c r="AB174" s="110"/>
      <c r="AC174" s="110"/>
    </row>
    <row r="175">
      <c r="A175" s="106" t="s">
        <v>331</v>
      </c>
      <c r="B175" s="107" t="s">
        <v>336</v>
      </c>
      <c r="C175" s="106" t="s">
        <v>511</v>
      </c>
      <c r="D175" s="106" t="s">
        <v>144</v>
      </c>
      <c r="E175" s="106" t="s">
        <v>31</v>
      </c>
      <c r="F175" s="106" t="s">
        <v>32</v>
      </c>
      <c r="G175" s="106" t="s">
        <v>33</v>
      </c>
      <c r="H175" s="106" t="s">
        <v>337</v>
      </c>
      <c r="I175" s="106" t="s">
        <v>33</v>
      </c>
      <c r="J175" s="106" t="s">
        <v>34</v>
      </c>
      <c r="K175" s="106" t="s">
        <v>35</v>
      </c>
      <c r="L175" s="106" t="s">
        <v>338</v>
      </c>
      <c r="M175" s="106" t="s">
        <v>470</v>
      </c>
      <c r="N175" s="106">
        <v>2170.0</v>
      </c>
      <c r="O175" s="108">
        <v>0.803254</v>
      </c>
      <c r="P175" s="22">
        <v>3.2791</v>
      </c>
      <c r="Q175" s="22">
        <v>5.252</v>
      </c>
      <c r="R175" s="22">
        <v>1.324</v>
      </c>
      <c r="S175" s="22">
        <v>0.818</v>
      </c>
      <c r="T175" s="106" t="s">
        <v>35</v>
      </c>
      <c r="U175" s="106" t="s">
        <v>340</v>
      </c>
      <c r="V175" s="106"/>
      <c r="W175" s="106" t="s">
        <v>58</v>
      </c>
      <c r="X175" s="110">
        <v>44057.0</v>
      </c>
      <c r="Y175" s="106" t="s">
        <v>45</v>
      </c>
      <c r="Z175" s="106">
        <v>8.0</v>
      </c>
      <c r="AA175" s="111"/>
      <c r="AB175" s="110"/>
      <c r="AC175" s="110"/>
    </row>
    <row r="176">
      <c r="A176" s="106" t="s">
        <v>331</v>
      </c>
      <c r="B176" s="107" t="s">
        <v>336</v>
      </c>
      <c r="C176" s="106" t="s">
        <v>510</v>
      </c>
      <c r="D176" s="106" t="s">
        <v>197</v>
      </c>
      <c r="E176" s="106" t="s">
        <v>31</v>
      </c>
      <c r="F176" s="106" t="s">
        <v>32</v>
      </c>
      <c r="G176" s="106" t="s">
        <v>33</v>
      </c>
      <c r="H176" s="106" t="s">
        <v>337</v>
      </c>
      <c r="I176" s="106" t="s">
        <v>33</v>
      </c>
      <c r="J176" s="106" t="s">
        <v>34</v>
      </c>
      <c r="K176" s="106" t="s">
        <v>35</v>
      </c>
      <c r="L176" s="106" t="s">
        <v>338</v>
      </c>
      <c r="M176" s="106" t="s">
        <v>470</v>
      </c>
      <c r="N176" s="106">
        <v>2090.0</v>
      </c>
      <c r="O176" s="108">
        <v>0.803632</v>
      </c>
      <c r="P176" s="22">
        <v>3.2728</v>
      </c>
      <c r="Q176" s="22">
        <v>5.196</v>
      </c>
      <c r="R176" s="22">
        <v>1.28</v>
      </c>
      <c r="S176" s="22">
        <v>0.814</v>
      </c>
      <c r="T176" s="106" t="s">
        <v>35</v>
      </c>
      <c r="U176" s="106" t="s">
        <v>339</v>
      </c>
      <c r="V176" s="106"/>
      <c r="W176" s="106" t="s">
        <v>58</v>
      </c>
      <c r="X176" s="110">
        <v>44057.0</v>
      </c>
      <c r="Y176" s="106" t="s">
        <v>45</v>
      </c>
      <c r="Z176" s="106">
        <v>8.0</v>
      </c>
      <c r="AA176" s="111"/>
      <c r="AB176" s="110"/>
      <c r="AC176" s="110"/>
    </row>
    <row r="177">
      <c r="A177" s="106" t="s">
        <v>331</v>
      </c>
      <c r="B177" s="107" t="s">
        <v>332</v>
      </c>
      <c r="C177" s="106" t="s">
        <v>509</v>
      </c>
      <c r="D177" s="106" t="s">
        <v>146</v>
      </c>
      <c r="E177" s="106" t="s">
        <v>31</v>
      </c>
      <c r="F177" s="106" t="s">
        <v>32</v>
      </c>
      <c r="G177" s="106" t="s">
        <v>33</v>
      </c>
      <c r="H177" s="106" t="s">
        <v>333</v>
      </c>
      <c r="I177" s="106" t="s">
        <v>33</v>
      </c>
      <c r="J177" s="106" t="s">
        <v>34</v>
      </c>
      <c r="K177" s="106" t="s">
        <v>35</v>
      </c>
      <c r="L177" s="106" t="s">
        <v>35</v>
      </c>
      <c r="M177" s="106" t="s">
        <v>470</v>
      </c>
      <c r="N177" s="106">
        <v>2055.0</v>
      </c>
      <c r="O177" s="108">
        <v>0.80413</v>
      </c>
      <c r="P177" s="22">
        <v>3.2645</v>
      </c>
      <c r="Q177" s="22">
        <v>5.232</v>
      </c>
      <c r="R177" s="22">
        <v>1.344</v>
      </c>
      <c r="S177" s="22">
        <v>0.824</v>
      </c>
      <c r="T177" s="106" t="s">
        <v>35</v>
      </c>
      <c r="U177" s="106" t="s">
        <v>335</v>
      </c>
      <c r="V177" s="106"/>
      <c r="W177" s="106" t="s">
        <v>58</v>
      </c>
      <c r="X177" s="110">
        <v>44057.0</v>
      </c>
      <c r="Y177" s="106" t="s">
        <v>45</v>
      </c>
      <c r="Z177" s="106">
        <v>8.0</v>
      </c>
      <c r="AA177" s="111"/>
      <c r="AB177" s="110"/>
      <c r="AC177" s="110"/>
    </row>
    <row r="178">
      <c r="A178" s="106" t="s">
        <v>331</v>
      </c>
      <c r="B178" s="107" t="s">
        <v>332</v>
      </c>
      <c r="C178" s="106" t="s">
        <v>508</v>
      </c>
      <c r="D178" s="106" t="s">
        <v>144</v>
      </c>
      <c r="E178" s="106" t="s">
        <v>31</v>
      </c>
      <c r="F178" s="106" t="s">
        <v>32</v>
      </c>
      <c r="G178" s="106" t="s">
        <v>33</v>
      </c>
      <c r="H178" s="106" t="s">
        <v>333</v>
      </c>
      <c r="I178" s="106" t="s">
        <v>33</v>
      </c>
      <c r="J178" s="106" t="s">
        <v>34</v>
      </c>
      <c r="K178" s="106" t="s">
        <v>35</v>
      </c>
      <c r="L178" s="106" t="s">
        <v>35</v>
      </c>
      <c r="M178" s="106" t="s">
        <v>470</v>
      </c>
      <c r="N178" s="106">
        <v>2124.0</v>
      </c>
      <c r="O178" s="108">
        <v>0.805006</v>
      </c>
      <c r="P178" s="22">
        <v>3.2499</v>
      </c>
      <c r="Q178" s="22">
        <v>5.24</v>
      </c>
      <c r="R178" s="22">
        <v>1.296</v>
      </c>
      <c r="S178" s="22">
        <v>0.812</v>
      </c>
      <c r="T178" s="106" t="s">
        <v>35</v>
      </c>
      <c r="U178" s="106" t="s">
        <v>334</v>
      </c>
      <c r="V178" s="106"/>
      <c r="W178" s="106" t="s">
        <v>58</v>
      </c>
      <c r="X178" s="110">
        <v>44057.0</v>
      </c>
      <c r="Y178" s="106" t="s">
        <v>45</v>
      </c>
      <c r="Z178" s="106">
        <v>8.0</v>
      </c>
      <c r="AA178" s="111"/>
      <c r="AB178" s="110"/>
      <c r="AC178" s="110"/>
    </row>
    <row r="179">
      <c r="A179" s="106" t="s">
        <v>39</v>
      </c>
      <c r="B179" s="107" t="s">
        <v>117</v>
      </c>
      <c r="C179" s="106" t="s">
        <v>477</v>
      </c>
      <c r="D179" s="106" t="s">
        <v>31</v>
      </c>
      <c r="E179" s="106" t="s">
        <v>31</v>
      </c>
      <c r="F179" s="106" t="s">
        <v>32</v>
      </c>
      <c r="G179" s="106" t="s">
        <v>33</v>
      </c>
      <c r="H179" s="106" t="s">
        <v>118</v>
      </c>
      <c r="I179" s="106" t="s">
        <v>33</v>
      </c>
      <c r="J179" s="106" t="s">
        <v>34</v>
      </c>
      <c r="K179" s="106" t="s">
        <v>35</v>
      </c>
      <c r="L179" s="106"/>
      <c r="M179" s="106" t="s">
        <v>470</v>
      </c>
      <c r="N179" s="106">
        <v>2642.0</v>
      </c>
      <c r="O179" s="108">
        <v>0.8053239999999999</v>
      </c>
      <c r="P179" s="22">
        <v>3.2446</v>
      </c>
      <c r="Q179" s="22">
        <v>5.112</v>
      </c>
      <c r="R179" s="22">
        <v>1.688</v>
      </c>
      <c r="S179" s="22">
        <v>0.962</v>
      </c>
      <c r="T179" s="106" t="s">
        <v>35</v>
      </c>
      <c r="U179" s="106" t="s">
        <v>57</v>
      </c>
      <c r="V179" s="106"/>
      <c r="W179" s="106" t="s">
        <v>58</v>
      </c>
      <c r="X179" s="110">
        <v>43989.0</v>
      </c>
      <c r="Y179" s="106" t="s">
        <v>53</v>
      </c>
      <c r="Z179" s="106">
        <v>4.0</v>
      </c>
      <c r="AA179" s="111">
        <v>3.8</v>
      </c>
      <c r="AB179" s="110"/>
      <c r="AC179" s="110"/>
    </row>
    <row r="180">
      <c r="A180" s="106" t="s">
        <v>193</v>
      </c>
      <c r="B180" s="107" t="s">
        <v>204</v>
      </c>
      <c r="C180" s="106" t="s">
        <v>488</v>
      </c>
      <c r="D180" s="106" t="s">
        <v>205</v>
      </c>
      <c r="E180" s="106" t="s">
        <v>31</v>
      </c>
      <c r="F180" s="106" t="s">
        <v>32</v>
      </c>
      <c r="G180" s="106" t="s">
        <v>33</v>
      </c>
      <c r="H180" s="106" t="s">
        <v>33</v>
      </c>
      <c r="I180" s="106" t="s">
        <v>33</v>
      </c>
      <c r="J180" s="106" t="s">
        <v>34</v>
      </c>
      <c r="K180" s="106" t="s">
        <v>35</v>
      </c>
      <c r="L180" s="106" t="s">
        <v>35</v>
      </c>
      <c r="M180" s="106" t="s">
        <v>470</v>
      </c>
      <c r="N180" s="106">
        <v>5908.0</v>
      </c>
      <c r="O180" s="108">
        <v>0.810238</v>
      </c>
      <c r="P180" s="22">
        <v>3.1627</v>
      </c>
      <c r="Q180" s="22">
        <v>5.204</v>
      </c>
      <c r="R180" s="22">
        <v>1.116</v>
      </c>
      <c r="S180" s="22">
        <v>1.16</v>
      </c>
      <c r="T180" s="106" t="s">
        <v>35</v>
      </c>
      <c r="U180" s="106" t="s">
        <v>206</v>
      </c>
      <c r="V180" s="106"/>
      <c r="W180" s="106" t="s">
        <v>55</v>
      </c>
      <c r="X180" s="110">
        <v>43991.0</v>
      </c>
      <c r="Y180" s="106" t="s">
        <v>53</v>
      </c>
      <c r="Z180" s="106">
        <v>6.0</v>
      </c>
      <c r="AA180" s="111">
        <v>4.95</v>
      </c>
      <c r="AB180" s="110"/>
      <c r="AC180" s="110"/>
    </row>
    <row r="181">
      <c r="A181" s="106" t="s">
        <v>193</v>
      </c>
      <c r="B181" s="107" t="s">
        <v>204</v>
      </c>
      <c r="C181" s="106" t="s">
        <v>488</v>
      </c>
      <c r="D181" s="106" t="s">
        <v>205</v>
      </c>
      <c r="E181" s="106" t="s">
        <v>31</v>
      </c>
      <c r="F181" s="106" t="s">
        <v>32</v>
      </c>
      <c r="G181" s="106" t="s">
        <v>33</v>
      </c>
      <c r="H181" s="106" t="s">
        <v>33</v>
      </c>
      <c r="I181" s="106" t="s">
        <v>33</v>
      </c>
      <c r="J181" s="106" t="s">
        <v>34</v>
      </c>
      <c r="K181" s="106" t="s">
        <v>35</v>
      </c>
      <c r="L181" s="106" t="s">
        <v>35</v>
      </c>
      <c r="M181" s="106" t="s">
        <v>470</v>
      </c>
      <c r="N181" s="106">
        <v>2148.0</v>
      </c>
      <c r="O181" s="108">
        <v>0.810532</v>
      </c>
      <c r="P181" s="22">
        <v>3.1578</v>
      </c>
      <c r="Q181" s="22">
        <v>5.204</v>
      </c>
      <c r="R181" s="22">
        <v>1.124</v>
      </c>
      <c r="S181" s="22">
        <v>1.158</v>
      </c>
      <c r="T181" s="106" t="s">
        <v>35</v>
      </c>
      <c r="U181" s="106" t="s">
        <v>206</v>
      </c>
      <c r="V181" s="106"/>
      <c r="W181" s="106" t="s">
        <v>58</v>
      </c>
      <c r="X181" s="110">
        <v>43983.0</v>
      </c>
      <c r="Y181" s="106" t="s">
        <v>53</v>
      </c>
      <c r="Z181" s="106">
        <v>6.0</v>
      </c>
      <c r="AA181" s="111">
        <v>4.95</v>
      </c>
      <c r="AB181" s="110"/>
      <c r="AC181" s="110"/>
    </row>
    <row r="182">
      <c r="A182" s="106" t="s">
        <v>193</v>
      </c>
      <c r="B182" s="107" t="s">
        <v>204</v>
      </c>
      <c r="C182" s="106" t="s">
        <v>489</v>
      </c>
      <c r="D182" s="106" t="s">
        <v>207</v>
      </c>
      <c r="E182" s="106" t="s">
        <v>31</v>
      </c>
      <c r="F182" s="106" t="s">
        <v>32</v>
      </c>
      <c r="G182" s="106" t="s">
        <v>33</v>
      </c>
      <c r="H182" s="106" t="s">
        <v>33</v>
      </c>
      <c r="I182" s="106" t="s">
        <v>33</v>
      </c>
      <c r="J182" s="106" t="s">
        <v>34</v>
      </c>
      <c r="K182" s="106" t="s">
        <v>35</v>
      </c>
      <c r="L182" s="106" t="s">
        <v>35</v>
      </c>
      <c r="M182" s="106" t="s">
        <v>470</v>
      </c>
      <c r="N182" s="106">
        <v>2092.0</v>
      </c>
      <c r="O182" s="108">
        <v>0.810844</v>
      </c>
      <c r="P182" s="22">
        <v>3.1526</v>
      </c>
      <c r="Q182" s="22">
        <v>5.176</v>
      </c>
      <c r="R182" s="22">
        <v>1.12</v>
      </c>
      <c r="S182" s="22">
        <v>1.16</v>
      </c>
      <c r="T182" s="106" t="s">
        <v>35</v>
      </c>
      <c r="U182" s="106" t="s">
        <v>208</v>
      </c>
      <c r="V182" s="106"/>
      <c r="W182" s="106" t="s">
        <v>58</v>
      </c>
      <c r="X182" s="110">
        <v>43984.0</v>
      </c>
      <c r="Y182" s="106" t="s">
        <v>53</v>
      </c>
      <c r="Z182" s="106">
        <v>6.0</v>
      </c>
      <c r="AA182" s="111">
        <v>4.95</v>
      </c>
      <c r="AB182" s="110"/>
      <c r="AC182" s="110"/>
    </row>
    <row r="183">
      <c r="A183" s="106" t="s">
        <v>331</v>
      </c>
      <c r="B183" s="107" t="s">
        <v>336</v>
      </c>
      <c r="C183" s="106" t="s">
        <v>512</v>
      </c>
      <c r="D183" s="106" t="s">
        <v>146</v>
      </c>
      <c r="E183" s="106" t="s">
        <v>31</v>
      </c>
      <c r="F183" s="106" t="s">
        <v>32</v>
      </c>
      <c r="G183" s="106" t="s">
        <v>33</v>
      </c>
      <c r="H183" s="106" t="s">
        <v>337</v>
      </c>
      <c r="I183" s="106" t="s">
        <v>33</v>
      </c>
      <c r="J183" s="106" t="s">
        <v>34</v>
      </c>
      <c r="K183" s="106" t="s">
        <v>35</v>
      </c>
      <c r="L183" s="106" t="s">
        <v>338</v>
      </c>
      <c r="M183" s="106" t="s">
        <v>470</v>
      </c>
      <c r="N183" s="106">
        <v>2022.0</v>
      </c>
      <c r="O183" s="108">
        <v>0.818542</v>
      </c>
      <c r="P183" s="22">
        <v>3.0243</v>
      </c>
      <c r="Q183" s="22">
        <v>5.028</v>
      </c>
      <c r="R183" s="22">
        <v>1.02</v>
      </c>
      <c r="S183" s="22">
        <v>1.163</v>
      </c>
      <c r="T183" s="106" t="s">
        <v>35</v>
      </c>
      <c r="U183" s="106" t="s">
        <v>341</v>
      </c>
      <c r="V183" s="106"/>
      <c r="W183" s="106" t="s">
        <v>58</v>
      </c>
      <c r="X183" s="110">
        <v>44057.0</v>
      </c>
      <c r="Y183" s="106" t="s">
        <v>45</v>
      </c>
      <c r="Z183" s="106">
        <v>8.0</v>
      </c>
      <c r="AA183" s="111"/>
      <c r="AB183" s="110"/>
      <c r="AC183" s="110"/>
    </row>
    <row r="184">
      <c r="A184" s="106" t="s">
        <v>250</v>
      </c>
      <c r="B184" s="107" t="s">
        <v>251</v>
      </c>
      <c r="C184" s="106" t="s">
        <v>501</v>
      </c>
      <c r="D184" s="106"/>
      <c r="E184" s="106" t="s">
        <v>31</v>
      </c>
      <c r="F184" s="106" t="s">
        <v>32</v>
      </c>
      <c r="G184" s="106" t="s">
        <v>33</v>
      </c>
      <c r="H184" s="106"/>
      <c r="I184" s="106" t="s">
        <v>33</v>
      </c>
      <c r="J184" s="106" t="s">
        <v>34</v>
      </c>
      <c r="K184" s="106" t="s">
        <v>33</v>
      </c>
      <c r="L184" s="106"/>
      <c r="M184" s="106" t="s">
        <v>470</v>
      </c>
      <c r="N184" s="106">
        <v>2609.0</v>
      </c>
      <c r="O184" s="108">
        <v>0.8250580000000001</v>
      </c>
      <c r="P184" s="22">
        <v>2.9157</v>
      </c>
      <c r="Q184" s="22">
        <v>3.936</v>
      </c>
      <c r="R184" s="22">
        <v>1.904</v>
      </c>
      <c r="S184" s="22">
        <v>0.58</v>
      </c>
      <c r="T184" s="106" t="s">
        <v>35</v>
      </c>
      <c r="U184" s="106" t="s">
        <v>252</v>
      </c>
      <c r="V184" s="106"/>
      <c r="W184" s="106" t="s">
        <v>58</v>
      </c>
      <c r="X184" s="110">
        <v>43976.0</v>
      </c>
      <c r="Y184" s="106" t="s">
        <v>38</v>
      </c>
      <c r="Z184" s="106" t="s">
        <v>33</v>
      </c>
      <c r="AA184" s="111" t="s">
        <v>33</v>
      </c>
      <c r="AB184" s="110"/>
      <c r="AC184" s="110"/>
    </row>
    <row r="185">
      <c r="A185" s="106" t="s">
        <v>193</v>
      </c>
      <c r="B185" s="107" t="s">
        <v>194</v>
      </c>
      <c r="C185" s="106" t="s">
        <v>484</v>
      </c>
      <c r="D185" s="106"/>
      <c r="E185" s="106" t="s">
        <v>31</v>
      </c>
      <c r="F185" s="106" t="s">
        <v>32</v>
      </c>
      <c r="G185" s="106" t="s">
        <v>33</v>
      </c>
      <c r="H185" s="106" t="s">
        <v>33</v>
      </c>
      <c r="I185" s="106" t="s">
        <v>33</v>
      </c>
      <c r="J185" s="106" t="s">
        <v>34</v>
      </c>
      <c r="K185" s="106" t="s">
        <v>35</v>
      </c>
      <c r="L185" s="106" t="s">
        <v>35</v>
      </c>
      <c r="M185" s="106" t="s">
        <v>470</v>
      </c>
      <c r="N185" s="106">
        <v>2043.0</v>
      </c>
      <c r="O185" s="108">
        <v>0.82578179146</v>
      </c>
      <c r="P185" s="22">
        <v>2.903636809</v>
      </c>
      <c r="Q185" s="22">
        <v>5.35</v>
      </c>
      <c r="R185" s="22">
        <v>0.45</v>
      </c>
      <c r="S185" s="22">
        <v>1.186681741</v>
      </c>
      <c r="T185" s="106" t="s">
        <v>35</v>
      </c>
      <c r="U185" s="106" t="s">
        <v>195</v>
      </c>
      <c r="V185" s="106"/>
      <c r="W185" s="106" t="s">
        <v>58</v>
      </c>
      <c r="X185" s="110">
        <v>44416.0</v>
      </c>
      <c r="Y185" s="106" t="s">
        <v>53</v>
      </c>
      <c r="Z185" s="106">
        <v>6.0</v>
      </c>
      <c r="AA185" s="111">
        <v>6.2</v>
      </c>
      <c r="AB185" s="110"/>
      <c r="AC185" s="110"/>
    </row>
    <row r="186">
      <c r="A186" s="106" t="s">
        <v>316</v>
      </c>
      <c r="B186" s="107" t="s">
        <v>317</v>
      </c>
      <c r="C186" s="106" t="s">
        <v>505</v>
      </c>
      <c r="D186" s="106"/>
      <c r="E186" s="106" t="s">
        <v>31</v>
      </c>
      <c r="F186" s="106" t="s">
        <v>32</v>
      </c>
      <c r="G186" s="106" t="s">
        <v>33</v>
      </c>
      <c r="H186" s="106"/>
      <c r="I186" s="106"/>
      <c r="J186" s="106" t="s">
        <v>34</v>
      </c>
      <c r="K186" s="106" t="s">
        <v>35</v>
      </c>
      <c r="L186" s="106" t="s">
        <v>35</v>
      </c>
      <c r="M186" s="106" t="s">
        <v>470</v>
      </c>
      <c r="N186" s="106">
        <v>2377.0</v>
      </c>
      <c r="O186" s="108">
        <v>0.831652</v>
      </c>
      <c r="P186" s="22">
        <v>2.8058</v>
      </c>
      <c r="Q186" s="22">
        <v>5.688</v>
      </c>
      <c r="R186" s="22">
        <v>0.28</v>
      </c>
      <c r="S186" s="22">
        <v>1.206</v>
      </c>
      <c r="T186" s="106" t="s">
        <v>35</v>
      </c>
      <c r="U186" s="106" t="s">
        <v>318</v>
      </c>
      <c r="V186" s="106"/>
      <c r="W186" s="106" t="s">
        <v>58</v>
      </c>
      <c r="X186" s="110">
        <v>43976.0</v>
      </c>
      <c r="Y186" s="106" t="s">
        <v>53</v>
      </c>
      <c r="Z186" s="106">
        <v>6.0</v>
      </c>
      <c r="AA186" s="111">
        <v>4.0</v>
      </c>
      <c r="AB186" s="106">
        <v>7.0</v>
      </c>
      <c r="AC186" s="106" t="s">
        <v>319</v>
      </c>
    </row>
    <row r="187">
      <c r="A187" s="106" t="s">
        <v>397</v>
      </c>
      <c r="B187" s="106" t="s">
        <v>400</v>
      </c>
      <c r="C187" s="106" t="s">
        <v>524</v>
      </c>
      <c r="D187" s="106"/>
      <c r="E187" s="106" t="s">
        <v>31</v>
      </c>
      <c r="F187" s="106" t="s">
        <v>32</v>
      </c>
      <c r="G187" s="106" t="s">
        <v>33</v>
      </c>
      <c r="H187" s="106"/>
      <c r="I187" s="106" t="s">
        <v>33</v>
      </c>
      <c r="J187" s="106" t="s">
        <v>34</v>
      </c>
      <c r="K187" s="106" t="s">
        <v>71</v>
      </c>
      <c r="L187" s="106" t="s">
        <v>35</v>
      </c>
      <c r="M187" s="106" t="s">
        <v>470</v>
      </c>
      <c r="N187" s="106">
        <v>2060.0</v>
      </c>
      <c r="O187" s="108">
        <v>0.86215</v>
      </c>
      <c r="P187" s="22">
        <v>2.2975</v>
      </c>
      <c r="Q187" s="22">
        <v>3.324</v>
      </c>
      <c r="R187" s="22">
        <v>1.292</v>
      </c>
      <c r="S187" s="22">
        <v>0.434</v>
      </c>
      <c r="T187" s="106" t="s">
        <v>35</v>
      </c>
      <c r="U187" s="106" t="s">
        <v>401</v>
      </c>
      <c r="V187" s="106"/>
      <c r="W187" s="106" t="s">
        <v>58</v>
      </c>
      <c r="X187" s="110">
        <v>44011.0</v>
      </c>
      <c r="Y187" s="106" t="s">
        <v>38</v>
      </c>
      <c r="Z187" s="106" t="s">
        <v>33</v>
      </c>
      <c r="AA187" s="111"/>
      <c r="AB187" s="110"/>
      <c r="AC187" s="110"/>
    </row>
    <row r="188">
      <c r="A188" s="106" t="s">
        <v>349</v>
      </c>
      <c r="B188" s="107" t="s">
        <v>350</v>
      </c>
      <c r="C188" s="106" t="s">
        <v>516</v>
      </c>
      <c r="D188" s="106"/>
      <c r="E188" s="106" t="s">
        <v>31</v>
      </c>
      <c r="F188" s="106" t="s">
        <v>32</v>
      </c>
      <c r="G188" s="106" t="s">
        <v>33</v>
      </c>
      <c r="H188" s="106"/>
      <c r="I188" s="106"/>
      <c r="J188" s="106" t="s">
        <v>34</v>
      </c>
      <c r="K188" s="106" t="s">
        <v>35</v>
      </c>
      <c r="L188" s="106" t="s">
        <v>35</v>
      </c>
      <c r="M188" s="106" t="s">
        <v>470</v>
      </c>
      <c r="N188" s="106">
        <v>2006.0</v>
      </c>
      <c r="O188" s="108">
        <v>0.862222</v>
      </c>
      <c r="P188" s="22">
        <v>2.2963</v>
      </c>
      <c r="Q188" s="22">
        <v>3.2963</v>
      </c>
      <c r="R188" s="22">
        <v>1.32</v>
      </c>
      <c r="S188" s="22">
        <v>0.403</v>
      </c>
      <c r="T188" s="106" t="s">
        <v>35</v>
      </c>
      <c r="U188" s="106" t="s">
        <v>351</v>
      </c>
      <c r="V188" s="106" t="s">
        <v>352</v>
      </c>
      <c r="W188" s="106" t="s">
        <v>58</v>
      </c>
      <c r="X188" s="110">
        <v>43995.0</v>
      </c>
      <c r="Y188" s="106" t="s">
        <v>45</v>
      </c>
      <c r="Z188" s="106">
        <v>8.0</v>
      </c>
      <c r="AA188" s="111">
        <v>73.85</v>
      </c>
      <c r="AB188" s="106">
        <v>4.0</v>
      </c>
      <c r="AC188" s="106" t="s">
        <v>353</v>
      </c>
    </row>
    <row r="189">
      <c r="A189" s="106" t="s">
        <v>397</v>
      </c>
      <c r="B189" s="106" t="s">
        <v>402</v>
      </c>
      <c r="C189" s="106" t="s">
        <v>525</v>
      </c>
      <c r="D189" s="106"/>
      <c r="E189" s="106" t="s">
        <v>31</v>
      </c>
      <c r="F189" s="106" t="s">
        <v>32</v>
      </c>
      <c r="G189" s="106" t="s">
        <v>33</v>
      </c>
      <c r="H189" s="106"/>
      <c r="I189" s="106" t="s">
        <v>33</v>
      </c>
      <c r="J189" s="106" t="s">
        <v>34</v>
      </c>
      <c r="K189" s="106" t="s">
        <v>71</v>
      </c>
      <c r="L189" s="106" t="s">
        <v>403</v>
      </c>
      <c r="M189" s="106" t="s">
        <v>470</v>
      </c>
      <c r="N189" s="106">
        <v>2196.0</v>
      </c>
      <c r="O189" s="108">
        <v>0.864418</v>
      </c>
      <c r="P189" s="22">
        <v>2.2597</v>
      </c>
      <c r="Q189" s="22">
        <v>3.284</v>
      </c>
      <c r="R189" s="22">
        <v>1.272</v>
      </c>
      <c r="S189" s="22">
        <v>0.422</v>
      </c>
      <c r="T189" s="106" t="s">
        <v>35</v>
      </c>
      <c r="U189" s="106" t="s">
        <v>401</v>
      </c>
      <c r="V189" s="106"/>
      <c r="W189" s="106" t="s">
        <v>58</v>
      </c>
      <c r="X189" s="110">
        <v>44011.0</v>
      </c>
      <c r="Y189" s="106" t="s">
        <v>38</v>
      </c>
      <c r="Z189" s="106" t="s">
        <v>33</v>
      </c>
      <c r="AA189" s="111"/>
      <c r="AB189" s="110"/>
      <c r="AC189" s="110"/>
    </row>
    <row r="190">
      <c r="A190" s="106" t="s">
        <v>193</v>
      </c>
      <c r="B190" s="107" t="s">
        <v>196</v>
      </c>
      <c r="C190" s="106" t="s">
        <v>487</v>
      </c>
      <c r="D190" s="106" t="s">
        <v>146</v>
      </c>
      <c r="E190" s="106" t="s">
        <v>31</v>
      </c>
      <c r="F190" s="106" t="s">
        <v>32</v>
      </c>
      <c r="G190" s="106" t="s">
        <v>33</v>
      </c>
      <c r="H190" s="106"/>
      <c r="I190" s="106" t="s">
        <v>33</v>
      </c>
      <c r="J190" s="106" t="s">
        <v>34</v>
      </c>
      <c r="K190" s="106" t="s">
        <v>35</v>
      </c>
      <c r="L190" s="106" t="s">
        <v>35</v>
      </c>
      <c r="M190" s="106" t="s">
        <v>470</v>
      </c>
      <c r="N190" s="106">
        <v>2001.0</v>
      </c>
      <c r="O190" s="108">
        <v>0.86764</v>
      </c>
      <c r="P190" s="22">
        <v>2.206</v>
      </c>
      <c r="Q190" s="22">
        <v>7.528</v>
      </c>
      <c r="R190" s="22">
        <v>1.216</v>
      </c>
      <c r="S190" s="22">
        <v>0.429</v>
      </c>
      <c r="T190" s="106" t="s">
        <v>35</v>
      </c>
      <c r="U190" s="106" t="s">
        <v>200</v>
      </c>
      <c r="V190" s="106"/>
      <c r="W190" s="106" t="s">
        <v>58</v>
      </c>
      <c r="X190" s="110">
        <v>43976.0</v>
      </c>
      <c r="Y190" s="106" t="s">
        <v>53</v>
      </c>
      <c r="Z190" s="106">
        <v>6.0</v>
      </c>
      <c r="AA190" s="111">
        <v>5.35</v>
      </c>
      <c r="AB190" s="110"/>
      <c r="AC190" s="110"/>
    </row>
    <row r="191">
      <c r="A191" s="106" t="s">
        <v>193</v>
      </c>
      <c r="B191" s="107" t="s">
        <v>196</v>
      </c>
      <c r="C191" s="106" t="s">
        <v>486</v>
      </c>
      <c r="D191" s="106" t="s">
        <v>144</v>
      </c>
      <c r="E191" s="106" t="s">
        <v>31</v>
      </c>
      <c r="F191" s="106" t="s">
        <v>32</v>
      </c>
      <c r="G191" s="106" t="s">
        <v>33</v>
      </c>
      <c r="H191" s="106"/>
      <c r="I191" s="106" t="s">
        <v>33</v>
      </c>
      <c r="J191" s="106" t="s">
        <v>34</v>
      </c>
      <c r="K191" s="106" t="s">
        <v>35</v>
      </c>
      <c r="L191" s="106" t="s">
        <v>35</v>
      </c>
      <c r="M191" s="106" t="s">
        <v>470</v>
      </c>
      <c r="N191" s="106">
        <v>2131.0</v>
      </c>
      <c r="O191" s="108">
        <v>0.868912</v>
      </c>
      <c r="P191" s="22">
        <v>2.1848</v>
      </c>
      <c r="Q191" s="22">
        <v>3.16</v>
      </c>
      <c r="R191" s="22">
        <v>1.176</v>
      </c>
      <c r="S191" s="22">
        <v>0.418</v>
      </c>
      <c r="T191" s="106" t="s">
        <v>35</v>
      </c>
      <c r="U191" s="106" t="s">
        <v>199</v>
      </c>
      <c r="V191" s="106"/>
      <c r="W191" s="106" t="s">
        <v>58</v>
      </c>
      <c r="X191" s="110">
        <v>43976.0</v>
      </c>
      <c r="Y191" s="106" t="s">
        <v>53</v>
      </c>
      <c r="Z191" s="106">
        <v>6.0</v>
      </c>
      <c r="AA191" s="111">
        <v>5.35</v>
      </c>
      <c r="AB191" s="110"/>
      <c r="AC191" s="110"/>
    </row>
    <row r="192">
      <c r="A192" s="106" t="s">
        <v>419</v>
      </c>
      <c r="B192" s="106" t="s">
        <v>431</v>
      </c>
      <c r="C192" s="106" t="s">
        <v>530</v>
      </c>
      <c r="D192" s="106"/>
      <c r="E192" s="106" t="s">
        <v>31</v>
      </c>
      <c r="F192" s="106" t="s">
        <v>32</v>
      </c>
      <c r="G192" s="106" t="s">
        <v>33</v>
      </c>
      <c r="H192" s="106"/>
      <c r="I192" s="106" t="s">
        <v>33</v>
      </c>
      <c r="J192" s="106" t="s">
        <v>34</v>
      </c>
      <c r="K192" s="106" t="s">
        <v>71</v>
      </c>
      <c r="L192" s="106"/>
      <c r="M192" s="106" t="s">
        <v>470</v>
      </c>
      <c r="N192" s="106">
        <v>3175.0</v>
      </c>
      <c r="O192" s="108">
        <v>0.877366</v>
      </c>
      <c r="P192" s="22">
        <v>2.0439</v>
      </c>
      <c r="Q192" s="22">
        <v>3.092</v>
      </c>
      <c r="R192" s="22">
        <v>1.032</v>
      </c>
      <c r="S192" s="22">
        <v>0.577</v>
      </c>
      <c r="T192" s="106" t="s">
        <v>35</v>
      </c>
      <c r="U192" s="106" t="s">
        <v>263</v>
      </c>
      <c r="V192" s="106"/>
      <c r="W192" s="106" t="s">
        <v>58</v>
      </c>
      <c r="X192" s="110">
        <v>43978.0</v>
      </c>
      <c r="Y192" s="106" t="s">
        <v>53</v>
      </c>
      <c r="Z192" s="106">
        <v>4.0</v>
      </c>
      <c r="AA192" s="111">
        <v>3.65</v>
      </c>
      <c r="AB192" s="110"/>
      <c r="AC192" s="110"/>
    </row>
    <row r="193">
      <c r="A193" s="106" t="s">
        <v>65</v>
      </c>
      <c r="B193" s="107" t="s">
        <v>304</v>
      </c>
      <c r="C193" s="106" t="s">
        <v>513</v>
      </c>
      <c r="D193" s="106"/>
      <c r="E193" s="106" t="s">
        <v>31</v>
      </c>
      <c r="F193" s="107" t="s">
        <v>342</v>
      </c>
      <c r="G193" s="106" t="s">
        <v>33</v>
      </c>
      <c r="H193" s="106" t="s">
        <v>33</v>
      </c>
      <c r="I193" s="106" t="s">
        <v>66</v>
      </c>
      <c r="J193" s="106" t="s">
        <v>34</v>
      </c>
      <c r="K193" s="106" t="s">
        <v>33</v>
      </c>
      <c r="L193" s="106" t="s">
        <v>35</v>
      </c>
      <c r="M193" s="106" t="s">
        <v>470</v>
      </c>
      <c r="N193" s="106">
        <v>5637.0</v>
      </c>
      <c r="O193" s="108">
        <v>0.88795</v>
      </c>
      <c r="P193" s="22">
        <v>1.8675</v>
      </c>
      <c r="Q193" s="22">
        <v>2.868</v>
      </c>
      <c r="R193" s="22">
        <v>0.872</v>
      </c>
      <c r="S193" s="22">
        <v>0.414</v>
      </c>
      <c r="T193" s="106" t="s">
        <v>35</v>
      </c>
      <c r="U193" s="106" t="s">
        <v>67</v>
      </c>
      <c r="V193" s="106"/>
      <c r="W193" s="106" t="s">
        <v>58</v>
      </c>
      <c r="X193" s="110">
        <v>43981.0</v>
      </c>
      <c r="Y193" s="106" t="s">
        <v>38</v>
      </c>
      <c r="Z193" s="106" t="s">
        <v>33</v>
      </c>
      <c r="AA193" s="111" t="s">
        <v>33</v>
      </c>
      <c r="AB193" s="110"/>
      <c r="AC193" s="110"/>
    </row>
    <row r="194">
      <c r="A194" s="106" t="s">
        <v>419</v>
      </c>
      <c r="B194" s="107" t="s">
        <v>420</v>
      </c>
      <c r="C194" s="106" t="s">
        <v>528</v>
      </c>
      <c r="D194" s="106"/>
      <c r="E194" s="106" t="s">
        <v>31</v>
      </c>
      <c r="F194" s="106" t="s">
        <v>32</v>
      </c>
      <c r="G194" s="106" t="s">
        <v>33</v>
      </c>
      <c r="H194" s="106"/>
      <c r="I194" s="106"/>
      <c r="J194" s="106" t="s">
        <v>34</v>
      </c>
      <c r="K194" s="106" t="s">
        <v>35</v>
      </c>
      <c r="L194" s="106" t="s">
        <v>35</v>
      </c>
      <c r="M194" s="106" t="s">
        <v>470</v>
      </c>
      <c r="N194" s="106">
        <v>2010.0</v>
      </c>
      <c r="O194" s="108">
        <v>0.8914671976</v>
      </c>
      <c r="P194" s="22">
        <v>1.80888004</v>
      </c>
      <c r="Q194" s="22">
        <v>2.48</v>
      </c>
      <c r="R194" s="22">
        <v>1.18</v>
      </c>
      <c r="S194" s="22">
        <v>0.2959393008</v>
      </c>
      <c r="T194" s="106" t="s">
        <v>35</v>
      </c>
      <c r="U194" s="106" t="s">
        <v>421</v>
      </c>
      <c r="V194" s="106" t="s">
        <v>422</v>
      </c>
      <c r="W194" s="106" t="s">
        <v>58</v>
      </c>
      <c r="X194" s="110">
        <v>44416.0</v>
      </c>
      <c r="Y194" s="106" t="s">
        <v>53</v>
      </c>
      <c r="Z194" s="106">
        <v>4.0</v>
      </c>
      <c r="AA194" s="111">
        <v>9.8</v>
      </c>
      <c r="AB194" s="110"/>
      <c r="AC194" s="110"/>
    </row>
    <row r="195">
      <c r="A195" s="106" t="s">
        <v>65</v>
      </c>
      <c r="B195" s="107" t="s">
        <v>304</v>
      </c>
      <c r="C195" s="106" t="s">
        <v>513</v>
      </c>
      <c r="D195" s="106"/>
      <c r="E195" s="106" t="s">
        <v>31</v>
      </c>
      <c r="F195" s="107" t="s">
        <v>342</v>
      </c>
      <c r="G195" s="106" t="s">
        <v>33</v>
      </c>
      <c r="H195" s="106" t="s">
        <v>33</v>
      </c>
      <c r="I195" s="106" t="s">
        <v>343</v>
      </c>
      <c r="J195" s="106" t="s">
        <v>34</v>
      </c>
      <c r="K195" s="106" t="s">
        <v>33</v>
      </c>
      <c r="L195" s="106" t="s">
        <v>35</v>
      </c>
      <c r="M195" s="106" t="s">
        <v>470</v>
      </c>
      <c r="N195" s="115">
        <v>2912.0</v>
      </c>
      <c r="O195" s="108">
        <v>0.89176</v>
      </c>
      <c r="P195" s="22">
        <v>1.804</v>
      </c>
      <c r="Q195" s="22">
        <v>2.78</v>
      </c>
      <c r="R195" s="22">
        <v>0.804</v>
      </c>
      <c r="S195" s="22">
        <v>0.413</v>
      </c>
      <c r="T195" s="106" t="s">
        <v>35</v>
      </c>
      <c r="U195" s="106" t="s">
        <v>67</v>
      </c>
      <c r="V195" s="106"/>
      <c r="W195" s="106" t="s">
        <v>58</v>
      </c>
      <c r="X195" s="110">
        <v>43976.0</v>
      </c>
      <c r="Y195" s="106" t="s">
        <v>38</v>
      </c>
      <c r="Z195" s="106" t="s">
        <v>33</v>
      </c>
      <c r="AA195" s="111" t="s">
        <v>33</v>
      </c>
      <c r="AB195" s="110"/>
      <c r="AC195" s="110"/>
    </row>
    <row r="196">
      <c r="A196" s="106" t="s">
        <v>193</v>
      </c>
      <c r="B196" s="107" t="s">
        <v>228</v>
      </c>
      <c r="C196" s="106" t="s">
        <v>496</v>
      </c>
      <c r="D196" s="106"/>
      <c r="E196" s="106" t="s">
        <v>31</v>
      </c>
      <c r="F196" s="106" t="s">
        <v>32</v>
      </c>
      <c r="G196" s="106" t="s">
        <v>33</v>
      </c>
      <c r="H196" s="106" t="s">
        <v>33</v>
      </c>
      <c r="I196" s="106" t="s">
        <v>33</v>
      </c>
      <c r="J196" s="106" t="s">
        <v>34</v>
      </c>
      <c r="K196" s="106" t="s">
        <v>71</v>
      </c>
      <c r="L196" s="106" t="s">
        <v>35</v>
      </c>
      <c r="M196" s="106" t="s">
        <v>470</v>
      </c>
      <c r="N196" s="106">
        <v>2322.0</v>
      </c>
      <c r="O196" s="108">
        <v>0.892714</v>
      </c>
      <c r="P196" s="22">
        <v>1.7881</v>
      </c>
      <c r="Q196" s="22">
        <v>2.372</v>
      </c>
      <c r="R196" s="22">
        <v>1.168</v>
      </c>
      <c r="S196" s="22">
        <v>0.296</v>
      </c>
      <c r="T196" s="106" t="s">
        <v>35</v>
      </c>
      <c r="U196" s="106" t="s">
        <v>97</v>
      </c>
      <c r="V196" s="106"/>
      <c r="W196" s="106" t="s">
        <v>58</v>
      </c>
      <c r="X196" s="110">
        <v>43983.0</v>
      </c>
      <c r="Y196" s="106" t="s">
        <v>53</v>
      </c>
      <c r="Z196" s="106">
        <v>2.0</v>
      </c>
      <c r="AA196" s="111">
        <v>2.95</v>
      </c>
      <c r="AB196" s="110"/>
      <c r="AC196" s="110"/>
    </row>
    <row r="197">
      <c r="A197" s="106" t="s">
        <v>193</v>
      </c>
      <c r="B197" s="107" t="s">
        <v>209</v>
      </c>
      <c r="C197" s="106" t="s">
        <v>490</v>
      </c>
      <c r="D197" s="106"/>
      <c r="E197" s="106" t="s">
        <v>31</v>
      </c>
      <c r="F197" s="106" t="s">
        <v>32</v>
      </c>
      <c r="G197" s="106" t="s">
        <v>33</v>
      </c>
      <c r="H197" s="106"/>
      <c r="I197" s="106"/>
      <c r="J197" s="106" t="s">
        <v>34</v>
      </c>
      <c r="K197" s="106" t="s">
        <v>35</v>
      </c>
      <c r="L197" s="106"/>
      <c r="M197" s="106" t="s">
        <v>470</v>
      </c>
      <c r="N197" s="106">
        <v>5908.0</v>
      </c>
      <c r="O197" s="108">
        <v>0.892888</v>
      </c>
      <c r="P197" s="22">
        <v>1.7852</v>
      </c>
      <c r="Q197" s="22">
        <v>2.444</v>
      </c>
      <c r="R197" s="22">
        <v>1.14</v>
      </c>
      <c r="S197" s="22">
        <v>0.3</v>
      </c>
      <c r="T197" s="106" t="s">
        <v>35</v>
      </c>
      <c r="U197" s="106" t="s">
        <v>210</v>
      </c>
      <c r="V197" s="106"/>
      <c r="W197" s="106" t="s">
        <v>55</v>
      </c>
      <c r="X197" s="110">
        <v>43991.0</v>
      </c>
      <c r="Y197" s="106" t="s">
        <v>45</v>
      </c>
      <c r="Z197" s="106">
        <v>8.0</v>
      </c>
      <c r="AA197" s="111"/>
      <c r="AB197" s="110"/>
      <c r="AC197" s="110"/>
    </row>
    <row r="198">
      <c r="A198" s="106" t="s">
        <v>415</v>
      </c>
      <c r="B198" s="107" t="s">
        <v>416</v>
      </c>
      <c r="C198" s="106" t="s">
        <v>527</v>
      </c>
      <c r="D198" s="106"/>
      <c r="E198" s="106" t="s">
        <v>31</v>
      </c>
      <c r="F198" s="106" t="s">
        <v>32</v>
      </c>
      <c r="G198" s="106" t="s">
        <v>33</v>
      </c>
      <c r="H198" s="106"/>
      <c r="I198" s="106" t="s">
        <v>33</v>
      </c>
      <c r="J198" s="106" t="s">
        <v>34</v>
      </c>
      <c r="K198" s="106" t="s">
        <v>71</v>
      </c>
      <c r="L198" s="106" t="s">
        <v>35</v>
      </c>
      <c r="M198" s="106" t="s">
        <v>470</v>
      </c>
      <c r="N198" s="106">
        <v>2813.0</v>
      </c>
      <c r="O198" s="108">
        <v>0.89467</v>
      </c>
      <c r="P198" s="22">
        <v>1.7555</v>
      </c>
      <c r="Q198" s="22">
        <v>2.352</v>
      </c>
      <c r="R198" s="22">
        <v>1.184</v>
      </c>
      <c r="S198" s="22">
        <v>0.293</v>
      </c>
      <c r="T198" s="106" t="s">
        <v>35</v>
      </c>
      <c r="U198" s="106" t="s">
        <v>386</v>
      </c>
      <c r="V198" s="106"/>
      <c r="W198" s="106" t="s">
        <v>58</v>
      </c>
      <c r="X198" s="110">
        <v>43976.0</v>
      </c>
      <c r="Y198" s="106" t="s">
        <v>53</v>
      </c>
      <c r="Z198" s="106">
        <v>4.0</v>
      </c>
      <c r="AA198" s="111">
        <v>4.6</v>
      </c>
      <c r="AB198" s="110"/>
      <c r="AC198" s="110"/>
    </row>
    <row r="199">
      <c r="A199" s="106" t="s">
        <v>454</v>
      </c>
      <c r="B199" s="106" t="s">
        <v>455</v>
      </c>
      <c r="C199" s="106" t="s">
        <v>536</v>
      </c>
      <c r="D199" s="106"/>
      <c r="E199" s="106" t="s">
        <v>31</v>
      </c>
      <c r="F199" s="106" t="s">
        <v>32</v>
      </c>
      <c r="G199" s="106" t="s">
        <v>33</v>
      </c>
      <c r="H199" s="106"/>
      <c r="I199" s="106" t="s">
        <v>33</v>
      </c>
      <c r="J199" s="106" t="s">
        <v>34</v>
      </c>
      <c r="K199" s="106" t="s">
        <v>33</v>
      </c>
      <c r="L199" s="106" t="s">
        <v>35</v>
      </c>
      <c r="M199" s="106" t="s">
        <v>470</v>
      </c>
      <c r="N199" s="106">
        <v>9237.0</v>
      </c>
      <c r="O199" s="108">
        <v>0.894988</v>
      </c>
      <c r="P199" s="22">
        <v>1.7502</v>
      </c>
      <c r="Q199" s="22">
        <v>2.328</v>
      </c>
      <c r="R199" s="22">
        <v>1.192</v>
      </c>
      <c r="S199" s="22">
        <v>0.29</v>
      </c>
      <c r="T199" s="106" t="s">
        <v>35</v>
      </c>
      <c r="U199" s="106" t="s">
        <v>456</v>
      </c>
      <c r="V199" s="106"/>
      <c r="W199" s="106" t="s">
        <v>457</v>
      </c>
      <c r="X199" s="110">
        <v>44360.0</v>
      </c>
      <c r="Y199" s="106" t="s">
        <v>38</v>
      </c>
      <c r="Z199" s="106"/>
      <c r="AA199" s="111"/>
      <c r="AB199" s="110"/>
      <c r="AC199" s="110"/>
    </row>
    <row r="200">
      <c r="A200" s="106" t="s">
        <v>392</v>
      </c>
      <c r="B200" s="106" t="s">
        <v>520</v>
      </c>
      <c r="C200" s="106" t="s">
        <v>521</v>
      </c>
      <c r="D200" s="106"/>
      <c r="E200" s="106" t="s">
        <v>31</v>
      </c>
      <c r="F200" s="106" t="s">
        <v>32</v>
      </c>
      <c r="G200" s="106" t="s">
        <v>33</v>
      </c>
      <c r="H200" s="106"/>
      <c r="I200" s="106" t="s">
        <v>33</v>
      </c>
      <c r="J200" s="106" t="s">
        <v>34</v>
      </c>
      <c r="K200" s="106" t="s">
        <v>71</v>
      </c>
      <c r="L200" s="106" t="s">
        <v>35</v>
      </c>
      <c r="M200" s="106" t="s">
        <v>470</v>
      </c>
      <c r="N200" s="106">
        <v>2969.0</v>
      </c>
      <c r="O200" s="108">
        <v>0.895696</v>
      </c>
      <c r="P200" s="22">
        <v>1.7384</v>
      </c>
      <c r="Q200" s="22">
        <v>2.3</v>
      </c>
      <c r="R200" s="22">
        <v>1.164</v>
      </c>
      <c r="S200" s="22">
        <v>0.292</v>
      </c>
      <c r="T200" s="106" t="s">
        <v>35</v>
      </c>
      <c r="U200" s="106" t="s">
        <v>394</v>
      </c>
      <c r="V200" s="106"/>
      <c r="W200" s="106" t="s">
        <v>58</v>
      </c>
      <c r="X200" s="110">
        <v>43976.0</v>
      </c>
      <c r="Y200" s="106" t="s">
        <v>53</v>
      </c>
      <c r="Z200" s="106">
        <v>4.0</v>
      </c>
      <c r="AA200" s="111"/>
      <c r="AB200" s="110"/>
      <c r="AC200" s="110"/>
    </row>
    <row r="201">
      <c r="A201" s="106" t="s">
        <v>142</v>
      </c>
      <c r="B201" s="107" t="s">
        <v>153</v>
      </c>
      <c r="C201" s="106" t="s">
        <v>480</v>
      </c>
      <c r="D201" s="106"/>
      <c r="E201" s="106" t="s">
        <v>31</v>
      </c>
      <c r="F201" s="106" t="s">
        <v>32</v>
      </c>
      <c r="G201" s="106" t="s">
        <v>33</v>
      </c>
      <c r="H201" s="106"/>
      <c r="I201" s="106"/>
      <c r="J201" s="106" t="s">
        <v>34</v>
      </c>
      <c r="K201" s="106" t="s">
        <v>33</v>
      </c>
      <c r="L201" s="106"/>
      <c r="M201" s="106" t="s">
        <v>470</v>
      </c>
      <c r="N201" s="106">
        <v>2834.0</v>
      </c>
      <c r="O201" s="108">
        <v>0.895852</v>
      </c>
      <c r="P201" s="22">
        <v>1.7358</v>
      </c>
      <c r="Q201" s="22">
        <v>3.688</v>
      </c>
      <c r="R201" s="22">
        <v>1.224</v>
      </c>
      <c r="S201" s="22">
        <v>0.291</v>
      </c>
      <c r="T201" s="106" t="s">
        <v>35</v>
      </c>
      <c r="U201" s="106" t="s">
        <v>154</v>
      </c>
      <c r="V201" s="106"/>
      <c r="W201" s="107" t="s">
        <v>155</v>
      </c>
      <c r="X201" s="110">
        <v>43991.0</v>
      </c>
      <c r="Y201" s="106" t="s">
        <v>132</v>
      </c>
      <c r="Z201" s="106" t="s">
        <v>33</v>
      </c>
      <c r="AA201" s="111"/>
      <c r="AB201" s="110"/>
      <c r="AC201" s="110"/>
    </row>
    <row r="202">
      <c r="A202" s="106" t="s">
        <v>407</v>
      </c>
      <c r="B202" s="107" t="s">
        <v>413</v>
      </c>
      <c r="C202" s="106" t="s">
        <v>526</v>
      </c>
      <c r="D202" s="106"/>
      <c r="E202" s="106" t="s">
        <v>31</v>
      </c>
      <c r="F202" s="106" t="s">
        <v>32</v>
      </c>
      <c r="G202" s="106" t="s">
        <v>33</v>
      </c>
      <c r="H202" s="106"/>
      <c r="I202" s="106"/>
      <c r="J202" s="106" t="s">
        <v>34</v>
      </c>
      <c r="K202" s="106" t="s">
        <v>71</v>
      </c>
      <c r="L202" s="106"/>
      <c r="M202" s="106" t="s">
        <v>470</v>
      </c>
      <c r="N202" s="106">
        <v>2607.0</v>
      </c>
      <c r="O202" s="108">
        <v>0.897184</v>
      </c>
      <c r="P202" s="22">
        <v>1.7136</v>
      </c>
      <c r="Q202" s="22">
        <v>2.26</v>
      </c>
      <c r="R202" s="22">
        <v>1.168</v>
      </c>
      <c r="S202" s="22">
        <v>0.29</v>
      </c>
      <c r="T202" s="106" t="s">
        <v>35</v>
      </c>
      <c r="U202" s="106" t="s">
        <v>414</v>
      </c>
      <c r="V202" s="106"/>
      <c r="W202" s="106" t="s">
        <v>58</v>
      </c>
      <c r="X202" s="114">
        <v>44012.0</v>
      </c>
      <c r="Y202" s="106" t="s">
        <v>53</v>
      </c>
      <c r="Z202" s="106">
        <v>3.0</v>
      </c>
      <c r="AA202" s="111">
        <v>4.2</v>
      </c>
      <c r="AB202" s="110"/>
      <c r="AC202" s="110"/>
    </row>
    <row r="203">
      <c r="A203" s="106" t="s">
        <v>434</v>
      </c>
      <c r="B203" s="107" t="s">
        <v>435</v>
      </c>
      <c r="C203" s="106" t="s">
        <v>531</v>
      </c>
      <c r="D203" s="106"/>
      <c r="E203" s="106" t="s">
        <v>31</v>
      </c>
      <c r="F203" s="106" t="s">
        <v>32</v>
      </c>
      <c r="G203" s="106" t="s">
        <v>33</v>
      </c>
      <c r="H203" s="106"/>
      <c r="I203" s="106" t="s">
        <v>33</v>
      </c>
      <c r="J203" s="106" t="s">
        <v>34</v>
      </c>
      <c r="K203" s="106" t="s">
        <v>33</v>
      </c>
      <c r="L203" s="106"/>
      <c r="M203" s="106" t="s">
        <v>470</v>
      </c>
      <c r="N203" s="106">
        <v>2272.0</v>
      </c>
      <c r="O203" s="108">
        <v>0.897502</v>
      </c>
      <c r="P203" s="22">
        <v>1.7083</v>
      </c>
      <c r="Q203" s="22">
        <v>2.24</v>
      </c>
      <c r="R203" s="22">
        <v>1.196</v>
      </c>
      <c r="S203" s="22">
        <v>0.289</v>
      </c>
      <c r="T203" s="106" t="s">
        <v>35</v>
      </c>
      <c r="U203" s="106" t="s">
        <v>436</v>
      </c>
      <c r="V203" s="106"/>
      <c r="W203" s="106" t="s">
        <v>58</v>
      </c>
      <c r="X203" s="110">
        <v>44011.0</v>
      </c>
      <c r="Y203" s="106" t="s">
        <v>132</v>
      </c>
      <c r="Z203" s="106" t="s">
        <v>33</v>
      </c>
      <c r="AA203" s="111" t="s">
        <v>33</v>
      </c>
      <c r="AB203" s="110"/>
      <c r="AC203" s="110"/>
    </row>
    <row r="204">
      <c r="A204" s="106" t="s">
        <v>29</v>
      </c>
      <c r="B204" s="107" t="s">
        <v>30</v>
      </c>
      <c r="C204" s="106" t="s">
        <v>469</v>
      </c>
      <c r="D204" s="106"/>
      <c r="E204" s="106" t="s">
        <v>31</v>
      </c>
      <c r="F204" s="106" t="s">
        <v>32</v>
      </c>
      <c r="G204" s="106" t="s">
        <v>33</v>
      </c>
      <c r="H204" s="106"/>
      <c r="I204" s="106"/>
      <c r="J204" s="106" t="s">
        <v>34</v>
      </c>
      <c r="K204" s="106" t="s">
        <v>33</v>
      </c>
      <c r="L204" s="106"/>
      <c r="M204" s="106" t="s">
        <v>470</v>
      </c>
      <c r="N204" s="106">
        <v>2212.0</v>
      </c>
      <c r="O204" s="108">
        <v>0.897736</v>
      </c>
      <c r="P204" s="22">
        <v>1.7044</v>
      </c>
      <c r="Q204" s="22">
        <v>2.244</v>
      </c>
      <c r="R204" s="22">
        <v>1.18</v>
      </c>
      <c r="S204" s="22">
        <v>0.29</v>
      </c>
      <c r="T204" s="106" t="s">
        <v>35</v>
      </c>
      <c r="U204" s="106" t="s">
        <v>36</v>
      </c>
      <c r="V204" s="106"/>
      <c r="W204" s="106" t="s">
        <v>37</v>
      </c>
      <c r="X204" s="110">
        <v>43988.0</v>
      </c>
      <c r="Y204" s="106" t="s">
        <v>38</v>
      </c>
      <c r="Z204" s="106" t="s">
        <v>33</v>
      </c>
      <c r="AA204" s="111" t="s">
        <v>33</v>
      </c>
      <c r="AB204" s="106" t="s">
        <v>33</v>
      </c>
      <c r="AC204" s="106" t="s">
        <v>33</v>
      </c>
    </row>
    <row r="205">
      <c r="A205" s="106" t="s">
        <v>434</v>
      </c>
      <c r="B205" s="107" t="s">
        <v>435</v>
      </c>
      <c r="C205" s="106" t="s">
        <v>531</v>
      </c>
      <c r="D205" s="106"/>
      <c r="E205" s="106" t="s">
        <v>31</v>
      </c>
      <c r="F205" s="106" t="s">
        <v>32</v>
      </c>
      <c r="G205" s="106" t="s">
        <v>33</v>
      </c>
      <c r="H205" s="106"/>
      <c r="I205" s="106" t="s">
        <v>33</v>
      </c>
      <c r="J205" s="106" t="s">
        <v>34</v>
      </c>
      <c r="K205" s="106" t="s">
        <v>33</v>
      </c>
      <c r="L205" s="106"/>
      <c r="M205" s="106" t="s">
        <v>470</v>
      </c>
      <c r="N205" s="106">
        <v>2171.0</v>
      </c>
      <c r="O205" s="108">
        <v>0.898222</v>
      </c>
      <c r="P205" s="22">
        <v>1.6963</v>
      </c>
      <c r="Q205" s="22">
        <v>3.748</v>
      </c>
      <c r="R205" s="22">
        <v>1.18</v>
      </c>
      <c r="S205" s="22">
        <v>0.293</v>
      </c>
      <c r="T205" s="106" t="s">
        <v>35</v>
      </c>
      <c r="U205" s="106" t="s">
        <v>436</v>
      </c>
      <c r="V205" s="106"/>
      <c r="W205" s="107" t="s">
        <v>131</v>
      </c>
      <c r="X205" s="110">
        <v>43998.0</v>
      </c>
      <c r="Y205" s="106" t="s">
        <v>132</v>
      </c>
      <c r="Z205" s="106" t="s">
        <v>33</v>
      </c>
      <c r="AA205" s="111" t="s">
        <v>33</v>
      </c>
      <c r="AB205" s="110"/>
      <c r="AC205" s="110"/>
    </row>
    <row r="206">
      <c r="A206" s="106" t="s">
        <v>138</v>
      </c>
      <c r="B206" s="107" t="s">
        <v>139</v>
      </c>
      <c r="C206" s="106" t="s">
        <v>479</v>
      </c>
      <c r="D206" s="106"/>
      <c r="E206" s="106" t="s">
        <v>31</v>
      </c>
      <c r="F206" s="106" t="s">
        <v>32</v>
      </c>
      <c r="G206" s="106" t="s">
        <v>33</v>
      </c>
      <c r="H206" s="106"/>
      <c r="I206" s="106"/>
      <c r="J206" s="106" t="s">
        <v>34</v>
      </c>
      <c r="K206" s="106" t="s">
        <v>33</v>
      </c>
      <c r="L206" s="106"/>
      <c r="M206" s="106" t="s">
        <v>470</v>
      </c>
      <c r="N206" s="106"/>
      <c r="O206" s="108">
        <v>0.8998</v>
      </c>
      <c r="P206" s="22">
        <v>1.67</v>
      </c>
      <c r="Q206" s="22">
        <v>2.18</v>
      </c>
      <c r="R206" s="22">
        <v>1.18</v>
      </c>
      <c r="S206" s="22"/>
      <c r="T206" s="106" t="s">
        <v>35</v>
      </c>
      <c r="U206" s="106"/>
      <c r="V206" s="106"/>
      <c r="W206" s="106" t="s">
        <v>52</v>
      </c>
      <c r="X206" s="110">
        <v>43976.0</v>
      </c>
      <c r="Y206" s="106" t="s">
        <v>38</v>
      </c>
      <c r="Z206" s="106" t="s">
        <v>33</v>
      </c>
      <c r="AA206" s="111" t="s">
        <v>33</v>
      </c>
      <c r="AB206" s="110"/>
      <c r="AC206" s="110"/>
    </row>
    <row r="207">
      <c r="A207" s="106" t="s">
        <v>65</v>
      </c>
      <c r="B207" s="107" t="s">
        <v>347</v>
      </c>
      <c r="C207" s="106" t="s">
        <v>515</v>
      </c>
      <c r="D207" s="106"/>
      <c r="E207" s="106" t="s">
        <v>31</v>
      </c>
      <c r="F207" s="106" t="s">
        <v>32</v>
      </c>
      <c r="G207" s="106" t="s">
        <v>33</v>
      </c>
      <c r="H207" s="106"/>
      <c r="I207" s="106"/>
      <c r="J207" s="106" t="s">
        <v>34</v>
      </c>
      <c r="K207" s="106" t="s">
        <v>71</v>
      </c>
      <c r="L207" s="106" t="s">
        <v>35</v>
      </c>
      <c r="M207" s="106" t="s">
        <v>470</v>
      </c>
      <c r="N207" s="106">
        <v>2002.0</v>
      </c>
      <c r="O207" s="108">
        <v>0.90124</v>
      </c>
      <c r="P207" s="22">
        <v>1.646</v>
      </c>
      <c r="Q207" s="22">
        <v>2.624</v>
      </c>
      <c r="R207" s="22">
        <v>0.656</v>
      </c>
      <c r="S207" s="22">
        <v>0.414</v>
      </c>
      <c r="T207" s="106" t="s">
        <v>35</v>
      </c>
      <c r="U207" s="106" t="s">
        <v>348</v>
      </c>
      <c r="V207" s="106"/>
      <c r="W207" s="106" t="s">
        <v>58</v>
      </c>
      <c r="X207" s="110">
        <v>44057.0</v>
      </c>
      <c r="Y207" s="106" t="s">
        <v>38</v>
      </c>
      <c r="Z207" s="106" t="s">
        <v>33</v>
      </c>
      <c r="AA207" s="111"/>
      <c r="AB207" s="106"/>
      <c r="AC207" s="106"/>
    </row>
    <row r="208">
      <c r="A208" s="106" t="s">
        <v>65</v>
      </c>
      <c r="B208" s="107" t="s">
        <v>344</v>
      </c>
      <c r="C208" s="106" t="s">
        <v>514</v>
      </c>
      <c r="D208" s="106"/>
      <c r="E208" s="106" t="s">
        <v>31</v>
      </c>
      <c r="F208" s="106" t="s">
        <v>345</v>
      </c>
      <c r="G208" s="106" t="s">
        <v>33</v>
      </c>
      <c r="H208" s="106"/>
      <c r="I208" s="106">
        <v>1.0</v>
      </c>
      <c r="J208" s="106" t="s">
        <v>34</v>
      </c>
      <c r="K208" s="106" t="s">
        <v>71</v>
      </c>
      <c r="L208" s="106" t="s">
        <v>35</v>
      </c>
      <c r="M208" s="106" t="s">
        <v>470</v>
      </c>
      <c r="N208" s="106">
        <v>2701.0</v>
      </c>
      <c r="O208" s="108">
        <v>0.902074</v>
      </c>
      <c r="P208" s="22">
        <v>1.6321</v>
      </c>
      <c r="Q208" s="22">
        <v>2.64</v>
      </c>
      <c r="R208" s="22">
        <v>0.624</v>
      </c>
      <c r="S208" s="22">
        <v>0.414</v>
      </c>
      <c r="T208" s="106" t="s">
        <v>35</v>
      </c>
      <c r="U208" s="106" t="s">
        <v>346</v>
      </c>
      <c r="V208" s="106"/>
      <c r="W208" s="106" t="s">
        <v>58</v>
      </c>
      <c r="X208" s="114">
        <v>44012.0</v>
      </c>
      <c r="Y208" s="106" t="s">
        <v>38</v>
      </c>
      <c r="Z208" s="106" t="s">
        <v>33</v>
      </c>
      <c r="AA208" s="111" t="s">
        <v>33</v>
      </c>
      <c r="AB208" s="106"/>
      <c r="AC208" s="106"/>
    </row>
    <row r="209">
      <c r="A209" s="107" t="s">
        <v>161</v>
      </c>
      <c r="B209" s="107" t="s">
        <v>163</v>
      </c>
      <c r="C209" s="106" t="s">
        <v>481</v>
      </c>
      <c r="D209" s="106"/>
      <c r="E209" s="106" t="s">
        <v>31</v>
      </c>
      <c r="F209" s="106" t="s">
        <v>165</v>
      </c>
      <c r="G209" s="106" t="s">
        <v>33</v>
      </c>
      <c r="H209" s="106" t="s">
        <v>33</v>
      </c>
      <c r="I209" s="113">
        <v>43984.0</v>
      </c>
      <c r="J209" s="106" t="s">
        <v>34</v>
      </c>
      <c r="K209" s="106" t="s">
        <v>71</v>
      </c>
      <c r="L209" s="106" t="s">
        <v>35</v>
      </c>
      <c r="M209" s="106" t="s">
        <v>470</v>
      </c>
      <c r="N209" s="106">
        <v>2719.0</v>
      </c>
      <c r="O209" s="108">
        <v>0.903772</v>
      </c>
      <c r="P209" s="22">
        <v>1.6038</v>
      </c>
      <c r="Q209" s="22">
        <v>2.904</v>
      </c>
      <c r="R209" s="22">
        <v>0.3</v>
      </c>
      <c r="S209" s="22">
        <v>0.557</v>
      </c>
      <c r="T209" s="106" t="s">
        <v>35</v>
      </c>
      <c r="U209" s="106" t="s">
        <v>60</v>
      </c>
      <c r="V209" s="106"/>
      <c r="W209" s="106" t="s">
        <v>58</v>
      </c>
      <c r="X209" s="110">
        <v>43984.0</v>
      </c>
      <c r="Y209" s="106" t="s">
        <v>38</v>
      </c>
      <c r="Z209" s="106" t="s">
        <v>33</v>
      </c>
      <c r="AA209" s="111" t="s">
        <v>33</v>
      </c>
      <c r="AB209" s="110"/>
      <c r="AC209" s="110"/>
    </row>
    <row r="210">
      <c r="A210" s="106" t="s">
        <v>313</v>
      </c>
      <c r="B210" s="106" t="s">
        <v>314</v>
      </c>
      <c r="C210" s="106" t="s">
        <v>504</v>
      </c>
      <c r="D210" s="106"/>
      <c r="E210" s="106" t="s">
        <v>31</v>
      </c>
      <c r="F210" s="106" t="s">
        <v>32</v>
      </c>
      <c r="G210" s="106" t="s">
        <v>33</v>
      </c>
      <c r="H210" s="106" t="s">
        <v>33</v>
      </c>
      <c r="I210" s="106" t="s">
        <v>33</v>
      </c>
      <c r="J210" s="106" t="s">
        <v>34</v>
      </c>
      <c r="K210" s="106" t="s">
        <v>35</v>
      </c>
      <c r="L210" s="106" t="s">
        <v>35</v>
      </c>
      <c r="M210" s="106" t="s">
        <v>470</v>
      </c>
      <c r="N210" s="106">
        <v>3464.0</v>
      </c>
      <c r="O210" s="108">
        <v>0.90901</v>
      </c>
      <c r="P210" s="22">
        <v>1.5165</v>
      </c>
      <c r="Q210" s="22">
        <v>2.316</v>
      </c>
      <c r="R210" s="22">
        <v>0.624</v>
      </c>
      <c r="S210" s="22">
        <v>0.345</v>
      </c>
      <c r="T210" s="106" t="s">
        <v>35</v>
      </c>
      <c r="U210" s="106" t="s">
        <v>315</v>
      </c>
      <c r="V210" s="106"/>
      <c r="W210" s="106" t="s">
        <v>58</v>
      </c>
      <c r="X210" s="110">
        <v>43983.0</v>
      </c>
      <c r="Y210" s="106" t="s">
        <v>132</v>
      </c>
      <c r="Z210" s="106" t="s">
        <v>33</v>
      </c>
      <c r="AA210" s="111" t="s">
        <v>33</v>
      </c>
      <c r="AB210" s="106" t="s">
        <v>33</v>
      </c>
      <c r="AC210" s="106" t="s">
        <v>33</v>
      </c>
    </row>
    <row r="211">
      <c r="A211" s="106" t="s">
        <v>392</v>
      </c>
      <c r="B211" s="107" t="s">
        <v>395</v>
      </c>
      <c r="C211" s="106" t="s">
        <v>522</v>
      </c>
      <c r="D211" s="106"/>
      <c r="E211" s="106" t="s">
        <v>31</v>
      </c>
      <c r="F211" s="106" t="s">
        <v>32</v>
      </c>
      <c r="G211" s="106" t="s">
        <v>33</v>
      </c>
      <c r="H211" s="106"/>
      <c r="I211" s="106"/>
      <c r="J211" s="106"/>
      <c r="K211" s="106" t="s">
        <v>71</v>
      </c>
      <c r="L211" s="106" t="s">
        <v>396</v>
      </c>
      <c r="M211" s="106" t="s">
        <v>470</v>
      </c>
      <c r="N211" s="106">
        <v>2143.0</v>
      </c>
      <c r="O211" s="108">
        <v>0.913798</v>
      </c>
      <c r="P211" s="22">
        <v>1.4367</v>
      </c>
      <c r="Q211" s="22">
        <v>8.476</v>
      </c>
      <c r="R211" s="22">
        <v>0.884</v>
      </c>
      <c r="S211" s="22">
        <v>0.328</v>
      </c>
      <c r="T211" s="106" t="s">
        <v>35</v>
      </c>
      <c r="U211" s="106" t="s">
        <v>57</v>
      </c>
      <c r="V211" s="106"/>
      <c r="W211" s="106" t="s">
        <v>58</v>
      </c>
      <c r="X211" s="110">
        <v>44057.0</v>
      </c>
      <c r="Y211" s="106" t="s">
        <v>53</v>
      </c>
      <c r="Z211" s="106">
        <v>6.0</v>
      </c>
      <c r="AA211" s="111"/>
      <c r="AB211" s="110"/>
      <c r="AC211" s="110"/>
    </row>
    <row r="212">
      <c r="A212" s="106" t="s">
        <v>193</v>
      </c>
      <c r="B212" s="107" t="s">
        <v>196</v>
      </c>
      <c r="C212" s="106" t="s">
        <v>485</v>
      </c>
      <c r="D212" s="106" t="s">
        <v>197</v>
      </c>
      <c r="E212" s="106" t="s">
        <v>31</v>
      </c>
      <c r="F212" s="106" t="s">
        <v>32</v>
      </c>
      <c r="G212" s="106" t="s">
        <v>33</v>
      </c>
      <c r="H212" s="106"/>
      <c r="I212" s="106" t="s">
        <v>33</v>
      </c>
      <c r="J212" s="106" t="s">
        <v>34</v>
      </c>
      <c r="K212" s="106" t="s">
        <v>35</v>
      </c>
      <c r="L212" s="106" t="s">
        <v>35</v>
      </c>
      <c r="M212" s="106" t="s">
        <v>470</v>
      </c>
      <c r="N212" s="106">
        <v>2005.0</v>
      </c>
      <c r="O212" s="108">
        <v>0.92008</v>
      </c>
      <c r="P212" s="22">
        <v>1.332</v>
      </c>
      <c r="Q212" s="22">
        <v>2.304</v>
      </c>
      <c r="R212" s="22">
        <v>0.372</v>
      </c>
      <c r="S212" s="22">
        <v>0.411</v>
      </c>
      <c r="T212" s="106" t="s">
        <v>35</v>
      </c>
      <c r="U212" s="106" t="s">
        <v>198</v>
      </c>
      <c r="V212" s="106"/>
      <c r="W212" s="106" t="s">
        <v>58</v>
      </c>
      <c r="X212" s="110">
        <v>43976.0</v>
      </c>
      <c r="Y212" s="106" t="s">
        <v>53</v>
      </c>
      <c r="Z212" s="106">
        <v>6.0</v>
      </c>
      <c r="AA212" s="111">
        <v>5.35</v>
      </c>
      <c r="AB212" s="110"/>
      <c r="AC212" s="110"/>
    </row>
    <row r="213">
      <c r="A213" s="107" t="s">
        <v>161</v>
      </c>
      <c r="B213" s="107" t="s">
        <v>171</v>
      </c>
      <c r="C213" s="106" t="s">
        <v>482</v>
      </c>
      <c r="D213" s="106"/>
      <c r="E213" s="106" t="s">
        <v>31</v>
      </c>
      <c r="F213" s="106" t="s">
        <v>172</v>
      </c>
      <c r="G213" s="106" t="s">
        <v>33</v>
      </c>
      <c r="H213" s="106" t="s">
        <v>33</v>
      </c>
      <c r="I213" s="113">
        <v>43984.0</v>
      </c>
      <c r="J213" s="106" t="s">
        <v>34</v>
      </c>
      <c r="K213" s="106" t="s">
        <v>71</v>
      </c>
      <c r="L213" s="106" t="s">
        <v>35</v>
      </c>
      <c r="M213" s="106" t="s">
        <v>470</v>
      </c>
      <c r="N213" s="106">
        <v>2089.0</v>
      </c>
      <c r="O213" s="108">
        <v>0.933322</v>
      </c>
      <c r="P213" s="22">
        <v>1.1113</v>
      </c>
      <c r="Q213" s="22">
        <v>1.752</v>
      </c>
      <c r="R213" s="22">
        <v>0.512</v>
      </c>
      <c r="S213" s="22">
        <v>0.298</v>
      </c>
      <c r="T213" s="106" t="s">
        <v>35</v>
      </c>
      <c r="U213" s="106" t="s">
        <v>60</v>
      </c>
      <c r="V213" s="106"/>
      <c r="W213" s="106" t="s">
        <v>58</v>
      </c>
      <c r="X213" s="110">
        <v>43984.0</v>
      </c>
      <c r="Y213" s="106" t="s">
        <v>38</v>
      </c>
      <c r="Z213" s="106" t="s">
        <v>33</v>
      </c>
      <c r="AA213" s="111" t="s">
        <v>33</v>
      </c>
      <c r="AB213" s="110"/>
      <c r="AC213" s="110"/>
    </row>
    <row r="214">
      <c r="A214" s="106" t="s">
        <v>354</v>
      </c>
      <c r="B214" s="107" t="s">
        <v>384</v>
      </c>
      <c r="C214" s="106" t="s">
        <v>519</v>
      </c>
      <c r="D214" s="106" t="s">
        <v>79</v>
      </c>
      <c r="E214" s="106" t="s">
        <v>31</v>
      </c>
      <c r="F214" s="106" t="s">
        <v>32</v>
      </c>
      <c r="G214" s="106" t="s">
        <v>33</v>
      </c>
      <c r="H214" s="106"/>
      <c r="I214" s="106"/>
      <c r="J214" s="106" t="s">
        <v>34</v>
      </c>
      <c r="K214" s="106" t="s">
        <v>71</v>
      </c>
      <c r="L214" s="106" t="s">
        <v>35</v>
      </c>
      <c r="M214" s="106" t="s">
        <v>470</v>
      </c>
      <c r="N214" s="106">
        <v>2010.0</v>
      </c>
      <c r="O214" s="108">
        <v>0.935764</v>
      </c>
      <c r="P214" s="22">
        <v>1.0706</v>
      </c>
      <c r="Q214" s="22">
        <v>4.096</v>
      </c>
      <c r="R214" s="22">
        <v>0.34</v>
      </c>
      <c r="S214" s="22">
        <v>0.54</v>
      </c>
      <c r="T214" s="106" t="s">
        <v>35</v>
      </c>
      <c r="U214" s="106" t="s">
        <v>57</v>
      </c>
      <c r="V214" s="106"/>
      <c r="W214" s="106" t="s">
        <v>58</v>
      </c>
      <c r="X214" s="110">
        <v>43976.0</v>
      </c>
      <c r="Y214" s="106" t="s">
        <v>53</v>
      </c>
      <c r="Z214" s="106">
        <v>6.0</v>
      </c>
      <c r="AA214" s="111">
        <v>3.05</v>
      </c>
      <c r="AB214" s="110"/>
      <c r="AC214" s="110"/>
    </row>
    <row r="215">
      <c r="A215" s="106" t="s">
        <v>39</v>
      </c>
      <c r="B215" s="107" t="s">
        <v>56</v>
      </c>
      <c r="C215" s="106" t="s">
        <v>471</v>
      </c>
      <c r="D215" s="106"/>
      <c r="E215" s="106" t="s">
        <v>31</v>
      </c>
      <c r="F215" s="106" t="s">
        <v>32</v>
      </c>
      <c r="G215" s="106" t="s">
        <v>33</v>
      </c>
      <c r="H215" s="106"/>
      <c r="I215" s="106"/>
      <c r="J215" s="106" t="s">
        <v>34</v>
      </c>
      <c r="K215" s="106" t="s">
        <v>35</v>
      </c>
      <c r="L215" s="106" t="s">
        <v>50</v>
      </c>
      <c r="M215" s="106" t="s">
        <v>470</v>
      </c>
      <c r="N215" s="106">
        <v>2030.0</v>
      </c>
      <c r="O215" s="108">
        <v>0.936118</v>
      </c>
      <c r="P215" s="22">
        <v>1.0647</v>
      </c>
      <c r="Q215" s="22">
        <v>1.792</v>
      </c>
      <c r="R215" s="22">
        <v>0.34</v>
      </c>
      <c r="S215" s="22">
        <v>0.314</v>
      </c>
      <c r="T215" s="106" t="s">
        <v>35</v>
      </c>
      <c r="U215" s="106" t="s">
        <v>57</v>
      </c>
      <c r="V215" s="106"/>
      <c r="W215" s="106" t="s">
        <v>58</v>
      </c>
      <c r="X215" s="110">
        <v>43981.0</v>
      </c>
      <c r="Y215" s="106" t="s">
        <v>53</v>
      </c>
      <c r="Z215" s="106">
        <v>6.0</v>
      </c>
      <c r="AA215" s="111">
        <v>4.0</v>
      </c>
      <c r="AB215" s="106">
        <v>9.0</v>
      </c>
      <c r="AC215" s="106" t="s">
        <v>54</v>
      </c>
    </row>
    <row r="216">
      <c r="A216" s="106" t="s">
        <v>39</v>
      </c>
      <c r="B216" s="107" t="s">
        <v>62</v>
      </c>
      <c r="C216" s="106" t="s">
        <v>472</v>
      </c>
      <c r="D216" s="106"/>
      <c r="E216" s="106" t="s">
        <v>31</v>
      </c>
      <c r="F216" s="106" t="s">
        <v>32</v>
      </c>
      <c r="G216" s="106" t="s">
        <v>33</v>
      </c>
      <c r="H216" s="106"/>
      <c r="I216" s="106" t="s">
        <v>33</v>
      </c>
      <c r="J216" s="106" t="s">
        <v>34</v>
      </c>
      <c r="K216" s="106" t="s">
        <v>35</v>
      </c>
      <c r="L216" s="106" t="s">
        <v>50</v>
      </c>
      <c r="M216" s="106" t="s">
        <v>470</v>
      </c>
      <c r="N216" s="106"/>
      <c r="O216" s="108">
        <v>0.937</v>
      </c>
      <c r="P216" s="22">
        <v>1.05</v>
      </c>
      <c r="Q216" s="22">
        <v>1.62</v>
      </c>
      <c r="R216" s="22">
        <v>0.47</v>
      </c>
      <c r="S216" s="22"/>
      <c r="T216" s="106" t="s">
        <v>35</v>
      </c>
      <c r="U216" s="106"/>
      <c r="V216" s="106"/>
      <c r="W216" s="106" t="s">
        <v>52</v>
      </c>
      <c r="X216" s="110">
        <v>43976.0</v>
      </c>
      <c r="Y216" s="106" t="s">
        <v>53</v>
      </c>
      <c r="Z216" s="106">
        <v>6.0</v>
      </c>
      <c r="AA216" s="111">
        <v>4.0</v>
      </c>
      <c r="AB216" s="106">
        <v>9.0</v>
      </c>
      <c r="AC216" s="106" t="s">
        <v>54</v>
      </c>
    </row>
    <row r="217">
      <c r="A217" s="106" t="s">
        <v>39</v>
      </c>
      <c r="B217" s="107" t="s">
        <v>94</v>
      </c>
      <c r="C217" s="106" t="s">
        <v>475</v>
      </c>
      <c r="D217" s="106"/>
      <c r="E217" s="106" t="s">
        <v>31</v>
      </c>
      <c r="F217" s="106" t="s">
        <v>32</v>
      </c>
      <c r="G217" s="106" t="s">
        <v>33</v>
      </c>
      <c r="H217" s="106">
        <v>2.15</v>
      </c>
      <c r="I217" s="106"/>
      <c r="J217" s="106" t="s">
        <v>34</v>
      </c>
      <c r="K217" s="106" t="s">
        <v>35</v>
      </c>
      <c r="L217" s="106" t="s">
        <v>95</v>
      </c>
      <c r="M217" s="106" t="s">
        <v>470</v>
      </c>
      <c r="N217" s="106">
        <v>2778.0</v>
      </c>
      <c r="O217" s="108">
        <v>0.937</v>
      </c>
      <c r="P217" s="22">
        <v>1.05</v>
      </c>
      <c r="Q217" s="22">
        <v>1.728</v>
      </c>
      <c r="R217" s="22">
        <v>0.348</v>
      </c>
      <c r="S217" s="22">
        <v>0.309</v>
      </c>
      <c r="T217" s="106" t="s">
        <v>35</v>
      </c>
      <c r="U217" s="106" t="s">
        <v>57</v>
      </c>
      <c r="V217" s="106"/>
      <c r="W217" s="106" t="s">
        <v>58</v>
      </c>
      <c r="X217" s="110">
        <v>43981.0</v>
      </c>
      <c r="Y217" s="106" t="s">
        <v>53</v>
      </c>
      <c r="Z217" s="106">
        <v>2.0</v>
      </c>
      <c r="AA217" s="111">
        <v>2.7</v>
      </c>
      <c r="AB217" s="110"/>
      <c r="AC217" s="110"/>
    </row>
    <row r="218">
      <c r="A218" s="106" t="s">
        <v>354</v>
      </c>
      <c r="B218" s="107" t="s">
        <v>384</v>
      </c>
      <c r="C218" s="106" t="s">
        <v>518</v>
      </c>
      <c r="D218" s="106" t="s">
        <v>69</v>
      </c>
      <c r="E218" s="106" t="s">
        <v>31</v>
      </c>
      <c r="F218" s="106" t="s">
        <v>32</v>
      </c>
      <c r="G218" s="106" t="s">
        <v>33</v>
      </c>
      <c r="H218" s="106"/>
      <c r="I218" s="106"/>
      <c r="J218" s="106" t="s">
        <v>34</v>
      </c>
      <c r="K218" s="106" t="s">
        <v>71</v>
      </c>
      <c r="L218" s="106" t="s">
        <v>35</v>
      </c>
      <c r="M218" s="106" t="s">
        <v>470</v>
      </c>
      <c r="N218" s="106">
        <v>2985.0</v>
      </c>
      <c r="O218" s="108">
        <v>0.937288</v>
      </c>
      <c r="P218" s="22">
        <v>1.0452</v>
      </c>
      <c r="Q218" s="22">
        <v>3.816</v>
      </c>
      <c r="R218" s="22">
        <v>0.348</v>
      </c>
      <c r="S218" s="22">
        <v>0.505</v>
      </c>
      <c r="T218" s="106" t="s">
        <v>35</v>
      </c>
      <c r="U218" s="106" t="s">
        <v>356</v>
      </c>
      <c r="V218" s="106"/>
      <c r="W218" s="106" t="s">
        <v>58</v>
      </c>
      <c r="X218" s="110">
        <v>43976.0</v>
      </c>
      <c r="Y218" s="106" t="s">
        <v>53</v>
      </c>
      <c r="Z218" s="106">
        <v>6.0</v>
      </c>
      <c r="AA218" s="111">
        <v>3.05</v>
      </c>
      <c r="AB218" s="110"/>
      <c r="AC218" s="110"/>
    </row>
    <row r="219">
      <c r="A219" s="106" t="s">
        <v>39</v>
      </c>
      <c r="B219" s="107" t="s">
        <v>94</v>
      </c>
      <c r="C219" s="106" t="s">
        <v>475</v>
      </c>
      <c r="D219" s="106"/>
      <c r="E219" s="106" t="s">
        <v>31</v>
      </c>
      <c r="F219" s="106" t="s">
        <v>32</v>
      </c>
      <c r="G219" s="106" t="s">
        <v>33</v>
      </c>
      <c r="H219" s="106">
        <v>2.14</v>
      </c>
      <c r="I219" s="106"/>
      <c r="J219" s="106" t="s">
        <v>34</v>
      </c>
      <c r="K219" s="106" t="s">
        <v>35</v>
      </c>
      <c r="L219" s="106" t="s">
        <v>95</v>
      </c>
      <c r="M219" s="106" t="s">
        <v>470</v>
      </c>
      <c r="N219" s="106">
        <v>2041.0</v>
      </c>
      <c r="O219" s="108">
        <v>0.93802</v>
      </c>
      <c r="P219" s="22">
        <v>1.033</v>
      </c>
      <c r="Q219" s="22">
        <v>8.008</v>
      </c>
      <c r="R219" s="22">
        <v>0.38</v>
      </c>
      <c r="S219" s="22">
        <v>0.345</v>
      </c>
      <c r="T219" s="106" t="s">
        <v>35</v>
      </c>
      <c r="U219" s="106" t="s">
        <v>57</v>
      </c>
      <c r="V219" s="106"/>
      <c r="W219" s="106" t="s">
        <v>58</v>
      </c>
      <c r="X219" s="110">
        <v>43981.0</v>
      </c>
      <c r="Y219" s="106" t="s">
        <v>53</v>
      </c>
      <c r="Z219" s="106">
        <v>2.0</v>
      </c>
      <c r="AA219" s="111">
        <v>2.7</v>
      </c>
      <c r="AB219" s="110"/>
      <c r="AC219" s="110"/>
    </row>
    <row r="220">
      <c r="A220" s="106" t="s">
        <v>39</v>
      </c>
      <c r="B220" s="107" t="s">
        <v>68</v>
      </c>
      <c r="C220" s="106" t="s">
        <v>473</v>
      </c>
      <c r="D220" s="106" t="s">
        <v>69</v>
      </c>
      <c r="E220" s="106" t="s">
        <v>31</v>
      </c>
      <c r="F220" s="106" t="s">
        <v>32</v>
      </c>
      <c r="G220" s="106" t="s">
        <v>33</v>
      </c>
      <c r="H220" s="106" t="s">
        <v>70</v>
      </c>
      <c r="I220" s="106"/>
      <c r="J220" s="106" t="s">
        <v>34</v>
      </c>
      <c r="K220" s="106" t="s">
        <v>71</v>
      </c>
      <c r="L220" s="106"/>
      <c r="M220" s="106" t="s">
        <v>470</v>
      </c>
      <c r="N220" s="106">
        <v>2001.0</v>
      </c>
      <c r="O220" s="108">
        <v>0.938506</v>
      </c>
      <c r="P220" s="22">
        <v>1.0249</v>
      </c>
      <c r="Q220" s="22">
        <v>1.56</v>
      </c>
      <c r="R220" s="22">
        <v>0.5</v>
      </c>
      <c r="S220" s="22">
        <v>0.289</v>
      </c>
      <c r="T220" s="106" t="s">
        <v>35</v>
      </c>
      <c r="U220" s="106" t="s">
        <v>72</v>
      </c>
      <c r="V220" s="106"/>
      <c r="W220" s="106" t="s">
        <v>58</v>
      </c>
      <c r="X220" s="110">
        <v>44011.0</v>
      </c>
      <c r="Y220" s="106" t="s">
        <v>45</v>
      </c>
      <c r="Z220" s="106">
        <v>8.0</v>
      </c>
      <c r="AA220" s="111" t="s">
        <v>33</v>
      </c>
      <c r="AB220" s="110"/>
      <c r="AC220" s="110"/>
    </row>
    <row r="221">
      <c r="A221" s="106" t="s">
        <v>354</v>
      </c>
      <c r="B221" s="107" t="s">
        <v>360</v>
      </c>
      <c r="C221" s="106" t="s">
        <v>517</v>
      </c>
      <c r="D221" s="106"/>
      <c r="E221" s="106" t="s">
        <v>31</v>
      </c>
      <c r="F221" s="106" t="s">
        <v>32</v>
      </c>
      <c r="G221" s="106" t="s">
        <v>33</v>
      </c>
      <c r="H221" s="106"/>
      <c r="I221" s="106"/>
      <c r="J221" s="106" t="s">
        <v>34</v>
      </c>
      <c r="K221" s="106" t="s">
        <v>71</v>
      </c>
      <c r="L221" s="106"/>
      <c r="M221" s="106" t="s">
        <v>470</v>
      </c>
      <c r="N221" s="106">
        <v>2144.0</v>
      </c>
      <c r="O221" s="108">
        <v>0.939412</v>
      </c>
      <c r="P221" s="22">
        <v>1.0098</v>
      </c>
      <c r="Q221" s="22">
        <v>3.336</v>
      </c>
      <c r="R221" s="22">
        <v>0.328</v>
      </c>
      <c r="S221" s="22">
        <v>0.46</v>
      </c>
      <c r="T221" s="106" t="s">
        <v>35</v>
      </c>
      <c r="U221" s="106" t="s">
        <v>356</v>
      </c>
      <c r="V221" s="106"/>
      <c r="W221" s="106" t="s">
        <v>58</v>
      </c>
      <c r="X221" s="114">
        <v>44012.0</v>
      </c>
      <c r="Y221" s="106" t="s">
        <v>53</v>
      </c>
      <c r="Z221" s="106">
        <v>6.0</v>
      </c>
      <c r="AA221" s="111">
        <v>3.25</v>
      </c>
      <c r="AB221" s="110"/>
      <c r="AC221" s="110"/>
    </row>
    <row r="222">
      <c r="A222" s="106" t="s">
        <v>39</v>
      </c>
      <c r="B222" s="107" t="s">
        <v>110</v>
      </c>
      <c r="C222" s="106" t="s">
        <v>476</v>
      </c>
      <c r="D222" s="106"/>
      <c r="E222" s="106" t="s">
        <v>31</v>
      </c>
      <c r="F222" s="106" t="s">
        <v>32</v>
      </c>
      <c r="G222" s="106" t="s">
        <v>33</v>
      </c>
      <c r="H222" s="106"/>
      <c r="I222" s="106"/>
      <c r="J222" s="106" t="s">
        <v>34</v>
      </c>
      <c r="K222" s="106" t="s">
        <v>71</v>
      </c>
      <c r="L222" s="106"/>
      <c r="M222" s="106" t="s">
        <v>470</v>
      </c>
      <c r="N222" s="106">
        <v>2214.0</v>
      </c>
      <c r="O222" s="108">
        <v>0.939808</v>
      </c>
      <c r="P222" s="22">
        <v>1.0032</v>
      </c>
      <c r="Q222" s="22">
        <v>1.684</v>
      </c>
      <c r="R222" s="22">
        <v>0.328</v>
      </c>
      <c r="S222" s="22">
        <v>0.311</v>
      </c>
      <c r="T222" s="106" t="s">
        <v>35</v>
      </c>
      <c r="U222" s="106" t="s">
        <v>57</v>
      </c>
      <c r="V222" s="106"/>
      <c r="W222" s="106" t="s">
        <v>58</v>
      </c>
      <c r="X222" s="110">
        <v>44032.0</v>
      </c>
      <c r="Y222" s="106" t="s">
        <v>53</v>
      </c>
      <c r="Z222" s="106">
        <v>4.0</v>
      </c>
      <c r="AA222" s="111">
        <v>3.15</v>
      </c>
      <c r="AB222" s="110"/>
      <c r="AC222" s="110"/>
    </row>
    <row r="223">
      <c r="A223" s="106" t="s">
        <v>39</v>
      </c>
      <c r="B223" s="107" t="s">
        <v>68</v>
      </c>
      <c r="C223" s="106" t="s">
        <v>474</v>
      </c>
      <c r="D223" s="106" t="s">
        <v>79</v>
      </c>
      <c r="E223" s="106" t="s">
        <v>31</v>
      </c>
      <c r="F223" s="106" t="s">
        <v>32</v>
      </c>
      <c r="G223" s="106" t="s">
        <v>33</v>
      </c>
      <c r="H223" s="106" t="s">
        <v>74</v>
      </c>
      <c r="I223" s="106"/>
      <c r="J223" s="106" t="s">
        <v>34</v>
      </c>
      <c r="K223" s="106" t="s">
        <v>71</v>
      </c>
      <c r="L223" s="106"/>
      <c r="M223" s="106" t="s">
        <v>470</v>
      </c>
      <c r="N223" s="106">
        <v>2061.0</v>
      </c>
      <c r="O223" s="108">
        <v>0.939988</v>
      </c>
      <c r="P223" s="22">
        <v>1.0002</v>
      </c>
      <c r="Q223" s="22">
        <v>1.54</v>
      </c>
      <c r="R223" s="22">
        <v>0.484</v>
      </c>
      <c r="S223" s="22">
        <v>0.289</v>
      </c>
      <c r="T223" s="106" t="s">
        <v>35</v>
      </c>
      <c r="U223" s="106" t="s">
        <v>57</v>
      </c>
      <c r="V223" s="106"/>
      <c r="W223" s="106" t="s">
        <v>58</v>
      </c>
      <c r="X223" s="110">
        <v>44011.0</v>
      </c>
      <c r="Y223" s="106" t="s">
        <v>45</v>
      </c>
      <c r="Z223" s="106">
        <v>8.0</v>
      </c>
      <c r="AA223" s="111" t="s">
        <v>33</v>
      </c>
      <c r="AB223" s="110"/>
      <c r="AC223" s="110"/>
    </row>
    <row r="224">
      <c r="A224" s="106" t="s">
        <v>39</v>
      </c>
      <c r="B224" s="106" t="s">
        <v>106</v>
      </c>
      <c r="C224" s="106" t="s">
        <v>583</v>
      </c>
      <c r="D224" s="106"/>
      <c r="E224" s="106" t="s">
        <v>31</v>
      </c>
      <c r="F224" s="106" t="s">
        <v>32</v>
      </c>
      <c r="G224" s="106" t="s">
        <v>33</v>
      </c>
      <c r="H224" s="106">
        <v>4.1</v>
      </c>
      <c r="I224" s="106" t="s">
        <v>33</v>
      </c>
      <c r="J224" s="106" t="s">
        <v>34</v>
      </c>
      <c r="K224" s="106" t="s">
        <v>71</v>
      </c>
      <c r="L224" s="106"/>
      <c r="M224" s="106" t="s">
        <v>633</v>
      </c>
      <c r="N224" s="106">
        <v>2020.0</v>
      </c>
      <c r="O224" s="108">
        <v>0.947602</v>
      </c>
      <c r="P224" s="22">
        <v>0.8733</v>
      </c>
      <c r="Q224" s="22">
        <v>1.388</v>
      </c>
      <c r="R224" s="22">
        <v>0.356</v>
      </c>
      <c r="S224" s="22">
        <v>0.289</v>
      </c>
      <c r="T224" s="106" t="s">
        <v>35</v>
      </c>
      <c r="U224" s="106" t="s">
        <v>107</v>
      </c>
      <c r="V224" s="106"/>
      <c r="W224" s="106" t="s">
        <v>58</v>
      </c>
      <c r="X224" s="110">
        <v>43978.0</v>
      </c>
      <c r="Y224" s="106" t="s">
        <v>53</v>
      </c>
      <c r="Z224" s="106">
        <v>4.0</v>
      </c>
      <c r="AA224" s="111">
        <v>3.4</v>
      </c>
      <c r="AB224" s="110"/>
      <c r="AC224" s="110"/>
    </row>
    <row r="225">
      <c r="A225" s="106" t="s">
        <v>39</v>
      </c>
      <c r="B225" s="106" t="s">
        <v>80</v>
      </c>
      <c r="C225" s="106" t="s">
        <v>460</v>
      </c>
      <c r="D225" s="106"/>
      <c r="E225" s="106" t="s">
        <v>31</v>
      </c>
      <c r="F225" s="106" t="s">
        <v>32</v>
      </c>
      <c r="G225" s="106" t="s">
        <v>33</v>
      </c>
      <c r="H225" s="106"/>
      <c r="I225" s="106" t="s">
        <v>33</v>
      </c>
      <c r="J225" s="106" t="s">
        <v>34</v>
      </c>
      <c r="K225" s="106" t="s">
        <v>71</v>
      </c>
      <c r="L225" s="106"/>
      <c r="M225" s="106" t="s">
        <v>633</v>
      </c>
      <c r="N225" s="106">
        <v>2087.0</v>
      </c>
      <c r="O225" s="108">
        <v>0.947794</v>
      </c>
      <c r="P225" s="22">
        <v>0.8701</v>
      </c>
      <c r="Q225" s="22">
        <v>1.38</v>
      </c>
      <c r="R225" s="22">
        <v>0.356</v>
      </c>
      <c r="S225" s="22">
        <v>0.29</v>
      </c>
      <c r="T225" s="106" t="s">
        <v>35</v>
      </c>
      <c r="U225" s="106" t="s">
        <v>81</v>
      </c>
      <c r="V225" s="106"/>
      <c r="W225" s="106" t="s">
        <v>58</v>
      </c>
      <c r="X225" s="110">
        <v>43978.0</v>
      </c>
      <c r="Y225" s="106" t="s">
        <v>53</v>
      </c>
      <c r="Z225" s="106">
        <v>4.0</v>
      </c>
      <c r="AA225" s="111">
        <v>3.25</v>
      </c>
      <c r="AB225" s="110"/>
      <c r="AC225" s="110"/>
    </row>
    <row r="226">
      <c r="A226" s="106" t="s">
        <v>142</v>
      </c>
      <c r="B226" s="107" t="s">
        <v>143</v>
      </c>
      <c r="C226" s="106" t="s">
        <v>639</v>
      </c>
      <c r="D226" s="106" t="s">
        <v>150</v>
      </c>
      <c r="E226" s="106" t="s">
        <v>31</v>
      </c>
      <c r="F226" s="106" t="s">
        <v>32</v>
      </c>
      <c r="G226" s="106" t="s">
        <v>33</v>
      </c>
      <c r="H226" s="106"/>
      <c r="I226" s="106" t="s">
        <v>33</v>
      </c>
      <c r="J226" s="106" t="s">
        <v>34</v>
      </c>
      <c r="K226" s="106" t="s">
        <v>33</v>
      </c>
      <c r="L226" s="106"/>
      <c r="M226" s="106" t="s">
        <v>633</v>
      </c>
      <c r="N226" s="106">
        <v>3508.0</v>
      </c>
      <c r="O226" s="108">
        <v>0.948562</v>
      </c>
      <c r="P226" s="22">
        <v>0.8573</v>
      </c>
      <c r="Q226" s="22">
        <v>2.296</v>
      </c>
      <c r="R226" s="22">
        <v>0.228</v>
      </c>
      <c r="S226" s="22">
        <v>0.424</v>
      </c>
      <c r="T226" s="106" t="s">
        <v>35</v>
      </c>
      <c r="U226" s="106" t="s">
        <v>57</v>
      </c>
      <c r="V226" s="106"/>
      <c r="W226" s="106" t="s">
        <v>58</v>
      </c>
      <c r="X226" s="110">
        <v>44086.0</v>
      </c>
      <c r="Y226" s="106" t="s">
        <v>132</v>
      </c>
      <c r="Z226" s="106" t="s">
        <v>33</v>
      </c>
      <c r="AA226" s="111"/>
      <c r="AB226" s="110"/>
      <c r="AC226" s="110"/>
    </row>
    <row r="227">
      <c r="A227" s="106" t="s">
        <v>39</v>
      </c>
      <c r="B227" s="106" t="s">
        <v>105</v>
      </c>
      <c r="C227" s="106" t="s">
        <v>634</v>
      </c>
      <c r="D227" s="106"/>
      <c r="E227" s="106" t="s">
        <v>31</v>
      </c>
      <c r="F227" s="106" t="s">
        <v>32</v>
      </c>
      <c r="G227" s="106" t="s">
        <v>33</v>
      </c>
      <c r="H227" s="106"/>
      <c r="I227" s="106" t="s">
        <v>33</v>
      </c>
      <c r="J227" s="106" t="s">
        <v>34</v>
      </c>
      <c r="K227" s="106" t="s">
        <v>71</v>
      </c>
      <c r="L227" s="106"/>
      <c r="M227" s="106" t="s">
        <v>633</v>
      </c>
      <c r="N227" s="106"/>
      <c r="O227" s="108">
        <v>0.9496</v>
      </c>
      <c r="P227" s="22">
        <v>0.84</v>
      </c>
      <c r="Q227" s="22">
        <v>1.34</v>
      </c>
      <c r="R227" s="22">
        <v>0.32</v>
      </c>
      <c r="S227" s="22"/>
      <c r="T227" s="106" t="s">
        <v>35</v>
      </c>
      <c r="U227" s="106"/>
      <c r="V227" s="106"/>
      <c r="W227" s="106" t="s">
        <v>52</v>
      </c>
      <c r="X227" s="110">
        <v>43976.0</v>
      </c>
      <c r="Y227" s="106" t="s">
        <v>53</v>
      </c>
      <c r="Z227" s="106">
        <v>4.0</v>
      </c>
      <c r="AA227" s="111">
        <v>3.4</v>
      </c>
      <c r="AB227" s="110"/>
      <c r="AC227" s="110"/>
    </row>
    <row r="228">
      <c r="A228" s="106" t="s">
        <v>142</v>
      </c>
      <c r="B228" s="107" t="s">
        <v>143</v>
      </c>
      <c r="C228" s="106" t="s">
        <v>637</v>
      </c>
      <c r="D228" s="106" t="s">
        <v>146</v>
      </c>
      <c r="E228" s="106" t="s">
        <v>31</v>
      </c>
      <c r="F228" s="106" t="s">
        <v>32</v>
      </c>
      <c r="G228" s="106" t="s">
        <v>33</v>
      </c>
      <c r="H228" s="106"/>
      <c r="I228" s="106" t="s">
        <v>33</v>
      </c>
      <c r="J228" s="106" t="s">
        <v>34</v>
      </c>
      <c r="K228" s="106" t="s">
        <v>33</v>
      </c>
      <c r="L228" s="106"/>
      <c r="M228" s="106" t="s">
        <v>633</v>
      </c>
      <c r="N228" s="106">
        <v>3652.0</v>
      </c>
      <c r="O228" s="108">
        <v>0.95092</v>
      </c>
      <c r="P228" s="22">
        <v>0.818</v>
      </c>
      <c r="Q228" s="22">
        <v>1.376</v>
      </c>
      <c r="R228" s="22">
        <v>0.312</v>
      </c>
      <c r="S228" s="22">
        <v>0.289</v>
      </c>
      <c r="T228" s="106" t="s">
        <v>35</v>
      </c>
      <c r="U228" s="106" t="s">
        <v>147</v>
      </c>
      <c r="V228" s="106"/>
      <c r="W228" s="106" t="s">
        <v>58</v>
      </c>
      <c r="X228" s="110">
        <v>44086.0</v>
      </c>
      <c r="Y228" s="106" t="s">
        <v>132</v>
      </c>
      <c r="Z228" s="106" t="s">
        <v>33</v>
      </c>
      <c r="AA228" s="111"/>
      <c r="AB228" s="110"/>
      <c r="AC228" s="110"/>
    </row>
    <row r="229">
      <c r="A229" s="106" t="s">
        <v>142</v>
      </c>
      <c r="B229" s="107" t="s">
        <v>143</v>
      </c>
      <c r="C229" s="106" t="s">
        <v>636</v>
      </c>
      <c r="D229" s="106" t="s">
        <v>144</v>
      </c>
      <c r="E229" s="106" t="s">
        <v>31</v>
      </c>
      <c r="F229" s="106" t="s">
        <v>32</v>
      </c>
      <c r="G229" s="106" t="s">
        <v>33</v>
      </c>
      <c r="H229" s="106"/>
      <c r="I229" s="106" t="s">
        <v>33</v>
      </c>
      <c r="J229" s="106" t="s">
        <v>34</v>
      </c>
      <c r="K229" s="106" t="s">
        <v>33</v>
      </c>
      <c r="L229" s="106"/>
      <c r="M229" s="106" t="s">
        <v>633</v>
      </c>
      <c r="N229" s="106">
        <v>2212.0</v>
      </c>
      <c r="O229" s="108">
        <v>0.951232</v>
      </c>
      <c r="P229" s="22">
        <v>0.8128</v>
      </c>
      <c r="Q229" s="22">
        <v>1.332</v>
      </c>
      <c r="R229" s="22">
        <v>0.304</v>
      </c>
      <c r="S229" s="22">
        <v>0.289</v>
      </c>
      <c r="T229" s="106" t="s">
        <v>35</v>
      </c>
      <c r="U229" s="106" t="s">
        <v>145</v>
      </c>
      <c r="V229" s="106"/>
      <c r="W229" s="106" t="s">
        <v>58</v>
      </c>
      <c r="X229" s="110">
        <v>44086.0</v>
      </c>
      <c r="Y229" s="106" t="s">
        <v>132</v>
      </c>
      <c r="Z229" s="106" t="s">
        <v>33</v>
      </c>
      <c r="AA229" s="111"/>
      <c r="AB229" s="110"/>
      <c r="AC229" s="110"/>
    </row>
    <row r="230">
      <c r="A230" s="107" t="s">
        <v>161</v>
      </c>
      <c r="B230" s="106" t="s">
        <v>169</v>
      </c>
      <c r="C230" s="106" t="s">
        <v>644</v>
      </c>
      <c r="D230" s="106"/>
      <c r="E230" s="106" t="s">
        <v>31</v>
      </c>
      <c r="F230" s="106" t="s">
        <v>170</v>
      </c>
      <c r="G230" s="106" t="s">
        <v>33</v>
      </c>
      <c r="H230" s="106" t="s">
        <v>33</v>
      </c>
      <c r="I230" s="113">
        <v>43984.0</v>
      </c>
      <c r="J230" s="106" t="s">
        <v>34</v>
      </c>
      <c r="K230" s="106" t="s">
        <v>71</v>
      </c>
      <c r="L230" s="106" t="s">
        <v>35</v>
      </c>
      <c r="M230" s="106" t="s">
        <v>633</v>
      </c>
      <c r="N230" s="106">
        <v>2716.0</v>
      </c>
      <c r="O230" s="108">
        <v>0.952084</v>
      </c>
      <c r="P230" s="22">
        <v>0.7986</v>
      </c>
      <c r="Q230" s="22">
        <v>1.376</v>
      </c>
      <c r="R230" s="22">
        <v>0.252</v>
      </c>
      <c r="S230" s="22">
        <v>0.29</v>
      </c>
      <c r="T230" s="106" t="s">
        <v>35</v>
      </c>
      <c r="U230" s="106" t="s">
        <v>60</v>
      </c>
      <c r="V230" s="106"/>
      <c r="W230" s="106" t="s">
        <v>58</v>
      </c>
      <c r="X230" s="110">
        <v>43984.0</v>
      </c>
      <c r="Y230" s="106" t="s">
        <v>38</v>
      </c>
      <c r="Z230" s="106" t="s">
        <v>33</v>
      </c>
      <c r="AA230" s="111" t="s">
        <v>33</v>
      </c>
      <c r="AB230" s="110"/>
      <c r="AC230" s="110"/>
    </row>
    <row r="231">
      <c r="A231" s="107" t="s">
        <v>161</v>
      </c>
      <c r="B231" s="107" t="s">
        <v>163</v>
      </c>
      <c r="C231" s="106" t="s">
        <v>481</v>
      </c>
      <c r="D231" s="106"/>
      <c r="E231" s="106" t="s">
        <v>31</v>
      </c>
      <c r="F231" s="106" t="s">
        <v>164</v>
      </c>
      <c r="G231" s="106" t="s">
        <v>33</v>
      </c>
      <c r="H231" s="113"/>
      <c r="I231" s="113">
        <v>43984.0</v>
      </c>
      <c r="J231" s="106" t="s">
        <v>34</v>
      </c>
      <c r="K231" s="106" t="s">
        <v>71</v>
      </c>
      <c r="L231" s="106"/>
      <c r="M231" s="106" t="s">
        <v>633</v>
      </c>
      <c r="N231" s="106">
        <v>2239.0</v>
      </c>
      <c r="O231" s="108">
        <v>0.952996</v>
      </c>
      <c r="P231" s="22">
        <v>0.7834</v>
      </c>
      <c r="Q231" s="22">
        <v>1.312</v>
      </c>
      <c r="R231" s="22">
        <v>0.244</v>
      </c>
      <c r="S231" s="22">
        <v>0.289</v>
      </c>
      <c r="T231" s="106" t="s">
        <v>35</v>
      </c>
      <c r="U231" s="106" t="s">
        <v>60</v>
      </c>
      <c r="V231" s="106"/>
      <c r="W231" s="106" t="s">
        <v>58</v>
      </c>
      <c r="X231" s="110">
        <v>43984.0</v>
      </c>
      <c r="Y231" s="106" t="s">
        <v>38</v>
      </c>
      <c r="Z231" s="106" t="s">
        <v>33</v>
      </c>
      <c r="AA231" s="111" t="s">
        <v>33</v>
      </c>
      <c r="AB231" s="110"/>
      <c r="AC231" s="110"/>
    </row>
    <row r="232">
      <c r="A232" s="107" t="s">
        <v>161</v>
      </c>
      <c r="B232" s="106" t="s">
        <v>167</v>
      </c>
      <c r="C232" s="106" t="s">
        <v>643</v>
      </c>
      <c r="D232" s="116"/>
      <c r="E232" s="106" t="s">
        <v>31</v>
      </c>
      <c r="F232" s="106" t="s">
        <v>168</v>
      </c>
      <c r="G232" s="106" t="s">
        <v>33</v>
      </c>
      <c r="H232" s="106"/>
      <c r="I232" s="113">
        <v>44009.0</v>
      </c>
      <c r="J232" s="106" t="s">
        <v>34</v>
      </c>
      <c r="K232" s="106" t="s">
        <v>71</v>
      </c>
      <c r="L232" s="106"/>
      <c r="M232" s="106" t="s">
        <v>633</v>
      </c>
      <c r="N232" s="106">
        <v>2138.0</v>
      </c>
      <c r="O232" s="108">
        <v>0.95314</v>
      </c>
      <c r="P232" s="22">
        <v>0.781</v>
      </c>
      <c r="Q232" s="22">
        <v>1.592</v>
      </c>
      <c r="R232" s="22">
        <v>0.244</v>
      </c>
      <c r="S232" s="22">
        <v>0.29</v>
      </c>
      <c r="T232" s="106" t="s">
        <v>35</v>
      </c>
      <c r="U232" s="116">
        <v>103.12222222222222</v>
      </c>
      <c r="V232" s="106"/>
      <c r="W232" s="106" t="s">
        <v>58</v>
      </c>
      <c r="X232" s="110">
        <v>44014.0</v>
      </c>
      <c r="Y232" s="106" t="s">
        <v>38</v>
      </c>
      <c r="Z232" s="106" t="s">
        <v>33</v>
      </c>
      <c r="AA232" s="111" t="s">
        <v>33</v>
      </c>
      <c r="AB232" s="110"/>
      <c r="AC232" s="110"/>
    </row>
    <row r="233">
      <c r="A233" s="106" t="s">
        <v>142</v>
      </c>
      <c r="B233" s="107" t="s">
        <v>143</v>
      </c>
      <c r="C233" s="106" t="s">
        <v>638</v>
      </c>
      <c r="D233" s="106" t="s">
        <v>148</v>
      </c>
      <c r="E233" s="106" t="s">
        <v>31</v>
      </c>
      <c r="F233" s="106" t="s">
        <v>32</v>
      </c>
      <c r="G233" s="106" t="s">
        <v>33</v>
      </c>
      <c r="H233" s="106"/>
      <c r="I233" s="106" t="s">
        <v>33</v>
      </c>
      <c r="J233" s="106" t="s">
        <v>34</v>
      </c>
      <c r="K233" s="106" t="s">
        <v>33</v>
      </c>
      <c r="L233" s="106"/>
      <c r="M233" s="106" t="s">
        <v>633</v>
      </c>
      <c r="N233" s="106">
        <v>2142.0</v>
      </c>
      <c r="O233" s="108">
        <v>0.953992</v>
      </c>
      <c r="P233" s="22">
        <v>0.7668</v>
      </c>
      <c r="Q233" s="22">
        <v>2.196</v>
      </c>
      <c r="R233" s="22">
        <v>0.236</v>
      </c>
      <c r="S233" s="22">
        <v>0.297</v>
      </c>
      <c r="T233" s="106" t="s">
        <v>35</v>
      </c>
      <c r="U233" s="106" t="s">
        <v>149</v>
      </c>
      <c r="V233" s="106"/>
      <c r="W233" s="106" t="s">
        <v>58</v>
      </c>
      <c r="X233" s="110">
        <v>44086.0</v>
      </c>
      <c r="Y233" s="106" t="s">
        <v>132</v>
      </c>
      <c r="Z233" s="106" t="s">
        <v>33</v>
      </c>
      <c r="AA233" s="111"/>
      <c r="AB233" s="110"/>
      <c r="AC233" s="110"/>
    </row>
    <row r="234">
      <c r="A234" s="107" t="s">
        <v>161</v>
      </c>
      <c r="B234" s="107" t="s">
        <v>162</v>
      </c>
      <c r="C234" s="106" t="s">
        <v>641</v>
      </c>
      <c r="D234" s="106"/>
      <c r="E234" s="106" t="s">
        <v>31</v>
      </c>
      <c r="F234" s="106" t="s">
        <v>32</v>
      </c>
      <c r="G234" s="106" t="s">
        <v>33</v>
      </c>
      <c r="H234" s="106" t="s">
        <v>33</v>
      </c>
      <c r="I234" s="113">
        <v>43965.0</v>
      </c>
      <c r="J234" s="106" t="s">
        <v>34</v>
      </c>
      <c r="K234" s="106" t="s">
        <v>33</v>
      </c>
      <c r="L234" s="106"/>
      <c r="M234" s="106" t="s">
        <v>633</v>
      </c>
      <c r="N234" s="106">
        <v>2002.0</v>
      </c>
      <c r="O234" s="108">
        <v>0.954544</v>
      </c>
      <c r="P234" s="22">
        <v>0.7576</v>
      </c>
      <c r="Q234" s="22">
        <v>1.264</v>
      </c>
      <c r="R234" s="22">
        <v>0.236</v>
      </c>
      <c r="S234" s="22">
        <v>0.289</v>
      </c>
      <c r="T234" s="106" t="s">
        <v>35</v>
      </c>
      <c r="U234" s="106" t="s">
        <v>60</v>
      </c>
      <c r="V234" s="106"/>
      <c r="W234" s="106" t="s">
        <v>58</v>
      </c>
      <c r="X234" s="110">
        <v>43981.0</v>
      </c>
      <c r="Y234" s="106" t="s">
        <v>132</v>
      </c>
      <c r="Z234" s="106" t="s">
        <v>33</v>
      </c>
      <c r="AA234" s="111" t="s">
        <v>33</v>
      </c>
      <c r="AB234" s="110"/>
      <c r="AC234" s="110"/>
    </row>
    <row r="235">
      <c r="A235" s="107" t="s">
        <v>161</v>
      </c>
      <c r="B235" s="107" t="s">
        <v>166</v>
      </c>
      <c r="C235" s="106" t="s">
        <v>642</v>
      </c>
      <c r="D235" s="106"/>
      <c r="E235" s="106" t="s">
        <v>31</v>
      </c>
      <c r="F235" s="106" t="s">
        <v>164</v>
      </c>
      <c r="G235" s="106" t="s">
        <v>33</v>
      </c>
      <c r="H235" s="113"/>
      <c r="I235" s="106"/>
      <c r="J235" s="106" t="s">
        <v>34</v>
      </c>
      <c r="K235" s="106" t="s">
        <v>71</v>
      </c>
      <c r="L235" s="106"/>
      <c r="M235" s="106" t="s">
        <v>633</v>
      </c>
      <c r="N235" s="106">
        <v>2342.0</v>
      </c>
      <c r="O235" s="108">
        <v>0.955</v>
      </c>
      <c r="P235" s="22">
        <v>0.75</v>
      </c>
      <c r="Q235" s="22">
        <v>1.28</v>
      </c>
      <c r="R235" s="22">
        <v>0.24</v>
      </c>
      <c r="S235" s="22">
        <v>0.29</v>
      </c>
      <c r="T235" s="106" t="s">
        <v>35</v>
      </c>
      <c r="U235" s="106" t="s">
        <v>60</v>
      </c>
      <c r="V235" s="106"/>
      <c r="W235" s="106" t="s">
        <v>61</v>
      </c>
      <c r="X235" s="110">
        <v>43976.0</v>
      </c>
      <c r="Y235" s="106" t="s">
        <v>38</v>
      </c>
      <c r="Z235" s="106" t="s">
        <v>33</v>
      </c>
      <c r="AA235" s="111" t="s">
        <v>33</v>
      </c>
      <c r="AB235" s="110"/>
      <c r="AC235" s="110"/>
    </row>
    <row r="236">
      <c r="A236" s="106" t="s">
        <v>291</v>
      </c>
      <c r="B236" s="106" t="s">
        <v>292</v>
      </c>
      <c r="C236" s="106" t="s">
        <v>645</v>
      </c>
      <c r="D236" s="106"/>
      <c r="E236" s="106" t="s">
        <v>31</v>
      </c>
      <c r="F236" s="106" t="s">
        <v>32</v>
      </c>
      <c r="G236" s="106" t="s">
        <v>33</v>
      </c>
      <c r="H236" s="106"/>
      <c r="I236" s="106"/>
      <c r="J236" s="106" t="s">
        <v>34</v>
      </c>
      <c r="K236" s="106" t="s">
        <v>33</v>
      </c>
      <c r="L236" s="106"/>
      <c r="M236" s="106" t="s">
        <v>633</v>
      </c>
      <c r="N236" s="106">
        <v>10437.0</v>
      </c>
      <c r="O236" s="108">
        <v>0.955696</v>
      </c>
      <c r="P236" s="22">
        <v>0.7384</v>
      </c>
      <c r="Q236" s="22">
        <v>1.272</v>
      </c>
      <c r="R236" s="22">
        <v>0.216</v>
      </c>
      <c r="S236" s="22">
        <v>0.289</v>
      </c>
      <c r="T236" s="106" t="s">
        <v>35</v>
      </c>
      <c r="U236" s="106" t="s">
        <v>293</v>
      </c>
      <c r="V236" s="106"/>
      <c r="W236" s="106" t="s">
        <v>58</v>
      </c>
      <c r="X236" s="110">
        <v>44065.0</v>
      </c>
      <c r="Y236" s="106" t="s">
        <v>132</v>
      </c>
      <c r="Z236" s="106" t="s">
        <v>33</v>
      </c>
      <c r="AA236" s="111" t="s">
        <v>33</v>
      </c>
      <c r="AB236" s="110"/>
      <c r="AC236" s="110"/>
    </row>
    <row r="237">
      <c r="A237" s="106" t="s">
        <v>138</v>
      </c>
      <c r="B237" s="107" t="s">
        <v>140</v>
      </c>
      <c r="C237" s="106" t="s">
        <v>635</v>
      </c>
      <c r="D237" s="106"/>
      <c r="E237" s="106" t="s">
        <v>31</v>
      </c>
      <c r="F237" s="106" t="s">
        <v>32</v>
      </c>
      <c r="G237" s="106" t="s">
        <v>33</v>
      </c>
      <c r="H237" s="106"/>
      <c r="I237" s="106"/>
      <c r="J237" s="106" t="s">
        <v>34</v>
      </c>
      <c r="K237" s="106" t="s">
        <v>33</v>
      </c>
      <c r="L237" s="106"/>
      <c r="M237" s="106" t="s">
        <v>633</v>
      </c>
      <c r="N237" s="106">
        <v>4825.0</v>
      </c>
      <c r="O237" s="108">
        <v>0.955954</v>
      </c>
      <c r="P237" s="22">
        <v>0.7341</v>
      </c>
      <c r="Q237" s="22">
        <v>0.7341</v>
      </c>
      <c r="R237" s="22">
        <v>0.7341</v>
      </c>
      <c r="S237" s="22">
        <v>0.289</v>
      </c>
      <c r="T237" s="106" t="s">
        <v>35</v>
      </c>
      <c r="U237" s="106" t="s">
        <v>141</v>
      </c>
      <c r="V237" s="106"/>
      <c r="W237" s="106" t="s">
        <v>58</v>
      </c>
      <c r="X237" s="110">
        <v>44065.0</v>
      </c>
      <c r="Y237" s="106" t="s">
        <v>38</v>
      </c>
      <c r="Z237" s="106" t="s">
        <v>33</v>
      </c>
      <c r="AA237" s="111" t="s">
        <v>33</v>
      </c>
      <c r="AB237" s="110"/>
      <c r="AC237" s="110"/>
    </row>
    <row r="238">
      <c r="A238" s="106" t="s">
        <v>138</v>
      </c>
      <c r="B238" s="107" t="s">
        <v>140</v>
      </c>
      <c r="C238" s="106" t="s">
        <v>635</v>
      </c>
      <c r="D238" s="106"/>
      <c r="E238" s="106" t="s">
        <v>31</v>
      </c>
      <c r="F238" s="106" t="s">
        <v>32</v>
      </c>
      <c r="G238" s="106" t="s">
        <v>33</v>
      </c>
      <c r="H238" s="106"/>
      <c r="I238" s="106"/>
      <c r="J238" s="106" t="s">
        <v>34</v>
      </c>
      <c r="K238" s="106" t="s">
        <v>33</v>
      </c>
      <c r="L238" s="106"/>
      <c r="M238" s="106" t="s">
        <v>633</v>
      </c>
      <c r="N238" s="106">
        <v>2009.0</v>
      </c>
      <c r="O238" s="108">
        <v>0.957352</v>
      </c>
      <c r="P238" s="22">
        <v>0.7108</v>
      </c>
      <c r="Q238" s="22">
        <v>1.248</v>
      </c>
      <c r="R238" s="22">
        <v>0.2</v>
      </c>
      <c r="S238" s="22">
        <v>0.289</v>
      </c>
      <c r="T238" s="106" t="s">
        <v>35</v>
      </c>
      <c r="U238" s="106" t="s">
        <v>141</v>
      </c>
      <c r="V238" s="106"/>
      <c r="W238" s="106" t="s">
        <v>52</v>
      </c>
      <c r="X238" s="110">
        <v>43978.0</v>
      </c>
      <c r="Y238" s="106" t="s">
        <v>38</v>
      </c>
      <c r="Z238" s="106" t="s">
        <v>33</v>
      </c>
      <c r="AA238" s="111" t="s">
        <v>33</v>
      </c>
      <c r="AB238" s="110"/>
      <c r="AC238" s="110"/>
    </row>
    <row r="239">
      <c r="A239" s="106" t="s">
        <v>156</v>
      </c>
      <c r="B239" s="107" t="s">
        <v>157</v>
      </c>
      <c r="C239" s="106" t="s">
        <v>640</v>
      </c>
      <c r="D239" s="106"/>
      <c r="E239" s="106" t="s">
        <v>31</v>
      </c>
      <c r="F239" s="106" t="s">
        <v>32</v>
      </c>
      <c r="G239" s="106" t="s">
        <v>33</v>
      </c>
      <c r="H239" s="106"/>
      <c r="I239" s="106" t="s">
        <v>33</v>
      </c>
      <c r="J239" s="106" t="s">
        <v>34</v>
      </c>
      <c r="K239" s="106" t="s">
        <v>71</v>
      </c>
      <c r="L239" s="106"/>
      <c r="M239" s="106" t="s">
        <v>633</v>
      </c>
      <c r="N239" s="106"/>
      <c r="O239" s="108">
        <v>0.9586</v>
      </c>
      <c r="P239" s="22">
        <v>0.69</v>
      </c>
      <c r="Q239" s="22">
        <v>1.19</v>
      </c>
      <c r="R239" s="22">
        <v>0.19</v>
      </c>
      <c r="S239" s="22"/>
      <c r="T239" s="106" t="s">
        <v>35</v>
      </c>
      <c r="U239" s="106"/>
      <c r="V239" s="106"/>
      <c r="W239" s="106" t="s">
        <v>52</v>
      </c>
      <c r="X239" s="110">
        <v>43976.0</v>
      </c>
      <c r="Y239" s="106" t="s">
        <v>53</v>
      </c>
      <c r="Z239" s="106">
        <v>4.0</v>
      </c>
      <c r="AA239" s="111"/>
      <c r="AB239" s="110"/>
      <c r="AC239" s="110"/>
    </row>
    <row r="240" hidden="1">
      <c r="A240" s="106" t="s">
        <v>39</v>
      </c>
      <c r="B240" s="106" t="s">
        <v>80</v>
      </c>
      <c r="C240" s="106" t="s">
        <v>460</v>
      </c>
      <c r="D240" s="106"/>
      <c r="E240" s="106" t="s">
        <v>41</v>
      </c>
      <c r="F240" s="107" t="s">
        <v>90</v>
      </c>
      <c r="G240" s="106" t="s">
        <v>43</v>
      </c>
      <c r="H240" s="106" t="s">
        <v>88</v>
      </c>
      <c r="I240" s="106" t="s">
        <v>89</v>
      </c>
      <c r="J240" s="106" t="s">
        <v>34</v>
      </c>
      <c r="K240" s="106" t="s">
        <v>71</v>
      </c>
      <c r="L240" s="106"/>
      <c r="M240" s="106" t="s">
        <v>461</v>
      </c>
      <c r="N240" s="106"/>
      <c r="O240" s="108" t="s">
        <v>461</v>
      </c>
      <c r="P240" s="109"/>
      <c r="Q240" s="109"/>
      <c r="R240" s="109"/>
      <c r="S240" s="109"/>
      <c r="T240" s="106"/>
      <c r="U240" s="106" t="s">
        <v>51</v>
      </c>
      <c r="V240" s="106" t="s">
        <v>92</v>
      </c>
      <c r="W240" s="106" t="s">
        <v>58</v>
      </c>
      <c r="X240" s="110">
        <v>43988.0</v>
      </c>
      <c r="Y240" s="106" t="s">
        <v>53</v>
      </c>
      <c r="Z240" s="106">
        <v>2.0</v>
      </c>
      <c r="AA240" s="111">
        <v>3.25</v>
      </c>
      <c r="AB240" s="110"/>
      <c r="AC240" s="110"/>
    </row>
    <row r="241" hidden="1">
      <c r="A241" s="106" t="s">
        <v>39</v>
      </c>
      <c r="B241" s="107" t="s">
        <v>115</v>
      </c>
      <c r="C241" s="106" t="s">
        <v>462</v>
      </c>
      <c r="D241" s="106"/>
      <c r="E241" s="106" t="s">
        <v>41</v>
      </c>
      <c r="F241" s="107" t="s">
        <v>42</v>
      </c>
      <c r="G241" s="106" t="s">
        <v>43</v>
      </c>
      <c r="H241" s="106">
        <v>4.1</v>
      </c>
      <c r="I241" s="106"/>
      <c r="J241" s="106" t="s">
        <v>34</v>
      </c>
      <c r="K241" s="106" t="s">
        <v>71</v>
      </c>
      <c r="L241" s="106"/>
      <c r="M241" s="106" t="s">
        <v>461</v>
      </c>
      <c r="N241" s="106"/>
      <c r="O241" s="108" t="s">
        <v>461</v>
      </c>
      <c r="P241" s="109"/>
      <c r="Q241" s="109"/>
      <c r="R241" s="109"/>
      <c r="S241" s="109"/>
      <c r="T241" s="106"/>
      <c r="U241" s="106"/>
      <c r="V241" s="106" t="s">
        <v>116</v>
      </c>
      <c r="W241" s="106" t="s">
        <v>58</v>
      </c>
      <c r="X241" s="110">
        <v>43978.0</v>
      </c>
      <c r="Y241" s="106" t="s">
        <v>53</v>
      </c>
      <c r="Z241" s="106">
        <v>4.0</v>
      </c>
      <c r="AA241" s="111">
        <v>3.4</v>
      </c>
      <c r="AB241" s="110"/>
      <c r="AC241" s="110"/>
    </row>
    <row r="242" hidden="1">
      <c r="A242" s="106" t="s">
        <v>246</v>
      </c>
      <c r="B242" s="107" t="s">
        <v>247</v>
      </c>
      <c r="C242" s="106" t="s">
        <v>463</v>
      </c>
      <c r="D242" s="106"/>
      <c r="E242" s="106" t="s">
        <v>31</v>
      </c>
      <c r="F242" s="106" t="s">
        <v>32</v>
      </c>
      <c r="G242" s="106" t="s">
        <v>33</v>
      </c>
      <c r="H242" s="106"/>
      <c r="I242" s="106"/>
      <c r="J242" s="106" t="s">
        <v>34</v>
      </c>
      <c r="K242" s="106" t="s">
        <v>35</v>
      </c>
      <c r="L242" s="106"/>
      <c r="M242" s="106" t="s">
        <v>461</v>
      </c>
      <c r="N242" s="106"/>
      <c r="O242" s="108" t="s">
        <v>461</v>
      </c>
      <c r="P242" s="109"/>
      <c r="Q242" s="109"/>
      <c r="R242" s="109"/>
      <c r="S242" s="109"/>
      <c r="T242" s="106"/>
      <c r="U242" s="106" t="s">
        <v>248</v>
      </c>
      <c r="V242" s="106"/>
      <c r="W242" s="106"/>
      <c r="X242" s="110"/>
      <c r="Y242" s="106" t="s">
        <v>45</v>
      </c>
      <c r="Z242" s="106">
        <v>8.0</v>
      </c>
      <c r="AA242" s="111"/>
      <c r="AB242" s="110"/>
      <c r="AC242" s="110"/>
    </row>
    <row r="243" hidden="1">
      <c r="A243" s="106" t="s">
        <v>250</v>
      </c>
      <c r="B243" s="107" t="s">
        <v>258</v>
      </c>
      <c r="C243" s="106" t="s">
        <v>464</v>
      </c>
      <c r="D243" s="106"/>
      <c r="E243" s="106" t="s">
        <v>31</v>
      </c>
      <c r="F243" s="106" t="s">
        <v>32</v>
      </c>
      <c r="G243" s="106" t="s">
        <v>33</v>
      </c>
      <c r="H243" s="106" t="s">
        <v>259</v>
      </c>
      <c r="I243" s="106" t="s">
        <v>33</v>
      </c>
      <c r="J243" s="106" t="s">
        <v>34</v>
      </c>
      <c r="K243" s="106" t="s">
        <v>35</v>
      </c>
      <c r="L243" s="106"/>
      <c r="M243" s="106" t="s">
        <v>461</v>
      </c>
      <c r="N243" s="106"/>
      <c r="O243" s="108" t="s">
        <v>461</v>
      </c>
      <c r="P243" s="109"/>
      <c r="Q243" s="109"/>
      <c r="R243" s="109"/>
      <c r="S243" s="109"/>
      <c r="T243" s="106"/>
      <c r="U243" s="106"/>
      <c r="V243" s="106" t="s">
        <v>260</v>
      </c>
      <c r="W243" s="106" t="s">
        <v>58</v>
      </c>
      <c r="X243" s="110"/>
      <c r="Y243" s="106" t="s">
        <v>45</v>
      </c>
      <c r="Z243" s="106">
        <v>8.0</v>
      </c>
      <c r="AA243" s="111">
        <v>85.95</v>
      </c>
      <c r="AB243" s="110"/>
      <c r="AC243" s="110"/>
    </row>
    <row r="244" hidden="1">
      <c r="A244" s="106" t="s">
        <v>250</v>
      </c>
      <c r="B244" s="107" t="s">
        <v>273</v>
      </c>
      <c r="C244" s="106" t="s">
        <v>465</v>
      </c>
      <c r="D244" s="106"/>
      <c r="E244" s="106" t="s">
        <v>41</v>
      </c>
      <c r="F244" s="106" t="s">
        <v>274</v>
      </c>
      <c r="G244" s="106" t="s">
        <v>43</v>
      </c>
      <c r="H244" s="106"/>
      <c r="I244" s="106" t="s">
        <v>33</v>
      </c>
      <c r="J244" s="106" t="s">
        <v>34</v>
      </c>
      <c r="K244" s="106" t="s">
        <v>33</v>
      </c>
      <c r="L244" s="106" t="s">
        <v>33</v>
      </c>
      <c r="M244" s="106" t="s">
        <v>461</v>
      </c>
      <c r="N244" s="106"/>
      <c r="O244" s="108" t="s">
        <v>461</v>
      </c>
      <c r="P244" s="109"/>
      <c r="Q244" s="109"/>
      <c r="R244" s="109"/>
      <c r="S244" s="109"/>
      <c r="T244" s="106"/>
      <c r="U244" s="106" t="s">
        <v>275</v>
      </c>
      <c r="V244" s="106"/>
      <c r="W244" s="106" t="s">
        <v>58</v>
      </c>
      <c r="X244" s="110"/>
      <c r="Y244" s="106" t="s">
        <v>38</v>
      </c>
      <c r="Z244" s="106" t="s">
        <v>33</v>
      </c>
      <c r="AA244" s="111" t="s">
        <v>33</v>
      </c>
      <c r="AB244" s="110"/>
      <c r="AC244" s="110"/>
    </row>
    <row r="245" hidden="1">
      <c r="A245" s="106" t="s">
        <v>354</v>
      </c>
      <c r="B245" s="107" t="s">
        <v>360</v>
      </c>
      <c r="C245" s="106" t="s">
        <v>467</v>
      </c>
      <c r="D245" s="112" t="s">
        <v>69</v>
      </c>
      <c r="E245" s="106" t="s">
        <v>31</v>
      </c>
      <c r="F245" s="106" t="s">
        <v>361</v>
      </c>
      <c r="G245" s="106" t="s">
        <v>33</v>
      </c>
      <c r="H245" s="106"/>
      <c r="I245" s="106"/>
      <c r="J245" s="106" t="s">
        <v>34</v>
      </c>
      <c r="K245" s="106" t="s">
        <v>71</v>
      </c>
      <c r="L245" s="106"/>
      <c r="M245" s="106" t="s">
        <v>461</v>
      </c>
      <c r="N245" s="106"/>
      <c r="O245" s="108" t="s">
        <v>461</v>
      </c>
      <c r="P245" s="106"/>
      <c r="Q245" s="106"/>
      <c r="R245" s="106"/>
      <c r="S245" s="106"/>
      <c r="T245" s="106"/>
      <c r="U245" s="112" t="s">
        <v>356</v>
      </c>
      <c r="V245" s="106"/>
      <c r="W245" s="107" t="s">
        <v>155</v>
      </c>
      <c r="X245" s="110">
        <v>43991.0</v>
      </c>
      <c r="Y245" s="106" t="s">
        <v>53</v>
      </c>
      <c r="Z245" s="112" t="s">
        <v>362</v>
      </c>
      <c r="AA245" s="111"/>
      <c r="AB245" s="110"/>
      <c r="AC245" s="110"/>
    </row>
    <row r="246" hidden="1">
      <c r="A246" s="106" t="s">
        <v>354</v>
      </c>
      <c r="B246" s="107" t="s">
        <v>360</v>
      </c>
      <c r="C246" s="106" t="s">
        <v>468</v>
      </c>
      <c r="D246" s="106" t="s">
        <v>79</v>
      </c>
      <c r="E246" s="106" t="s">
        <v>31</v>
      </c>
      <c r="F246" s="106" t="s">
        <v>361</v>
      </c>
      <c r="G246" s="106" t="s">
        <v>33</v>
      </c>
      <c r="H246" s="106"/>
      <c r="I246" s="106"/>
      <c r="J246" s="106" t="s">
        <v>34</v>
      </c>
      <c r="K246" s="106" t="s">
        <v>71</v>
      </c>
      <c r="L246" s="106"/>
      <c r="M246" s="106" t="s">
        <v>461</v>
      </c>
      <c r="N246" s="106"/>
      <c r="O246" s="108" t="s">
        <v>461</v>
      </c>
      <c r="P246" s="109"/>
      <c r="Q246" s="109"/>
      <c r="R246" s="109"/>
      <c r="S246" s="109"/>
      <c r="T246" s="106"/>
      <c r="U246" s="106" t="s">
        <v>57</v>
      </c>
      <c r="V246" s="106"/>
      <c r="W246" s="107" t="s">
        <v>155</v>
      </c>
      <c r="X246" s="110">
        <v>43991.0</v>
      </c>
      <c r="Y246" s="106" t="s">
        <v>53</v>
      </c>
      <c r="Z246" s="106">
        <v>6.0</v>
      </c>
      <c r="AA246" s="111"/>
      <c r="AB246" s="110"/>
      <c r="AC246" s="110"/>
    </row>
    <row r="247" hidden="1">
      <c r="A247" s="106" t="s">
        <v>294</v>
      </c>
      <c r="B247" s="106" t="s">
        <v>301</v>
      </c>
      <c r="C247" s="106" t="s">
        <v>466</v>
      </c>
      <c r="D247" s="106"/>
      <c r="E247" s="106" t="s">
        <v>31</v>
      </c>
      <c r="F247" s="107" t="s">
        <v>304</v>
      </c>
      <c r="G247" s="106" t="s">
        <v>31</v>
      </c>
      <c r="H247" s="106" t="s">
        <v>33</v>
      </c>
      <c r="I247" s="106" t="s">
        <v>33</v>
      </c>
      <c r="J247" s="106" t="s">
        <v>34</v>
      </c>
      <c r="K247" s="106" t="s">
        <v>35</v>
      </c>
      <c r="L247" s="106" t="s">
        <v>35</v>
      </c>
      <c r="M247" s="106" t="s">
        <v>461</v>
      </c>
      <c r="N247" s="106"/>
      <c r="O247" s="108"/>
      <c r="P247" s="22"/>
      <c r="Q247" s="22"/>
      <c r="R247" s="22"/>
      <c r="S247" s="22"/>
      <c r="T247" s="106" t="s">
        <v>35</v>
      </c>
      <c r="U247" s="106" t="s">
        <v>33</v>
      </c>
      <c r="V247" s="106"/>
      <c r="W247" s="106" t="s">
        <v>58</v>
      </c>
      <c r="X247" s="110">
        <v>44416.0</v>
      </c>
      <c r="Y247" s="106" t="s">
        <v>53</v>
      </c>
      <c r="Z247" s="106">
        <v>4.0</v>
      </c>
      <c r="AA247" s="111">
        <v>4.0</v>
      </c>
      <c r="AB247" s="106"/>
      <c r="AC247" s="106"/>
    </row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</sheetData>
  <autoFilter ref="$A$1:$AG$1001">
    <filterColumn colId="4">
      <filters>
        <filter val="Wired"/>
      </filters>
    </filterColumn>
    <filterColumn colId="14">
      <filters>
        <filter val="13.81%"/>
        <filter val="36.36%"/>
        <filter val="36.48%"/>
        <filter val="68.39%"/>
        <filter val="68.27%"/>
        <filter val="81.85%"/>
        <filter val="5.13%"/>
        <filter val="65.22%"/>
        <filter val="89.77%"/>
        <filter val="38.40%"/>
        <filter val="41.43%"/>
        <filter val="30.46%"/>
        <filter val="65.34%"/>
        <filter val="95.40%"/>
        <filter val="9.14%"/>
        <filter val="44.40%"/>
        <filter val="95.12%"/>
        <filter val="31.30%"/>
        <filter val="0.38%"/>
        <filter val="80.53%"/>
        <filter val="33.39%"/>
        <filter val="78.60%"/>
        <filter val="80.41%"/>
        <filter val="35.20%"/>
        <filter val="81.05%"/>
        <filter val="61.03%"/>
        <filter val="72.76%"/>
        <filter val="10.69%"/>
        <filter val="36.09%"/>
        <filter val="93.58%"/>
        <filter val="94.78%"/>
        <filter val="62.11%"/>
        <filter val="73.96%"/>
        <filter val="56.36%"/>
        <filter val="86.44%"/>
        <filter val="36.13%"/>
        <filter val="64.54%"/>
        <filter val="95.09%"/>
        <filter val="90.12%"/>
        <filter val="52.01%"/>
        <filter val="89.82%"/>
        <filter val="62.07%"/>
        <filter val="74.43%"/>
        <filter val="93.98%"/>
        <filter val="70.89%"/>
        <filter val="65.97%"/>
        <filter val="83.17%"/>
        <filter val="6.23%"/>
        <filter val="45.46%"/>
        <filter val="41.05%"/>
        <filter val="64.43%"/>
        <filter val="95.86%"/>
        <filter val="89.75%"/>
        <filter val="95.74%"/>
        <filter val="36.81%"/>
        <filter val="18.10%"/>
        <filter val="30.72%"/>
        <filter val="37.11%"/>
        <filter val="48.40%"/>
        <filter val="31.00%"/>
        <filter val="0.28%"/>
        <filter val="58.71%"/>
        <filter val="89.59%"/>
        <filter val="95.50%"/>
        <filter val="41.61%"/>
        <filter val="89.47%"/>
        <filter val="13.60%"/>
        <filter val="74.24%"/>
        <filter val="70.71%"/>
        <filter val="94.96%"/>
        <filter val="80.36%"/>
        <filter val="68.14%"/>
        <filter val="74.09%"/>
        <filter val="36.31%"/>
        <filter val="45.69%"/>
        <filter val="90.90%"/>
        <filter val="86.22%"/>
        <filter val="55.82%"/>
        <filter val="64.44%"/>
        <filter val="54.58%"/>
        <filter val="82.51%"/>
        <filter val="93.80%"/>
        <filter val="46.00%"/>
        <filter val="4.49%"/>
        <filter val="36.70%"/>
        <filter val="16.36%"/>
        <filter val="13.57%"/>
        <filter val="29.12%"/>
        <filter val="62.17%"/>
        <filter val="67.58%"/>
        <filter val="67.86%"/>
        <filter val="63.12%"/>
        <filter val="33.88%"/>
        <filter val="63.76%"/>
        <filter val="63.09%"/>
        <filter val="34.83%"/>
        <filter val="78.91%"/>
        <filter val="88.80%"/>
        <filter val="80.33%"/>
        <filter val="91.38%"/>
        <filter val="73.93%"/>
        <filter val="51.99%"/>
        <filter val="82.58%"/>
        <filter val="68.63%"/>
        <filter val="79.72%"/>
        <filter val="77.31%"/>
        <filter val="65.66%"/>
        <filter val="90.21%"/>
        <filter val="62.16%"/>
        <filter val="30.42%"/>
        <filter val="89.29%"/>
        <filter val="74.74%"/>
        <filter val="95.60%"/>
        <filter val="89.57%"/>
        <filter val="78.64%"/>
        <filter val="55.48%"/>
        <filter val="66.45%"/>
        <filter val="77.02%"/>
        <filter val="94.86%"/>
        <filter val="63.38%"/>
        <filter val="38.28%"/>
        <filter val="86.76%"/>
        <filter val="38.96%"/>
        <filter val="36.21%"/>
        <filter val="93.70%"/>
        <filter val="95.21%"/>
        <filter val="63.70%"/>
        <filter val="71.64%"/>
        <filter val="89.98%"/>
        <filter val="89.50%"/>
        <filter val="95.57%"/>
        <filter val="62.39%"/>
        <filter val="95.45%"/>
        <filter val="13.47%"/>
        <filter val="59.30%"/>
        <filter val="81.02%"/>
        <filter val="89.18%"/>
        <filter val="80.50%"/>
        <filter val="35.77%"/>
        <filter val="63.66%"/>
        <filter val="93.94%"/>
        <filter val="13.91%"/>
        <filter val="58.76%"/>
        <filter val="75.40%"/>
        <filter val="8.68%"/>
        <filter val="34.49%"/>
        <filter val="86.89%"/>
        <filter val="42.73%"/>
        <filter val="30.12%"/>
        <filter val="95.30%"/>
        <filter val="38.50%"/>
        <filter val="65.56%"/>
        <filter val="87.74%"/>
        <filter val="93.33%"/>
        <filter val="89.27%"/>
        <filter val="63.31%"/>
        <filter val="89.15%"/>
        <filter val="93.85%"/>
        <filter val="0.00%"/>
        <filter val="48.44%"/>
        <filter val="93.73%"/>
        <filter val="93.61%"/>
        <filter val="69.92%"/>
        <filter val="55.46%"/>
        <filter val="94.00%"/>
        <filter val="94.76%"/>
        <filter val="79.59%"/>
        <filter val="69.78%"/>
        <filter val="77.80%"/>
        <filter val="73.42%"/>
        <filter val="5.88%"/>
        <filter val="66.63%"/>
        <filter val="71.38%"/>
        <filter val="5.40%"/>
        <filter val="78.15%"/>
        <filter val="95.31%"/>
        <filter val="89.72%"/>
        <filter val="92.01%"/>
        <filter val="65.39%"/>
        <filter val="90.38%"/>
        <filter val="71.70%"/>
        <filter val="63.44%"/>
        <filter val="8.71%"/>
        <filter val="31.05%"/>
        <filter val="81.08%"/>
      </filters>
    </filterColumn>
    <sortState ref="A1:AG1001">
      <sortCondition descending="1" ref="O1:O1001"/>
      <sortCondition ref="P1:P1001"/>
    </sortState>
  </autoFilter>
  <conditionalFormatting sqref="P2:P1001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O2:O223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hyperlinks>
    <hyperlink r:id="rId1" ref="F2"/>
    <hyperlink r:id="rId2" ref="F3"/>
    <hyperlink r:id="rId3" ref="B4"/>
    <hyperlink r:id="rId4" ref="F4"/>
    <hyperlink r:id="rId5" ref="W4"/>
    <hyperlink r:id="rId6" ref="B5"/>
    <hyperlink r:id="rId7" ref="F5"/>
    <hyperlink r:id="rId8" ref="W5"/>
    <hyperlink r:id="rId9" ref="B6"/>
    <hyperlink r:id="rId10" ref="F6"/>
    <hyperlink r:id="rId11" ref="W6"/>
    <hyperlink r:id="rId12" ref="B7"/>
    <hyperlink r:id="rId13" ref="F7"/>
    <hyperlink r:id="rId14" ref="W7"/>
    <hyperlink r:id="rId15" ref="B8"/>
    <hyperlink r:id="rId16" ref="F8"/>
    <hyperlink r:id="rId17" ref="W8"/>
    <hyperlink r:id="rId18" ref="F9"/>
    <hyperlink r:id="rId19" ref="B10"/>
    <hyperlink r:id="rId20" ref="F10"/>
    <hyperlink r:id="rId21" ref="B11"/>
    <hyperlink r:id="rId22" ref="F11"/>
    <hyperlink r:id="rId23" ref="B12"/>
    <hyperlink r:id="rId24" ref="F12"/>
    <hyperlink r:id="rId25" ref="B13"/>
    <hyperlink r:id="rId26" ref="F13"/>
    <hyperlink r:id="rId27" ref="B14"/>
    <hyperlink r:id="rId28" ref="F14"/>
    <hyperlink r:id="rId29" ref="B15"/>
    <hyperlink r:id="rId30" ref="F15"/>
    <hyperlink r:id="rId31" ref="B16"/>
    <hyperlink r:id="rId32" ref="F16"/>
    <hyperlink r:id="rId33" ref="B17"/>
    <hyperlink r:id="rId34" ref="F17"/>
    <hyperlink r:id="rId35" ref="B18"/>
    <hyperlink r:id="rId36" ref="F18"/>
    <hyperlink r:id="rId37" ref="B19"/>
    <hyperlink r:id="rId38" ref="F19"/>
    <hyperlink r:id="rId39" ref="B20"/>
    <hyperlink r:id="rId40" ref="W20"/>
    <hyperlink r:id="rId41" ref="B24"/>
    <hyperlink r:id="rId42" ref="B25"/>
    <hyperlink r:id="rId43" ref="B27"/>
    <hyperlink r:id="rId44" ref="F27"/>
    <hyperlink r:id="rId45" ref="B28"/>
    <hyperlink r:id="rId46" ref="F28"/>
    <hyperlink r:id="rId47" ref="B29"/>
    <hyperlink r:id="rId48" ref="F29"/>
    <hyperlink r:id="rId49" ref="B30"/>
    <hyperlink r:id="rId50" ref="F30"/>
    <hyperlink r:id="rId51" ref="B31"/>
    <hyperlink r:id="rId52" ref="B32"/>
    <hyperlink r:id="rId53" ref="F32"/>
    <hyperlink r:id="rId54" ref="B33"/>
    <hyperlink r:id="rId55" ref="F33"/>
    <hyperlink r:id="rId56" ref="B34"/>
    <hyperlink r:id="rId57" ref="F34"/>
    <hyperlink r:id="rId58" ref="B35"/>
    <hyperlink r:id="rId59" ref="F35"/>
    <hyperlink r:id="rId60" ref="B36"/>
    <hyperlink r:id="rId61" ref="F36"/>
    <hyperlink r:id="rId62" ref="B37"/>
    <hyperlink r:id="rId63" ref="F37"/>
    <hyperlink r:id="rId64" ref="B38"/>
    <hyperlink r:id="rId65" ref="F38"/>
    <hyperlink r:id="rId66" ref="B39"/>
    <hyperlink r:id="rId67" ref="B40"/>
    <hyperlink r:id="rId68" ref="B41"/>
    <hyperlink r:id="rId69" ref="B42"/>
    <hyperlink r:id="rId70" ref="B43"/>
    <hyperlink r:id="rId71" ref="W43"/>
    <hyperlink r:id="rId72" ref="B44"/>
    <hyperlink r:id="rId73" ref="W44"/>
    <hyperlink r:id="rId74" ref="B45"/>
    <hyperlink r:id="rId75" ref="B46"/>
    <hyperlink r:id="rId76" ref="B47"/>
    <hyperlink r:id="rId77" ref="B48"/>
    <hyperlink r:id="rId78" ref="B49"/>
    <hyperlink r:id="rId79" ref="B50"/>
    <hyperlink r:id="rId80" ref="B51"/>
    <hyperlink r:id="rId81" ref="F51"/>
    <hyperlink r:id="rId82" ref="F52"/>
    <hyperlink r:id="rId83" ref="F53"/>
    <hyperlink r:id="rId84" ref="B54"/>
    <hyperlink r:id="rId85" ref="F54"/>
    <hyperlink r:id="rId86" ref="B55"/>
    <hyperlink r:id="rId87" ref="F55"/>
    <hyperlink r:id="rId88" ref="B56"/>
    <hyperlink r:id="rId89" ref="F56"/>
    <hyperlink r:id="rId90" ref="F57"/>
    <hyperlink r:id="rId91" ref="F58"/>
    <hyperlink r:id="rId92" ref="B59"/>
    <hyperlink r:id="rId93" ref="F59"/>
    <hyperlink r:id="rId94" ref="F60"/>
    <hyperlink r:id="rId95" ref="B62"/>
    <hyperlink r:id="rId96" ref="B63"/>
    <hyperlink r:id="rId97" ref="B64"/>
    <hyperlink r:id="rId98" ref="F64"/>
    <hyperlink r:id="rId99" ref="B65"/>
    <hyperlink r:id="rId100" ref="B66"/>
    <hyperlink r:id="rId101" ref="F66"/>
    <hyperlink r:id="rId102" ref="B67"/>
    <hyperlink r:id="rId103" ref="W67"/>
    <hyperlink r:id="rId104" ref="B69"/>
    <hyperlink r:id="rId105" ref="F69"/>
    <hyperlink r:id="rId106" ref="B70"/>
    <hyperlink r:id="rId107" ref="B71"/>
    <hyperlink r:id="rId108" ref="B72"/>
    <hyperlink r:id="rId109" ref="B75"/>
    <hyperlink r:id="rId110" ref="B76"/>
    <hyperlink r:id="rId111" ref="W76"/>
    <hyperlink r:id="rId112" ref="B77"/>
    <hyperlink r:id="rId113" ref="F77"/>
    <hyperlink r:id="rId114" ref="B78"/>
    <hyperlink r:id="rId115" ref="B79"/>
    <hyperlink r:id="rId116" ref="W79"/>
    <hyperlink r:id="rId117" ref="B80"/>
    <hyperlink r:id="rId118" ref="F81"/>
    <hyperlink r:id="rId119" ref="F82"/>
    <hyperlink r:id="rId120" ref="F83"/>
    <hyperlink r:id="rId121" ref="F84"/>
    <hyperlink r:id="rId122" ref="F85"/>
    <hyperlink r:id="rId123" ref="F86"/>
    <hyperlink r:id="rId124" ref="F87"/>
    <hyperlink r:id="rId125" ref="B89"/>
    <hyperlink r:id="rId126" ref="B90"/>
    <hyperlink r:id="rId127" ref="F90"/>
    <hyperlink r:id="rId128" ref="B91"/>
    <hyperlink r:id="rId129" ref="F91"/>
    <hyperlink r:id="rId130" ref="B92"/>
    <hyperlink r:id="rId131" ref="B93"/>
    <hyperlink r:id="rId132" ref="F93"/>
    <hyperlink r:id="rId133" ref="B94"/>
    <hyperlink r:id="rId134" ref="F95"/>
    <hyperlink r:id="rId135" ref="B96"/>
    <hyperlink r:id="rId136" ref="F97"/>
    <hyperlink r:id="rId137" ref="B98"/>
    <hyperlink r:id="rId138" ref="B99"/>
    <hyperlink r:id="rId139" ref="B100"/>
    <hyperlink r:id="rId140" ref="B104"/>
    <hyperlink r:id="rId141" ref="B105"/>
    <hyperlink r:id="rId142" ref="B106"/>
    <hyperlink r:id="rId143" ref="B107"/>
    <hyperlink r:id="rId144" ref="B108"/>
    <hyperlink r:id="rId145" ref="B109"/>
    <hyperlink r:id="rId146" ref="B110"/>
    <hyperlink r:id="rId147" ref="B111"/>
    <hyperlink r:id="rId148" ref="F111"/>
    <hyperlink r:id="rId149" ref="W111"/>
    <hyperlink r:id="rId150" ref="B113"/>
    <hyperlink r:id="rId151" ref="B115"/>
    <hyperlink r:id="rId152" ref="B116"/>
    <hyperlink r:id="rId153" ref="F116"/>
    <hyperlink r:id="rId154" ref="B117"/>
    <hyperlink r:id="rId155" ref="F117"/>
    <hyperlink r:id="rId156" ref="B118"/>
    <hyperlink r:id="rId157" ref="B119"/>
    <hyperlink r:id="rId158" ref="B120"/>
    <hyperlink r:id="rId159" ref="F120"/>
    <hyperlink r:id="rId160" ref="B123"/>
    <hyperlink r:id="rId161" ref="W123"/>
    <hyperlink r:id="rId162" ref="B124"/>
    <hyperlink r:id="rId163" ref="B125"/>
    <hyperlink r:id="rId164" ref="B126"/>
    <hyperlink r:id="rId165" ref="W126"/>
    <hyperlink r:id="rId166" ref="B127"/>
    <hyperlink r:id="rId167" ref="B128"/>
    <hyperlink r:id="rId168" ref="B129"/>
    <hyperlink r:id="rId169" ref="F129"/>
    <hyperlink r:id="rId170" ref="W129"/>
    <hyperlink r:id="rId171" ref="B130"/>
    <hyperlink r:id="rId172" ref="W130"/>
    <hyperlink r:id="rId173" ref="B131"/>
    <hyperlink r:id="rId174" ref="B132"/>
    <hyperlink r:id="rId175" ref="B133"/>
    <hyperlink r:id="rId176" ref="F135"/>
    <hyperlink r:id="rId177" ref="B136"/>
    <hyperlink r:id="rId178" ref="B137"/>
    <hyperlink r:id="rId179" ref="F138"/>
    <hyperlink r:id="rId180" ref="F139"/>
    <hyperlink r:id="rId181" ref="B140"/>
    <hyperlink r:id="rId182" ref="W140"/>
    <hyperlink r:id="rId183" ref="B141"/>
    <hyperlink r:id="rId184" ref="B142"/>
    <hyperlink r:id="rId185" ref="B143"/>
    <hyperlink r:id="rId186" ref="B144"/>
    <hyperlink r:id="rId187" ref="B145"/>
    <hyperlink r:id="rId188" ref="W145"/>
    <hyperlink r:id="rId189" ref="B146"/>
    <hyperlink r:id="rId190" ref="B147"/>
    <hyperlink r:id="rId191" ref="B148"/>
    <hyperlink r:id="rId192" ref="W148"/>
    <hyperlink r:id="rId193" ref="B150"/>
    <hyperlink r:id="rId194" ref="B151"/>
    <hyperlink r:id="rId195" ref="B152"/>
    <hyperlink r:id="rId196" ref="B154"/>
    <hyperlink r:id="rId197" ref="B155"/>
    <hyperlink r:id="rId198" ref="B156"/>
    <hyperlink r:id="rId199" ref="B157"/>
    <hyperlink r:id="rId200" ref="B158"/>
    <hyperlink r:id="rId201" ref="B159"/>
    <hyperlink r:id="rId202" ref="B161"/>
    <hyperlink r:id="rId203" ref="B162"/>
    <hyperlink r:id="rId204" ref="B163"/>
    <hyperlink r:id="rId205" ref="B166"/>
    <hyperlink r:id="rId206" ref="B169"/>
    <hyperlink r:id="rId207" ref="B170"/>
    <hyperlink r:id="rId208" ref="B171"/>
    <hyperlink r:id="rId209" ref="W172"/>
    <hyperlink r:id="rId210" ref="B175"/>
    <hyperlink r:id="rId211" ref="B176"/>
    <hyperlink r:id="rId212" ref="B177"/>
    <hyperlink r:id="rId213" ref="B178"/>
    <hyperlink r:id="rId214" ref="B179"/>
    <hyperlink r:id="rId215" ref="B180"/>
    <hyperlink r:id="rId216" ref="B181"/>
    <hyperlink r:id="rId217" ref="B182"/>
    <hyperlink r:id="rId218" ref="B183"/>
    <hyperlink r:id="rId219" ref="B184"/>
    <hyperlink r:id="rId220" ref="B185"/>
    <hyperlink r:id="rId221" ref="B186"/>
    <hyperlink r:id="rId222" ref="B188"/>
    <hyperlink r:id="rId223" ref="B190"/>
    <hyperlink r:id="rId224" ref="B191"/>
    <hyperlink r:id="rId225" ref="B193"/>
    <hyperlink r:id="rId226" ref="F193"/>
    <hyperlink r:id="rId227" ref="B194"/>
    <hyperlink r:id="rId228" ref="B195"/>
    <hyperlink r:id="rId229" ref="F195"/>
    <hyperlink r:id="rId230" ref="B196"/>
    <hyperlink r:id="rId231" ref="B197"/>
    <hyperlink r:id="rId232" ref="B198"/>
    <hyperlink r:id="rId233" ref="B201"/>
    <hyperlink r:id="rId234" ref="W201"/>
    <hyperlink r:id="rId235" ref="B202"/>
    <hyperlink r:id="rId236" ref="B203"/>
    <hyperlink r:id="rId237" ref="B204"/>
    <hyperlink r:id="rId238" ref="B205"/>
    <hyperlink r:id="rId239" ref="W205"/>
    <hyperlink r:id="rId240" ref="B206"/>
    <hyperlink r:id="rId241" ref="B207"/>
    <hyperlink r:id="rId242" ref="B208"/>
    <hyperlink r:id="rId243" ref="A209"/>
    <hyperlink r:id="rId244" ref="B209"/>
    <hyperlink r:id="rId245" ref="B211"/>
    <hyperlink r:id="rId246" ref="B212"/>
    <hyperlink r:id="rId247" ref="A213"/>
    <hyperlink r:id="rId248" ref="B213"/>
    <hyperlink r:id="rId249" ref="B214"/>
    <hyperlink r:id="rId250" ref="B215"/>
    <hyperlink r:id="rId251" ref="B216"/>
    <hyperlink r:id="rId252" ref="B217"/>
    <hyperlink r:id="rId253" ref="B218"/>
    <hyperlink r:id="rId254" ref="B219"/>
    <hyperlink r:id="rId255" ref="B220"/>
    <hyperlink r:id="rId256" ref="B221"/>
    <hyperlink r:id="rId257" ref="B222"/>
    <hyperlink r:id="rId258" ref="B223"/>
    <hyperlink r:id="rId259" ref="B226"/>
    <hyperlink r:id="rId260" ref="B228"/>
    <hyperlink r:id="rId261" ref="B229"/>
    <hyperlink r:id="rId262" ref="A230"/>
    <hyperlink r:id="rId263" ref="A231"/>
    <hyperlink r:id="rId264" ref="B231"/>
    <hyperlink r:id="rId265" ref="A232"/>
    <hyperlink r:id="rId266" ref="B233"/>
    <hyperlink r:id="rId267" ref="A234"/>
    <hyperlink r:id="rId268" ref="B234"/>
    <hyperlink r:id="rId269" ref="A235"/>
    <hyperlink r:id="rId270" ref="B235"/>
    <hyperlink r:id="rId271" ref="B237"/>
    <hyperlink r:id="rId272" ref="B238"/>
    <hyperlink r:id="rId273" ref="B239"/>
    <hyperlink r:id="rId274" ref="F240"/>
    <hyperlink r:id="rId275" ref="B241"/>
    <hyperlink r:id="rId276" ref="F241"/>
    <hyperlink r:id="rId277" ref="B242"/>
    <hyperlink r:id="rId278" ref="B243"/>
    <hyperlink r:id="rId279" ref="B244"/>
    <hyperlink r:id="rId280" ref="B245"/>
    <hyperlink r:id="rId281" ref="W245"/>
    <hyperlink r:id="rId282" ref="B246"/>
    <hyperlink r:id="rId283" ref="W246"/>
    <hyperlink r:id="rId284" ref="F247"/>
  </hyperlinks>
  <drawing r:id="rId28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34.29"/>
    <col customWidth="1" min="5" max="5" width="18.29"/>
    <col customWidth="1" hidden="1" min="13" max="13" width="12.57"/>
    <col customWidth="1" min="16" max="16" width="14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2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2" t="s">
        <v>25</v>
      </c>
      <c r="AA1" s="3" t="s">
        <v>26</v>
      </c>
      <c r="AB1" s="2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06" t="str">
        <f t="array" ref="A2:AC242">SORT('Detailed Results'!A7:AG1110,15,14)</f>
        <v>8BitDo</v>
      </c>
      <c r="B2" s="106" t="s">
        <v>80</v>
      </c>
      <c r="C2" s="106" t="s">
        <v>460</v>
      </c>
      <c r="D2" s="106"/>
      <c r="E2" s="106" t="s">
        <v>41</v>
      </c>
      <c r="F2" s="107" t="s">
        <v>90</v>
      </c>
      <c r="G2" s="106" t="s">
        <v>43</v>
      </c>
      <c r="H2" s="106" t="s">
        <v>83</v>
      </c>
      <c r="I2" s="106">
        <v>1.32</v>
      </c>
      <c r="J2" s="106" t="s">
        <v>34</v>
      </c>
      <c r="K2" s="106" t="s">
        <v>71</v>
      </c>
      <c r="L2" s="106"/>
      <c r="M2" s="106" t="s">
        <v>604</v>
      </c>
      <c r="N2" s="106">
        <v>2055.0</v>
      </c>
      <c r="O2" s="108">
        <v>0.0</v>
      </c>
      <c r="P2" s="22">
        <v>122.8396</v>
      </c>
      <c r="Q2" s="22">
        <v>197.728</v>
      </c>
      <c r="R2" s="22">
        <v>0.404</v>
      </c>
      <c r="S2" s="22">
        <v>25.267</v>
      </c>
      <c r="T2" s="106" t="s">
        <v>71</v>
      </c>
      <c r="U2" s="106" t="s">
        <v>51</v>
      </c>
      <c r="V2" s="106" t="s">
        <v>91</v>
      </c>
      <c r="W2" s="106" t="s">
        <v>58</v>
      </c>
      <c r="X2" s="110">
        <v>43988.0</v>
      </c>
      <c r="Y2" s="106" t="s">
        <v>53</v>
      </c>
      <c r="Z2" s="106">
        <v>4.0</v>
      </c>
      <c r="AA2" s="111">
        <v>3.25</v>
      </c>
      <c r="AB2" s="110"/>
      <c r="AC2" s="110"/>
    </row>
    <row r="3">
      <c r="A3" s="106" t="s">
        <v>39</v>
      </c>
      <c r="B3" s="106" t="s">
        <v>80</v>
      </c>
      <c r="C3" s="106" t="s">
        <v>460</v>
      </c>
      <c r="D3" s="106"/>
      <c r="E3" s="106" t="s">
        <v>41</v>
      </c>
      <c r="F3" s="107" t="s">
        <v>90</v>
      </c>
      <c r="G3" s="106" t="s">
        <v>43</v>
      </c>
      <c r="H3" s="106" t="s">
        <v>88</v>
      </c>
      <c r="I3" s="106">
        <v>1.32</v>
      </c>
      <c r="J3" s="106" t="s">
        <v>34</v>
      </c>
      <c r="K3" s="106" t="s">
        <v>71</v>
      </c>
      <c r="L3" s="106"/>
      <c r="M3" s="106" t="s">
        <v>604</v>
      </c>
      <c r="N3" s="106">
        <v>3042.0</v>
      </c>
      <c r="O3" s="108">
        <v>0.0</v>
      </c>
      <c r="P3" s="22">
        <v>123.2623</v>
      </c>
      <c r="Q3" s="22">
        <v>197.224</v>
      </c>
      <c r="R3" s="22">
        <v>0.808</v>
      </c>
      <c r="S3" s="22">
        <v>25.642</v>
      </c>
      <c r="T3" s="106" t="s">
        <v>71</v>
      </c>
      <c r="U3" s="106" t="s">
        <v>51</v>
      </c>
      <c r="V3" s="106" t="s">
        <v>91</v>
      </c>
      <c r="W3" s="106" t="s">
        <v>58</v>
      </c>
      <c r="X3" s="110">
        <v>43988.0</v>
      </c>
      <c r="Y3" s="106" t="s">
        <v>53</v>
      </c>
      <c r="Z3" s="106">
        <v>4.0</v>
      </c>
      <c r="AA3" s="111">
        <v>3.25</v>
      </c>
      <c r="AB3" s="110"/>
      <c r="AC3" s="110"/>
    </row>
    <row r="4">
      <c r="A4" s="106" t="s">
        <v>39</v>
      </c>
      <c r="B4" s="107" t="s">
        <v>98</v>
      </c>
      <c r="C4" s="106" t="s">
        <v>544</v>
      </c>
      <c r="D4" s="106" t="s">
        <v>99</v>
      </c>
      <c r="E4" s="106" t="s">
        <v>41</v>
      </c>
      <c r="F4" s="107" t="s">
        <v>42</v>
      </c>
      <c r="G4" s="106" t="s">
        <v>43</v>
      </c>
      <c r="H4" s="106"/>
      <c r="I4" s="106"/>
      <c r="J4" s="106"/>
      <c r="K4" s="106" t="s">
        <v>35</v>
      </c>
      <c r="L4" s="106"/>
      <c r="M4" s="106" t="s">
        <v>604</v>
      </c>
      <c r="N4" s="106">
        <v>2187.0</v>
      </c>
      <c r="O4" s="108">
        <v>0.0</v>
      </c>
      <c r="P4" s="22">
        <v>19.8239</v>
      </c>
      <c r="Q4" s="22">
        <v>42.704</v>
      </c>
      <c r="R4" s="22">
        <v>3.12</v>
      </c>
      <c r="S4" s="22">
        <v>6.975</v>
      </c>
      <c r="T4" s="106" t="s">
        <v>35</v>
      </c>
      <c r="U4" s="106"/>
      <c r="V4" s="106"/>
      <c r="W4" s="107" t="s">
        <v>100</v>
      </c>
      <c r="X4" s="110">
        <v>44309.0</v>
      </c>
      <c r="Y4" s="106" t="s">
        <v>53</v>
      </c>
      <c r="Z4" s="106">
        <v>4.0</v>
      </c>
      <c r="AA4" s="111"/>
      <c r="AB4" s="110"/>
      <c r="AC4" s="110"/>
    </row>
    <row r="5">
      <c r="A5" s="106" t="s">
        <v>39</v>
      </c>
      <c r="B5" s="107" t="s">
        <v>98</v>
      </c>
      <c r="C5" s="106" t="s">
        <v>544</v>
      </c>
      <c r="D5" s="106" t="s">
        <v>99</v>
      </c>
      <c r="E5" s="106" t="s">
        <v>41</v>
      </c>
      <c r="F5" s="107" t="s">
        <v>101</v>
      </c>
      <c r="G5" s="106" t="s">
        <v>43</v>
      </c>
      <c r="H5" s="106"/>
      <c r="I5" s="106"/>
      <c r="J5" s="106"/>
      <c r="K5" s="106" t="s">
        <v>35</v>
      </c>
      <c r="L5" s="106"/>
      <c r="M5" s="106" t="s">
        <v>604</v>
      </c>
      <c r="N5" s="106">
        <v>2324.0</v>
      </c>
      <c r="O5" s="108">
        <v>0.0</v>
      </c>
      <c r="P5" s="22">
        <v>22.4216</v>
      </c>
      <c r="Q5" s="22">
        <v>44.064</v>
      </c>
      <c r="R5" s="22">
        <v>7.62</v>
      </c>
      <c r="S5" s="22">
        <v>6.589</v>
      </c>
      <c r="T5" s="106" t="s">
        <v>35</v>
      </c>
      <c r="U5" s="106"/>
      <c r="V5" s="106"/>
      <c r="W5" s="107" t="s">
        <v>100</v>
      </c>
      <c r="X5" s="110">
        <v>44309.0</v>
      </c>
      <c r="Y5" s="106" t="s">
        <v>53</v>
      </c>
      <c r="Z5" s="106">
        <v>4.0</v>
      </c>
      <c r="AA5" s="111"/>
      <c r="AB5" s="110"/>
      <c r="AC5" s="110"/>
    </row>
    <row r="6">
      <c r="A6" s="106" t="s">
        <v>39</v>
      </c>
      <c r="B6" s="107" t="s">
        <v>98</v>
      </c>
      <c r="C6" s="106" t="s">
        <v>545</v>
      </c>
      <c r="D6" s="106" t="s">
        <v>102</v>
      </c>
      <c r="E6" s="106" t="s">
        <v>41</v>
      </c>
      <c r="F6" s="107" t="s">
        <v>42</v>
      </c>
      <c r="G6" s="106" t="s">
        <v>43</v>
      </c>
      <c r="H6" s="106"/>
      <c r="I6" s="106"/>
      <c r="J6" s="106"/>
      <c r="K6" s="106" t="s">
        <v>35</v>
      </c>
      <c r="L6" s="106"/>
      <c r="M6" s="106" t="s">
        <v>604</v>
      </c>
      <c r="N6" s="106">
        <v>2126.0</v>
      </c>
      <c r="O6" s="108">
        <v>0.0</v>
      </c>
      <c r="P6" s="22">
        <v>18.3892</v>
      </c>
      <c r="Q6" s="22">
        <v>32.908</v>
      </c>
      <c r="R6" s="22">
        <v>4.024</v>
      </c>
      <c r="S6" s="22">
        <v>6.284</v>
      </c>
      <c r="T6" s="106" t="s">
        <v>35</v>
      </c>
      <c r="U6" s="106"/>
      <c r="V6" s="106"/>
      <c r="W6" s="107" t="s">
        <v>100</v>
      </c>
      <c r="X6" s="110">
        <v>44309.0</v>
      </c>
      <c r="Y6" s="106" t="s">
        <v>53</v>
      </c>
      <c r="Z6" s="106">
        <v>4.0</v>
      </c>
      <c r="AA6" s="111"/>
      <c r="AB6" s="110"/>
      <c r="AC6" s="110"/>
    </row>
    <row r="7">
      <c r="A7" s="106" t="s">
        <v>39</v>
      </c>
      <c r="B7" s="107" t="s">
        <v>98</v>
      </c>
      <c r="C7" s="106" t="s">
        <v>608</v>
      </c>
      <c r="D7" s="106" t="s">
        <v>103</v>
      </c>
      <c r="E7" s="106" t="s">
        <v>41</v>
      </c>
      <c r="F7" s="107" t="s">
        <v>101</v>
      </c>
      <c r="G7" s="106" t="s">
        <v>43</v>
      </c>
      <c r="H7" s="106"/>
      <c r="I7" s="106"/>
      <c r="J7" s="106"/>
      <c r="K7" s="106" t="s">
        <v>35</v>
      </c>
      <c r="L7" s="106"/>
      <c r="M7" s="106" t="s">
        <v>604</v>
      </c>
      <c r="N7" s="106">
        <v>2234.0</v>
      </c>
      <c r="O7" s="108">
        <v>0.0</v>
      </c>
      <c r="P7" s="106">
        <v>21.4846</v>
      </c>
      <c r="Q7" s="106">
        <v>152.596</v>
      </c>
      <c r="R7" s="106">
        <v>6.676</v>
      </c>
      <c r="S7" s="106">
        <v>9.27</v>
      </c>
      <c r="T7" s="106" t="s">
        <v>35</v>
      </c>
      <c r="U7" s="106"/>
      <c r="V7" s="106"/>
      <c r="W7" s="107" t="s">
        <v>100</v>
      </c>
      <c r="X7" s="110">
        <v>44309.0</v>
      </c>
      <c r="Y7" s="106" t="s">
        <v>53</v>
      </c>
      <c r="Z7" s="106">
        <v>4.0</v>
      </c>
      <c r="AA7" s="111"/>
      <c r="AB7" s="110"/>
      <c r="AC7" s="110"/>
    </row>
    <row r="8">
      <c r="A8" s="106" t="s">
        <v>39</v>
      </c>
      <c r="B8" s="107" t="s">
        <v>98</v>
      </c>
      <c r="C8" s="106" t="s">
        <v>546</v>
      </c>
      <c r="D8" s="106" t="s">
        <v>104</v>
      </c>
      <c r="E8" s="106" t="s">
        <v>41</v>
      </c>
      <c r="F8" s="107" t="s">
        <v>42</v>
      </c>
      <c r="G8" s="106" t="s">
        <v>43</v>
      </c>
      <c r="H8" s="106"/>
      <c r="I8" s="106"/>
      <c r="J8" s="106"/>
      <c r="K8" s="106" t="s">
        <v>35</v>
      </c>
      <c r="L8" s="106"/>
      <c r="M8" s="106" t="s">
        <v>604</v>
      </c>
      <c r="N8" s="106">
        <v>2163.0</v>
      </c>
      <c r="O8" s="108">
        <v>0.0</v>
      </c>
      <c r="P8" s="22">
        <v>18.1188</v>
      </c>
      <c r="Q8" s="22">
        <v>36.24</v>
      </c>
      <c r="R8" s="22">
        <v>3.58</v>
      </c>
      <c r="S8" s="22">
        <v>6.282</v>
      </c>
      <c r="T8" s="106" t="s">
        <v>35</v>
      </c>
      <c r="U8" s="106"/>
      <c r="V8" s="106"/>
      <c r="W8" s="107" t="s">
        <v>100</v>
      </c>
      <c r="X8" s="110">
        <v>44309.0</v>
      </c>
      <c r="Y8" s="106" t="s">
        <v>53</v>
      </c>
      <c r="Z8" s="106">
        <v>4.0</v>
      </c>
      <c r="AA8" s="111"/>
      <c r="AB8" s="110"/>
      <c r="AC8" s="110"/>
    </row>
    <row r="9">
      <c r="A9" s="106" t="s">
        <v>39</v>
      </c>
      <c r="B9" s="106" t="s">
        <v>106</v>
      </c>
      <c r="C9" s="106" t="s">
        <v>583</v>
      </c>
      <c r="D9" s="106"/>
      <c r="E9" s="106" t="s">
        <v>41</v>
      </c>
      <c r="F9" s="107" t="s">
        <v>108</v>
      </c>
      <c r="G9" s="106" t="s">
        <v>43</v>
      </c>
      <c r="H9" s="106">
        <v>4.1</v>
      </c>
      <c r="I9" s="106">
        <v>1.32</v>
      </c>
      <c r="J9" s="106" t="s">
        <v>34</v>
      </c>
      <c r="K9" s="106" t="s">
        <v>71</v>
      </c>
      <c r="L9" s="106"/>
      <c r="M9" s="106" t="s">
        <v>604</v>
      </c>
      <c r="N9" s="106">
        <v>2092.0</v>
      </c>
      <c r="O9" s="108">
        <v>0.0</v>
      </c>
      <c r="P9" s="22">
        <v>122.5905</v>
      </c>
      <c r="Q9" s="22">
        <v>195.464</v>
      </c>
      <c r="R9" s="22">
        <v>6.744</v>
      </c>
      <c r="S9" s="22">
        <v>25.12</v>
      </c>
      <c r="T9" s="106" t="s">
        <v>71</v>
      </c>
      <c r="U9" s="106" t="s">
        <v>51</v>
      </c>
      <c r="V9" s="106" t="s">
        <v>91</v>
      </c>
      <c r="W9" s="106" t="s">
        <v>58</v>
      </c>
      <c r="X9" s="110">
        <v>43988.0</v>
      </c>
      <c r="Y9" s="106" t="s">
        <v>53</v>
      </c>
      <c r="Z9" s="106">
        <v>4.0</v>
      </c>
      <c r="AA9" s="111">
        <v>3.4</v>
      </c>
      <c r="AB9" s="110"/>
      <c r="AC9" s="110"/>
    </row>
    <row r="10">
      <c r="A10" s="106" t="s">
        <v>39</v>
      </c>
      <c r="B10" s="107" t="s">
        <v>119</v>
      </c>
      <c r="C10" s="106" t="s">
        <v>549</v>
      </c>
      <c r="D10" s="106"/>
      <c r="E10" s="106" t="s">
        <v>41</v>
      </c>
      <c r="F10" s="107" t="s">
        <v>87</v>
      </c>
      <c r="G10" s="106" t="s">
        <v>43</v>
      </c>
      <c r="H10" s="106" t="s">
        <v>120</v>
      </c>
      <c r="I10" s="106" t="s">
        <v>89</v>
      </c>
      <c r="J10" s="106" t="s">
        <v>34</v>
      </c>
      <c r="K10" s="106" t="s">
        <v>35</v>
      </c>
      <c r="L10" s="106"/>
      <c r="M10" s="106" t="s">
        <v>604</v>
      </c>
      <c r="N10" s="106">
        <v>2504.0</v>
      </c>
      <c r="O10" s="108">
        <v>0.0</v>
      </c>
      <c r="P10" s="22">
        <v>26.1299</v>
      </c>
      <c r="Q10" s="22">
        <v>56.876</v>
      </c>
      <c r="R10" s="22">
        <v>11.34</v>
      </c>
      <c r="S10" s="22">
        <v>8.398</v>
      </c>
      <c r="T10" s="106" t="s">
        <v>35</v>
      </c>
      <c r="U10" s="106" t="s">
        <v>57</v>
      </c>
      <c r="V10" s="106"/>
      <c r="W10" s="106" t="s">
        <v>58</v>
      </c>
      <c r="X10" s="110">
        <v>43977.0</v>
      </c>
      <c r="Y10" s="106" t="s">
        <v>53</v>
      </c>
      <c r="Z10" s="106">
        <v>4.0</v>
      </c>
      <c r="AA10" s="111"/>
      <c r="AB10" s="110"/>
      <c r="AC10" s="110"/>
    </row>
    <row r="11">
      <c r="A11" s="106" t="s">
        <v>39</v>
      </c>
      <c r="B11" s="107" t="s">
        <v>119</v>
      </c>
      <c r="C11" s="106" t="s">
        <v>549</v>
      </c>
      <c r="D11" s="106"/>
      <c r="E11" s="106" t="s">
        <v>41</v>
      </c>
      <c r="F11" s="107" t="s">
        <v>87</v>
      </c>
      <c r="G11" s="106" t="s">
        <v>43</v>
      </c>
      <c r="H11" s="106" t="s">
        <v>120</v>
      </c>
      <c r="I11" s="106" t="s">
        <v>121</v>
      </c>
      <c r="J11" s="106" t="s">
        <v>34</v>
      </c>
      <c r="K11" s="106" t="s">
        <v>35</v>
      </c>
      <c r="L11" s="106"/>
      <c r="M11" s="106" t="s">
        <v>604</v>
      </c>
      <c r="N11" s="106">
        <v>5966.0</v>
      </c>
      <c r="O11" s="108">
        <v>0.0</v>
      </c>
      <c r="P11" s="22">
        <v>26.2683</v>
      </c>
      <c r="Q11" s="22">
        <v>57.256</v>
      </c>
      <c r="R11" s="22">
        <v>9.8</v>
      </c>
      <c r="S11" s="22">
        <v>8.305</v>
      </c>
      <c r="T11" s="106" t="s">
        <v>35</v>
      </c>
      <c r="U11" s="106" t="s">
        <v>57</v>
      </c>
      <c r="V11" s="106"/>
      <c r="W11" s="106" t="s">
        <v>58</v>
      </c>
      <c r="X11" s="110">
        <v>43977.0</v>
      </c>
      <c r="Y11" s="106" t="s">
        <v>53</v>
      </c>
      <c r="Z11" s="106">
        <v>4.0</v>
      </c>
      <c r="AA11" s="111"/>
      <c r="AB11" s="110"/>
      <c r="AC11" s="110"/>
    </row>
    <row r="12">
      <c r="A12" s="106" t="s">
        <v>39</v>
      </c>
      <c r="B12" s="107" t="s">
        <v>119</v>
      </c>
      <c r="C12" s="106" t="s">
        <v>549</v>
      </c>
      <c r="D12" s="106"/>
      <c r="E12" s="106" t="s">
        <v>41</v>
      </c>
      <c r="F12" s="107" t="s">
        <v>82</v>
      </c>
      <c r="G12" s="106" t="s">
        <v>43</v>
      </c>
      <c r="H12" s="106">
        <v>3.02</v>
      </c>
      <c r="I12" s="106" t="s">
        <v>89</v>
      </c>
      <c r="J12" s="106" t="s">
        <v>34</v>
      </c>
      <c r="K12" s="106" t="s">
        <v>35</v>
      </c>
      <c r="L12" s="106"/>
      <c r="M12" s="106" t="s">
        <v>604</v>
      </c>
      <c r="N12" s="106">
        <v>2741.0</v>
      </c>
      <c r="O12" s="108">
        <v>0.0</v>
      </c>
      <c r="P12" s="22">
        <v>30.327</v>
      </c>
      <c r="Q12" s="22">
        <v>190.78</v>
      </c>
      <c r="R12" s="22">
        <v>5.016</v>
      </c>
      <c r="S12" s="22">
        <v>19.278</v>
      </c>
      <c r="T12" s="106" t="s">
        <v>35</v>
      </c>
      <c r="U12" s="106" t="s">
        <v>84</v>
      </c>
      <c r="V12" s="106"/>
      <c r="W12" s="106" t="s">
        <v>58</v>
      </c>
      <c r="X12" s="110">
        <v>43977.0</v>
      </c>
      <c r="Y12" s="106" t="s">
        <v>53</v>
      </c>
      <c r="Z12" s="106">
        <v>4.0</v>
      </c>
      <c r="AA12" s="111">
        <v>3.4</v>
      </c>
      <c r="AB12" s="110"/>
      <c r="AC12" s="110"/>
    </row>
    <row r="13">
      <c r="A13" s="106" t="s">
        <v>39</v>
      </c>
      <c r="B13" s="107" t="s">
        <v>119</v>
      </c>
      <c r="C13" s="106" t="s">
        <v>549</v>
      </c>
      <c r="D13" s="106"/>
      <c r="E13" s="106" t="s">
        <v>41</v>
      </c>
      <c r="F13" s="107" t="s">
        <v>87</v>
      </c>
      <c r="G13" s="106" t="s">
        <v>43</v>
      </c>
      <c r="H13" s="106">
        <v>3.02</v>
      </c>
      <c r="I13" s="106" t="s">
        <v>89</v>
      </c>
      <c r="J13" s="106" t="s">
        <v>34</v>
      </c>
      <c r="K13" s="106" t="s">
        <v>35</v>
      </c>
      <c r="L13" s="106"/>
      <c r="M13" s="106" t="s">
        <v>604</v>
      </c>
      <c r="N13" s="106">
        <v>3142.0</v>
      </c>
      <c r="O13" s="108">
        <v>0.0</v>
      </c>
      <c r="P13" s="22">
        <v>30.7713</v>
      </c>
      <c r="Q13" s="22">
        <v>185.52</v>
      </c>
      <c r="R13" s="22">
        <v>6.868</v>
      </c>
      <c r="S13" s="22">
        <v>19.1</v>
      </c>
      <c r="T13" s="106" t="s">
        <v>35</v>
      </c>
      <c r="U13" s="106" t="s">
        <v>57</v>
      </c>
      <c r="V13" s="106"/>
      <c r="W13" s="106" t="s">
        <v>58</v>
      </c>
      <c r="X13" s="110">
        <v>43977.0</v>
      </c>
      <c r="Y13" s="106" t="s">
        <v>53</v>
      </c>
      <c r="Z13" s="106">
        <v>4.0</v>
      </c>
      <c r="AA13" s="111">
        <v>3.4</v>
      </c>
      <c r="AB13" s="110"/>
      <c r="AC13" s="110"/>
    </row>
    <row r="14">
      <c r="A14" s="106" t="s">
        <v>39</v>
      </c>
      <c r="B14" s="107" t="s">
        <v>119</v>
      </c>
      <c r="C14" s="106" t="s">
        <v>549</v>
      </c>
      <c r="D14" s="106"/>
      <c r="E14" s="106" t="s">
        <v>41</v>
      </c>
      <c r="F14" s="107" t="s">
        <v>108</v>
      </c>
      <c r="G14" s="106" t="s">
        <v>43</v>
      </c>
      <c r="H14" s="106" t="s">
        <v>120</v>
      </c>
      <c r="I14" s="106" t="s">
        <v>121</v>
      </c>
      <c r="J14" s="106" t="s">
        <v>34</v>
      </c>
      <c r="K14" s="106" t="s">
        <v>35</v>
      </c>
      <c r="L14" s="106"/>
      <c r="M14" s="106" t="s">
        <v>604</v>
      </c>
      <c r="N14" s="106">
        <v>2089.0</v>
      </c>
      <c r="O14" s="108">
        <v>0.0</v>
      </c>
      <c r="P14" s="22">
        <v>137.1794</v>
      </c>
      <c r="Q14" s="22">
        <v>198.32</v>
      </c>
      <c r="R14" s="22">
        <v>0.628</v>
      </c>
      <c r="S14" s="22">
        <v>27.538</v>
      </c>
      <c r="T14" s="106" t="s">
        <v>71</v>
      </c>
      <c r="U14" s="106" t="s">
        <v>51</v>
      </c>
      <c r="V14" s="106" t="s">
        <v>91</v>
      </c>
      <c r="W14" s="106" t="s">
        <v>58</v>
      </c>
      <c r="X14" s="110">
        <v>43977.0</v>
      </c>
      <c r="Y14" s="106" t="s">
        <v>53</v>
      </c>
      <c r="Z14" s="106">
        <v>4.0</v>
      </c>
      <c r="AA14" s="111">
        <v>3.4</v>
      </c>
      <c r="AB14" s="110"/>
      <c r="AC14" s="110"/>
    </row>
    <row r="15">
      <c r="A15" s="106" t="s">
        <v>39</v>
      </c>
      <c r="B15" s="107" t="s">
        <v>119</v>
      </c>
      <c r="C15" s="106" t="s">
        <v>611</v>
      </c>
      <c r="D15" s="106" t="s">
        <v>122</v>
      </c>
      <c r="E15" s="106" t="s">
        <v>41</v>
      </c>
      <c r="F15" s="107" t="s">
        <v>42</v>
      </c>
      <c r="G15" s="106" t="s">
        <v>43</v>
      </c>
      <c r="H15" s="106">
        <v>3.02</v>
      </c>
      <c r="I15" s="106" t="s">
        <v>33</v>
      </c>
      <c r="J15" s="106" t="s">
        <v>34</v>
      </c>
      <c r="K15" s="106" t="s">
        <v>35</v>
      </c>
      <c r="L15" s="106"/>
      <c r="M15" s="106" t="s">
        <v>604</v>
      </c>
      <c r="N15" s="106">
        <v>2001.0</v>
      </c>
      <c r="O15" s="108">
        <v>0.0</v>
      </c>
      <c r="P15" s="22">
        <v>20.0812</v>
      </c>
      <c r="Q15" s="22">
        <v>64.136</v>
      </c>
      <c r="R15" s="22">
        <v>3.468</v>
      </c>
      <c r="S15" s="22">
        <v>8.092</v>
      </c>
      <c r="T15" s="106" t="s">
        <v>35</v>
      </c>
      <c r="U15" s="106" t="s">
        <v>123</v>
      </c>
      <c r="V15" s="106"/>
      <c r="W15" s="106" t="s">
        <v>58</v>
      </c>
      <c r="X15" s="110">
        <v>43992.0</v>
      </c>
      <c r="Y15" s="106" t="s">
        <v>53</v>
      </c>
      <c r="Z15" s="106">
        <v>4.0</v>
      </c>
      <c r="AA15" s="111">
        <v>3.4</v>
      </c>
      <c r="AB15" s="110"/>
      <c r="AC15" s="110"/>
    </row>
    <row r="16">
      <c r="A16" s="106" t="s">
        <v>39</v>
      </c>
      <c r="B16" s="107" t="s">
        <v>119</v>
      </c>
      <c r="C16" s="106" t="s">
        <v>613</v>
      </c>
      <c r="D16" s="106" t="s">
        <v>125</v>
      </c>
      <c r="E16" s="106" t="s">
        <v>41</v>
      </c>
      <c r="F16" s="107" t="s">
        <v>42</v>
      </c>
      <c r="G16" s="106" t="s">
        <v>43</v>
      </c>
      <c r="H16" s="106">
        <v>3.02</v>
      </c>
      <c r="I16" s="106" t="s">
        <v>33</v>
      </c>
      <c r="J16" s="106" t="s">
        <v>34</v>
      </c>
      <c r="K16" s="106" t="s">
        <v>35</v>
      </c>
      <c r="L16" s="106"/>
      <c r="M16" s="106" t="s">
        <v>604</v>
      </c>
      <c r="N16" s="106">
        <v>2185.0</v>
      </c>
      <c r="O16" s="108">
        <v>0.0</v>
      </c>
      <c r="P16" s="22">
        <v>20.1446</v>
      </c>
      <c r="Q16" s="22">
        <v>62.588</v>
      </c>
      <c r="R16" s="22">
        <v>3.688</v>
      </c>
      <c r="S16" s="22">
        <v>8.185</v>
      </c>
      <c r="T16" s="106" t="s">
        <v>35</v>
      </c>
      <c r="U16" s="106" t="s">
        <v>77</v>
      </c>
      <c r="V16" s="106"/>
      <c r="W16" s="106" t="s">
        <v>58</v>
      </c>
      <c r="X16" s="110">
        <v>43992.0</v>
      </c>
      <c r="Y16" s="106" t="s">
        <v>53</v>
      </c>
      <c r="Z16" s="106">
        <v>4.0</v>
      </c>
      <c r="AA16" s="111">
        <v>3.4</v>
      </c>
      <c r="AB16" s="110"/>
      <c r="AC16" s="110"/>
    </row>
    <row r="17">
      <c r="A17" s="106" t="s">
        <v>39</v>
      </c>
      <c r="B17" s="107" t="s">
        <v>126</v>
      </c>
      <c r="C17" s="106" t="s">
        <v>614</v>
      </c>
      <c r="D17" s="106" t="s">
        <v>93</v>
      </c>
      <c r="E17" s="106" t="s">
        <v>41</v>
      </c>
      <c r="F17" s="107" t="s">
        <v>42</v>
      </c>
      <c r="G17" s="106" t="s">
        <v>43</v>
      </c>
      <c r="H17" s="106"/>
      <c r="I17" s="106" t="s">
        <v>33</v>
      </c>
      <c r="J17" s="106" t="s">
        <v>34</v>
      </c>
      <c r="K17" s="106" t="s">
        <v>71</v>
      </c>
      <c r="L17" s="106"/>
      <c r="M17" s="106" t="s">
        <v>604</v>
      </c>
      <c r="N17" s="106">
        <v>3003.0</v>
      </c>
      <c r="O17" s="108">
        <v>0.0</v>
      </c>
      <c r="P17" s="22">
        <v>21.139</v>
      </c>
      <c r="Q17" s="22">
        <v>53.584</v>
      </c>
      <c r="R17" s="22">
        <v>3.848</v>
      </c>
      <c r="S17" s="22">
        <v>7.393</v>
      </c>
      <c r="T17" s="106" t="s">
        <v>35</v>
      </c>
      <c r="U17" s="106" t="s">
        <v>127</v>
      </c>
      <c r="V17" s="106"/>
      <c r="W17" s="106" t="s">
        <v>58</v>
      </c>
      <c r="X17" s="110">
        <v>43977.0</v>
      </c>
      <c r="Y17" s="106" t="s">
        <v>53</v>
      </c>
      <c r="Z17" s="106">
        <v>4.0</v>
      </c>
      <c r="AA17" s="111">
        <v>3.4</v>
      </c>
      <c r="AB17" s="110"/>
      <c r="AC17" s="110"/>
    </row>
    <row r="18">
      <c r="A18" s="106" t="s">
        <v>39</v>
      </c>
      <c r="B18" s="107" t="s">
        <v>126</v>
      </c>
      <c r="C18" s="106" t="s">
        <v>615</v>
      </c>
      <c r="D18" s="106" t="s">
        <v>76</v>
      </c>
      <c r="E18" s="106" t="s">
        <v>41</v>
      </c>
      <c r="F18" s="107" t="s">
        <v>42</v>
      </c>
      <c r="G18" s="106" t="s">
        <v>43</v>
      </c>
      <c r="H18" s="106"/>
      <c r="I18" s="106" t="s">
        <v>33</v>
      </c>
      <c r="J18" s="106" t="s">
        <v>34</v>
      </c>
      <c r="K18" s="106" t="s">
        <v>71</v>
      </c>
      <c r="L18" s="106"/>
      <c r="M18" s="106" t="s">
        <v>604</v>
      </c>
      <c r="N18" s="106">
        <v>2082.0</v>
      </c>
      <c r="O18" s="108">
        <v>0.0</v>
      </c>
      <c r="P18" s="22">
        <v>19.9015</v>
      </c>
      <c r="Q18" s="22">
        <v>47.416</v>
      </c>
      <c r="R18" s="22">
        <v>4.564</v>
      </c>
      <c r="S18" s="22">
        <v>6.754</v>
      </c>
      <c r="T18" s="106" t="s">
        <v>35</v>
      </c>
      <c r="U18" s="106" t="s">
        <v>51</v>
      </c>
      <c r="V18" s="106"/>
      <c r="W18" s="106" t="s">
        <v>58</v>
      </c>
      <c r="X18" s="110">
        <v>43977.0</v>
      </c>
      <c r="Y18" s="106" t="s">
        <v>53</v>
      </c>
      <c r="Z18" s="106">
        <v>4.0</v>
      </c>
      <c r="AA18" s="111">
        <v>3.4</v>
      </c>
      <c r="AB18" s="110"/>
      <c r="AC18" s="110"/>
    </row>
    <row r="19">
      <c r="A19" s="106" t="s">
        <v>39</v>
      </c>
      <c r="B19" s="107" t="s">
        <v>126</v>
      </c>
      <c r="C19" s="106" t="s">
        <v>616</v>
      </c>
      <c r="D19" s="106" t="s">
        <v>78</v>
      </c>
      <c r="E19" s="106" t="s">
        <v>41</v>
      </c>
      <c r="F19" s="107" t="s">
        <v>42</v>
      </c>
      <c r="G19" s="106" t="s">
        <v>43</v>
      </c>
      <c r="H19" s="106"/>
      <c r="I19" s="106" t="s">
        <v>33</v>
      </c>
      <c r="J19" s="106" t="s">
        <v>34</v>
      </c>
      <c r="K19" s="106" t="s">
        <v>71</v>
      </c>
      <c r="L19" s="106"/>
      <c r="M19" s="106" t="s">
        <v>604</v>
      </c>
      <c r="N19" s="106">
        <v>2721.0</v>
      </c>
      <c r="O19" s="108">
        <v>0.0</v>
      </c>
      <c r="P19" s="22">
        <v>20.1759</v>
      </c>
      <c r="Q19" s="22">
        <v>40.388</v>
      </c>
      <c r="R19" s="22">
        <v>4.552</v>
      </c>
      <c r="S19" s="22">
        <v>6.742</v>
      </c>
      <c r="T19" s="106" t="s">
        <v>35</v>
      </c>
      <c r="U19" s="106" t="s">
        <v>77</v>
      </c>
      <c r="V19" s="106"/>
      <c r="W19" s="106" t="s">
        <v>58</v>
      </c>
      <c r="X19" s="110">
        <v>43977.0</v>
      </c>
      <c r="Y19" s="106" t="s">
        <v>53</v>
      </c>
      <c r="Z19" s="106">
        <v>4.0</v>
      </c>
      <c r="AA19" s="111">
        <v>3.4</v>
      </c>
      <c r="AB19" s="110"/>
      <c r="AC19" s="110"/>
    </row>
    <row r="20" hidden="1">
      <c r="A20" s="106" t="s">
        <v>128</v>
      </c>
      <c r="B20" s="107" t="s">
        <v>129</v>
      </c>
      <c r="C20" s="106" t="s">
        <v>617</v>
      </c>
      <c r="D20" s="106"/>
      <c r="E20" s="106" t="s">
        <v>31</v>
      </c>
      <c r="F20" s="106" t="s">
        <v>32</v>
      </c>
      <c r="G20" s="106" t="s">
        <v>33</v>
      </c>
      <c r="H20" s="106"/>
      <c r="I20" s="106" t="s">
        <v>33</v>
      </c>
      <c r="J20" s="106" t="s">
        <v>34</v>
      </c>
      <c r="K20" s="106" t="s">
        <v>33</v>
      </c>
      <c r="L20" s="106"/>
      <c r="M20" s="106" t="s">
        <v>604</v>
      </c>
      <c r="N20" s="106">
        <v>2591.0</v>
      </c>
      <c r="O20" s="108">
        <v>0.0</v>
      </c>
      <c r="P20" s="22">
        <v>25.3034</v>
      </c>
      <c r="Q20" s="22">
        <v>35.164</v>
      </c>
      <c r="R20" s="22">
        <v>17.532</v>
      </c>
      <c r="S20" s="22">
        <v>2.601</v>
      </c>
      <c r="T20" s="106" t="s">
        <v>35</v>
      </c>
      <c r="U20" s="106" t="s">
        <v>130</v>
      </c>
      <c r="V20" s="106"/>
      <c r="W20" s="107" t="s">
        <v>131</v>
      </c>
      <c r="X20" s="110">
        <v>43998.0</v>
      </c>
      <c r="Y20" s="106" t="s">
        <v>132</v>
      </c>
      <c r="Z20" s="106" t="s">
        <v>33</v>
      </c>
      <c r="AA20" s="111" t="s">
        <v>33</v>
      </c>
      <c r="AB20" s="110"/>
      <c r="AC20" s="110"/>
    </row>
    <row r="21" hidden="1">
      <c r="A21" s="106" t="s">
        <v>178</v>
      </c>
      <c r="B21" s="106" t="s">
        <v>178</v>
      </c>
      <c r="C21" s="106" t="s">
        <v>553</v>
      </c>
      <c r="D21" s="106"/>
      <c r="E21" s="106" t="s">
        <v>31</v>
      </c>
      <c r="F21" s="106" t="s">
        <v>32</v>
      </c>
      <c r="G21" s="106" t="s">
        <v>33</v>
      </c>
      <c r="H21" s="106"/>
      <c r="I21" s="106"/>
      <c r="J21" s="106" t="s">
        <v>34</v>
      </c>
      <c r="K21" s="106" t="s">
        <v>33</v>
      </c>
      <c r="L21" s="106"/>
      <c r="M21" s="106" t="s">
        <v>604</v>
      </c>
      <c r="N21" s="106">
        <v>3486.0</v>
      </c>
      <c r="O21" s="108">
        <v>0.0</v>
      </c>
      <c r="P21" s="22">
        <v>60.1418</v>
      </c>
      <c r="Q21" s="22">
        <v>63.908</v>
      </c>
      <c r="R21" s="22">
        <v>56.284</v>
      </c>
      <c r="S21" s="22">
        <v>1.595</v>
      </c>
      <c r="T21" s="106" t="s">
        <v>71</v>
      </c>
      <c r="U21" s="106" t="s">
        <v>179</v>
      </c>
      <c r="V21" s="106" t="s">
        <v>184</v>
      </c>
      <c r="W21" s="106" t="s">
        <v>58</v>
      </c>
      <c r="X21" s="110">
        <v>44062.0</v>
      </c>
      <c r="Y21" s="106" t="s">
        <v>38</v>
      </c>
      <c r="Z21" s="106" t="s">
        <v>33</v>
      </c>
      <c r="AA21" s="111" t="s">
        <v>33</v>
      </c>
      <c r="AB21" s="110"/>
      <c r="AC21" s="110"/>
    </row>
    <row r="22" hidden="1">
      <c r="A22" s="106" t="s">
        <v>193</v>
      </c>
      <c r="B22" s="106" t="s">
        <v>201</v>
      </c>
      <c r="C22" s="106" t="s">
        <v>618</v>
      </c>
      <c r="D22" s="106"/>
      <c r="E22" s="106" t="s">
        <v>41</v>
      </c>
      <c r="F22" s="106" t="s">
        <v>202</v>
      </c>
      <c r="G22" s="106" t="s">
        <v>46</v>
      </c>
      <c r="H22" s="106"/>
      <c r="I22" s="106"/>
      <c r="J22" s="106" t="s">
        <v>34</v>
      </c>
      <c r="K22" s="106" t="s">
        <v>71</v>
      </c>
      <c r="L22" s="106" t="s">
        <v>35</v>
      </c>
      <c r="M22" s="106" t="s">
        <v>604</v>
      </c>
      <c r="N22" s="106">
        <v>2351.0</v>
      </c>
      <c r="O22" s="108">
        <v>0.0</v>
      </c>
      <c r="P22" s="22">
        <v>34.11502979</v>
      </c>
      <c r="Q22" s="22">
        <v>103.67</v>
      </c>
      <c r="R22" s="22">
        <v>6.06</v>
      </c>
      <c r="S22" s="22">
        <v>21.34277322</v>
      </c>
      <c r="T22" s="106" t="s">
        <v>35</v>
      </c>
      <c r="U22" s="106" t="s">
        <v>33</v>
      </c>
      <c r="V22" s="106"/>
      <c r="W22" s="106" t="s">
        <v>58</v>
      </c>
      <c r="X22" s="110">
        <v>44416.0</v>
      </c>
      <c r="Y22" s="106" t="s">
        <v>53</v>
      </c>
      <c r="Z22" s="106">
        <v>6.0</v>
      </c>
      <c r="AA22" s="111">
        <v>4.9</v>
      </c>
      <c r="AB22" s="110"/>
      <c r="AC22" s="110"/>
    </row>
    <row r="23" hidden="1">
      <c r="A23" s="106" t="s">
        <v>193</v>
      </c>
      <c r="B23" s="106" t="s">
        <v>201</v>
      </c>
      <c r="C23" s="106" t="s">
        <v>618</v>
      </c>
      <c r="D23" s="106"/>
      <c r="E23" s="106" t="s">
        <v>41</v>
      </c>
      <c r="F23" s="106" t="s">
        <v>203</v>
      </c>
      <c r="G23" s="106" t="s">
        <v>46</v>
      </c>
      <c r="H23" s="106"/>
      <c r="I23" s="106"/>
      <c r="J23" s="106" t="s">
        <v>34</v>
      </c>
      <c r="K23" s="106" t="s">
        <v>71</v>
      </c>
      <c r="L23" s="106" t="s">
        <v>35</v>
      </c>
      <c r="M23" s="106" t="s">
        <v>604</v>
      </c>
      <c r="N23" s="106">
        <v>2371.0</v>
      </c>
      <c r="O23" s="108">
        <v>0.0</v>
      </c>
      <c r="P23" s="22">
        <v>36.07107173</v>
      </c>
      <c r="Q23" s="22">
        <v>91.67</v>
      </c>
      <c r="R23" s="22">
        <v>7.29</v>
      </c>
      <c r="S23" s="22">
        <v>21.15712657</v>
      </c>
      <c r="T23" s="106" t="s">
        <v>35</v>
      </c>
      <c r="U23" s="106" t="s">
        <v>33</v>
      </c>
      <c r="V23" s="106"/>
      <c r="W23" s="106" t="s">
        <v>58</v>
      </c>
      <c r="X23" s="110">
        <v>44416.0</v>
      </c>
      <c r="Y23" s="106" t="s">
        <v>53</v>
      </c>
      <c r="Z23" s="106">
        <v>6.0</v>
      </c>
      <c r="AA23" s="111">
        <v>4.9</v>
      </c>
      <c r="AB23" s="110"/>
      <c r="AC23" s="110"/>
    </row>
    <row r="24" hidden="1">
      <c r="A24" s="106" t="s">
        <v>229</v>
      </c>
      <c r="B24" s="107" t="s">
        <v>230</v>
      </c>
      <c r="C24" s="106" t="s">
        <v>619</v>
      </c>
      <c r="D24" s="106"/>
      <c r="E24" s="106" t="s">
        <v>31</v>
      </c>
      <c r="F24" s="106" t="s">
        <v>32</v>
      </c>
      <c r="G24" s="106" t="s">
        <v>33</v>
      </c>
      <c r="H24" s="106" t="s">
        <v>33</v>
      </c>
      <c r="I24" s="106" t="s">
        <v>33</v>
      </c>
      <c r="J24" s="106" t="s">
        <v>34</v>
      </c>
      <c r="K24" s="106" t="s">
        <v>71</v>
      </c>
      <c r="L24" s="106" t="s">
        <v>35</v>
      </c>
      <c r="M24" s="106" t="s">
        <v>604</v>
      </c>
      <c r="N24" s="106">
        <v>2045.0</v>
      </c>
      <c r="O24" s="108">
        <v>0.0</v>
      </c>
      <c r="P24" s="22">
        <v>21.1839</v>
      </c>
      <c r="Q24" s="22">
        <v>42.044</v>
      </c>
      <c r="R24" s="22">
        <v>0.432</v>
      </c>
      <c r="S24" s="22">
        <v>11.844</v>
      </c>
      <c r="T24" s="106"/>
      <c r="U24" s="106" t="s">
        <v>231</v>
      </c>
      <c r="V24" s="106"/>
      <c r="W24" s="106" t="s">
        <v>58</v>
      </c>
      <c r="X24" s="110">
        <v>44057.0</v>
      </c>
      <c r="Y24" s="106" t="s">
        <v>53</v>
      </c>
      <c r="Z24" s="106">
        <v>6.0</v>
      </c>
      <c r="AA24" s="111">
        <v>2.95</v>
      </c>
      <c r="AB24" s="110"/>
      <c r="AC24" s="110"/>
    </row>
    <row r="25" hidden="1">
      <c r="A25" s="106" t="s">
        <v>236</v>
      </c>
      <c r="B25" s="107" t="s">
        <v>237</v>
      </c>
      <c r="C25" s="106" t="s">
        <v>620</v>
      </c>
      <c r="D25" s="106"/>
      <c r="E25" s="106" t="s">
        <v>31</v>
      </c>
      <c r="F25" s="106" t="s">
        <v>32</v>
      </c>
      <c r="G25" s="106" t="s">
        <v>33</v>
      </c>
      <c r="H25" s="106"/>
      <c r="I25" s="106"/>
      <c r="J25" s="106" t="s">
        <v>34</v>
      </c>
      <c r="K25" s="106" t="s">
        <v>71</v>
      </c>
      <c r="L25" s="106"/>
      <c r="M25" s="106" t="s">
        <v>604</v>
      </c>
      <c r="N25" s="106">
        <v>2195.0</v>
      </c>
      <c r="O25" s="108">
        <v>0.0</v>
      </c>
      <c r="P25" s="22">
        <v>32.1865</v>
      </c>
      <c r="Q25" s="22">
        <v>43.084</v>
      </c>
      <c r="R25" s="22">
        <v>21.284</v>
      </c>
      <c r="S25" s="22">
        <v>6.102</v>
      </c>
      <c r="T25" s="106" t="s">
        <v>35</v>
      </c>
      <c r="U25" s="106" t="s">
        <v>238</v>
      </c>
      <c r="V25" s="106"/>
      <c r="W25" s="106" t="s">
        <v>58</v>
      </c>
      <c r="X25" s="110">
        <v>43993.0</v>
      </c>
      <c r="Y25" s="106" t="s">
        <v>53</v>
      </c>
      <c r="Z25" s="106">
        <v>4.0</v>
      </c>
      <c r="AA25" s="111"/>
      <c r="AB25" s="110"/>
      <c r="AC25" s="110"/>
    </row>
    <row r="26" hidden="1">
      <c r="A26" s="106" t="s">
        <v>276</v>
      </c>
      <c r="B26" s="106" t="s">
        <v>277</v>
      </c>
      <c r="C26" s="106" t="s">
        <v>621</v>
      </c>
      <c r="D26" s="106"/>
      <c r="E26" s="106" t="s">
        <v>31</v>
      </c>
      <c r="F26" s="106" t="s">
        <v>32</v>
      </c>
      <c r="G26" s="106" t="s">
        <v>33</v>
      </c>
      <c r="H26" s="106" t="s">
        <v>33</v>
      </c>
      <c r="I26" s="106" t="s">
        <v>33</v>
      </c>
      <c r="J26" s="106" t="s">
        <v>34</v>
      </c>
      <c r="K26" s="106" t="s">
        <v>71</v>
      </c>
      <c r="L26" s="106" t="s">
        <v>35</v>
      </c>
      <c r="M26" s="106" t="s">
        <v>604</v>
      </c>
      <c r="N26" s="106">
        <v>56664.0</v>
      </c>
      <c r="O26" s="108">
        <v>0.0</v>
      </c>
      <c r="P26" s="22">
        <v>40.70895348</v>
      </c>
      <c r="Q26" s="22">
        <v>43.26</v>
      </c>
      <c r="R26" s="22">
        <v>38.18</v>
      </c>
      <c r="S26" s="22">
        <v>1.216740063</v>
      </c>
      <c r="T26" s="106" t="s">
        <v>35</v>
      </c>
      <c r="U26" s="106" t="s">
        <v>278</v>
      </c>
      <c r="V26" s="106"/>
      <c r="W26" s="106" t="s">
        <v>58</v>
      </c>
      <c r="X26" s="110">
        <v>44416.0</v>
      </c>
      <c r="Y26" s="106" t="s">
        <v>53</v>
      </c>
      <c r="Z26" s="106">
        <v>6.0</v>
      </c>
      <c r="AA26" s="111">
        <v>5.3</v>
      </c>
      <c r="AB26" s="110"/>
      <c r="AC26" s="110"/>
    </row>
    <row r="27">
      <c r="A27" s="106" t="s">
        <v>294</v>
      </c>
      <c r="B27" s="107" t="s">
        <v>295</v>
      </c>
      <c r="C27" s="106" t="s">
        <v>622</v>
      </c>
      <c r="D27" s="106"/>
      <c r="E27" s="106" t="s">
        <v>41</v>
      </c>
      <c r="F27" s="107" t="s">
        <v>87</v>
      </c>
      <c r="G27" s="106" t="s">
        <v>43</v>
      </c>
      <c r="H27" s="106" t="s">
        <v>33</v>
      </c>
      <c r="I27" s="106">
        <v>1.32</v>
      </c>
      <c r="J27" s="106" t="s">
        <v>34</v>
      </c>
      <c r="K27" s="106" t="s">
        <v>71</v>
      </c>
      <c r="L27" s="106"/>
      <c r="M27" s="106" t="s">
        <v>604</v>
      </c>
      <c r="N27" s="106">
        <v>2466.0</v>
      </c>
      <c r="O27" s="108">
        <v>0.0</v>
      </c>
      <c r="P27" s="22">
        <v>18.5973</v>
      </c>
      <c r="Q27" s="22">
        <v>47.068</v>
      </c>
      <c r="R27" s="22">
        <v>7.152</v>
      </c>
      <c r="S27" s="22">
        <v>4.497</v>
      </c>
      <c r="T27" s="106" t="s">
        <v>35</v>
      </c>
      <c r="U27" s="106" t="s">
        <v>57</v>
      </c>
      <c r="V27" s="106"/>
      <c r="W27" s="106" t="s">
        <v>58</v>
      </c>
      <c r="X27" s="110">
        <v>43988.0</v>
      </c>
      <c r="Y27" s="106" t="s">
        <v>53</v>
      </c>
      <c r="Z27" s="106">
        <v>4.0</v>
      </c>
      <c r="AA27" s="111">
        <v>3.4</v>
      </c>
      <c r="AB27" s="106">
        <v>9.0</v>
      </c>
      <c r="AC27" s="110"/>
    </row>
    <row r="28">
      <c r="A28" s="106" t="s">
        <v>294</v>
      </c>
      <c r="B28" s="107" t="s">
        <v>295</v>
      </c>
      <c r="C28" s="106" t="s">
        <v>622</v>
      </c>
      <c r="D28" s="106"/>
      <c r="E28" s="106" t="s">
        <v>41</v>
      </c>
      <c r="F28" s="107" t="s">
        <v>82</v>
      </c>
      <c r="G28" s="106" t="s">
        <v>43</v>
      </c>
      <c r="H28" s="106" t="s">
        <v>33</v>
      </c>
      <c r="I28" s="106">
        <v>1.32</v>
      </c>
      <c r="J28" s="106" t="s">
        <v>34</v>
      </c>
      <c r="K28" s="106" t="s">
        <v>71</v>
      </c>
      <c r="L28" s="106"/>
      <c r="M28" s="106" t="s">
        <v>604</v>
      </c>
      <c r="N28" s="106">
        <v>2032.0</v>
      </c>
      <c r="O28" s="108">
        <v>0.0</v>
      </c>
      <c r="P28" s="22">
        <v>20.8923</v>
      </c>
      <c r="Q28" s="22">
        <v>33.532</v>
      </c>
      <c r="R28" s="22">
        <v>5.956</v>
      </c>
      <c r="S28" s="22">
        <v>4.772</v>
      </c>
      <c r="T28" s="106" t="s">
        <v>35</v>
      </c>
      <c r="U28" s="106" t="s">
        <v>84</v>
      </c>
      <c r="V28" s="106"/>
      <c r="W28" s="106" t="s">
        <v>58</v>
      </c>
      <c r="X28" s="110">
        <v>43988.0</v>
      </c>
      <c r="Y28" s="106" t="s">
        <v>53</v>
      </c>
      <c r="Z28" s="106">
        <v>4.0</v>
      </c>
      <c r="AA28" s="111">
        <v>3.4</v>
      </c>
      <c r="AB28" s="106">
        <v>9.0</v>
      </c>
      <c r="AC28" s="110"/>
    </row>
    <row r="29">
      <c r="A29" s="106" t="s">
        <v>294</v>
      </c>
      <c r="B29" s="107" t="s">
        <v>295</v>
      </c>
      <c r="C29" s="106" t="s">
        <v>622</v>
      </c>
      <c r="D29" s="106"/>
      <c r="E29" s="106" t="s">
        <v>41</v>
      </c>
      <c r="F29" s="107" t="s">
        <v>108</v>
      </c>
      <c r="G29" s="106" t="s">
        <v>43</v>
      </c>
      <c r="H29" s="106" t="s">
        <v>33</v>
      </c>
      <c r="I29" s="106">
        <v>1.32</v>
      </c>
      <c r="J29" s="106" t="s">
        <v>34</v>
      </c>
      <c r="K29" s="106" t="s">
        <v>71</v>
      </c>
      <c r="L29" s="106"/>
      <c r="M29" s="106" t="s">
        <v>604</v>
      </c>
      <c r="N29" s="106">
        <v>2154.0</v>
      </c>
      <c r="O29" s="108">
        <v>0.0</v>
      </c>
      <c r="P29" s="22">
        <v>130.5701</v>
      </c>
      <c r="Q29" s="22">
        <v>199.512</v>
      </c>
      <c r="R29" s="22">
        <v>0.972</v>
      </c>
      <c r="S29" s="22">
        <v>25.986</v>
      </c>
      <c r="T29" s="106" t="s">
        <v>71</v>
      </c>
      <c r="U29" s="106" t="s">
        <v>51</v>
      </c>
      <c r="V29" s="106"/>
      <c r="W29" s="106" t="s">
        <v>58</v>
      </c>
      <c r="X29" s="110">
        <v>43988.0</v>
      </c>
      <c r="Y29" s="106" t="s">
        <v>53</v>
      </c>
      <c r="Z29" s="106">
        <v>4.0</v>
      </c>
      <c r="AA29" s="111">
        <v>3.4</v>
      </c>
      <c r="AB29" s="106">
        <v>9.0</v>
      </c>
      <c r="AC29" s="110"/>
    </row>
    <row r="30">
      <c r="A30" s="106" t="s">
        <v>294</v>
      </c>
      <c r="B30" s="107" t="s">
        <v>295</v>
      </c>
      <c r="C30" s="106" t="s">
        <v>622</v>
      </c>
      <c r="D30" s="106"/>
      <c r="E30" s="106" t="s">
        <v>41</v>
      </c>
      <c r="F30" s="107" t="s">
        <v>86</v>
      </c>
      <c r="G30" s="106" t="s">
        <v>43</v>
      </c>
      <c r="H30" s="106" t="s">
        <v>33</v>
      </c>
      <c r="I30" s="106">
        <v>1.32</v>
      </c>
      <c r="J30" s="106" t="s">
        <v>34</v>
      </c>
      <c r="K30" s="106" t="s">
        <v>71</v>
      </c>
      <c r="L30" s="106"/>
      <c r="M30" s="106" t="s">
        <v>604</v>
      </c>
      <c r="N30" s="106">
        <v>3058.0</v>
      </c>
      <c r="O30" s="108">
        <v>0.0</v>
      </c>
      <c r="P30" s="22">
        <v>130.87</v>
      </c>
      <c r="Q30" s="22">
        <v>197.956</v>
      </c>
      <c r="R30" s="22">
        <v>3.596</v>
      </c>
      <c r="S30" s="22">
        <v>25.225</v>
      </c>
      <c r="T30" s="106" t="s">
        <v>71</v>
      </c>
      <c r="U30" s="106" t="s">
        <v>51</v>
      </c>
      <c r="V30" s="106" t="s">
        <v>298</v>
      </c>
      <c r="W30" s="106" t="s">
        <v>58</v>
      </c>
      <c r="X30" s="110">
        <v>43988.0</v>
      </c>
      <c r="Y30" s="106" t="s">
        <v>53</v>
      </c>
      <c r="Z30" s="106">
        <v>4.0</v>
      </c>
      <c r="AA30" s="111">
        <v>3.4</v>
      </c>
      <c r="AB30" s="106">
        <v>9.0</v>
      </c>
      <c r="AC30" s="110"/>
    </row>
    <row r="31" hidden="1">
      <c r="A31" s="106" t="s">
        <v>294</v>
      </c>
      <c r="B31" s="107" t="s">
        <v>299</v>
      </c>
      <c r="C31" s="106" t="s">
        <v>594</v>
      </c>
      <c r="D31" s="106"/>
      <c r="E31" s="106" t="s">
        <v>31</v>
      </c>
      <c r="F31" s="106"/>
      <c r="G31" s="106" t="s">
        <v>33</v>
      </c>
      <c r="H31" s="106" t="s">
        <v>33</v>
      </c>
      <c r="I31" s="106" t="s">
        <v>33</v>
      </c>
      <c r="J31" s="106" t="s">
        <v>34</v>
      </c>
      <c r="K31" s="106" t="s">
        <v>35</v>
      </c>
      <c r="L31" s="106"/>
      <c r="M31" s="106" t="s">
        <v>604</v>
      </c>
      <c r="N31" s="106">
        <v>5940.0</v>
      </c>
      <c r="O31" s="108">
        <v>0.0</v>
      </c>
      <c r="P31" s="22">
        <v>18.355</v>
      </c>
      <c r="Q31" s="22">
        <v>39.724</v>
      </c>
      <c r="R31" s="22">
        <v>5.132</v>
      </c>
      <c r="S31" s="22">
        <v>5.104</v>
      </c>
      <c r="T31" s="106" t="s">
        <v>35</v>
      </c>
      <c r="U31" s="106" t="s">
        <v>124</v>
      </c>
      <c r="V31" s="106"/>
      <c r="W31" s="106" t="s">
        <v>58</v>
      </c>
      <c r="X31" s="110">
        <v>44086.0</v>
      </c>
      <c r="Y31" s="106" t="s">
        <v>53</v>
      </c>
      <c r="Z31" s="106">
        <v>4.0</v>
      </c>
      <c r="AA31" s="111"/>
      <c r="AB31" s="110"/>
      <c r="AC31" s="110"/>
    </row>
    <row r="32">
      <c r="A32" s="106" t="s">
        <v>294</v>
      </c>
      <c r="B32" s="107" t="s">
        <v>299</v>
      </c>
      <c r="C32" s="106" t="s">
        <v>594</v>
      </c>
      <c r="D32" s="106"/>
      <c r="E32" s="106" t="s">
        <v>41</v>
      </c>
      <c r="F32" s="107" t="s">
        <v>82</v>
      </c>
      <c r="G32" s="106" t="s">
        <v>43</v>
      </c>
      <c r="H32" s="106" t="s">
        <v>33</v>
      </c>
      <c r="I32" s="106">
        <v>1.32</v>
      </c>
      <c r="J32" s="106" t="s">
        <v>34</v>
      </c>
      <c r="K32" s="106" t="s">
        <v>35</v>
      </c>
      <c r="L32" s="106"/>
      <c r="M32" s="106" t="s">
        <v>604</v>
      </c>
      <c r="N32" s="106">
        <v>2249.0</v>
      </c>
      <c r="O32" s="108">
        <v>0.0</v>
      </c>
      <c r="P32" s="22">
        <v>19.881</v>
      </c>
      <c r="Q32" s="22">
        <v>183.956</v>
      </c>
      <c r="R32" s="22">
        <v>7.152</v>
      </c>
      <c r="S32" s="22">
        <v>6.858</v>
      </c>
      <c r="T32" s="106" t="s">
        <v>35</v>
      </c>
      <c r="U32" s="106" t="s">
        <v>84</v>
      </c>
      <c r="V32" s="106"/>
      <c r="W32" s="106" t="s">
        <v>58</v>
      </c>
      <c r="X32" s="110">
        <v>43988.0</v>
      </c>
      <c r="Y32" s="106" t="s">
        <v>53</v>
      </c>
      <c r="Z32" s="106">
        <v>4.0</v>
      </c>
      <c r="AA32" s="111">
        <v>8.7</v>
      </c>
      <c r="AB32" s="110"/>
      <c r="AC32" s="110"/>
    </row>
    <row r="33">
      <c r="A33" s="106" t="s">
        <v>294</v>
      </c>
      <c r="B33" s="107" t="s">
        <v>299</v>
      </c>
      <c r="C33" s="106" t="s">
        <v>594</v>
      </c>
      <c r="D33" s="106"/>
      <c r="E33" s="106" t="s">
        <v>41</v>
      </c>
      <c r="F33" s="107" t="s">
        <v>108</v>
      </c>
      <c r="G33" s="106" t="s">
        <v>43</v>
      </c>
      <c r="H33" s="106" t="s">
        <v>33</v>
      </c>
      <c r="I33" s="106">
        <v>1.32</v>
      </c>
      <c r="J33" s="106" t="s">
        <v>34</v>
      </c>
      <c r="K33" s="106" t="s">
        <v>35</v>
      </c>
      <c r="L33" s="106"/>
      <c r="M33" s="106" t="s">
        <v>604</v>
      </c>
      <c r="N33" s="106">
        <v>2151.0</v>
      </c>
      <c r="O33" s="108">
        <v>0.0</v>
      </c>
      <c r="P33" s="22">
        <v>20.7288</v>
      </c>
      <c r="Q33" s="22">
        <v>72.24</v>
      </c>
      <c r="R33" s="22">
        <v>7.22</v>
      </c>
      <c r="S33" s="22">
        <v>6.15</v>
      </c>
      <c r="T33" s="106" t="s">
        <v>35</v>
      </c>
      <c r="U33" s="106" t="s">
        <v>51</v>
      </c>
      <c r="V33" s="106" t="s">
        <v>300</v>
      </c>
      <c r="W33" s="106" t="s">
        <v>58</v>
      </c>
      <c r="X33" s="110">
        <v>43976.0</v>
      </c>
      <c r="Y33" s="106" t="s">
        <v>53</v>
      </c>
      <c r="Z33" s="106">
        <v>4.0</v>
      </c>
      <c r="AA33" s="111">
        <v>8.7</v>
      </c>
      <c r="AB33" s="110"/>
      <c r="AC33" s="110"/>
    </row>
    <row r="34">
      <c r="A34" s="106" t="s">
        <v>294</v>
      </c>
      <c r="B34" s="107" t="s">
        <v>299</v>
      </c>
      <c r="C34" s="106" t="s">
        <v>594</v>
      </c>
      <c r="D34" s="106"/>
      <c r="E34" s="106" t="s">
        <v>41</v>
      </c>
      <c r="F34" s="107" t="s">
        <v>87</v>
      </c>
      <c r="G34" s="106" t="s">
        <v>43</v>
      </c>
      <c r="H34" s="106" t="s">
        <v>33</v>
      </c>
      <c r="I34" s="106">
        <v>1.32</v>
      </c>
      <c r="J34" s="106" t="s">
        <v>34</v>
      </c>
      <c r="K34" s="106" t="s">
        <v>35</v>
      </c>
      <c r="L34" s="106"/>
      <c r="M34" s="106" t="s">
        <v>604</v>
      </c>
      <c r="N34" s="106">
        <v>2030.0</v>
      </c>
      <c r="O34" s="108">
        <v>0.0</v>
      </c>
      <c r="P34" s="22">
        <v>131.0807</v>
      </c>
      <c r="Q34" s="22">
        <v>197.404</v>
      </c>
      <c r="R34" s="22">
        <v>5.808</v>
      </c>
      <c r="S34" s="22">
        <v>25.095</v>
      </c>
      <c r="T34" s="106" t="s">
        <v>71</v>
      </c>
      <c r="U34" s="106" t="s">
        <v>57</v>
      </c>
      <c r="V34" s="106"/>
      <c r="W34" s="106" t="s">
        <v>58</v>
      </c>
      <c r="X34" s="110">
        <v>43988.0</v>
      </c>
      <c r="Y34" s="106" t="s">
        <v>53</v>
      </c>
      <c r="Z34" s="106">
        <v>4.0</v>
      </c>
      <c r="AA34" s="111">
        <v>8.7</v>
      </c>
      <c r="AB34" s="110"/>
      <c r="AC34" s="110"/>
    </row>
    <row r="35">
      <c r="A35" s="106" t="s">
        <v>294</v>
      </c>
      <c r="B35" s="107" t="s">
        <v>306</v>
      </c>
      <c r="C35" s="106" t="s">
        <v>623</v>
      </c>
      <c r="D35" s="106"/>
      <c r="E35" s="106" t="s">
        <v>41</v>
      </c>
      <c r="F35" s="107" t="s">
        <v>42</v>
      </c>
      <c r="G35" s="106" t="s">
        <v>43</v>
      </c>
      <c r="H35" s="106"/>
      <c r="I35" s="106" t="s">
        <v>33</v>
      </c>
      <c r="J35" s="106" t="s">
        <v>34</v>
      </c>
      <c r="K35" s="106" t="s">
        <v>35</v>
      </c>
      <c r="L35" s="106" t="s">
        <v>35</v>
      </c>
      <c r="M35" s="106" t="s">
        <v>604</v>
      </c>
      <c r="N35" s="106">
        <v>2000.0</v>
      </c>
      <c r="O35" s="108">
        <v>0.0</v>
      </c>
      <c r="P35" s="22">
        <v>35.2763</v>
      </c>
      <c r="Q35" s="22">
        <v>49.328</v>
      </c>
      <c r="R35" s="22">
        <v>27.584</v>
      </c>
      <c r="S35" s="22">
        <v>2.909</v>
      </c>
      <c r="T35" s="106" t="s">
        <v>35</v>
      </c>
      <c r="U35" s="106" t="s">
        <v>307</v>
      </c>
      <c r="V35" s="106"/>
      <c r="W35" s="106" t="s">
        <v>58</v>
      </c>
      <c r="X35" s="110">
        <v>43976.0</v>
      </c>
      <c r="Y35" s="106" t="s">
        <v>53</v>
      </c>
      <c r="Z35" s="106">
        <v>4.0</v>
      </c>
      <c r="AA35" s="111">
        <v>7.25</v>
      </c>
      <c r="AB35" s="106">
        <v>0.0</v>
      </c>
      <c r="AC35" s="106" t="s">
        <v>308</v>
      </c>
    </row>
    <row r="36">
      <c r="A36" s="106" t="s">
        <v>294</v>
      </c>
      <c r="B36" s="107" t="s">
        <v>306</v>
      </c>
      <c r="C36" s="106" t="s">
        <v>623</v>
      </c>
      <c r="D36" s="106"/>
      <c r="E36" s="106" t="s">
        <v>41</v>
      </c>
      <c r="F36" s="107" t="s">
        <v>87</v>
      </c>
      <c r="G36" s="106" t="s">
        <v>43</v>
      </c>
      <c r="H36" s="106"/>
      <c r="I36" s="106"/>
      <c r="J36" s="106" t="s">
        <v>34</v>
      </c>
      <c r="K36" s="106" t="s">
        <v>35</v>
      </c>
      <c r="L36" s="106"/>
      <c r="M36" s="106" t="s">
        <v>604</v>
      </c>
      <c r="N36" s="106">
        <v>3565.0</v>
      </c>
      <c r="O36" s="108">
        <v>0.0</v>
      </c>
      <c r="P36" s="22">
        <v>35.6199</v>
      </c>
      <c r="Q36" s="22">
        <v>48.02</v>
      </c>
      <c r="R36" s="22">
        <v>26.576</v>
      </c>
      <c r="S36" s="22">
        <v>3.419</v>
      </c>
      <c r="T36" s="106" t="s">
        <v>35</v>
      </c>
      <c r="U36" s="106" t="s">
        <v>57</v>
      </c>
      <c r="V36" s="106"/>
      <c r="W36" s="106" t="s">
        <v>58</v>
      </c>
      <c r="X36" s="110">
        <v>43988.0</v>
      </c>
      <c r="Y36" s="106" t="s">
        <v>53</v>
      </c>
      <c r="Z36" s="106">
        <v>4.0</v>
      </c>
      <c r="AA36" s="111">
        <v>7.25</v>
      </c>
      <c r="AB36" s="110"/>
      <c r="AC36" s="110"/>
    </row>
    <row r="37">
      <c r="A37" s="106" t="s">
        <v>294</v>
      </c>
      <c r="B37" s="107" t="s">
        <v>306</v>
      </c>
      <c r="C37" s="106" t="s">
        <v>623</v>
      </c>
      <c r="D37" s="106"/>
      <c r="E37" s="106" t="s">
        <v>41</v>
      </c>
      <c r="F37" s="107" t="s">
        <v>82</v>
      </c>
      <c r="G37" s="106" t="s">
        <v>43</v>
      </c>
      <c r="H37" s="106"/>
      <c r="I37" s="106"/>
      <c r="J37" s="106" t="s">
        <v>34</v>
      </c>
      <c r="K37" s="106" t="s">
        <v>35</v>
      </c>
      <c r="L37" s="106"/>
      <c r="M37" s="106" t="s">
        <v>604</v>
      </c>
      <c r="N37" s="106">
        <v>2020.0</v>
      </c>
      <c r="O37" s="108">
        <v>0.0</v>
      </c>
      <c r="P37" s="22">
        <v>35.7825</v>
      </c>
      <c r="Q37" s="22">
        <v>45.776</v>
      </c>
      <c r="R37" s="22">
        <v>26.668</v>
      </c>
      <c r="S37" s="22">
        <v>3.373</v>
      </c>
      <c r="T37" s="106" t="s">
        <v>35</v>
      </c>
      <c r="U37" s="106" t="s">
        <v>309</v>
      </c>
      <c r="V37" s="106"/>
      <c r="W37" s="106" t="s">
        <v>58</v>
      </c>
      <c r="X37" s="110">
        <v>43988.0</v>
      </c>
      <c r="Y37" s="106" t="s">
        <v>53</v>
      </c>
      <c r="Z37" s="106">
        <v>4.0</v>
      </c>
      <c r="AA37" s="111">
        <v>7.25</v>
      </c>
      <c r="AB37" s="110"/>
      <c r="AC37" s="110"/>
    </row>
    <row r="38">
      <c r="A38" s="106" t="s">
        <v>294</v>
      </c>
      <c r="B38" s="107" t="s">
        <v>306</v>
      </c>
      <c r="C38" s="106" t="s">
        <v>623</v>
      </c>
      <c r="D38" s="106"/>
      <c r="E38" s="106" t="s">
        <v>41</v>
      </c>
      <c r="F38" s="107" t="s">
        <v>86</v>
      </c>
      <c r="G38" s="106" t="s">
        <v>43</v>
      </c>
      <c r="H38" s="106"/>
      <c r="I38" s="106" t="s">
        <v>33</v>
      </c>
      <c r="J38" s="106" t="s">
        <v>34</v>
      </c>
      <c r="K38" s="106" t="s">
        <v>35</v>
      </c>
      <c r="L38" s="106" t="s">
        <v>35</v>
      </c>
      <c r="M38" s="106" t="s">
        <v>604</v>
      </c>
      <c r="N38" s="106">
        <v>2063.0</v>
      </c>
      <c r="O38" s="108">
        <v>0.0</v>
      </c>
      <c r="P38" s="22">
        <v>145.1289</v>
      </c>
      <c r="Q38" s="22">
        <v>199.668</v>
      </c>
      <c r="R38" s="22">
        <v>0.168</v>
      </c>
      <c r="S38" s="22">
        <v>28.104</v>
      </c>
      <c r="T38" s="106" t="s">
        <v>71</v>
      </c>
      <c r="U38" s="106" t="s">
        <v>51</v>
      </c>
      <c r="V38" s="106"/>
      <c r="W38" s="106" t="s">
        <v>58</v>
      </c>
      <c r="X38" s="110">
        <v>43988.0</v>
      </c>
      <c r="Y38" s="106" t="s">
        <v>53</v>
      </c>
      <c r="Z38" s="106">
        <v>4.0</v>
      </c>
      <c r="AA38" s="111">
        <v>7.25</v>
      </c>
      <c r="AB38" s="106">
        <v>0.0</v>
      </c>
      <c r="AC38" s="106" t="s">
        <v>308</v>
      </c>
    </row>
    <row r="39" hidden="1">
      <c r="A39" s="106" t="s">
        <v>354</v>
      </c>
      <c r="B39" s="107" t="s">
        <v>357</v>
      </c>
      <c r="C39" s="106" t="s">
        <v>624</v>
      </c>
      <c r="D39" s="106" t="s">
        <v>69</v>
      </c>
      <c r="E39" s="106" t="s">
        <v>41</v>
      </c>
      <c r="F39" s="106" t="s">
        <v>59</v>
      </c>
      <c r="G39" s="106" t="s">
        <v>46</v>
      </c>
      <c r="H39" s="106" t="s">
        <v>33</v>
      </c>
      <c r="I39" s="106">
        <v>1.01</v>
      </c>
      <c r="J39" s="106" t="s">
        <v>34</v>
      </c>
      <c r="K39" s="106" t="s">
        <v>35</v>
      </c>
      <c r="L39" s="106" t="s">
        <v>35</v>
      </c>
      <c r="M39" s="106" t="s">
        <v>604</v>
      </c>
      <c r="N39" s="106">
        <v>2042.0</v>
      </c>
      <c r="O39" s="108">
        <v>0.0</v>
      </c>
      <c r="P39" s="22">
        <v>29.6667</v>
      </c>
      <c r="Q39" s="22">
        <v>142.932</v>
      </c>
      <c r="R39" s="22">
        <v>15.072</v>
      </c>
      <c r="S39" s="22">
        <v>7.818</v>
      </c>
      <c r="T39" s="106" t="s">
        <v>35</v>
      </c>
      <c r="U39" s="106" t="s">
        <v>60</v>
      </c>
      <c r="V39" s="106" t="s">
        <v>359</v>
      </c>
      <c r="W39" s="106" t="s">
        <v>58</v>
      </c>
      <c r="X39" s="110">
        <v>43981.0</v>
      </c>
      <c r="Y39" s="106" t="s">
        <v>53</v>
      </c>
      <c r="Z39" s="106">
        <v>6.0</v>
      </c>
      <c r="AA39" s="111">
        <v>3.75</v>
      </c>
      <c r="AB39" s="110"/>
      <c r="AC39" s="110"/>
    </row>
    <row r="40">
      <c r="A40" s="106" t="s">
        <v>354</v>
      </c>
      <c r="B40" s="107" t="s">
        <v>357</v>
      </c>
      <c r="C40" s="106" t="s">
        <v>625</v>
      </c>
      <c r="D40" s="106" t="s">
        <v>79</v>
      </c>
      <c r="E40" s="106" t="s">
        <v>41</v>
      </c>
      <c r="F40" s="106" t="s">
        <v>358</v>
      </c>
      <c r="G40" s="106" t="s">
        <v>43</v>
      </c>
      <c r="H40" s="106" t="s">
        <v>33</v>
      </c>
      <c r="I40" s="106">
        <v>1.01</v>
      </c>
      <c r="J40" s="106" t="s">
        <v>34</v>
      </c>
      <c r="K40" s="106" t="s">
        <v>35</v>
      </c>
      <c r="L40" s="106" t="s">
        <v>35</v>
      </c>
      <c r="M40" s="106" t="s">
        <v>604</v>
      </c>
      <c r="N40" s="115">
        <v>2014.0</v>
      </c>
      <c r="O40" s="108">
        <v>0.0</v>
      </c>
      <c r="P40" s="22">
        <v>17.008</v>
      </c>
      <c r="Q40" s="22">
        <v>63.828</v>
      </c>
      <c r="R40" s="22">
        <v>6.188</v>
      </c>
      <c r="S40" s="22">
        <v>5.551</v>
      </c>
      <c r="T40" s="106" t="s">
        <v>35</v>
      </c>
      <c r="U40" s="106" t="s">
        <v>57</v>
      </c>
      <c r="V40" s="106"/>
      <c r="W40" s="106" t="s">
        <v>58</v>
      </c>
      <c r="X40" s="110">
        <v>43976.0</v>
      </c>
      <c r="Y40" s="106" t="s">
        <v>53</v>
      </c>
      <c r="Z40" s="106">
        <v>6.0</v>
      </c>
      <c r="AA40" s="111">
        <v>3.75</v>
      </c>
      <c r="AB40" s="110"/>
      <c r="AC40" s="110"/>
    </row>
    <row r="41">
      <c r="A41" s="106" t="s">
        <v>354</v>
      </c>
      <c r="B41" s="107" t="s">
        <v>365</v>
      </c>
      <c r="C41" s="106" t="s">
        <v>627</v>
      </c>
      <c r="D41" s="106" t="s">
        <v>69</v>
      </c>
      <c r="E41" s="106" t="s">
        <v>41</v>
      </c>
      <c r="F41" s="106" t="s">
        <v>358</v>
      </c>
      <c r="G41" s="106" t="s">
        <v>43</v>
      </c>
      <c r="H41" s="106" t="s">
        <v>33</v>
      </c>
      <c r="I41" s="106">
        <v>1.01</v>
      </c>
      <c r="J41" s="106" t="s">
        <v>34</v>
      </c>
      <c r="K41" s="106" t="s">
        <v>35</v>
      </c>
      <c r="L41" s="106" t="s">
        <v>367</v>
      </c>
      <c r="M41" s="106" t="s">
        <v>604</v>
      </c>
      <c r="N41" s="106">
        <v>2028.0</v>
      </c>
      <c r="O41" s="108">
        <v>0.0</v>
      </c>
      <c r="P41" s="22">
        <v>16.6765</v>
      </c>
      <c r="Q41" s="22">
        <v>29.056</v>
      </c>
      <c r="R41" s="22">
        <v>6.156</v>
      </c>
      <c r="S41" s="22">
        <v>4.798</v>
      </c>
      <c r="T41" s="106" t="s">
        <v>35</v>
      </c>
      <c r="U41" s="106" t="s">
        <v>356</v>
      </c>
      <c r="V41" s="106"/>
      <c r="W41" s="106" t="s">
        <v>58</v>
      </c>
      <c r="X41" s="110">
        <v>43976.0</v>
      </c>
      <c r="Y41" s="106" t="s">
        <v>53</v>
      </c>
      <c r="Z41" s="106">
        <v>6.0</v>
      </c>
      <c r="AA41" s="111">
        <v>4.0</v>
      </c>
      <c r="AB41" s="110"/>
      <c r="AC41" s="110"/>
    </row>
    <row r="42">
      <c r="A42" s="106" t="s">
        <v>354</v>
      </c>
      <c r="B42" s="107" t="s">
        <v>365</v>
      </c>
      <c r="C42" s="106" t="s">
        <v>628</v>
      </c>
      <c r="D42" s="106" t="s">
        <v>79</v>
      </c>
      <c r="E42" s="106" t="s">
        <v>41</v>
      </c>
      <c r="F42" s="106" t="s">
        <v>358</v>
      </c>
      <c r="G42" s="106" t="s">
        <v>43</v>
      </c>
      <c r="H42" s="106" t="s">
        <v>33</v>
      </c>
      <c r="I42" s="106">
        <v>1.01</v>
      </c>
      <c r="J42" s="106" t="s">
        <v>34</v>
      </c>
      <c r="K42" s="106" t="s">
        <v>35</v>
      </c>
      <c r="L42" s="106" t="s">
        <v>35</v>
      </c>
      <c r="M42" s="106" t="s">
        <v>604</v>
      </c>
      <c r="N42" s="106">
        <v>2335.0</v>
      </c>
      <c r="O42" s="108">
        <v>0.0</v>
      </c>
      <c r="P42" s="22">
        <v>16.8224</v>
      </c>
      <c r="Q42" s="22">
        <v>59.524</v>
      </c>
      <c r="R42" s="22">
        <v>6.396</v>
      </c>
      <c r="S42" s="22">
        <v>4.979</v>
      </c>
      <c r="T42" s="106" t="s">
        <v>35</v>
      </c>
      <c r="U42" s="106" t="s">
        <v>57</v>
      </c>
      <c r="V42" s="106"/>
      <c r="W42" s="106" t="s">
        <v>58</v>
      </c>
      <c r="X42" s="110">
        <v>43976.0</v>
      </c>
      <c r="Y42" s="106" t="s">
        <v>53</v>
      </c>
      <c r="Z42" s="106">
        <v>6.0</v>
      </c>
      <c r="AA42" s="111">
        <v>4.0</v>
      </c>
      <c r="AB42" s="110"/>
      <c r="AC42" s="110"/>
    </row>
    <row r="43">
      <c r="A43" s="106" t="s">
        <v>354</v>
      </c>
      <c r="B43" s="107" t="s">
        <v>368</v>
      </c>
      <c r="C43" s="106" t="s">
        <v>629</v>
      </c>
      <c r="D43" s="106" t="s">
        <v>372</v>
      </c>
      <c r="E43" s="106" t="s">
        <v>41</v>
      </c>
      <c r="F43" s="112" t="s">
        <v>373</v>
      </c>
      <c r="G43" s="106" t="s">
        <v>43</v>
      </c>
      <c r="H43" s="112" t="s">
        <v>370</v>
      </c>
      <c r="I43" s="106"/>
      <c r="J43" s="106" t="s">
        <v>34</v>
      </c>
      <c r="K43" s="106" t="s">
        <v>35</v>
      </c>
      <c r="L43" s="106" t="s">
        <v>35</v>
      </c>
      <c r="M43" s="106" t="s">
        <v>604</v>
      </c>
      <c r="N43" s="106">
        <v>3633.0</v>
      </c>
      <c r="O43" s="108">
        <v>0.0</v>
      </c>
      <c r="P43" s="22">
        <v>17.9852</v>
      </c>
      <c r="Q43" s="112" t="s">
        <v>374</v>
      </c>
      <c r="R43" s="22">
        <v>3.812</v>
      </c>
      <c r="S43" s="22">
        <v>6.298</v>
      </c>
      <c r="T43" s="106" t="s">
        <v>35</v>
      </c>
      <c r="U43" s="112" t="s">
        <v>375</v>
      </c>
      <c r="V43" s="106"/>
      <c r="W43" s="107" t="s">
        <v>155</v>
      </c>
      <c r="X43" s="110">
        <v>44101.0</v>
      </c>
      <c r="Y43" s="106" t="s">
        <v>53</v>
      </c>
      <c r="Z43" s="106">
        <v>6.0</v>
      </c>
      <c r="AA43" s="111"/>
      <c r="AB43" s="110"/>
      <c r="AC43" s="110"/>
    </row>
    <row r="44">
      <c r="A44" s="106" t="s">
        <v>354</v>
      </c>
      <c r="B44" s="107" t="s">
        <v>368</v>
      </c>
      <c r="C44" s="106" t="s">
        <v>630</v>
      </c>
      <c r="D44" s="106" t="s">
        <v>380</v>
      </c>
      <c r="E44" s="106" t="s">
        <v>41</v>
      </c>
      <c r="F44" s="112" t="s">
        <v>373</v>
      </c>
      <c r="G44" s="106" t="s">
        <v>43</v>
      </c>
      <c r="H44" s="112" t="s">
        <v>370</v>
      </c>
      <c r="I44" s="106"/>
      <c r="J44" s="106" t="s">
        <v>34</v>
      </c>
      <c r="K44" s="106" t="s">
        <v>35</v>
      </c>
      <c r="L44" s="106" t="s">
        <v>35</v>
      </c>
      <c r="M44" s="106" t="s">
        <v>604</v>
      </c>
      <c r="N44" s="106">
        <v>3043.0</v>
      </c>
      <c r="O44" s="108">
        <v>0.0</v>
      </c>
      <c r="P44" s="22">
        <v>18.3473</v>
      </c>
      <c r="Q44" s="112" t="s">
        <v>381</v>
      </c>
      <c r="R44" s="22">
        <v>4.656</v>
      </c>
      <c r="S44" s="22">
        <v>6.668</v>
      </c>
      <c r="T44" s="106" t="s">
        <v>35</v>
      </c>
      <c r="U44" s="112" t="s">
        <v>77</v>
      </c>
      <c r="V44" s="106"/>
      <c r="W44" s="107" t="s">
        <v>155</v>
      </c>
      <c r="X44" s="110">
        <v>44101.0</v>
      </c>
      <c r="Y44" s="106" t="s">
        <v>53</v>
      </c>
      <c r="Z44" s="106">
        <v>6.0</v>
      </c>
      <c r="AA44" s="111"/>
      <c r="AB44" s="110"/>
      <c r="AC44" s="110"/>
    </row>
    <row r="45" hidden="1">
      <c r="A45" s="106" t="s">
        <v>404</v>
      </c>
      <c r="B45" s="107" t="s">
        <v>405</v>
      </c>
      <c r="C45" s="106" t="s">
        <v>631</v>
      </c>
      <c r="D45" s="106"/>
      <c r="E45" s="106" t="s">
        <v>31</v>
      </c>
      <c r="F45" s="106" t="s">
        <v>32</v>
      </c>
      <c r="G45" s="106" t="s">
        <v>33</v>
      </c>
      <c r="H45" s="106"/>
      <c r="I45" s="106" t="s">
        <v>33</v>
      </c>
      <c r="J45" s="106" t="s">
        <v>34</v>
      </c>
      <c r="K45" s="106" t="s">
        <v>33</v>
      </c>
      <c r="L45" s="106"/>
      <c r="M45" s="106" t="s">
        <v>604</v>
      </c>
      <c r="N45" s="106">
        <v>6666.0</v>
      </c>
      <c r="O45" s="108">
        <v>0.0</v>
      </c>
      <c r="P45" s="22">
        <v>21.2637</v>
      </c>
      <c r="Q45" s="22">
        <v>42.22</v>
      </c>
      <c r="R45" s="22">
        <v>0.196</v>
      </c>
      <c r="S45" s="22">
        <v>11.888</v>
      </c>
      <c r="T45" s="106" t="s">
        <v>35</v>
      </c>
      <c r="U45" s="106" t="s">
        <v>406</v>
      </c>
      <c r="V45" s="106"/>
      <c r="W45" s="106" t="s">
        <v>58</v>
      </c>
      <c r="X45" s="110">
        <v>43978.0</v>
      </c>
      <c r="Y45" s="106" t="s">
        <v>132</v>
      </c>
      <c r="Z45" s="106" t="s">
        <v>33</v>
      </c>
      <c r="AA45" s="111" t="s">
        <v>33</v>
      </c>
      <c r="AB45" s="110"/>
      <c r="AC45" s="110"/>
    </row>
    <row r="46">
      <c r="A46" s="106" t="s">
        <v>419</v>
      </c>
      <c r="B46" s="107" t="s">
        <v>426</v>
      </c>
      <c r="C46" s="106" t="s">
        <v>529</v>
      </c>
      <c r="D46" s="106"/>
      <c r="E46" s="106" t="s">
        <v>41</v>
      </c>
      <c r="F46" s="106" t="s">
        <v>429</v>
      </c>
      <c r="G46" s="106" t="s">
        <v>43</v>
      </c>
      <c r="H46" s="106"/>
      <c r="I46" s="106"/>
      <c r="J46" s="106" t="s">
        <v>34</v>
      </c>
      <c r="K46" s="106" t="s">
        <v>35</v>
      </c>
      <c r="L46" s="106" t="s">
        <v>35</v>
      </c>
      <c r="M46" s="106" t="s">
        <v>604</v>
      </c>
      <c r="N46" s="106">
        <v>2173.0</v>
      </c>
      <c r="O46" s="108">
        <v>0.0</v>
      </c>
      <c r="P46" s="22">
        <v>32.8309</v>
      </c>
      <c r="Q46" s="22">
        <v>52.812</v>
      </c>
      <c r="R46" s="22">
        <v>14.708</v>
      </c>
      <c r="S46" s="22">
        <v>7.076</v>
      </c>
      <c r="T46" s="106" t="s">
        <v>35</v>
      </c>
      <c r="U46" s="106" t="s">
        <v>430</v>
      </c>
      <c r="V46" s="106"/>
      <c r="W46" s="106" t="s">
        <v>58</v>
      </c>
      <c r="X46" s="110">
        <v>43976.0</v>
      </c>
      <c r="Y46" s="106" t="s">
        <v>53</v>
      </c>
      <c r="Z46" s="106">
        <v>4.0</v>
      </c>
      <c r="AA46" s="111">
        <v>7.45</v>
      </c>
      <c r="AB46" s="110"/>
      <c r="AC46" s="110"/>
    </row>
    <row r="47">
      <c r="A47" s="106" t="s">
        <v>419</v>
      </c>
      <c r="B47" s="107" t="s">
        <v>426</v>
      </c>
      <c r="C47" s="106" t="s">
        <v>529</v>
      </c>
      <c r="D47" s="106"/>
      <c r="E47" s="106" t="s">
        <v>41</v>
      </c>
      <c r="F47" s="106" t="s">
        <v>429</v>
      </c>
      <c r="G47" s="106" t="s">
        <v>43</v>
      </c>
      <c r="H47" s="106"/>
      <c r="I47" s="106"/>
      <c r="J47" s="106" t="s">
        <v>34</v>
      </c>
      <c r="K47" s="106" t="s">
        <v>35</v>
      </c>
      <c r="L47" s="106" t="s">
        <v>35</v>
      </c>
      <c r="M47" s="106" t="s">
        <v>604</v>
      </c>
      <c r="N47" s="106">
        <v>2227.0</v>
      </c>
      <c r="O47" s="108">
        <v>0.0</v>
      </c>
      <c r="P47" s="22">
        <v>32.9295</v>
      </c>
      <c r="Q47" s="22">
        <v>55.432</v>
      </c>
      <c r="R47" s="22">
        <v>13.972</v>
      </c>
      <c r="S47" s="22">
        <v>7.298</v>
      </c>
      <c r="T47" s="106" t="s">
        <v>35</v>
      </c>
      <c r="U47" s="106" t="s">
        <v>430</v>
      </c>
      <c r="V47" s="106"/>
      <c r="W47" s="106" t="s">
        <v>58</v>
      </c>
      <c r="X47" s="110">
        <v>43976.0</v>
      </c>
      <c r="Y47" s="106" t="s">
        <v>53</v>
      </c>
      <c r="Z47" s="106">
        <v>4.0</v>
      </c>
      <c r="AA47" s="111">
        <v>7.45</v>
      </c>
      <c r="AB47" s="110"/>
      <c r="AC47" s="110"/>
    </row>
    <row r="48" hidden="1">
      <c r="A48" s="106" t="s">
        <v>432</v>
      </c>
      <c r="B48" s="107" t="s">
        <v>433</v>
      </c>
      <c r="C48" s="106" t="s">
        <v>632</v>
      </c>
      <c r="D48" s="106"/>
      <c r="E48" s="106" t="s">
        <v>31</v>
      </c>
      <c r="F48" s="106" t="s">
        <v>32</v>
      </c>
      <c r="G48" s="106" t="s">
        <v>33</v>
      </c>
      <c r="H48" s="106"/>
      <c r="I48" s="106"/>
      <c r="J48" s="106" t="s">
        <v>34</v>
      </c>
      <c r="K48" s="106" t="s">
        <v>71</v>
      </c>
      <c r="L48" s="106"/>
      <c r="M48" s="106" t="s">
        <v>604</v>
      </c>
      <c r="N48" s="106">
        <v>2580.0</v>
      </c>
      <c r="O48" s="108">
        <v>0.0</v>
      </c>
      <c r="P48" s="22">
        <v>21.3481</v>
      </c>
      <c r="Q48" s="22">
        <v>4.236</v>
      </c>
      <c r="R48" s="22">
        <v>0.372</v>
      </c>
      <c r="S48" s="22">
        <v>11.879</v>
      </c>
      <c r="T48" s="106" t="s">
        <v>35</v>
      </c>
      <c r="U48" s="106" t="s">
        <v>231</v>
      </c>
      <c r="V48" s="106"/>
      <c r="W48" s="106" t="s">
        <v>58</v>
      </c>
      <c r="X48" s="114">
        <v>44012.0</v>
      </c>
      <c r="Y48" s="106" t="s">
        <v>53</v>
      </c>
      <c r="Z48" s="106">
        <v>4.0</v>
      </c>
      <c r="AA48" s="111">
        <v>3.35</v>
      </c>
      <c r="AB48" s="110"/>
      <c r="AC48" s="110"/>
    </row>
    <row r="49">
      <c r="A49" s="106" t="s">
        <v>354</v>
      </c>
      <c r="B49" s="107" t="s">
        <v>365</v>
      </c>
      <c r="C49" s="106" t="s">
        <v>626</v>
      </c>
      <c r="D49" s="106"/>
      <c r="E49" s="106" t="s">
        <v>41</v>
      </c>
      <c r="F49" s="106" t="s">
        <v>358</v>
      </c>
      <c r="G49" s="106" t="s">
        <v>43</v>
      </c>
      <c r="H49" s="106" t="s">
        <v>33</v>
      </c>
      <c r="I49" s="106" t="s">
        <v>366</v>
      </c>
      <c r="J49" s="106" t="s">
        <v>34</v>
      </c>
      <c r="K49" s="106" t="s">
        <v>35</v>
      </c>
      <c r="L49" s="106"/>
      <c r="M49" s="106" t="s">
        <v>604</v>
      </c>
      <c r="N49" s="106">
        <v>2368.0</v>
      </c>
      <c r="O49" s="108">
        <v>0.002817999999999876</v>
      </c>
      <c r="P49" s="22">
        <v>16.6197</v>
      </c>
      <c r="Q49" s="22">
        <v>28.532</v>
      </c>
      <c r="R49" s="22">
        <v>6.384</v>
      </c>
      <c r="S49" s="22">
        <v>4.814</v>
      </c>
      <c r="T49" s="106" t="s">
        <v>35</v>
      </c>
      <c r="U49" s="106"/>
      <c r="V49" s="106"/>
      <c r="W49" s="106" t="s">
        <v>61</v>
      </c>
      <c r="X49" s="110">
        <v>43976.0</v>
      </c>
      <c r="Y49" s="106" t="s">
        <v>53</v>
      </c>
      <c r="Z49" s="106">
        <v>6.0</v>
      </c>
      <c r="AA49" s="111">
        <v>4.0</v>
      </c>
      <c r="AB49" s="110"/>
      <c r="AC49" s="110"/>
    </row>
    <row r="50">
      <c r="A50" s="106" t="s">
        <v>354</v>
      </c>
      <c r="B50" s="107" t="s">
        <v>357</v>
      </c>
      <c r="C50" s="106" t="s">
        <v>624</v>
      </c>
      <c r="D50" s="106" t="s">
        <v>69</v>
      </c>
      <c r="E50" s="106" t="s">
        <v>41</v>
      </c>
      <c r="F50" s="106" t="s">
        <v>358</v>
      </c>
      <c r="G50" s="106" t="s">
        <v>43</v>
      </c>
      <c r="H50" s="106" t="s">
        <v>33</v>
      </c>
      <c r="I50" s="106">
        <v>1.01</v>
      </c>
      <c r="J50" s="106" t="s">
        <v>34</v>
      </c>
      <c r="K50" s="106" t="s">
        <v>35</v>
      </c>
      <c r="L50" s="106" t="s">
        <v>35</v>
      </c>
      <c r="M50" s="106" t="s">
        <v>604</v>
      </c>
      <c r="N50" s="106">
        <v>2002.0</v>
      </c>
      <c r="O50" s="108">
        <v>0.0037840000000000096</v>
      </c>
      <c r="P50" s="22">
        <v>16.6036</v>
      </c>
      <c r="Q50" s="22">
        <v>30.168</v>
      </c>
      <c r="R50" s="22">
        <v>6.488</v>
      </c>
      <c r="S50" s="22">
        <v>4.702</v>
      </c>
      <c r="T50" s="106" t="s">
        <v>35</v>
      </c>
      <c r="U50" s="106" t="s">
        <v>356</v>
      </c>
      <c r="V50" s="106"/>
      <c r="W50" s="106" t="s">
        <v>58</v>
      </c>
      <c r="X50" s="110">
        <v>43976.0</v>
      </c>
      <c r="Y50" s="106" t="s">
        <v>53</v>
      </c>
      <c r="Z50" s="106">
        <v>6.0</v>
      </c>
      <c r="AA50" s="111">
        <v>3.75</v>
      </c>
      <c r="AB50" s="110"/>
      <c r="AC50" s="110"/>
    </row>
    <row r="51">
      <c r="A51" s="106" t="s">
        <v>39</v>
      </c>
      <c r="B51" s="107" t="s">
        <v>119</v>
      </c>
      <c r="C51" s="106" t="s">
        <v>612</v>
      </c>
      <c r="D51" s="106" t="s">
        <v>76</v>
      </c>
      <c r="E51" s="106" t="s">
        <v>41</v>
      </c>
      <c r="F51" s="107" t="s">
        <v>42</v>
      </c>
      <c r="G51" s="106" t="s">
        <v>43</v>
      </c>
      <c r="H51" s="106">
        <v>3.02</v>
      </c>
      <c r="I51" s="106" t="s">
        <v>33</v>
      </c>
      <c r="J51" s="106" t="s">
        <v>34</v>
      </c>
      <c r="K51" s="106" t="s">
        <v>35</v>
      </c>
      <c r="L51" s="106"/>
      <c r="M51" s="106" t="s">
        <v>604</v>
      </c>
      <c r="N51" s="106">
        <v>2733.0</v>
      </c>
      <c r="O51" s="108">
        <v>0.044943999999999984</v>
      </c>
      <c r="P51" s="22">
        <v>15.9176</v>
      </c>
      <c r="Q51" s="22">
        <v>61.416</v>
      </c>
      <c r="R51" s="22">
        <v>2.748</v>
      </c>
      <c r="S51" s="22">
        <v>6.987</v>
      </c>
      <c r="T51" s="106" t="s">
        <v>35</v>
      </c>
      <c r="U51" s="106" t="s">
        <v>124</v>
      </c>
      <c r="V51" s="106"/>
      <c r="W51" s="106" t="s">
        <v>58</v>
      </c>
      <c r="X51" s="110">
        <v>43992.0</v>
      </c>
      <c r="Y51" s="106" t="s">
        <v>53</v>
      </c>
      <c r="Z51" s="106">
        <v>4.0</v>
      </c>
      <c r="AA51" s="111">
        <v>3.4</v>
      </c>
      <c r="AB51" s="110"/>
      <c r="AC51" s="110"/>
    </row>
    <row r="52">
      <c r="A52" s="106" t="s">
        <v>39</v>
      </c>
      <c r="B52" s="106" t="s">
        <v>80</v>
      </c>
      <c r="C52" s="106" t="s">
        <v>607</v>
      </c>
      <c r="D52" s="106" t="s">
        <v>78</v>
      </c>
      <c r="E52" s="106" t="s">
        <v>41</v>
      </c>
      <c r="F52" s="107" t="s">
        <v>42</v>
      </c>
      <c r="G52" s="106" t="s">
        <v>43</v>
      </c>
      <c r="H52" s="106"/>
      <c r="I52" s="106" t="s">
        <v>33</v>
      </c>
      <c r="J52" s="106" t="s">
        <v>34</v>
      </c>
      <c r="K52" s="106" t="s">
        <v>71</v>
      </c>
      <c r="L52" s="106"/>
      <c r="M52" s="106" t="s">
        <v>604</v>
      </c>
      <c r="N52" s="106">
        <v>2005.0</v>
      </c>
      <c r="O52" s="108">
        <v>0.05132200000000009</v>
      </c>
      <c r="P52" s="22">
        <v>15.8113</v>
      </c>
      <c r="Q52" s="22">
        <v>44.528</v>
      </c>
      <c r="R52" s="22">
        <v>4.008</v>
      </c>
      <c r="S52" s="22">
        <v>6.221</v>
      </c>
      <c r="T52" s="106" t="s">
        <v>35</v>
      </c>
      <c r="U52" s="106" t="s">
        <v>77</v>
      </c>
      <c r="V52" s="106"/>
      <c r="W52" s="106" t="s">
        <v>58</v>
      </c>
      <c r="X52" s="110">
        <v>43978.0</v>
      </c>
      <c r="Y52" s="106" t="s">
        <v>53</v>
      </c>
      <c r="Z52" s="106">
        <v>4.0</v>
      </c>
      <c r="AA52" s="111">
        <v>3.25</v>
      </c>
      <c r="AB52" s="110"/>
      <c r="AC52" s="110"/>
    </row>
    <row r="53">
      <c r="A53" s="106" t="s">
        <v>39</v>
      </c>
      <c r="B53" s="106" t="s">
        <v>106</v>
      </c>
      <c r="C53" s="106" t="s">
        <v>610</v>
      </c>
      <c r="D53" s="106" t="s">
        <v>78</v>
      </c>
      <c r="E53" s="106" t="s">
        <v>41</v>
      </c>
      <c r="F53" s="107" t="s">
        <v>42</v>
      </c>
      <c r="G53" s="106" t="s">
        <v>43</v>
      </c>
      <c r="H53" s="106">
        <v>4.1</v>
      </c>
      <c r="I53" s="106" t="s">
        <v>33</v>
      </c>
      <c r="J53" s="106" t="s">
        <v>34</v>
      </c>
      <c r="K53" s="106" t="s">
        <v>71</v>
      </c>
      <c r="L53" s="106"/>
      <c r="M53" s="106" t="s">
        <v>604</v>
      </c>
      <c r="N53" s="106">
        <v>2005.0</v>
      </c>
      <c r="O53" s="108">
        <v>0.05132200000000009</v>
      </c>
      <c r="P53" s="22">
        <v>15.8113</v>
      </c>
      <c r="Q53" s="22">
        <v>44.528</v>
      </c>
      <c r="R53" s="22">
        <v>4.008</v>
      </c>
      <c r="S53" s="22">
        <v>6.221</v>
      </c>
      <c r="T53" s="106" t="s">
        <v>35</v>
      </c>
      <c r="U53" s="106" t="s">
        <v>77</v>
      </c>
      <c r="V53" s="106"/>
      <c r="W53" s="106" t="s">
        <v>58</v>
      </c>
      <c r="X53" s="110">
        <v>43978.0</v>
      </c>
      <c r="Y53" s="106" t="s">
        <v>53</v>
      </c>
      <c r="Z53" s="106">
        <v>4.0</v>
      </c>
      <c r="AA53" s="111">
        <v>3.4</v>
      </c>
      <c r="AB53" s="110"/>
      <c r="AC53" s="110"/>
    </row>
    <row r="54">
      <c r="A54" s="106" t="s">
        <v>39</v>
      </c>
      <c r="B54" s="107" t="s">
        <v>68</v>
      </c>
      <c r="C54" s="106" t="s">
        <v>605</v>
      </c>
      <c r="D54" s="106" t="s">
        <v>76</v>
      </c>
      <c r="E54" s="106" t="s">
        <v>41</v>
      </c>
      <c r="F54" s="107" t="s">
        <v>42</v>
      </c>
      <c r="G54" s="106" t="s">
        <v>43</v>
      </c>
      <c r="H54" s="106" t="s">
        <v>74</v>
      </c>
      <c r="I54" s="106"/>
      <c r="J54" s="106" t="s">
        <v>34</v>
      </c>
      <c r="K54" s="106" t="s">
        <v>71</v>
      </c>
      <c r="L54" s="106"/>
      <c r="M54" s="106" t="s">
        <v>604</v>
      </c>
      <c r="N54" s="106">
        <v>2403.0</v>
      </c>
      <c r="O54" s="108">
        <v>0.05400399999999994</v>
      </c>
      <c r="P54" s="22">
        <v>15.7666</v>
      </c>
      <c r="Q54" s="22">
        <v>45.128</v>
      </c>
      <c r="R54" s="22">
        <v>4.072</v>
      </c>
      <c r="S54" s="22">
        <v>6.328</v>
      </c>
      <c r="T54" s="106" t="s">
        <v>35</v>
      </c>
      <c r="U54" s="106" t="s">
        <v>77</v>
      </c>
      <c r="V54" s="106"/>
      <c r="W54" s="106" t="s">
        <v>58</v>
      </c>
      <c r="X54" s="110">
        <v>44011.0</v>
      </c>
      <c r="Y54" s="106" t="s">
        <v>45</v>
      </c>
      <c r="Z54" s="106">
        <v>8.0</v>
      </c>
      <c r="AA54" s="111"/>
      <c r="AB54" s="110"/>
      <c r="AC54" s="110"/>
    </row>
    <row r="55">
      <c r="A55" s="106" t="s">
        <v>276</v>
      </c>
      <c r="B55" s="107" t="s">
        <v>285</v>
      </c>
      <c r="C55" s="106" t="s">
        <v>564</v>
      </c>
      <c r="D55" s="106"/>
      <c r="E55" s="106" t="s">
        <v>41</v>
      </c>
      <c r="F55" s="107" t="s">
        <v>42</v>
      </c>
      <c r="G55" s="106" t="s">
        <v>43</v>
      </c>
      <c r="H55" s="106"/>
      <c r="I55" s="106" t="s">
        <v>33</v>
      </c>
      <c r="J55" s="106" t="s">
        <v>34</v>
      </c>
      <c r="K55" s="106" t="s">
        <v>35</v>
      </c>
      <c r="L55" s="106" t="s">
        <v>35</v>
      </c>
      <c r="M55" s="106" t="s">
        <v>604</v>
      </c>
      <c r="N55" s="106">
        <v>27170.0</v>
      </c>
      <c r="O55" s="108">
        <v>0.05882799999999999</v>
      </c>
      <c r="P55" s="22">
        <v>15.6862</v>
      </c>
      <c r="Q55" s="22">
        <v>34.28</v>
      </c>
      <c r="R55" s="22">
        <v>4.584</v>
      </c>
      <c r="S55" s="22">
        <v>2.645</v>
      </c>
      <c r="T55" s="106" t="s">
        <v>35</v>
      </c>
      <c r="U55" s="106" t="s">
        <v>77</v>
      </c>
      <c r="V55" s="106"/>
      <c r="W55" s="106" t="s">
        <v>58</v>
      </c>
      <c r="X55" s="110">
        <v>43976.0</v>
      </c>
      <c r="Y55" s="106" t="s">
        <v>53</v>
      </c>
      <c r="Z55" s="106">
        <v>4.0</v>
      </c>
      <c r="AA55" s="111">
        <v>9.75</v>
      </c>
      <c r="AB55" s="110"/>
      <c r="AC55" s="110"/>
    </row>
    <row r="56">
      <c r="A56" s="106" t="s">
        <v>294</v>
      </c>
      <c r="B56" s="107" t="s">
        <v>295</v>
      </c>
      <c r="C56" s="106" t="s">
        <v>622</v>
      </c>
      <c r="D56" s="106"/>
      <c r="E56" s="106" t="s">
        <v>41</v>
      </c>
      <c r="F56" s="107" t="s">
        <v>42</v>
      </c>
      <c r="G56" s="106" t="s">
        <v>43</v>
      </c>
      <c r="H56" s="106" t="s">
        <v>33</v>
      </c>
      <c r="I56" s="106" t="s">
        <v>33</v>
      </c>
      <c r="J56" s="106" t="s">
        <v>34</v>
      </c>
      <c r="K56" s="106" t="s">
        <v>71</v>
      </c>
      <c r="L56" s="106"/>
      <c r="M56" s="106" t="s">
        <v>604</v>
      </c>
      <c r="N56" s="106">
        <v>3167.0</v>
      </c>
      <c r="O56" s="108">
        <v>0.062266000000000044</v>
      </c>
      <c r="P56" s="22">
        <v>15.6289</v>
      </c>
      <c r="Q56" s="22">
        <v>47.272</v>
      </c>
      <c r="R56" s="22">
        <v>6.46</v>
      </c>
      <c r="S56" s="22">
        <v>4.601</v>
      </c>
      <c r="T56" s="106" t="s">
        <v>35</v>
      </c>
      <c r="U56" s="106" t="s">
        <v>296</v>
      </c>
      <c r="V56" s="106"/>
      <c r="W56" s="106" t="s">
        <v>58</v>
      </c>
      <c r="X56" s="110">
        <v>43976.0</v>
      </c>
      <c r="Y56" s="106" t="s">
        <v>53</v>
      </c>
      <c r="Z56" s="106">
        <v>4.0</v>
      </c>
      <c r="AA56" s="111">
        <v>3.4</v>
      </c>
      <c r="AB56" s="106">
        <v>9.0</v>
      </c>
      <c r="AC56" s="106" t="s">
        <v>297</v>
      </c>
    </row>
    <row r="57">
      <c r="A57" s="106" t="s">
        <v>39</v>
      </c>
      <c r="B57" s="106" t="s">
        <v>106</v>
      </c>
      <c r="C57" s="106" t="s">
        <v>609</v>
      </c>
      <c r="D57" s="106" t="s">
        <v>93</v>
      </c>
      <c r="E57" s="106" t="s">
        <v>41</v>
      </c>
      <c r="F57" s="107" t="s">
        <v>42</v>
      </c>
      <c r="G57" s="106" t="s">
        <v>43</v>
      </c>
      <c r="H57" s="106">
        <v>4.1</v>
      </c>
      <c r="I57" s="106" t="s">
        <v>33</v>
      </c>
      <c r="J57" s="106" t="s">
        <v>34</v>
      </c>
      <c r="K57" s="106" t="s">
        <v>71</v>
      </c>
      <c r="L57" s="106"/>
      <c r="M57" s="106" t="s">
        <v>604</v>
      </c>
      <c r="N57" s="106">
        <v>2004.0</v>
      </c>
      <c r="O57" s="108">
        <v>0.08679400000000004</v>
      </c>
      <c r="P57" s="22">
        <v>15.2201</v>
      </c>
      <c r="Q57" s="22">
        <v>48.976</v>
      </c>
      <c r="R57" s="22">
        <v>3.448</v>
      </c>
      <c r="S57" s="22">
        <v>6.531</v>
      </c>
      <c r="T57" s="106" t="s">
        <v>35</v>
      </c>
      <c r="U57" s="106" t="s">
        <v>109</v>
      </c>
      <c r="V57" s="106"/>
      <c r="W57" s="106" t="s">
        <v>58</v>
      </c>
      <c r="X57" s="110">
        <v>43978.0</v>
      </c>
      <c r="Y57" s="106" t="s">
        <v>53</v>
      </c>
      <c r="Z57" s="106">
        <v>4.0</v>
      </c>
      <c r="AA57" s="111">
        <v>3.4</v>
      </c>
      <c r="AB57" s="110"/>
      <c r="AC57" s="110"/>
    </row>
    <row r="58">
      <c r="A58" s="106" t="s">
        <v>39</v>
      </c>
      <c r="B58" s="106" t="s">
        <v>80</v>
      </c>
      <c r="C58" s="106" t="s">
        <v>606</v>
      </c>
      <c r="D58" s="106" t="s">
        <v>93</v>
      </c>
      <c r="E58" s="106" t="s">
        <v>41</v>
      </c>
      <c r="F58" s="107" t="s">
        <v>42</v>
      </c>
      <c r="G58" s="106" t="s">
        <v>43</v>
      </c>
      <c r="H58" s="106"/>
      <c r="I58" s="106" t="s">
        <v>33</v>
      </c>
      <c r="J58" s="106" t="s">
        <v>34</v>
      </c>
      <c r="K58" s="106" t="s">
        <v>71</v>
      </c>
      <c r="L58" s="106"/>
      <c r="M58" s="106" t="s">
        <v>604</v>
      </c>
      <c r="N58" s="106">
        <v>2996.0</v>
      </c>
      <c r="O58" s="108">
        <v>0.08710600000000002</v>
      </c>
      <c r="P58" s="22">
        <v>15.2149</v>
      </c>
      <c r="Q58" s="22">
        <v>43.212</v>
      </c>
      <c r="R58" s="22">
        <v>3.308</v>
      </c>
      <c r="S58" s="22">
        <v>6.228</v>
      </c>
      <c r="T58" s="106" t="s">
        <v>35</v>
      </c>
      <c r="U58" s="106"/>
      <c r="V58" s="106"/>
      <c r="W58" s="106" t="s">
        <v>58</v>
      </c>
      <c r="X58" s="110">
        <v>43978.0</v>
      </c>
      <c r="Y58" s="106" t="s">
        <v>53</v>
      </c>
      <c r="Z58" s="106">
        <v>4.0</v>
      </c>
      <c r="AA58" s="111">
        <v>3.25</v>
      </c>
      <c r="AB58" s="110"/>
      <c r="AC58" s="110"/>
    </row>
    <row r="59">
      <c r="A59" s="106" t="s">
        <v>39</v>
      </c>
      <c r="B59" s="107" t="s">
        <v>68</v>
      </c>
      <c r="C59" s="106" t="s">
        <v>603</v>
      </c>
      <c r="D59" s="106" t="s">
        <v>73</v>
      </c>
      <c r="E59" s="106" t="s">
        <v>41</v>
      </c>
      <c r="F59" s="107" t="s">
        <v>42</v>
      </c>
      <c r="G59" s="106" t="s">
        <v>43</v>
      </c>
      <c r="H59" s="106" t="s">
        <v>74</v>
      </c>
      <c r="I59" s="106"/>
      <c r="J59" s="106" t="s">
        <v>34</v>
      </c>
      <c r="K59" s="106" t="s">
        <v>71</v>
      </c>
      <c r="L59" s="106"/>
      <c r="M59" s="106" t="s">
        <v>604</v>
      </c>
      <c r="N59" s="106">
        <v>2232.0</v>
      </c>
      <c r="O59" s="108">
        <v>0.09141999999999995</v>
      </c>
      <c r="P59" s="22">
        <v>15.143</v>
      </c>
      <c r="Q59" s="22">
        <v>44.848</v>
      </c>
      <c r="R59" s="22">
        <v>3.664</v>
      </c>
      <c r="S59" s="22">
        <v>6.213</v>
      </c>
      <c r="T59" s="106" t="s">
        <v>35</v>
      </c>
      <c r="U59" s="106" t="s">
        <v>75</v>
      </c>
      <c r="V59" s="106"/>
      <c r="W59" s="106" t="s">
        <v>58</v>
      </c>
      <c r="X59" s="110">
        <v>44011.0</v>
      </c>
      <c r="Y59" s="106" t="s">
        <v>45</v>
      </c>
      <c r="Z59" s="106">
        <v>8.0</v>
      </c>
      <c r="AA59" s="111"/>
      <c r="AB59" s="110"/>
      <c r="AC59" s="110"/>
    </row>
    <row r="60">
      <c r="A60" s="106" t="s">
        <v>39</v>
      </c>
      <c r="B60" s="106" t="s">
        <v>80</v>
      </c>
      <c r="C60" s="106" t="s">
        <v>582</v>
      </c>
      <c r="D60" s="106" t="s">
        <v>76</v>
      </c>
      <c r="E60" s="106" t="s">
        <v>41</v>
      </c>
      <c r="F60" s="107" t="s">
        <v>42</v>
      </c>
      <c r="G60" s="106" t="s">
        <v>43</v>
      </c>
      <c r="H60" s="106"/>
      <c r="I60" s="106" t="s">
        <v>33</v>
      </c>
      <c r="J60" s="106" t="s">
        <v>34</v>
      </c>
      <c r="K60" s="106" t="s">
        <v>71</v>
      </c>
      <c r="L60" s="106"/>
      <c r="M60" s="106" t="s">
        <v>581</v>
      </c>
      <c r="N60" s="106">
        <v>8314.0</v>
      </c>
      <c r="O60" s="108">
        <v>0.10688799999999998</v>
      </c>
      <c r="P60" s="22">
        <v>14.8852</v>
      </c>
      <c r="Q60" s="22">
        <v>44.584</v>
      </c>
      <c r="R60" s="22">
        <v>3.412</v>
      </c>
      <c r="S60" s="22">
        <v>6.177</v>
      </c>
      <c r="T60" s="106" t="s">
        <v>35</v>
      </c>
      <c r="U60" s="106"/>
      <c r="V60" s="106"/>
      <c r="W60" s="106" t="s">
        <v>58</v>
      </c>
      <c r="X60" s="110">
        <v>43978.0</v>
      </c>
      <c r="Y60" s="106" t="s">
        <v>53</v>
      </c>
      <c r="Z60" s="106">
        <v>4.0</v>
      </c>
      <c r="AA60" s="111">
        <v>3.25</v>
      </c>
      <c r="AB60" s="110"/>
      <c r="AC60" s="110"/>
    </row>
    <row r="61" hidden="1">
      <c r="A61" s="106" t="s">
        <v>310</v>
      </c>
      <c r="B61" s="106" t="s">
        <v>311</v>
      </c>
      <c r="C61" s="106" t="s">
        <v>596</v>
      </c>
      <c r="D61" s="106"/>
      <c r="E61" s="106" t="s">
        <v>41</v>
      </c>
      <c r="F61" s="106" t="s">
        <v>312</v>
      </c>
      <c r="G61" s="106" t="s">
        <v>46</v>
      </c>
      <c r="H61" s="106" t="s">
        <v>33</v>
      </c>
      <c r="I61" s="106" t="s">
        <v>33</v>
      </c>
      <c r="J61" s="106" t="s">
        <v>34</v>
      </c>
      <c r="K61" s="106" t="s">
        <v>71</v>
      </c>
      <c r="L61" s="106"/>
      <c r="M61" s="106" t="s">
        <v>581</v>
      </c>
      <c r="N61" s="106">
        <v>2115.0</v>
      </c>
      <c r="O61" s="108">
        <v>0.13470399999999993</v>
      </c>
      <c r="P61" s="22">
        <v>14.4216</v>
      </c>
      <c r="Q61" s="22">
        <v>49.044</v>
      </c>
      <c r="R61" s="22">
        <v>7.748</v>
      </c>
      <c r="S61" s="22">
        <v>3.737</v>
      </c>
      <c r="T61" s="106" t="s">
        <v>35</v>
      </c>
      <c r="U61" s="106" t="s">
        <v>67</v>
      </c>
      <c r="V61" s="106"/>
      <c r="W61" s="106" t="s">
        <v>58</v>
      </c>
      <c r="X61" s="110">
        <v>43981.0</v>
      </c>
      <c r="Y61" s="106" t="s">
        <v>53</v>
      </c>
      <c r="Z61" s="106">
        <v>4.0</v>
      </c>
      <c r="AA61" s="111"/>
      <c r="AB61" s="110"/>
      <c r="AC61" s="110"/>
    </row>
    <row r="62" hidden="1">
      <c r="A62" s="106" t="s">
        <v>250</v>
      </c>
      <c r="B62" s="107" t="s">
        <v>253</v>
      </c>
      <c r="C62" s="106" t="s">
        <v>588</v>
      </c>
      <c r="D62" s="106" t="s">
        <v>69</v>
      </c>
      <c r="E62" s="106" t="s">
        <v>31</v>
      </c>
      <c r="F62" s="106" t="s">
        <v>32</v>
      </c>
      <c r="G62" s="106" t="s">
        <v>33</v>
      </c>
      <c r="H62" s="106" t="s">
        <v>254</v>
      </c>
      <c r="I62" s="106" t="s">
        <v>33</v>
      </c>
      <c r="J62" s="106" t="s">
        <v>34</v>
      </c>
      <c r="K62" s="106" t="s">
        <v>35</v>
      </c>
      <c r="L62" s="106" t="s">
        <v>35</v>
      </c>
      <c r="M62" s="106" t="s">
        <v>581</v>
      </c>
      <c r="N62" s="106">
        <v>2024.0</v>
      </c>
      <c r="O62" s="108">
        <v>0.1357299999999999</v>
      </c>
      <c r="P62" s="22">
        <v>14.4045</v>
      </c>
      <c r="Q62" s="22">
        <v>17.176</v>
      </c>
      <c r="R62" s="22">
        <v>12.356</v>
      </c>
      <c r="S62" s="22">
        <v>1.003</v>
      </c>
      <c r="T62" s="106" t="s">
        <v>35</v>
      </c>
      <c r="U62" s="106" t="s">
        <v>255</v>
      </c>
      <c r="V62" s="106"/>
      <c r="W62" s="106" t="s">
        <v>58</v>
      </c>
      <c r="X62" s="110">
        <v>43989.0</v>
      </c>
      <c r="Y62" s="106" t="s">
        <v>45</v>
      </c>
      <c r="Z62" s="106">
        <v>8.0</v>
      </c>
      <c r="AA62" s="111">
        <v>52.8</v>
      </c>
      <c r="AB62" s="110"/>
      <c r="AC62" s="110"/>
    </row>
    <row r="63" hidden="1">
      <c r="A63" s="106" t="s">
        <v>250</v>
      </c>
      <c r="B63" s="107" t="s">
        <v>253</v>
      </c>
      <c r="C63" s="106" t="s">
        <v>590</v>
      </c>
      <c r="D63" s="106" t="s">
        <v>79</v>
      </c>
      <c r="E63" s="106" t="s">
        <v>31</v>
      </c>
      <c r="F63" s="106" t="s">
        <v>32</v>
      </c>
      <c r="G63" s="106" t="s">
        <v>33</v>
      </c>
      <c r="H63" s="106" t="s">
        <v>254</v>
      </c>
      <c r="I63" s="106" t="s">
        <v>33</v>
      </c>
      <c r="J63" s="106" t="s">
        <v>34</v>
      </c>
      <c r="K63" s="106" t="s">
        <v>35</v>
      </c>
      <c r="L63" s="106" t="s">
        <v>35</v>
      </c>
      <c r="M63" s="106" t="s">
        <v>581</v>
      </c>
      <c r="N63" s="106">
        <v>2120.0</v>
      </c>
      <c r="O63" s="108">
        <v>0.13604199999999989</v>
      </c>
      <c r="P63" s="22">
        <v>14.3993</v>
      </c>
      <c r="Q63" s="22">
        <v>17.096</v>
      </c>
      <c r="R63" s="22">
        <v>12.4</v>
      </c>
      <c r="S63" s="22">
        <v>1.002</v>
      </c>
      <c r="T63" s="106" t="s">
        <v>35</v>
      </c>
      <c r="U63" s="106" t="s">
        <v>257</v>
      </c>
      <c r="V63" s="106"/>
      <c r="W63" s="106" t="s">
        <v>58</v>
      </c>
      <c r="X63" s="110">
        <v>43989.0</v>
      </c>
      <c r="Y63" s="106" t="s">
        <v>45</v>
      </c>
      <c r="Z63" s="106">
        <v>8.0</v>
      </c>
      <c r="AA63" s="111">
        <v>52.8</v>
      </c>
      <c r="AB63" s="110"/>
      <c r="AC63" s="110"/>
    </row>
    <row r="64">
      <c r="A64" s="106" t="s">
        <v>39</v>
      </c>
      <c r="B64" s="107" t="s">
        <v>119</v>
      </c>
      <c r="C64" s="106" t="s">
        <v>584</v>
      </c>
      <c r="D64" s="106" t="s">
        <v>73</v>
      </c>
      <c r="E64" s="106" t="s">
        <v>41</v>
      </c>
      <c r="F64" s="107" t="s">
        <v>42</v>
      </c>
      <c r="G64" s="106" t="s">
        <v>43</v>
      </c>
      <c r="H64" s="106">
        <v>3.02</v>
      </c>
      <c r="I64" s="106" t="s">
        <v>33</v>
      </c>
      <c r="J64" s="106" t="s">
        <v>34</v>
      </c>
      <c r="K64" s="106" t="s">
        <v>35</v>
      </c>
      <c r="L64" s="106"/>
      <c r="M64" s="106" t="s">
        <v>581</v>
      </c>
      <c r="N64" s="106">
        <v>2277.0</v>
      </c>
      <c r="O64" s="108">
        <v>0.1381239999999999</v>
      </c>
      <c r="P64" s="22">
        <v>14.3646</v>
      </c>
      <c r="Q64" s="22">
        <v>43.348</v>
      </c>
      <c r="R64" s="22">
        <v>2.496</v>
      </c>
      <c r="S64" s="22">
        <v>6.572</v>
      </c>
      <c r="T64" s="106" t="s">
        <v>35</v>
      </c>
      <c r="U64" s="106" t="s">
        <v>51</v>
      </c>
      <c r="V64" s="106"/>
      <c r="W64" s="106" t="s">
        <v>58</v>
      </c>
      <c r="X64" s="110">
        <v>43992.0</v>
      </c>
      <c r="Y64" s="106" t="s">
        <v>53</v>
      </c>
      <c r="Z64" s="106">
        <v>4.0</v>
      </c>
      <c r="AA64" s="111">
        <v>3.4</v>
      </c>
      <c r="AB64" s="110"/>
      <c r="AC64" s="110"/>
    </row>
    <row r="65" hidden="1">
      <c r="A65" s="106" t="s">
        <v>250</v>
      </c>
      <c r="B65" s="107" t="s">
        <v>253</v>
      </c>
      <c r="C65" s="106" t="s">
        <v>589</v>
      </c>
      <c r="D65" s="106" t="s">
        <v>197</v>
      </c>
      <c r="E65" s="106" t="s">
        <v>31</v>
      </c>
      <c r="F65" s="106" t="s">
        <v>32</v>
      </c>
      <c r="G65" s="106" t="s">
        <v>33</v>
      </c>
      <c r="H65" s="106" t="s">
        <v>254</v>
      </c>
      <c r="I65" s="106" t="s">
        <v>33</v>
      </c>
      <c r="J65" s="106" t="s">
        <v>34</v>
      </c>
      <c r="K65" s="106" t="s">
        <v>35</v>
      </c>
      <c r="L65" s="106" t="s">
        <v>35</v>
      </c>
      <c r="M65" s="106" t="s">
        <v>581</v>
      </c>
      <c r="N65" s="106">
        <v>2015.0</v>
      </c>
      <c r="O65" s="108">
        <v>0.13906600000000002</v>
      </c>
      <c r="P65" s="22">
        <v>14.3489</v>
      </c>
      <c r="Q65" s="22">
        <v>17.172</v>
      </c>
      <c r="R65" s="22">
        <v>12.284</v>
      </c>
      <c r="S65" s="22">
        <v>0.987</v>
      </c>
      <c r="T65" s="106" t="s">
        <v>35</v>
      </c>
      <c r="U65" s="106" t="s">
        <v>256</v>
      </c>
      <c r="V65" s="106"/>
      <c r="W65" s="106" t="s">
        <v>58</v>
      </c>
      <c r="X65" s="110">
        <v>43989.0</v>
      </c>
      <c r="Y65" s="106" t="s">
        <v>45</v>
      </c>
      <c r="Z65" s="106">
        <v>8.0</v>
      </c>
      <c r="AA65" s="111">
        <v>52.8</v>
      </c>
      <c r="AB65" s="110"/>
      <c r="AC65" s="110"/>
    </row>
    <row r="66">
      <c r="A66" s="106" t="s">
        <v>294</v>
      </c>
      <c r="B66" s="107" t="s">
        <v>299</v>
      </c>
      <c r="C66" s="106" t="s">
        <v>594</v>
      </c>
      <c r="D66" s="106"/>
      <c r="E66" s="106" t="s">
        <v>41</v>
      </c>
      <c r="F66" s="107" t="s">
        <v>42</v>
      </c>
      <c r="G66" s="106" t="s">
        <v>43</v>
      </c>
      <c r="H66" s="106" t="s">
        <v>33</v>
      </c>
      <c r="I66" s="106" t="s">
        <v>33</v>
      </c>
      <c r="J66" s="106" t="s">
        <v>34</v>
      </c>
      <c r="K66" s="106" t="s">
        <v>35</v>
      </c>
      <c r="L66" s="106" t="s">
        <v>35</v>
      </c>
      <c r="M66" s="106" t="s">
        <v>581</v>
      </c>
      <c r="N66" s="106">
        <v>2055.0</v>
      </c>
      <c r="O66" s="108">
        <v>0.16364200000000007</v>
      </c>
      <c r="P66" s="22">
        <v>13.9393</v>
      </c>
      <c r="Q66" s="22">
        <v>36.676</v>
      </c>
      <c r="R66" s="22">
        <v>5.168</v>
      </c>
      <c r="S66" s="22">
        <v>4.543</v>
      </c>
      <c r="T66" s="106" t="s">
        <v>35</v>
      </c>
      <c r="U66" s="106" t="s">
        <v>124</v>
      </c>
      <c r="V66" s="106"/>
      <c r="W66" s="106" t="s">
        <v>58</v>
      </c>
      <c r="X66" s="110">
        <v>43976.0</v>
      </c>
      <c r="Y66" s="106" t="s">
        <v>53</v>
      </c>
      <c r="Z66" s="106">
        <v>4.0</v>
      </c>
      <c r="AA66" s="111">
        <v>8.7</v>
      </c>
      <c r="AB66" s="110"/>
      <c r="AC66" s="110"/>
    </row>
    <row r="67">
      <c r="A67" s="106" t="s">
        <v>354</v>
      </c>
      <c r="B67" s="107" t="s">
        <v>368</v>
      </c>
      <c r="C67" s="106" t="s">
        <v>597</v>
      </c>
      <c r="D67" s="112" t="s">
        <v>382</v>
      </c>
      <c r="E67" s="106" t="s">
        <v>41</v>
      </c>
      <c r="F67" s="112" t="s">
        <v>373</v>
      </c>
      <c r="G67" s="106" t="s">
        <v>43</v>
      </c>
      <c r="H67" s="112" t="s">
        <v>370</v>
      </c>
      <c r="I67" s="106"/>
      <c r="J67" s="106" t="s">
        <v>34</v>
      </c>
      <c r="K67" s="106" t="s">
        <v>35</v>
      </c>
      <c r="L67" s="106" t="s">
        <v>35</v>
      </c>
      <c r="M67" s="106" t="s">
        <v>581</v>
      </c>
      <c r="N67" s="106">
        <v>3111.0</v>
      </c>
      <c r="O67" s="108">
        <v>0.18102400000000007</v>
      </c>
      <c r="P67" s="22">
        <v>13.6496</v>
      </c>
      <c r="Q67" s="112" t="s">
        <v>383</v>
      </c>
      <c r="R67" s="22">
        <v>5.64</v>
      </c>
      <c r="S67" s="22">
        <v>3.801</v>
      </c>
      <c r="T67" s="106" t="s">
        <v>35</v>
      </c>
      <c r="U67" s="112" t="s">
        <v>124</v>
      </c>
      <c r="V67" s="106"/>
      <c r="W67" s="107" t="s">
        <v>155</v>
      </c>
      <c r="X67" s="110">
        <v>44101.0</v>
      </c>
      <c r="Y67" s="106" t="s">
        <v>53</v>
      </c>
      <c r="Z67" s="106">
        <v>6.0</v>
      </c>
      <c r="AA67" s="111"/>
      <c r="AB67" s="110"/>
      <c r="AC67" s="110"/>
    </row>
    <row r="68" hidden="1">
      <c r="A68" s="106" t="s">
        <v>190</v>
      </c>
      <c r="B68" s="106" t="s">
        <v>191</v>
      </c>
      <c r="C68" s="106" t="s">
        <v>586</v>
      </c>
      <c r="D68" s="106"/>
      <c r="E68" s="106" t="s">
        <v>31</v>
      </c>
      <c r="F68" s="106" t="s">
        <v>32</v>
      </c>
      <c r="G68" s="106" t="s">
        <v>33</v>
      </c>
      <c r="H68" s="106" t="s">
        <v>33</v>
      </c>
      <c r="I68" s="106" t="s">
        <v>33</v>
      </c>
      <c r="J68" s="106" t="s">
        <v>34</v>
      </c>
      <c r="K68" s="106" t="s">
        <v>71</v>
      </c>
      <c r="L68" s="106" t="s">
        <v>35</v>
      </c>
      <c r="M68" s="106" t="s">
        <v>581</v>
      </c>
      <c r="N68" s="106">
        <v>2055.0</v>
      </c>
      <c r="O68" s="108">
        <v>0.29121450820000006</v>
      </c>
      <c r="P68" s="22">
        <v>11.81309153</v>
      </c>
      <c r="Q68" s="22">
        <v>22.44</v>
      </c>
      <c r="R68" s="22">
        <v>1.28</v>
      </c>
      <c r="S68" s="22">
        <v>5.854229335</v>
      </c>
      <c r="T68" s="106" t="s">
        <v>35</v>
      </c>
      <c r="U68" s="106" t="s">
        <v>192</v>
      </c>
      <c r="V68" s="106"/>
      <c r="W68" s="106" t="s">
        <v>58</v>
      </c>
      <c r="X68" s="110">
        <v>44416.0</v>
      </c>
      <c r="Y68" s="106" t="s">
        <v>53</v>
      </c>
      <c r="Z68" s="106">
        <v>4.0</v>
      </c>
      <c r="AA68" s="111">
        <v>4.0</v>
      </c>
      <c r="AB68" s="110"/>
      <c r="AC68" s="110"/>
    </row>
    <row r="69">
      <c r="A69" s="106" t="s">
        <v>419</v>
      </c>
      <c r="B69" s="107" t="s">
        <v>424</v>
      </c>
      <c r="C69" s="106" t="s">
        <v>579</v>
      </c>
      <c r="D69" s="106"/>
      <c r="E69" s="106" t="s">
        <v>41</v>
      </c>
      <c r="F69" s="107" t="s">
        <v>42</v>
      </c>
      <c r="G69" s="106" t="s">
        <v>43</v>
      </c>
      <c r="H69" s="106"/>
      <c r="I69" s="106" t="s">
        <v>33</v>
      </c>
      <c r="J69" s="106" t="s">
        <v>34</v>
      </c>
      <c r="K69" s="106" t="s">
        <v>35</v>
      </c>
      <c r="L69" s="106" t="s">
        <v>35</v>
      </c>
      <c r="M69" s="106" t="s">
        <v>581</v>
      </c>
      <c r="N69" s="106">
        <v>3658.0</v>
      </c>
      <c r="O69" s="108">
        <v>0.301246</v>
      </c>
      <c r="P69" s="22">
        <v>11.6459</v>
      </c>
      <c r="Q69" s="22">
        <v>26.94</v>
      </c>
      <c r="R69" s="22">
        <v>4.52</v>
      </c>
      <c r="S69" s="22">
        <v>3.407</v>
      </c>
      <c r="T69" s="106" t="s">
        <v>35</v>
      </c>
      <c r="U69" s="106" t="s">
        <v>425</v>
      </c>
      <c r="V69" s="106"/>
      <c r="W69" s="106" t="s">
        <v>58</v>
      </c>
      <c r="X69" s="110">
        <v>43976.0</v>
      </c>
      <c r="Y69" s="106" t="s">
        <v>53</v>
      </c>
      <c r="Z69" s="106">
        <v>4.0</v>
      </c>
      <c r="AA69" s="111">
        <v>4.85</v>
      </c>
      <c r="AB69" s="110"/>
      <c r="AC69" s="110"/>
    </row>
    <row r="70" hidden="1">
      <c r="A70" s="106" t="s">
        <v>451</v>
      </c>
      <c r="B70" s="107" t="s">
        <v>453</v>
      </c>
      <c r="C70" s="106" t="s">
        <v>602</v>
      </c>
      <c r="D70" s="106"/>
      <c r="E70" s="106" t="s">
        <v>31</v>
      </c>
      <c r="F70" s="106" t="s">
        <v>32</v>
      </c>
      <c r="G70" s="106" t="s">
        <v>33</v>
      </c>
      <c r="H70" s="106"/>
      <c r="I70" s="106" t="s">
        <v>33</v>
      </c>
      <c r="J70" s="106" t="s">
        <v>34</v>
      </c>
      <c r="K70" s="106" t="s">
        <v>71</v>
      </c>
      <c r="L70" s="106" t="s">
        <v>35</v>
      </c>
      <c r="M70" s="106" t="s">
        <v>581</v>
      </c>
      <c r="N70" s="106">
        <v>3712.0</v>
      </c>
      <c r="O70" s="108">
        <v>0.304192</v>
      </c>
      <c r="P70" s="22">
        <v>11.5968</v>
      </c>
      <c r="Q70" s="22">
        <v>22.876</v>
      </c>
      <c r="R70" s="22">
        <v>0.268</v>
      </c>
      <c r="S70" s="22">
        <v>6.268</v>
      </c>
      <c r="T70" s="106" t="s">
        <v>35</v>
      </c>
      <c r="U70" s="106" t="s">
        <v>356</v>
      </c>
      <c r="V70" s="106"/>
      <c r="W70" s="106" t="s">
        <v>58</v>
      </c>
      <c r="X70" s="110">
        <v>44019.0</v>
      </c>
      <c r="Y70" s="106" t="s">
        <v>53</v>
      </c>
      <c r="Z70" s="106">
        <v>4.0</v>
      </c>
      <c r="AA70" s="111">
        <v>3.3</v>
      </c>
      <c r="AB70" s="110"/>
      <c r="AC70" s="110"/>
    </row>
    <row r="71" hidden="1">
      <c r="A71" s="106" t="s">
        <v>387</v>
      </c>
      <c r="B71" s="107" t="s">
        <v>389</v>
      </c>
      <c r="C71" s="106" t="s">
        <v>599</v>
      </c>
      <c r="D71" s="106"/>
      <c r="E71" s="106" t="s">
        <v>31</v>
      </c>
      <c r="F71" s="106" t="s">
        <v>32</v>
      </c>
      <c r="G71" s="106" t="s">
        <v>33</v>
      </c>
      <c r="H71" s="106"/>
      <c r="I71" s="106" t="s">
        <v>33</v>
      </c>
      <c r="J71" s="106" t="s">
        <v>34</v>
      </c>
      <c r="K71" s="106" t="s">
        <v>71</v>
      </c>
      <c r="L71" s="106"/>
      <c r="M71" s="106" t="s">
        <v>581</v>
      </c>
      <c r="N71" s="106"/>
      <c r="O71" s="108">
        <v>0.3046000000000001</v>
      </c>
      <c r="P71" s="22">
        <v>11.59</v>
      </c>
      <c r="Q71" s="22">
        <v>22.68</v>
      </c>
      <c r="R71" s="22">
        <v>0.52</v>
      </c>
      <c r="S71" s="22"/>
      <c r="T71" s="106" t="s">
        <v>35</v>
      </c>
      <c r="U71" s="106"/>
      <c r="V71" s="106"/>
      <c r="W71" s="106" t="s">
        <v>52</v>
      </c>
      <c r="X71" s="110">
        <v>43976.0</v>
      </c>
      <c r="Y71" s="106" t="s">
        <v>53</v>
      </c>
      <c r="Z71" s="106">
        <v>6.0</v>
      </c>
      <c r="AA71" s="111"/>
      <c r="AB71" s="110"/>
      <c r="AC71" s="110"/>
    </row>
    <row r="72" hidden="1">
      <c r="A72" s="106" t="s">
        <v>451</v>
      </c>
      <c r="B72" s="107" t="s">
        <v>452</v>
      </c>
      <c r="C72" s="106" t="s">
        <v>601</v>
      </c>
      <c r="D72" s="106"/>
      <c r="E72" s="106" t="s">
        <v>31</v>
      </c>
      <c r="F72" s="106" t="s">
        <v>32</v>
      </c>
      <c r="G72" s="106" t="s">
        <v>33</v>
      </c>
      <c r="H72" s="106"/>
      <c r="I72" s="106" t="s">
        <v>33</v>
      </c>
      <c r="J72" s="106" t="s">
        <v>34</v>
      </c>
      <c r="K72" s="106" t="s">
        <v>71</v>
      </c>
      <c r="L72" s="106" t="s">
        <v>35</v>
      </c>
      <c r="M72" s="106" t="s">
        <v>581</v>
      </c>
      <c r="N72" s="106">
        <v>2311.0</v>
      </c>
      <c r="O72" s="108">
        <v>0.30715000000000003</v>
      </c>
      <c r="P72" s="22">
        <v>11.5475</v>
      </c>
      <c r="Q72" s="22">
        <v>22.848</v>
      </c>
      <c r="R72" s="22">
        <v>0.292</v>
      </c>
      <c r="S72" s="22">
        <v>6.273</v>
      </c>
      <c r="T72" s="106" t="s">
        <v>35</v>
      </c>
      <c r="U72" s="106" t="s">
        <v>356</v>
      </c>
      <c r="V72" s="106"/>
      <c r="W72" s="106" t="s">
        <v>58</v>
      </c>
      <c r="X72" s="110">
        <v>44019.0</v>
      </c>
      <c r="Y72" s="106" t="s">
        <v>53</v>
      </c>
      <c r="Z72" s="106">
        <v>6.0</v>
      </c>
      <c r="AA72" s="111">
        <v>3.05</v>
      </c>
      <c r="AB72" s="110"/>
      <c r="AC72" s="110"/>
    </row>
    <row r="73" hidden="1">
      <c r="A73" s="106" t="s">
        <v>387</v>
      </c>
      <c r="B73" s="106" t="s">
        <v>388</v>
      </c>
      <c r="C73" s="106" t="s">
        <v>598</v>
      </c>
      <c r="D73" s="106"/>
      <c r="E73" s="106" t="s">
        <v>31</v>
      </c>
      <c r="F73" s="106" t="s">
        <v>32</v>
      </c>
      <c r="G73" s="106" t="s">
        <v>33</v>
      </c>
      <c r="H73" s="106"/>
      <c r="I73" s="106" t="s">
        <v>33</v>
      </c>
      <c r="J73" s="106" t="s">
        <v>34</v>
      </c>
      <c r="K73" s="106" t="s">
        <v>71</v>
      </c>
      <c r="L73" s="106" t="s">
        <v>35</v>
      </c>
      <c r="M73" s="106" t="s">
        <v>581</v>
      </c>
      <c r="N73" s="106">
        <v>2500.0</v>
      </c>
      <c r="O73" s="108">
        <v>0.3099940000000001</v>
      </c>
      <c r="P73" s="22">
        <v>11.5001</v>
      </c>
      <c r="Q73" s="22">
        <v>22.784</v>
      </c>
      <c r="R73" s="22">
        <v>0.36</v>
      </c>
      <c r="S73" s="22">
        <v>6.268</v>
      </c>
      <c r="T73" s="106"/>
      <c r="U73" s="106" t="s">
        <v>356</v>
      </c>
      <c r="V73" s="106"/>
      <c r="W73" s="106" t="s">
        <v>58</v>
      </c>
      <c r="X73" s="110">
        <v>44057.0</v>
      </c>
      <c r="Y73" s="106" t="s">
        <v>53</v>
      </c>
      <c r="Z73" s="106">
        <v>2.0</v>
      </c>
      <c r="AA73" s="111">
        <v>1.95</v>
      </c>
      <c r="AB73" s="110"/>
      <c r="AC73" s="110"/>
    </row>
    <row r="74" hidden="1">
      <c r="A74" s="106" t="s">
        <v>449</v>
      </c>
      <c r="B74" s="106" t="s">
        <v>450</v>
      </c>
      <c r="C74" s="106" t="s">
        <v>600</v>
      </c>
      <c r="D74" s="106"/>
      <c r="E74" s="106" t="s">
        <v>31</v>
      </c>
      <c r="F74" s="106" t="s">
        <v>32</v>
      </c>
      <c r="G74" s="106" t="s">
        <v>33</v>
      </c>
      <c r="H74" s="106"/>
      <c r="I74" s="106" t="s">
        <v>33</v>
      </c>
      <c r="J74" s="106" t="s">
        <v>34</v>
      </c>
      <c r="K74" s="106" t="s">
        <v>71</v>
      </c>
      <c r="L74" s="106" t="s">
        <v>35</v>
      </c>
      <c r="M74" s="106" t="s">
        <v>581</v>
      </c>
      <c r="N74" s="106">
        <v>2239.0</v>
      </c>
      <c r="O74" s="108">
        <v>0.310546</v>
      </c>
      <c r="P74" s="22">
        <v>11.4909</v>
      </c>
      <c r="Q74" s="22">
        <v>22.916</v>
      </c>
      <c r="R74" s="22">
        <v>0.312</v>
      </c>
      <c r="S74" s="22">
        <v>6.262</v>
      </c>
      <c r="T74" s="106" t="s">
        <v>35</v>
      </c>
      <c r="U74" s="106" t="s">
        <v>356</v>
      </c>
      <c r="V74" s="106"/>
      <c r="W74" s="106" t="s">
        <v>58</v>
      </c>
      <c r="X74" s="110">
        <v>43994.0</v>
      </c>
      <c r="Y74" s="106" t="s">
        <v>53</v>
      </c>
      <c r="Z74" s="106">
        <v>2.0</v>
      </c>
      <c r="AA74" s="111"/>
      <c r="AB74" s="110"/>
      <c r="AC74" s="110"/>
    </row>
    <row r="75" hidden="1">
      <c r="A75" s="106" t="s">
        <v>232</v>
      </c>
      <c r="B75" s="107" t="s">
        <v>233</v>
      </c>
      <c r="C75" s="106" t="s">
        <v>587</v>
      </c>
      <c r="D75" s="106"/>
      <c r="E75" s="106" t="s">
        <v>31</v>
      </c>
      <c r="F75" s="106" t="s">
        <v>32</v>
      </c>
      <c r="G75" s="106" t="s">
        <v>33</v>
      </c>
      <c r="H75" s="106"/>
      <c r="I75" s="106" t="s">
        <v>33</v>
      </c>
      <c r="J75" s="106" t="s">
        <v>34</v>
      </c>
      <c r="K75" s="106" t="s">
        <v>71</v>
      </c>
      <c r="L75" s="106"/>
      <c r="M75" s="106" t="s">
        <v>581</v>
      </c>
      <c r="N75" s="106">
        <v>2996.0</v>
      </c>
      <c r="O75" s="108">
        <v>0.31300000000000017</v>
      </c>
      <c r="P75" s="22">
        <v>11.45</v>
      </c>
      <c r="Q75" s="22">
        <v>22.71</v>
      </c>
      <c r="R75" s="22">
        <v>0.24</v>
      </c>
      <c r="S75" s="22">
        <v>6.274</v>
      </c>
      <c r="T75" s="106" t="s">
        <v>35</v>
      </c>
      <c r="U75" s="106"/>
      <c r="V75" s="106"/>
      <c r="W75" s="106" t="s">
        <v>61</v>
      </c>
      <c r="X75" s="110">
        <v>43976.0</v>
      </c>
      <c r="Y75" s="106" t="s">
        <v>53</v>
      </c>
      <c r="Z75" s="106">
        <v>4.0</v>
      </c>
      <c r="AA75" s="111">
        <v>2.35</v>
      </c>
      <c r="AB75" s="110"/>
      <c r="AC75" s="110"/>
    </row>
    <row r="76">
      <c r="A76" s="106" t="s">
        <v>39</v>
      </c>
      <c r="B76" s="107" t="s">
        <v>49</v>
      </c>
      <c r="C76" s="106" t="s">
        <v>540</v>
      </c>
      <c r="D76" s="106"/>
      <c r="E76" s="106" t="s">
        <v>41</v>
      </c>
      <c r="F76" s="107" t="s">
        <v>42</v>
      </c>
      <c r="G76" s="106" t="s">
        <v>43</v>
      </c>
      <c r="H76" s="106"/>
      <c r="I76" s="106" t="s">
        <v>33</v>
      </c>
      <c r="J76" s="106" t="s">
        <v>34</v>
      </c>
      <c r="K76" s="106" t="s">
        <v>35</v>
      </c>
      <c r="L76" s="106" t="s">
        <v>50</v>
      </c>
      <c r="M76" s="106" t="s">
        <v>581</v>
      </c>
      <c r="N76" s="106"/>
      <c r="O76" s="108">
        <v>0.3388</v>
      </c>
      <c r="P76" s="22">
        <v>11.02</v>
      </c>
      <c r="Q76" s="22">
        <v>16.21</v>
      </c>
      <c r="R76" s="22">
        <v>4.28</v>
      </c>
      <c r="S76" s="22"/>
      <c r="T76" s="106" t="s">
        <v>35</v>
      </c>
      <c r="U76" s="106"/>
      <c r="V76" s="106"/>
      <c r="W76" s="106" t="s">
        <v>52</v>
      </c>
      <c r="X76" s="110">
        <v>43976.0</v>
      </c>
      <c r="Y76" s="106" t="s">
        <v>53</v>
      </c>
      <c r="Z76" s="106">
        <v>6.0</v>
      </c>
      <c r="AA76" s="111">
        <v>4.0</v>
      </c>
      <c r="AB76" s="106">
        <v>9.0</v>
      </c>
      <c r="AC76" s="106" t="s">
        <v>54</v>
      </c>
    </row>
    <row r="77" hidden="1">
      <c r="A77" s="106" t="s">
        <v>39</v>
      </c>
      <c r="B77" s="107" t="s">
        <v>110</v>
      </c>
      <c r="C77" s="106" t="s">
        <v>476</v>
      </c>
      <c r="D77" s="106"/>
      <c r="E77" s="106" t="s">
        <v>41</v>
      </c>
      <c r="F77" s="106" t="s">
        <v>111</v>
      </c>
      <c r="G77" s="106" t="s">
        <v>46</v>
      </c>
      <c r="H77" s="106"/>
      <c r="I77" s="106"/>
      <c r="J77" s="106" t="s">
        <v>34</v>
      </c>
      <c r="K77" s="106" t="s">
        <v>71</v>
      </c>
      <c r="L77" s="106"/>
      <c r="M77" s="106" t="s">
        <v>581</v>
      </c>
      <c r="N77" s="106">
        <v>5779.0</v>
      </c>
      <c r="O77" s="108">
        <v>0.344932</v>
      </c>
      <c r="P77" s="22">
        <v>10.9178</v>
      </c>
      <c r="Q77" s="22">
        <v>19.112</v>
      </c>
      <c r="R77" s="22">
        <v>4.832</v>
      </c>
      <c r="S77" s="22">
        <v>3.147</v>
      </c>
      <c r="T77" s="106" t="s">
        <v>35</v>
      </c>
      <c r="U77" s="106" t="s">
        <v>60</v>
      </c>
      <c r="V77" s="106"/>
      <c r="W77" s="106" t="s">
        <v>58</v>
      </c>
      <c r="X77" s="110">
        <v>44032.0</v>
      </c>
      <c r="Y77" s="106" t="s">
        <v>53</v>
      </c>
      <c r="Z77" s="106">
        <v>4.0</v>
      </c>
      <c r="AA77" s="111">
        <v>3.15</v>
      </c>
      <c r="AB77" s="110"/>
      <c r="AC77" s="110"/>
    </row>
    <row r="78" hidden="1">
      <c r="A78" s="106" t="s">
        <v>39</v>
      </c>
      <c r="B78" s="107" t="s">
        <v>62</v>
      </c>
      <c r="C78" s="106" t="s">
        <v>472</v>
      </c>
      <c r="D78" s="106"/>
      <c r="E78" s="106" t="s">
        <v>41</v>
      </c>
      <c r="F78" s="106" t="s">
        <v>63</v>
      </c>
      <c r="G78" s="106" t="s">
        <v>46</v>
      </c>
      <c r="H78" s="106"/>
      <c r="I78" s="106"/>
      <c r="J78" s="106" t="s">
        <v>34</v>
      </c>
      <c r="K78" s="106" t="s">
        <v>35</v>
      </c>
      <c r="L78" s="106" t="s">
        <v>50</v>
      </c>
      <c r="M78" s="106" t="s">
        <v>581</v>
      </c>
      <c r="N78" s="106"/>
      <c r="O78" s="108">
        <v>0.35199999999999987</v>
      </c>
      <c r="P78" s="22">
        <v>10.8</v>
      </c>
      <c r="Q78" s="22">
        <v>20.08</v>
      </c>
      <c r="R78" s="22">
        <v>2.96</v>
      </c>
      <c r="S78" s="22"/>
      <c r="T78" s="106" t="s">
        <v>35</v>
      </c>
      <c r="U78" s="106"/>
      <c r="V78" s="106"/>
      <c r="W78" s="106" t="s">
        <v>52</v>
      </c>
      <c r="X78" s="110">
        <v>43976.0</v>
      </c>
      <c r="Y78" s="106" t="s">
        <v>53</v>
      </c>
      <c r="Z78" s="106">
        <v>6.0</v>
      </c>
      <c r="AA78" s="111">
        <v>4.0</v>
      </c>
      <c r="AB78" s="106">
        <v>9.0</v>
      </c>
      <c r="AC78" s="106" t="s">
        <v>54</v>
      </c>
    </row>
    <row r="79">
      <c r="A79" s="106" t="s">
        <v>39</v>
      </c>
      <c r="B79" s="106" t="s">
        <v>80</v>
      </c>
      <c r="C79" s="106" t="s">
        <v>460</v>
      </c>
      <c r="D79" s="106"/>
      <c r="E79" s="106" t="s">
        <v>41</v>
      </c>
      <c r="F79" s="107" t="s">
        <v>87</v>
      </c>
      <c r="G79" s="106" t="s">
        <v>43</v>
      </c>
      <c r="H79" s="106" t="s">
        <v>83</v>
      </c>
      <c r="I79" s="106" t="s">
        <v>89</v>
      </c>
      <c r="J79" s="106" t="s">
        <v>34</v>
      </c>
      <c r="K79" s="106" t="s">
        <v>71</v>
      </c>
      <c r="L79" s="106"/>
      <c r="M79" s="106" t="s">
        <v>581</v>
      </c>
      <c r="N79" s="106">
        <v>26106.0</v>
      </c>
      <c r="O79" s="108">
        <v>0.35769400000000007</v>
      </c>
      <c r="P79" s="22">
        <v>10.7051</v>
      </c>
      <c r="Q79" s="22">
        <v>28.412</v>
      </c>
      <c r="R79" s="22">
        <v>4.008</v>
      </c>
      <c r="S79" s="22">
        <v>3.139</v>
      </c>
      <c r="T79" s="106" t="s">
        <v>35</v>
      </c>
      <c r="U79" s="106" t="s">
        <v>57</v>
      </c>
      <c r="V79" s="106"/>
      <c r="W79" s="106" t="s">
        <v>58</v>
      </c>
      <c r="X79" s="110">
        <v>43978.0</v>
      </c>
      <c r="Y79" s="106" t="s">
        <v>53</v>
      </c>
      <c r="Z79" s="106">
        <v>4.0</v>
      </c>
      <c r="AA79" s="111">
        <v>3.25</v>
      </c>
      <c r="AB79" s="110"/>
      <c r="AC79" s="110"/>
    </row>
    <row r="80">
      <c r="A80" s="106" t="s">
        <v>39</v>
      </c>
      <c r="B80" s="106" t="s">
        <v>80</v>
      </c>
      <c r="C80" s="106" t="s">
        <v>460</v>
      </c>
      <c r="D80" s="106"/>
      <c r="E80" s="106" t="s">
        <v>41</v>
      </c>
      <c r="F80" s="107" t="s">
        <v>87</v>
      </c>
      <c r="G80" s="106" t="s">
        <v>43</v>
      </c>
      <c r="H80" s="106" t="s">
        <v>83</v>
      </c>
      <c r="I80" s="106">
        <v>1.32</v>
      </c>
      <c r="J80" s="106" t="s">
        <v>34</v>
      </c>
      <c r="K80" s="106" t="s">
        <v>71</v>
      </c>
      <c r="L80" s="106"/>
      <c r="M80" s="106" t="s">
        <v>581</v>
      </c>
      <c r="N80" s="106">
        <v>2094.0</v>
      </c>
      <c r="O80" s="108">
        <v>0.3608920000000001</v>
      </c>
      <c r="P80" s="22">
        <v>10.6518</v>
      </c>
      <c r="Q80" s="22">
        <v>19.928</v>
      </c>
      <c r="R80" s="22">
        <v>4.024</v>
      </c>
      <c r="S80" s="22">
        <v>3.058</v>
      </c>
      <c r="T80" s="106" t="s">
        <v>35</v>
      </c>
      <c r="U80" s="106" t="s">
        <v>57</v>
      </c>
      <c r="V80" s="106"/>
      <c r="W80" s="106" t="s">
        <v>58</v>
      </c>
      <c r="X80" s="110">
        <v>43988.0</v>
      </c>
      <c r="Y80" s="106" t="s">
        <v>53</v>
      </c>
      <c r="Z80" s="106">
        <v>4.0</v>
      </c>
      <c r="AA80" s="111">
        <v>3.25</v>
      </c>
      <c r="AB80" s="110"/>
      <c r="AC80" s="110"/>
    </row>
    <row r="81">
      <c r="A81" s="106" t="s">
        <v>39</v>
      </c>
      <c r="B81" s="106" t="s">
        <v>80</v>
      </c>
      <c r="C81" s="106" t="s">
        <v>460</v>
      </c>
      <c r="D81" s="106"/>
      <c r="E81" s="106" t="s">
        <v>41</v>
      </c>
      <c r="F81" s="107" t="s">
        <v>82</v>
      </c>
      <c r="G81" s="106" t="s">
        <v>43</v>
      </c>
      <c r="H81" s="106" t="s">
        <v>83</v>
      </c>
      <c r="I81" s="106" t="s">
        <v>89</v>
      </c>
      <c r="J81" s="106" t="s">
        <v>34</v>
      </c>
      <c r="K81" s="106" t="s">
        <v>71</v>
      </c>
      <c r="L81" s="106"/>
      <c r="M81" s="106" t="s">
        <v>581</v>
      </c>
      <c r="N81" s="106">
        <v>2384.0</v>
      </c>
      <c r="O81" s="108">
        <v>0.36128799999999994</v>
      </c>
      <c r="P81" s="22">
        <v>10.6452</v>
      </c>
      <c r="Q81" s="22">
        <v>30.82</v>
      </c>
      <c r="R81" s="22">
        <v>3.852</v>
      </c>
      <c r="S81" s="22">
        <v>3.05</v>
      </c>
      <c r="T81" s="106" t="s">
        <v>35</v>
      </c>
      <c r="U81" s="106" t="s">
        <v>84</v>
      </c>
      <c r="V81" s="106"/>
      <c r="W81" s="106" t="s">
        <v>58</v>
      </c>
      <c r="X81" s="110">
        <v>43978.0</v>
      </c>
      <c r="Y81" s="106" t="s">
        <v>53</v>
      </c>
      <c r="Z81" s="106">
        <v>4.0</v>
      </c>
      <c r="AA81" s="111">
        <v>3.25</v>
      </c>
      <c r="AB81" s="110"/>
      <c r="AC81" s="110"/>
    </row>
    <row r="82">
      <c r="A82" s="106" t="s">
        <v>39</v>
      </c>
      <c r="B82" s="106" t="s">
        <v>80</v>
      </c>
      <c r="C82" s="106" t="s">
        <v>460</v>
      </c>
      <c r="D82" s="106"/>
      <c r="E82" s="106" t="s">
        <v>41</v>
      </c>
      <c r="F82" s="107" t="s">
        <v>82</v>
      </c>
      <c r="G82" s="106" t="s">
        <v>43</v>
      </c>
      <c r="H82" s="106" t="s">
        <v>88</v>
      </c>
      <c r="I82" s="106" t="s">
        <v>89</v>
      </c>
      <c r="J82" s="106" t="s">
        <v>34</v>
      </c>
      <c r="K82" s="106" t="s">
        <v>71</v>
      </c>
      <c r="L82" s="106"/>
      <c r="M82" s="106" t="s">
        <v>581</v>
      </c>
      <c r="N82" s="106">
        <v>4737.0</v>
      </c>
      <c r="O82" s="108">
        <v>0.362086</v>
      </c>
      <c r="P82" s="22">
        <v>10.6319</v>
      </c>
      <c r="Q82" s="22">
        <v>32.176</v>
      </c>
      <c r="R82" s="22">
        <v>4.108</v>
      </c>
      <c r="S82" s="22">
        <v>3.011</v>
      </c>
      <c r="T82" s="106" t="s">
        <v>35</v>
      </c>
      <c r="U82" s="106" t="s">
        <v>51</v>
      </c>
      <c r="V82" s="106"/>
      <c r="W82" s="106" t="s">
        <v>58</v>
      </c>
      <c r="X82" s="110">
        <v>43988.0</v>
      </c>
      <c r="Y82" s="106" t="s">
        <v>53</v>
      </c>
      <c r="Z82" s="106">
        <v>4.0</v>
      </c>
      <c r="AA82" s="111">
        <v>3.25</v>
      </c>
      <c r="AB82" s="110"/>
      <c r="AC82" s="110"/>
    </row>
    <row r="83">
      <c r="A83" s="106" t="s">
        <v>39</v>
      </c>
      <c r="B83" s="106" t="s">
        <v>80</v>
      </c>
      <c r="C83" s="106" t="s">
        <v>460</v>
      </c>
      <c r="D83" s="106"/>
      <c r="E83" s="106" t="s">
        <v>41</v>
      </c>
      <c r="F83" s="107" t="s">
        <v>82</v>
      </c>
      <c r="G83" s="106" t="s">
        <v>43</v>
      </c>
      <c r="H83" s="106" t="s">
        <v>83</v>
      </c>
      <c r="I83" s="106">
        <v>1.32</v>
      </c>
      <c r="J83" s="106" t="s">
        <v>34</v>
      </c>
      <c r="K83" s="106" t="s">
        <v>71</v>
      </c>
      <c r="L83" s="106"/>
      <c r="M83" s="106" t="s">
        <v>581</v>
      </c>
      <c r="N83" s="106">
        <v>9395.0</v>
      </c>
      <c r="O83" s="108">
        <v>0.36306399999999994</v>
      </c>
      <c r="P83" s="22">
        <v>10.6156</v>
      </c>
      <c r="Q83" s="22">
        <v>20.068</v>
      </c>
      <c r="R83" s="22">
        <v>4.096</v>
      </c>
      <c r="S83" s="22">
        <v>2.995</v>
      </c>
      <c r="T83" s="106" t="s">
        <v>35</v>
      </c>
      <c r="U83" s="106" t="s">
        <v>84</v>
      </c>
      <c r="V83" s="106"/>
      <c r="W83" s="106" t="s">
        <v>58</v>
      </c>
      <c r="X83" s="110">
        <v>43988.0</v>
      </c>
      <c r="Y83" s="106" t="s">
        <v>53</v>
      </c>
      <c r="Z83" s="106">
        <v>4.0</v>
      </c>
      <c r="AA83" s="111">
        <v>3.25</v>
      </c>
      <c r="AB83" s="110"/>
      <c r="AC83" s="110"/>
    </row>
    <row r="84">
      <c r="A84" s="106" t="s">
        <v>39</v>
      </c>
      <c r="B84" s="106" t="s">
        <v>106</v>
      </c>
      <c r="C84" s="106" t="s">
        <v>583</v>
      </c>
      <c r="D84" s="106"/>
      <c r="E84" s="106" t="s">
        <v>41</v>
      </c>
      <c r="F84" s="107" t="s">
        <v>82</v>
      </c>
      <c r="G84" s="106" t="s">
        <v>43</v>
      </c>
      <c r="H84" s="106">
        <v>4.1</v>
      </c>
      <c r="I84" s="106">
        <v>1.32</v>
      </c>
      <c r="J84" s="106" t="s">
        <v>34</v>
      </c>
      <c r="K84" s="106" t="s">
        <v>71</v>
      </c>
      <c r="L84" s="106"/>
      <c r="M84" s="106" t="s">
        <v>581</v>
      </c>
      <c r="N84" s="106">
        <v>2061.0</v>
      </c>
      <c r="O84" s="108">
        <v>0.36361</v>
      </c>
      <c r="P84" s="22">
        <v>10.6065</v>
      </c>
      <c r="Q84" s="22">
        <v>20.56</v>
      </c>
      <c r="R84" s="22">
        <v>4.512</v>
      </c>
      <c r="S84" s="22">
        <v>2.974</v>
      </c>
      <c r="T84" s="106" t="s">
        <v>35</v>
      </c>
      <c r="U84" s="106" t="s">
        <v>84</v>
      </c>
      <c r="V84" s="106"/>
      <c r="W84" s="106" t="s">
        <v>58</v>
      </c>
      <c r="X84" s="110">
        <v>43988.0</v>
      </c>
      <c r="Y84" s="106" t="s">
        <v>53</v>
      </c>
      <c r="Z84" s="106">
        <v>4.0</v>
      </c>
      <c r="AA84" s="111">
        <v>3.4</v>
      </c>
      <c r="AB84" s="110"/>
      <c r="AC84" s="110"/>
    </row>
    <row r="85">
      <c r="A85" s="106" t="s">
        <v>39</v>
      </c>
      <c r="B85" s="106" t="s">
        <v>106</v>
      </c>
      <c r="C85" s="106" t="s">
        <v>583</v>
      </c>
      <c r="D85" s="106"/>
      <c r="E85" s="106" t="s">
        <v>41</v>
      </c>
      <c r="F85" s="107" t="s">
        <v>87</v>
      </c>
      <c r="G85" s="106" t="s">
        <v>43</v>
      </c>
      <c r="H85" s="106">
        <v>4.1</v>
      </c>
      <c r="I85" s="106">
        <v>1.32</v>
      </c>
      <c r="J85" s="106" t="s">
        <v>34</v>
      </c>
      <c r="K85" s="106" t="s">
        <v>71</v>
      </c>
      <c r="L85" s="106"/>
      <c r="M85" s="106" t="s">
        <v>581</v>
      </c>
      <c r="N85" s="106">
        <v>6609.0</v>
      </c>
      <c r="O85" s="108">
        <v>0.36482799999999993</v>
      </c>
      <c r="P85" s="22">
        <v>10.5862</v>
      </c>
      <c r="Q85" s="22">
        <v>23.836</v>
      </c>
      <c r="R85" s="22">
        <v>4.184</v>
      </c>
      <c r="S85" s="22">
        <v>2.976</v>
      </c>
      <c r="T85" s="106" t="s">
        <v>35</v>
      </c>
      <c r="U85" s="106" t="s">
        <v>57</v>
      </c>
      <c r="V85" s="106"/>
      <c r="W85" s="106" t="s">
        <v>58</v>
      </c>
      <c r="X85" s="110">
        <v>43988.0</v>
      </c>
      <c r="Y85" s="106" t="s">
        <v>53</v>
      </c>
      <c r="Z85" s="106">
        <v>4.0</v>
      </c>
      <c r="AA85" s="111">
        <v>3.4</v>
      </c>
      <c r="AB85" s="110"/>
      <c r="AC85" s="110"/>
    </row>
    <row r="86" hidden="1">
      <c r="A86" s="106" t="s">
        <v>178</v>
      </c>
      <c r="B86" s="106" t="s">
        <v>178</v>
      </c>
      <c r="C86" s="106" t="s">
        <v>553</v>
      </c>
      <c r="D86" s="106"/>
      <c r="E86" s="106" t="s">
        <v>31</v>
      </c>
      <c r="F86" s="106" t="s">
        <v>32</v>
      </c>
      <c r="G86" s="106" t="s">
        <v>33</v>
      </c>
      <c r="H86" s="106"/>
      <c r="I86" s="106"/>
      <c r="J86" s="106" t="s">
        <v>34</v>
      </c>
      <c r="K86" s="106" t="s">
        <v>33</v>
      </c>
      <c r="L86" s="106"/>
      <c r="M86" s="106" t="s">
        <v>581</v>
      </c>
      <c r="N86" s="106">
        <v>18397.0</v>
      </c>
      <c r="O86" s="108">
        <v>0.36699399999999993</v>
      </c>
      <c r="P86" s="22">
        <v>10.5501</v>
      </c>
      <c r="Q86" s="22">
        <v>14.38</v>
      </c>
      <c r="R86" s="22">
        <v>6.692</v>
      </c>
      <c r="S86" s="22">
        <v>1.589</v>
      </c>
      <c r="T86" s="106" t="s">
        <v>35</v>
      </c>
      <c r="U86" s="106" t="s">
        <v>179</v>
      </c>
      <c r="V86" s="106" t="s">
        <v>183</v>
      </c>
      <c r="W86" s="106" t="s">
        <v>58</v>
      </c>
      <c r="X86" s="110">
        <v>44073.0</v>
      </c>
      <c r="Y86" s="106" t="s">
        <v>38</v>
      </c>
      <c r="Z86" s="106" t="s">
        <v>33</v>
      </c>
      <c r="AA86" s="111"/>
      <c r="AB86" s="110"/>
      <c r="AC86" s="110"/>
    </row>
    <row r="87" hidden="1">
      <c r="A87" s="106" t="s">
        <v>250</v>
      </c>
      <c r="B87" s="107" t="s">
        <v>261</v>
      </c>
      <c r="C87" s="106" t="s">
        <v>591</v>
      </c>
      <c r="D87" s="106" t="s">
        <v>197</v>
      </c>
      <c r="E87" s="106" t="s">
        <v>31</v>
      </c>
      <c r="F87" s="106" t="s">
        <v>32</v>
      </c>
      <c r="G87" s="106" t="s">
        <v>33</v>
      </c>
      <c r="H87" s="106" t="s">
        <v>259</v>
      </c>
      <c r="I87" s="106" t="s">
        <v>33</v>
      </c>
      <c r="J87" s="106" t="s">
        <v>34</v>
      </c>
      <c r="K87" s="106" t="s">
        <v>35</v>
      </c>
      <c r="L87" s="106" t="s">
        <v>35</v>
      </c>
      <c r="M87" s="106" t="s">
        <v>581</v>
      </c>
      <c r="N87" s="106">
        <v>2006.0</v>
      </c>
      <c r="O87" s="108">
        <v>0.3680979999999999</v>
      </c>
      <c r="P87" s="22">
        <v>10.5317</v>
      </c>
      <c r="Q87" s="22">
        <v>13.12</v>
      </c>
      <c r="R87" s="22">
        <v>7.708</v>
      </c>
      <c r="S87" s="22">
        <v>1.427</v>
      </c>
      <c r="T87" s="106" t="s">
        <v>35</v>
      </c>
      <c r="U87" s="106" t="s">
        <v>256</v>
      </c>
      <c r="V87" s="106"/>
      <c r="W87" s="106" t="s">
        <v>58</v>
      </c>
      <c r="X87" s="110">
        <v>43989.0</v>
      </c>
      <c r="Y87" s="106" t="s">
        <v>45</v>
      </c>
      <c r="Z87" s="106">
        <v>8.0</v>
      </c>
      <c r="AA87" s="111">
        <v>85.95</v>
      </c>
      <c r="AB87" s="110"/>
      <c r="AC87" s="110"/>
    </row>
    <row r="88">
      <c r="A88" s="106" t="s">
        <v>39</v>
      </c>
      <c r="B88" s="107" t="s">
        <v>126</v>
      </c>
      <c r="C88" s="106" t="s">
        <v>585</v>
      </c>
      <c r="D88" s="106" t="s">
        <v>73</v>
      </c>
      <c r="E88" s="106" t="s">
        <v>41</v>
      </c>
      <c r="F88" s="107" t="s">
        <v>42</v>
      </c>
      <c r="G88" s="106" t="s">
        <v>43</v>
      </c>
      <c r="H88" s="106"/>
      <c r="I88" s="106" t="s">
        <v>33</v>
      </c>
      <c r="J88" s="106" t="s">
        <v>34</v>
      </c>
      <c r="K88" s="106" t="s">
        <v>71</v>
      </c>
      <c r="L88" s="106"/>
      <c r="M88" s="106" t="s">
        <v>581</v>
      </c>
      <c r="N88" s="106">
        <v>2085.0</v>
      </c>
      <c r="O88" s="108">
        <v>0.371146</v>
      </c>
      <c r="P88" s="22">
        <v>10.4809</v>
      </c>
      <c r="Q88" s="22">
        <v>23.508</v>
      </c>
      <c r="R88" s="22">
        <v>3.616</v>
      </c>
      <c r="S88" s="22">
        <v>3.045</v>
      </c>
      <c r="T88" s="106" t="s">
        <v>35</v>
      </c>
      <c r="U88" s="106" t="s">
        <v>75</v>
      </c>
      <c r="V88" s="106"/>
      <c r="W88" s="106" t="s">
        <v>58</v>
      </c>
      <c r="X88" s="110">
        <v>43977.0</v>
      </c>
      <c r="Y88" s="106" t="s">
        <v>53</v>
      </c>
      <c r="Z88" s="106">
        <v>4.0</v>
      </c>
      <c r="AA88" s="111">
        <v>3.4</v>
      </c>
      <c r="AB88" s="110"/>
      <c r="AC88" s="110"/>
    </row>
    <row r="89">
      <c r="A89" s="106" t="s">
        <v>294</v>
      </c>
      <c r="B89" s="107" t="s">
        <v>305</v>
      </c>
      <c r="C89" s="106" t="s">
        <v>595</v>
      </c>
      <c r="D89" s="106"/>
      <c r="E89" s="106" t="s">
        <v>41</v>
      </c>
      <c r="F89" s="107" t="s">
        <v>42</v>
      </c>
      <c r="G89" s="106" t="s">
        <v>43</v>
      </c>
      <c r="H89" s="106"/>
      <c r="I89" s="106" t="s">
        <v>33</v>
      </c>
      <c r="J89" s="106" t="s">
        <v>34</v>
      </c>
      <c r="K89" s="106" t="s">
        <v>35</v>
      </c>
      <c r="L89" s="106"/>
      <c r="M89" s="106" t="s">
        <v>581</v>
      </c>
      <c r="N89" s="106">
        <v>2020.0</v>
      </c>
      <c r="O89" s="108">
        <v>0.382792</v>
      </c>
      <c r="P89" s="22">
        <v>10.2868</v>
      </c>
      <c r="Q89" s="22">
        <v>21.952</v>
      </c>
      <c r="R89" s="22">
        <v>1.952</v>
      </c>
      <c r="S89" s="22">
        <v>3.549</v>
      </c>
      <c r="T89" s="106" t="s">
        <v>35</v>
      </c>
      <c r="U89" s="106" t="s">
        <v>296</v>
      </c>
      <c r="V89" s="106"/>
      <c r="W89" s="106" t="s">
        <v>58</v>
      </c>
      <c r="X89" s="110">
        <v>43976.0</v>
      </c>
      <c r="Y89" s="106" t="s">
        <v>53</v>
      </c>
      <c r="Z89" s="106">
        <v>2.0</v>
      </c>
      <c r="AA89" s="111"/>
      <c r="AB89" s="110"/>
      <c r="AC89" s="110"/>
    </row>
    <row r="90" hidden="1">
      <c r="A90" s="106" t="s">
        <v>250</v>
      </c>
      <c r="B90" s="107" t="s">
        <v>261</v>
      </c>
      <c r="C90" s="106" t="s">
        <v>592</v>
      </c>
      <c r="D90" s="106" t="s">
        <v>79</v>
      </c>
      <c r="E90" s="106" t="s">
        <v>31</v>
      </c>
      <c r="F90" s="106" t="s">
        <v>32</v>
      </c>
      <c r="G90" s="106" t="s">
        <v>33</v>
      </c>
      <c r="H90" s="106" t="s">
        <v>259</v>
      </c>
      <c r="I90" s="106" t="s">
        <v>33</v>
      </c>
      <c r="J90" s="106" t="s">
        <v>34</v>
      </c>
      <c r="K90" s="106" t="s">
        <v>35</v>
      </c>
      <c r="L90" s="106" t="s">
        <v>262</v>
      </c>
      <c r="M90" s="106" t="s">
        <v>581</v>
      </c>
      <c r="N90" s="106">
        <v>2125.0</v>
      </c>
      <c r="O90" s="108">
        <v>0.383992</v>
      </c>
      <c r="P90" s="22">
        <v>10.2668</v>
      </c>
      <c r="Q90" s="22">
        <v>12.908</v>
      </c>
      <c r="R90" s="22">
        <v>7.472</v>
      </c>
      <c r="S90" s="22">
        <v>1.424</v>
      </c>
      <c r="T90" s="106" t="s">
        <v>35</v>
      </c>
      <c r="U90" s="106" t="s">
        <v>263</v>
      </c>
      <c r="V90" s="106"/>
      <c r="W90" s="106" t="s">
        <v>58</v>
      </c>
      <c r="X90" s="110">
        <v>43989.0</v>
      </c>
      <c r="Y90" s="106" t="s">
        <v>45</v>
      </c>
      <c r="Z90" s="106">
        <v>8.0</v>
      </c>
      <c r="AA90" s="111">
        <v>85.95</v>
      </c>
      <c r="AB90" s="110"/>
      <c r="AC90" s="110"/>
    </row>
    <row r="91">
      <c r="A91" s="106" t="s">
        <v>276</v>
      </c>
      <c r="B91" s="107" t="s">
        <v>282</v>
      </c>
      <c r="C91" s="106" t="s">
        <v>563</v>
      </c>
      <c r="D91" s="106"/>
      <c r="E91" s="106" t="s">
        <v>41</v>
      </c>
      <c r="F91" s="107" t="s">
        <v>42</v>
      </c>
      <c r="G91" s="106" t="s">
        <v>43</v>
      </c>
      <c r="H91" s="106"/>
      <c r="I91" s="106"/>
      <c r="J91" s="106" t="s">
        <v>34</v>
      </c>
      <c r="K91" s="106" t="s">
        <v>35</v>
      </c>
      <c r="L91" s="106" t="s">
        <v>35</v>
      </c>
      <c r="M91" s="106" t="s">
        <v>581</v>
      </c>
      <c r="N91" s="106">
        <v>2469.0</v>
      </c>
      <c r="O91" s="108">
        <v>0.38504800000000006</v>
      </c>
      <c r="P91" s="22">
        <v>10.2492</v>
      </c>
      <c r="Q91" s="22">
        <v>25.008</v>
      </c>
      <c r="R91" s="22">
        <v>3.66</v>
      </c>
      <c r="S91" s="22">
        <v>3.079</v>
      </c>
      <c r="T91" s="106" t="s">
        <v>35</v>
      </c>
      <c r="U91" s="106" t="s">
        <v>284</v>
      </c>
      <c r="V91" s="106"/>
      <c r="W91" s="106" t="s">
        <v>58</v>
      </c>
      <c r="X91" s="110">
        <v>44057.0</v>
      </c>
      <c r="Y91" s="106" t="s">
        <v>53</v>
      </c>
      <c r="Z91" s="106">
        <v>4.0</v>
      </c>
      <c r="AA91" s="111">
        <v>12.05</v>
      </c>
      <c r="AB91" s="106"/>
      <c r="AC91" s="110"/>
    </row>
    <row r="92" hidden="1">
      <c r="A92" s="106" t="s">
        <v>276</v>
      </c>
      <c r="B92" s="107" t="s">
        <v>279</v>
      </c>
      <c r="C92" s="106" t="s">
        <v>593</v>
      </c>
      <c r="D92" s="106"/>
      <c r="E92" s="106" t="s">
        <v>41</v>
      </c>
      <c r="F92" s="106" t="s">
        <v>280</v>
      </c>
      <c r="G92" s="106" t="s">
        <v>46</v>
      </c>
      <c r="H92" s="106"/>
      <c r="I92" s="106"/>
      <c r="J92" s="106" t="s">
        <v>34</v>
      </c>
      <c r="K92" s="106" t="s">
        <v>35</v>
      </c>
      <c r="L92" s="106" t="s">
        <v>35</v>
      </c>
      <c r="M92" s="106" t="s">
        <v>581</v>
      </c>
      <c r="N92" s="106">
        <v>4944.0</v>
      </c>
      <c r="O92" s="108">
        <v>0.38956599999999997</v>
      </c>
      <c r="P92" s="22">
        <v>10.1739</v>
      </c>
      <c r="Q92" s="22">
        <v>22.352</v>
      </c>
      <c r="R92" s="22">
        <v>6.124</v>
      </c>
      <c r="S92" s="22">
        <v>1.927</v>
      </c>
      <c r="T92" s="106" t="s">
        <v>35</v>
      </c>
      <c r="U92" s="106" t="s">
        <v>281</v>
      </c>
      <c r="V92" s="106"/>
      <c r="W92" s="106" t="s">
        <v>58</v>
      </c>
      <c r="X92" s="110">
        <v>43976.0</v>
      </c>
      <c r="Y92" s="106" t="s">
        <v>53</v>
      </c>
      <c r="Z92" s="106">
        <v>4.0</v>
      </c>
      <c r="AA92" s="111"/>
      <c r="AB92" s="110"/>
      <c r="AC92" s="110"/>
    </row>
    <row r="93">
      <c r="A93" s="106" t="s">
        <v>39</v>
      </c>
      <c r="B93" s="106" t="s">
        <v>106</v>
      </c>
      <c r="C93" s="106" t="s">
        <v>547</v>
      </c>
      <c r="D93" s="106" t="s">
        <v>73</v>
      </c>
      <c r="E93" s="106" t="s">
        <v>41</v>
      </c>
      <c r="F93" s="107" t="s">
        <v>42</v>
      </c>
      <c r="G93" s="106" t="s">
        <v>43</v>
      </c>
      <c r="H93" s="106">
        <v>4.1</v>
      </c>
      <c r="I93" s="106" t="s">
        <v>33</v>
      </c>
      <c r="J93" s="106" t="s">
        <v>34</v>
      </c>
      <c r="K93" s="106" t="s">
        <v>71</v>
      </c>
      <c r="L93" s="106"/>
      <c r="M93" s="106" t="s">
        <v>538</v>
      </c>
      <c r="N93" s="106">
        <v>2005.0</v>
      </c>
      <c r="O93" s="108">
        <v>0.4105420000000001</v>
      </c>
      <c r="P93" s="22">
        <v>9.8243</v>
      </c>
      <c r="Q93" s="22">
        <v>30.368</v>
      </c>
      <c r="R93" s="22">
        <v>3.452</v>
      </c>
      <c r="S93" s="22">
        <v>3.515</v>
      </c>
      <c r="T93" s="106" t="s">
        <v>35</v>
      </c>
      <c r="U93" s="106" t="s">
        <v>75</v>
      </c>
      <c r="V93" s="106"/>
      <c r="W93" s="106" t="s">
        <v>58</v>
      </c>
      <c r="X93" s="110">
        <v>43978.0</v>
      </c>
      <c r="Y93" s="106" t="s">
        <v>53</v>
      </c>
      <c r="Z93" s="106">
        <v>4.0</v>
      </c>
      <c r="AA93" s="111">
        <v>3.4</v>
      </c>
      <c r="AB93" s="110"/>
      <c r="AC93" s="110"/>
    </row>
    <row r="94" hidden="1">
      <c r="A94" s="106" t="s">
        <v>236</v>
      </c>
      <c r="B94" s="107" t="s">
        <v>241</v>
      </c>
      <c r="C94" s="106" t="s">
        <v>559</v>
      </c>
      <c r="D94" s="106" t="s">
        <v>79</v>
      </c>
      <c r="E94" s="106" t="s">
        <v>41</v>
      </c>
      <c r="F94" s="106" t="s">
        <v>242</v>
      </c>
      <c r="G94" s="106" t="s">
        <v>46</v>
      </c>
      <c r="H94" s="106"/>
      <c r="I94" s="106"/>
      <c r="J94" s="106" t="s">
        <v>34</v>
      </c>
      <c r="K94" s="106" t="s">
        <v>35</v>
      </c>
      <c r="L94" s="106" t="s">
        <v>244</v>
      </c>
      <c r="M94" s="106" t="s">
        <v>538</v>
      </c>
      <c r="N94" s="106">
        <v>3544.0</v>
      </c>
      <c r="O94" s="108">
        <v>0.414316</v>
      </c>
      <c r="P94" s="22">
        <v>9.7614</v>
      </c>
      <c r="Q94" s="22">
        <v>14.888</v>
      </c>
      <c r="R94" s="22">
        <v>7.372</v>
      </c>
      <c r="S94" s="22">
        <v>1.171</v>
      </c>
      <c r="T94" s="106" t="s">
        <v>35</v>
      </c>
      <c r="U94" s="106" t="s">
        <v>245</v>
      </c>
      <c r="V94" s="106"/>
      <c r="W94" s="106" t="s">
        <v>58</v>
      </c>
      <c r="X94" s="110">
        <v>44057.0</v>
      </c>
      <c r="Y94" s="106" t="s">
        <v>53</v>
      </c>
      <c r="Z94" s="106">
        <v>4.0</v>
      </c>
      <c r="AA94" s="111">
        <v>9.7</v>
      </c>
      <c r="AB94" s="110"/>
      <c r="AC94" s="110"/>
    </row>
    <row r="95">
      <c r="A95" s="106" t="s">
        <v>39</v>
      </c>
      <c r="B95" s="106" t="s">
        <v>80</v>
      </c>
      <c r="C95" s="106" t="s">
        <v>543</v>
      </c>
      <c r="D95" s="106" t="s">
        <v>73</v>
      </c>
      <c r="E95" s="106" t="s">
        <v>41</v>
      </c>
      <c r="F95" s="107" t="s">
        <v>42</v>
      </c>
      <c r="G95" s="106" t="s">
        <v>43</v>
      </c>
      <c r="H95" s="106"/>
      <c r="I95" s="106" t="s">
        <v>33</v>
      </c>
      <c r="J95" s="106" t="s">
        <v>34</v>
      </c>
      <c r="K95" s="106" t="s">
        <v>71</v>
      </c>
      <c r="L95" s="106"/>
      <c r="M95" s="106" t="s">
        <v>538</v>
      </c>
      <c r="N95" s="106">
        <v>2034.0</v>
      </c>
      <c r="O95" s="108">
        <v>0.41432800000000003</v>
      </c>
      <c r="P95" s="22">
        <v>9.7612</v>
      </c>
      <c r="Q95" s="22">
        <v>31.96</v>
      </c>
      <c r="R95" s="22">
        <v>3.328</v>
      </c>
      <c r="S95" s="22">
        <v>3.497</v>
      </c>
      <c r="T95" s="106" t="s">
        <v>35</v>
      </c>
      <c r="U95" s="106"/>
      <c r="V95" s="106"/>
      <c r="W95" s="106" t="s">
        <v>58</v>
      </c>
      <c r="X95" s="110">
        <v>43978.0</v>
      </c>
      <c r="Y95" s="106" t="s">
        <v>53</v>
      </c>
      <c r="Z95" s="106">
        <v>4.0</v>
      </c>
      <c r="AA95" s="111">
        <v>3.25</v>
      </c>
      <c r="AB95" s="110"/>
      <c r="AC95" s="110"/>
    </row>
    <row r="96" hidden="1">
      <c r="A96" s="106" t="s">
        <v>39</v>
      </c>
      <c r="B96" s="107" t="s">
        <v>64</v>
      </c>
      <c r="C96" s="106" t="s">
        <v>541</v>
      </c>
      <c r="D96" s="106"/>
      <c r="E96" s="106" t="s">
        <v>41</v>
      </c>
      <c r="F96" s="106" t="s">
        <v>65</v>
      </c>
      <c r="G96" s="106" t="s">
        <v>46</v>
      </c>
      <c r="H96" s="106"/>
      <c r="I96" s="106" t="s">
        <v>66</v>
      </c>
      <c r="J96" s="106" t="s">
        <v>34</v>
      </c>
      <c r="K96" s="106" t="s">
        <v>35</v>
      </c>
      <c r="L96" s="106"/>
      <c r="M96" s="106" t="s">
        <v>538</v>
      </c>
      <c r="N96" s="106">
        <v>2115.0</v>
      </c>
      <c r="O96" s="108">
        <v>0.41612800000000005</v>
      </c>
      <c r="P96" s="22">
        <v>9.7312</v>
      </c>
      <c r="Q96" s="22">
        <v>42.052</v>
      </c>
      <c r="R96" s="22">
        <v>3.048</v>
      </c>
      <c r="S96" s="22">
        <v>4.74</v>
      </c>
      <c r="T96" s="106" t="s">
        <v>35</v>
      </c>
      <c r="U96" s="106" t="s">
        <v>67</v>
      </c>
      <c r="V96" s="106"/>
      <c r="W96" s="106" t="s">
        <v>58</v>
      </c>
      <c r="X96" s="110">
        <v>44011.0</v>
      </c>
      <c r="Y96" s="106" t="s">
        <v>53</v>
      </c>
      <c r="Z96" s="106">
        <v>2.0</v>
      </c>
      <c r="AA96" s="111"/>
      <c r="AB96" s="110"/>
      <c r="AC96" s="110"/>
    </row>
    <row r="97" hidden="1">
      <c r="A97" s="106" t="s">
        <v>236</v>
      </c>
      <c r="B97" s="107" t="s">
        <v>241</v>
      </c>
      <c r="C97" s="106" t="s">
        <v>558</v>
      </c>
      <c r="D97" s="106" t="s">
        <v>69</v>
      </c>
      <c r="E97" s="106" t="s">
        <v>41</v>
      </c>
      <c r="F97" s="106" t="s">
        <v>242</v>
      </c>
      <c r="G97" s="106" t="s">
        <v>46</v>
      </c>
      <c r="H97" s="106"/>
      <c r="I97" s="106"/>
      <c r="J97" s="106" t="s">
        <v>34</v>
      </c>
      <c r="K97" s="106" t="s">
        <v>35</v>
      </c>
      <c r="L97" s="106"/>
      <c r="M97" s="106" t="s">
        <v>538</v>
      </c>
      <c r="N97" s="106">
        <v>3716.0</v>
      </c>
      <c r="O97" s="108">
        <v>0.42725199999999997</v>
      </c>
      <c r="P97" s="22">
        <v>9.5458</v>
      </c>
      <c r="Q97" s="22">
        <v>14.788</v>
      </c>
      <c r="R97" s="22">
        <v>7.084</v>
      </c>
      <c r="S97" s="22">
        <v>1.184</v>
      </c>
      <c r="T97" s="106" t="s">
        <v>35</v>
      </c>
      <c r="U97" s="106" t="s">
        <v>243</v>
      </c>
      <c r="V97" s="106"/>
      <c r="W97" s="106" t="s">
        <v>58</v>
      </c>
      <c r="X97" s="110">
        <v>44057.0</v>
      </c>
      <c r="Y97" s="106" t="s">
        <v>53</v>
      </c>
      <c r="Z97" s="106">
        <v>4.0</v>
      </c>
      <c r="AA97" s="111">
        <v>9.7</v>
      </c>
      <c r="AB97" s="110"/>
      <c r="AC97" s="110"/>
    </row>
    <row r="98" hidden="1">
      <c r="A98" s="106" t="s">
        <v>419</v>
      </c>
      <c r="B98" s="107" t="s">
        <v>424</v>
      </c>
      <c r="C98" s="106" t="s">
        <v>579</v>
      </c>
      <c r="D98" s="106"/>
      <c r="E98" s="106" t="s">
        <v>31</v>
      </c>
      <c r="F98" s="106" t="s">
        <v>32</v>
      </c>
      <c r="G98" s="106" t="s">
        <v>33</v>
      </c>
      <c r="H98" s="106"/>
      <c r="I98" s="106" t="s">
        <v>33</v>
      </c>
      <c r="J98" s="106" t="s">
        <v>34</v>
      </c>
      <c r="K98" s="106" t="s">
        <v>35</v>
      </c>
      <c r="L98" s="106" t="s">
        <v>35</v>
      </c>
      <c r="M98" s="106" t="s">
        <v>538</v>
      </c>
      <c r="N98" s="106">
        <v>25772.0</v>
      </c>
      <c r="O98" s="108">
        <v>0.44402200000000003</v>
      </c>
      <c r="P98" s="22">
        <v>9.2663</v>
      </c>
      <c r="Q98" s="22">
        <v>14.688</v>
      </c>
      <c r="R98" s="22">
        <v>3.764</v>
      </c>
      <c r="S98" s="22">
        <v>2.866</v>
      </c>
      <c r="T98" s="106" t="s">
        <v>35</v>
      </c>
      <c r="U98" s="106" t="s">
        <v>425</v>
      </c>
      <c r="V98" s="106"/>
      <c r="W98" s="106" t="s">
        <v>58</v>
      </c>
      <c r="X98" s="110">
        <v>43976.0</v>
      </c>
      <c r="Y98" s="106" t="s">
        <v>53</v>
      </c>
      <c r="Z98" s="106">
        <v>4.0</v>
      </c>
      <c r="AA98" s="111">
        <v>4.85</v>
      </c>
      <c r="AB98" s="110"/>
      <c r="AC98" s="110"/>
    </row>
    <row r="99" hidden="1">
      <c r="A99" s="106" t="s">
        <v>185</v>
      </c>
      <c r="B99" s="106" t="s">
        <v>188</v>
      </c>
      <c r="C99" s="106" t="s">
        <v>554</v>
      </c>
      <c r="D99" s="106"/>
      <c r="E99" s="106" t="s">
        <v>31</v>
      </c>
      <c r="F99" s="106" t="s">
        <v>32</v>
      </c>
      <c r="G99" s="106" t="s">
        <v>33</v>
      </c>
      <c r="H99" s="106" t="s">
        <v>33</v>
      </c>
      <c r="I99" s="106" t="s">
        <v>33</v>
      </c>
      <c r="J99" s="106" t="s">
        <v>34</v>
      </c>
      <c r="K99" s="106" t="s">
        <v>33</v>
      </c>
      <c r="L99" s="106"/>
      <c r="M99" s="106" t="s">
        <v>538</v>
      </c>
      <c r="N99" s="106">
        <v>4485.0</v>
      </c>
      <c r="O99" s="108">
        <v>0.45456399999999997</v>
      </c>
      <c r="P99" s="22">
        <v>9.0906</v>
      </c>
      <c r="Q99" s="22">
        <v>17.62</v>
      </c>
      <c r="R99" s="22">
        <v>0.616</v>
      </c>
      <c r="S99" s="22">
        <v>4.802</v>
      </c>
      <c r="T99" s="106" t="s">
        <v>35</v>
      </c>
      <c r="U99" s="106" t="s">
        <v>189</v>
      </c>
      <c r="V99" s="106"/>
      <c r="W99" s="106" t="s">
        <v>58</v>
      </c>
      <c r="X99" s="110">
        <v>43981.0</v>
      </c>
      <c r="Y99" s="106" t="s">
        <v>38</v>
      </c>
      <c r="Z99" s="106" t="s">
        <v>33</v>
      </c>
      <c r="AA99" s="111" t="s">
        <v>33</v>
      </c>
      <c r="AB99" s="110"/>
      <c r="AC99" s="110"/>
    </row>
    <row r="100" hidden="1">
      <c r="A100" s="106" t="s">
        <v>354</v>
      </c>
      <c r="B100" s="106" t="s">
        <v>363</v>
      </c>
      <c r="C100" s="106" t="s">
        <v>570</v>
      </c>
      <c r="D100" s="106"/>
      <c r="E100" s="106" t="s">
        <v>31</v>
      </c>
      <c r="F100" s="106" t="s">
        <v>361</v>
      </c>
      <c r="G100" s="106" t="s">
        <v>33</v>
      </c>
      <c r="H100" s="106" t="s">
        <v>33</v>
      </c>
      <c r="I100" s="106" t="s">
        <v>33</v>
      </c>
      <c r="J100" s="106" t="s">
        <v>34</v>
      </c>
      <c r="K100" s="106" t="s">
        <v>33</v>
      </c>
      <c r="L100" s="106" t="s">
        <v>35</v>
      </c>
      <c r="M100" s="106" t="s">
        <v>538</v>
      </c>
      <c r="N100" s="106">
        <v>2039.0</v>
      </c>
      <c r="O100" s="108">
        <v>0.4569099999999999</v>
      </c>
      <c r="P100" s="22">
        <v>9.0515</v>
      </c>
      <c r="Q100" s="22">
        <v>17.564</v>
      </c>
      <c r="R100" s="22">
        <v>0.264</v>
      </c>
      <c r="S100" s="22">
        <v>4.732</v>
      </c>
      <c r="T100" s="106" t="s">
        <v>35</v>
      </c>
      <c r="U100" s="106" t="s">
        <v>364</v>
      </c>
      <c r="V100" s="106"/>
      <c r="W100" s="106" t="s">
        <v>58</v>
      </c>
      <c r="X100" s="110">
        <v>43976.0</v>
      </c>
      <c r="Y100" s="106" t="s">
        <v>38</v>
      </c>
      <c r="Z100" s="106" t="s">
        <v>33</v>
      </c>
      <c r="AA100" s="111" t="s">
        <v>33</v>
      </c>
      <c r="AB100" s="110"/>
      <c r="AC100" s="110"/>
    </row>
    <row r="101" hidden="1">
      <c r="A101" s="106" t="s">
        <v>178</v>
      </c>
      <c r="B101" s="106" t="s">
        <v>178</v>
      </c>
      <c r="C101" s="106" t="s">
        <v>553</v>
      </c>
      <c r="D101" s="106"/>
      <c r="E101" s="106" t="s">
        <v>31</v>
      </c>
      <c r="F101" s="106" t="s">
        <v>32</v>
      </c>
      <c r="G101" s="106" t="s">
        <v>33</v>
      </c>
      <c r="H101" s="106"/>
      <c r="I101" s="106"/>
      <c r="J101" s="106" t="s">
        <v>34</v>
      </c>
      <c r="K101" s="106" t="s">
        <v>33</v>
      </c>
      <c r="L101" s="106"/>
      <c r="M101" s="106" t="s">
        <v>538</v>
      </c>
      <c r="N101" s="106">
        <v>2236.0</v>
      </c>
      <c r="O101" s="108">
        <v>0.45999999999999996</v>
      </c>
      <c r="P101" s="22">
        <v>9.0</v>
      </c>
      <c r="Q101" s="22">
        <v>13.2</v>
      </c>
      <c r="R101" s="22">
        <v>5.784</v>
      </c>
      <c r="S101" s="22">
        <v>1.587</v>
      </c>
      <c r="T101" s="106" t="s">
        <v>35</v>
      </c>
      <c r="U101" s="106" t="s">
        <v>179</v>
      </c>
      <c r="V101" s="106" t="s">
        <v>182</v>
      </c>
      <c r="W101" s="106" t="s">
        <v>58</v>
      </c>
      <c r="X101" s="110">
        <v>44072.0</v>
      </c>
      <c r="Y101" s="106" t="s">
        <v>38</v>
      </c>
      <c r="Z101" s="106" t="s">
        <v>33</v>
      </c>
      <c r="AA101" s="111"/>
      <c r="AB101" s="110"/>
      <c r="AC101" s="110"/>
    </row>
    <row r="102" hidden="1">
      <c r="A102" s="106" t="s">
        <v>39</v>
      </c>
      <c r="B102" s="107" t="s">
        <v>112</v>
      </c>
      <c r="C102" s="106" t="s">
        <v>548</v>
      </c>
      <c r="D102" s="106"/>
      <c r="E102" s="106" t="s">
        <v>41</v>
      </c>
      <c r="F102" s="106" t="s">
        <v>113</v>
      </c>
      <c r="G102" s="106" t="s">
        <v>46</v>
      </c>
      <c r="H102" s="106"/>
      <c r="I102" s="106" t="s">
        <v>66</v>
      </c>
      <c r="J102" s="106" t="s">
        <v>34</v>
      </c>
      <c r="K102" s="106" t="s">
        <v>35</v>
      </c>
      <c r="L102" s="106" t="s">
        <v>114</v>
      </c>
      <c r="M102" s="106" t="s">
        <v>538</v>
      </c>
      <c r="N102" s="106">
        <v>2041.0</v>
      </c>
      <c r="O102" s="108">
        <v>0.48404800000000003</v>
      </c>
      <c r="P102" s="22">
        <v>8.5992</v>
      </c>
      <c r="Q102" s="22">
        <v>31.272</v>
      </c>
      <c r="R102" s="22">
        <v>2.676</v>
      </c>
      <c r="S102" s="22">
        <v>3.035</v>
      </c>
      <c r="T102" s="106" t="s">
        <v>35</v>
      </c>
      <c r="U102" s="106" t="s">
        <v>67</v>
      </c>
      <c r="V102" s="106"/>
      <c r="W102" s="106" t="s">
        <v>58</v>
      </c>
      <c r="X102" s="110">
        <v>44011.0</v>
      </c>
      <c r="Y102" s="106" t="s">
        <v>53</v>
      </c>
      <c r="Z102" s="106">
        <v>4.0</v>
      </c>
      <c r="AA102" s="111"/>
      <c r="AB102" s="110"/>
      <c r="AC102" s="110"/>
    </row>
    <row r="103" hidden="1">
      <c r="A103" s="106" t="s">
        <v>354</v>
      </c>
      <c r="B103" s="107" t="s">
        <v>385</v>
      </c>
      <c r="C103" s="106" t="s">
        <v>574</v>
      </c>
      <c r="D103" s="106"/>
      <c r="E103" s="106" t="s">
        <v>31</v>
      </c>
      <c r="F103" s="106" t="s">
        <v>32</v>
      </c>
      <c r="G103" s="106" t="s">
        <v>33</v>
      </c>
      <c r="H103" s="106"/>
      <c r="I103" s="106"/>
      <c r="J103" s="106" t="s">
        <v>34</v>
      </c>
      <c r="K103" s="106" t="s">
        <v>71</v>
      </c>
      <c r="L103" s="106"/>
      <c r="M103" s="106" t="s">
        <v>538</v>
      </c>
      <c r="N103" s="106">
        <v>2010.0</v>
      </c>
      <c r="O103" s="108">
        <v>0.484444</v>
      </c>
      <c r="P103" s="22">
        <v>8.5926</v>
      </c>
      <c r="Q103" s="22">
        <v>13.956</v>
      </c>
      <c r="R103" s="22">
        <v>3.132</v>
      </c>
      <c r="S103" s="22">
        <v>2.855</v>
      </c>
      <c r="T103" s="106" t="s">
        <v>35</v>
      </c>
      <c r="U103" s="106" t="s">
        <v>386</v>
      </c>
      <c r="V103" s="106"/>
      <c r="W103" s="106" t="s">
        <v>58</v>
      </c>
      <c r="X103" s="114">
        <v>44012.0</v>
      </c>
      <c r="Y103" s="106" t="s">
        <v>53</v>
      </c>
      <c r="Z103" s="106">
        <v>6.0</v>
      </c>
      <c r="AA103" s="111">
        <v>5.0</v>
      </c>
      <c r="AB103" s="110"/>
      <c r="AC103" s="110"/>
    </row>
    <row r="104" hidden="1">
      <c r="A104" s="106" t="s">
        <v>250</v>
      </c>
      <c r="B104" s="107" t="s">
        <v>267</v>
      </c>
      <c r="C104" s="106" t="s">
        <v>562</v>
      </c>
      <c r="D104" s="106" t="s">
        <v>79</v>
      </c>
      <c r="E104" s="106" t="s">
        <v>31</v>
      </c>
      <c r="F104" s="106" t="s">
        <v>268</v>
      </c>
      <c r="G104" s="106" t="s">
        <v>33</v>
      </c>
      <c r="H104" s="106"/>
      <c r="I104" s="106" t="s">
        <v>33</v>
      </c>
      <c r="J104" s="106" t="s">
        <v>34</v>
      </c>
      <c r="K104" s="106" t="s">
        <v>71</v>
      </c>
      <c r="L104" s="106"/>
      <c r="M104" s="106" t="s">
        <v>538</v>
      </c>
      <c r="N104" s="106">
        <v>2048.0</v>
      </c>
      <c r="O104" s="108">
        <v>0.519922</v>
      </c>
      <c r="P104" s="22">
        <v>8.0013</v>
      </c>
      <c r="Q104" s="22">
        <v>10.56</v>
      </c>
      <c r="R104" s="22">
        <v>5.56</v>
      </c>
      <c r="S104" s="22">
        <v>1.248</v>
      </c>
      <c r="T104" s="106" t="s">
        <v>35</v>
      </c>
      <c r="U104" s="106" t="s">
        <v>270</v>
      </c>
      <c r="V104" s="106"/>
      <c r="W104" s="106" t="s">
        <v>58</v>
      </c>
      <c r="X104" s="110">
        <v>43977.0</v>
      </c>
      <c r="Y104" s="106" t="s">
        <v>38</v>
      </c>
      <c r="Z104" s="106" t="s">
        <v>33</v>
      </c>
      <c r="AA104" s="111" t="s">
        <v>33</v>
      </c>
      <c r="AB104" s="110"/>
      <c r="AC104" s="110"/>
    </row>
    <row r="105" hidden="1">
      <c r="A105" s="106" t="s">
        <v>250</v>
      </c>
      <c r="B105" s="107" t="s">
        <v>267</v>
      </c>
      <c r="C105" s="106" t="s">
        <v>561</v>
      </c>
      <c r="D105" s="106" t="s">
        <v>69</v>
      </c>
      <c r="E105" s="106" t="s">
        <v>31</v>
      </c>
      <c r="F105" s="106" t="s">
        <v>268</v>
      </c>
      <c r="G105" s="106" t="s">
        <v>33</v>
      </c>
      <c r="H105" s="106"/>
      <c r="I105" s="106" t="s">
        <v>33</v>
      </c>
      <c r="J105" s="106" t="s">
        <v>34</v>
      </c>
      <c r="K105" s="106" t="s">
        <v>71</v>
      </c>
      <c r="L105" s="106"/>
      <c r="M105" s="106" t="s">
        <v>538</v>
      </c>
      <c r="N105" s="106">
        <v>2587.0</v>
      </c>
      <c r="O105" s="108">
        <v>0.520108</v>
      </c>
      <c r="P105" s="22">
        <v>7.9982</v>
      </c>
      <c r="Q105" s="22">
        <v>10.576</v>
      </c>
      <c r="R105" s="22">
        <v>5.52</v>
      </c>
      <c r="S105" s="22">
        <v>1.247</v>
      </c>
      <c r="T105" s="106" t="s">
        <v>35</v>
      </c>
      <c r="U105" s="106" t="s">
        <v>269</v>
      </c>
      <c r="V105" s="106"/>
      <c r="W105" s="106" t="s">
        <v>58</v>
      </c>
      <c r="X105" s="110">
        <v>43977.0</v>
      </c>
      <c r="Y105" s="106" t="s">
        <v>38</v>
      </c>
      <c r="Z105" s="106" t="s">
        <v>33</v>
      </c>
      <c r="AA105" s="111" t="s">
        <v>33</v>
      </c>
      <c r="AB105" s="110"/>
      <c r="AC105" s="110"/>
    </row>
    <row r="106" hidden="1">
      <c r="A106" s="106" t="s">
        <v>39</v>
      </c>
      <c r="B106" s="107" t="s">
        <v>94</v>
      </c>
      <c r="C106" s="106" t="s">
        <v>475</v>
      </c>
      <c r="D106" s="106"/>
      <c r="E106" s="106" t="s">
        <v>41</v>
      </c>
      <c r="F106" s="106" t="s">
        <v>96</v>
      </c>
      <c r="G106" s="106" t="s">
        <v>46</v>
      </c>
      <c r="H106" s="106">
        <v>2.14</v>
      </c>
      <c r="I106" s="106"/>
      <c r="J106" s="106" t="s">
        <v>34</v>
      </c>
      <c r="K106" s="106" t="s">
        <v>35</v>
      </c>
      <c r="L106" s="106" t="s">
        <v>95</v>
      </c>
      <c r="M106" s="106" t="s">
        <v>538</v>
      </c>
      <c r="N106" s="106">
        <v>2064.0</v>
      </c>
      <c r="O106" s="108">
        <v>0.545794</v>
      </c>
      <c r="P106" s="22">
        <v>7.5701</v>
      </c>
      <c r="Q106" s="22">
        <v>19.4</v>
      </c>
      <c r="R106" s="22">
        <v>2.252</v>
      </c>
      <c r="S106" s="22">
        <v>3.018</v>
      </c>
      <c r="T106" s="106" t="s">
        <v>35</v>
      </c>
      <c r="U106" s="106" t="s">
        <v>97</v>
      </c>
      <c r="V106" s="106"/>
      <c r="W106" s="106" t="s">
        <v>58</v>
      </c>
      <c r="X106" s="110">
        <v>43981.0</v>
      </c>
      <c r="Y106" s="106" t="s">
        <v>53</v>
      </c>
      <c r="Z106" s="106">
        <v>2.0</v>
      </c>
      <c r="AA106" s="111">
        <v>2.7</v>
      </c>
      <c r="AB106" s="110"/>
      <c r="AC106" s="110"/>
    </row>
    <row r="107" hidden="1">
      <c r="A107" s="106" t="s">
        <v>39</v>
      </c>
      <c r="B107" s="107" t="s">
        <v>94</v>
      </c>
      <c r="C107" s="106" t="s">
        <v>475</v>
      </c>
      <c r="D107" s="106"/>
      <c r="E107" s="106" t="s">
        <v>41</v>
      </c>
      <c r="F107" s="106" t="s">
        <v>96</v>
      </c>
      <c r="G107" s="106" t="s">
        <v>46</v>
      </c>
      <c r="H107" s="106">
        <v>2.15</v>
      </c>
      <c r="I107" s="106"/>
      <c r="J107" s="106" t="s">
        <v>34</v>
      </c>
      <c r="K107" s="106" t="s">
        <v>35</v>
      </c>
      <c r="L107" s="106" t="s">
        <v>95</v>
      </c>
      <c r="M107" s="106" t="s">
        <v>538</v>
      </c>
      <c r="N107" s="106">
        <v>2049.0</v>
      </c>
      <c r="O107" s="108">
        <v>0.554584</v>
      </c>
      <c r="P107" s="22">
        <v>7.4236</v>
      </c>
      <c r="Q107" s="22">
        <v>23.196</v>
      </c>
      <c r="R107" s="22">
        <v>0.436</v>
      </c>
      <c r="S107" s="22">
        <v>3.147</v>
      </c>
      <c r="T107" s="106" t="s">
        <v>35</v>
      </c>
      <c r="U107" s="106" t="s">
        <v>97</v>
      </c>
      <c r="V107" s="106"/>
      <c r="W107" s="106" t="s">
        <v>58</v>
      </c>
      <c r="X107" s="110">
        <v>43981.0</v>
      </c>
      <c r="Y107" s="106" t="s">
        <v>53</v>
      </c>
      <c r="Z107" s="106">
        <v>2.0</v>
      </c>
      <c r="AA107" s="111">
        <v>2.7</v>
      </c>
      <c r="AB107" s="110"/>
      <c r="AC107" s="110"/>
    </row>
    <row r="108">
      <c r="A108" s="106" t="s">
        <v>458</v>
      </c>
      <c r="B108" s="107" t="s">
        <v>459</v>
      </c>
      <c r="C108" s="106" t="s">
        <v>580</v>
      </c>
      <c r="D108" s="106"/>
      <c r="E108" s="106" t="s">
        <v>41</v>
      </c>
      <c r="F108" s="106" t="s">
        <v>358</v>
      </c>
      <c r="G108" s="106" t="s">
        <v>43</v>
      </c>
      <c r="H108" s="106"/>
      <c r="I108" s="106" t="s">
        <v>33</v>
      </c>
      <c r="J108" s="106" t="s">
        <v>34</v>
      </c>
      <c r="K108" s="106" t="s">
        <v>35</v>
      </c>
      <c r="L108" s="106" t="s">
        <v>35</v>
      </c>
      <c r="M108" s="106" t="s">
        <v>538</v>
      </c>
      <c r="N108" s="106">
        <v>3211.0</v>
      </c>
      <c r="O108" s="108">
        <v>0.554782</v>
      </c>
      <c r="P108" s="22">
        <v>7.4203</v>
      </c>
      <c r="Q108" s="22">
        <v>18.684</v>
      </c>
      <c r="R108" s="22">
        <v>2.988</v>
      </c>
      <c r="S108" s="22">
        <v>2.374</v>
      </c>
      <c r="T108" s="106" t="s">
        <v>35</v>
      </c>
      <c r="U108" s="106" t="s">
        <v>263</v>
      </c>
      <c r="V108" s="106"/>
      <c r="W108" s="106" t="s">
        <v>58</v>
      </c>
      <c r="X108" s="110">
        <v>44057.0</v>
      </c>
      <c r="Y108" s="106" t="s">
        <v>53</v>
      </c>
      <c r="Z108" s="106">
        <v>4.0</v>
      </c>
      <c r="AA108" s="111">
        <v>5.35</v>
      </c>
      <c r="AB108" s="110"/>
      <c r="AC108" s="110"/>
    </row>
    <row r="109" hidden="1">
      <c r="A109" s="106" t="s">
        <v>178</v>
      </c>
      <c r="B109" s="106" t="s">
        <v>178</v>
      </c>
      <c r="C109" s="106" t="s">
        <v>553</v>
      </c>
      <c r="D109" s="106"/>
      <c r="E109" s="106" t="s">
        <v>31</v>
      </c>
      <c r="F109" s="106" t="s">
        <v>32</v>
      </c>
      <c r="G109" s="106" t="s">
        <v>33</v>
      </c>
      <c r="H109" s="106"/>
      <c r="I109" s="106"/>
      <c r="J109" s="106" t="s">
        <v>34</v>
      </c>
      <c r="K109" s="106" t="s">
        <v>33</v>
      </c>
      <c r="L109" s="106"/>
      <c r="M109" s="106" t="s">
        <v>538</v>
      </c>
      <c r="N109" s="106">
        <v>14926.0</v>
      </c>
      <c r="O109" s="108">
        <v>0.5635540000000001</v>
      </c>
      <c r="P109" s="22">
        <v>7.2741</v>
      </c>
      <c r="Q109" s="22">
        <v>10.752</v>
      </c>
      <c r="R109" s="22">
        <v>3.748</v>
      </c>
      <c r="S109" s="22">
        <v>1.499</v>
      </c>
      <c r="T109" s="106" t="s">
        <v>35</v>
      </c>
      <c r="U109" s="106" t="s">
        <v>179</v>
      </c>
      <c r="V109" s="106" t="s">
        <v>181</v>
      </c>
      <c r="W109" s="106" t="s">
        <v>58</v>
      </c>
      <c r="X109" s="110">
        <v>44071.0</v>
      </c>
      <c r="Y109" s="106" t="s">
        <v>38</v>
      </c>
      <c r="Z109" s="106" t="s">
        <v>33</v>
      </c>
      <c r="AA109" s="111"/>
      <c r="AB109" s="110"/>
      <c r="AC109" s="110"/>
    </row>
    <row r="110" hidden="1">
      <c r="A110" s="106" t="s">
        <v>320</v>
      </c>
      <c r="B110" s="107" t="s">
        <v>329</v>
      </c>
      <c r="C110" s="106" t="s">
        <v>568</v>
      </c>
      <c r="D110" s="106"/>
      <c r="E110" s="106" t="s">
        <v>31</v>
      </c>
      <c r="F110" s="106" t="s">
        <v>32</v>
      </c>
      <c r="G110" s="106" t="s">
        <v>33</v>
      </c>
      <c r="H110" s="106"/>
      <c r="I110" s="106"/>
      <c r="J110" s="106" t="s">
        <v>34</v>
      </c>
      <c r="K110" s="106" t="s">
        <v>35</v>
      </c>
      <c r="L110" s="106"/>
      <c r="M110" s="106" t="s">
        <v>538</v>
      </c>
      <c r="N110" s="106">
        <v>2156.0</v>
      </c>
      <c r="O110" s="108">
        <v>0.587134</v>
      </c>
      <c r="P110" s="22">
        <v>6.8811</v>
      </c>
      <c r="Q110" s="22">
        <v>11.272</v>
      </c>
      <c r="R110" s="22">
        <v>2.408</v>
      </c>
      <c r="S110" s="22">
        <v>2.324</v>
      </c>
      <c r="T110" s="106" t="s">
        <v>35</v>
      </c>
      <c r="U110" s="106" t="s">
        <v>330</v>
      </c>
      <c r="V110" s="106"/>
      <c r="W110" s="106" t="s">
        <v>58</v>
      </c>
      <c r="X110" s="114">
        <v>44012.0</v>
      </c>
      <c r="Y110" s="106" t="s">
        <v>53</v>
      </c>
      <c r="Z110" s="106">
        <v>4.0</v>
      </c>
      <c r="AA110" s="111">
        <v>7.25</v>
      </c>
      <c r="AB110" s="110"/>
      <c r="AC110" s="110"/>
    </row>
    <row r="111" hidden="1">
      <c r="A111" s="106" t="s">
        <v>250</v>
      </c>
      <c r="B111" s="106" t="s">
        <v>264</v>
      </c>
      <c r="C111" s="106" t="s">
        <v>560</v>
      </c>
      <c r="D111" s="106" t="s">
        <v>69</v>
      </c>
      <c r="E111" s="106" t="s">
        <v>31</v>
      </c>
      <c r="F111" s="106" t="s">
        <v>32</v>
      </c>
      <c r="G111" s="106" t="s">
        <v>33</v>
      </c>
      <c r="H111" s="106" t="s">
        <v>33</v>
      </c>
      <c r="I111" s="106" t="s">
        <v>33</v>
      </c>
      <c r="J111" s="106" t="s">
        <v>34</v>
      </c>
      <c r="K111" s="106" t="s">
        <v>71</v>
      </c>
      <c r="L111" s="106" t="s">
        <v>35</v>
      </c>
      <c r="M111" s="106" t="s">
        <v>538</v>
      </c>
      <c r="N111" s="106">
        <v>2743.0</v>
      </c>
      <c r="O111" s="108">
        <v>0.5876140000000001</v>
      </c>
      <c r="P111" s="22">
        <v>6.8731</v>
      </c>
      <c r="Q111" s="22">
        <v>12.272</v>
      </c>
      <c r="R111" s="22">
        <v>1.304</v>
      </c>
      <c r="S111" s="22">
        <v>2.862</v>
      </c>
      <c r="T111" s="106" t="s">
        <v>35</v>
      </c>
      <c r="U111" s="106" t="s">
        <v>265</v>
      </c>
      <c r="V111" s="106"/>
      <c r="W111" s="106" t="s">
        <v>58</v>
      </c>
      <c r="X111" s="110">
        <v>44032.0</v>
      </c>
      <c r="Y111" s="106" t="s">
        <v>38</v>
      </c>
      <c r="Z111" s="106" t="s">
        <v>33</v>
      </c>
      <c r="AA111" s="111"/>
      <c r="AB111" s="110"/>
      <c r="AC111" s="110"/>
    </row>
    <row r="112" hidden="1">
      <c r="A112" s="106" t="s">
        <v>320</v>
      </c>
      <c r="B112" s="107" t="s">
        <v>327</v>
      </c>
      <c r="C112" s="106" t="s">
        <v>567</v>
      </c>
      <c r="D112" s="106"/>
      <c r="E112" s="106" t="s">
        <v>31</v>
      </c>
      <c r="F112" s="106" t="s">
        <v>32</v>
      </c>
      <c r="G112" s="106" t="s">
        <v>33</v>
      </c>
      <c r="H112" s="106"/>
      <c r="I112" s="106" t="s">
        <v>33</v>
      </c>
      <c r="J112" s="106" t="s">
        <v>34</v>
      </c>
      <c r="K112" s="106" t="s">
        <v>35</v>
      </c>
      <c r="L112" s="106" t="s">
        <v>35</v>
      </c>
      <c r="M112" s="106" t="s">
        <v>538</v>
      </c>
      <c r="N112" s="106">
        <v>2332.0</v>
      </c>
      <c r="O112" s="108">
        <v>0.592978</v>
      </c>
      <c r="P112" s="22">
        <v>6.7837</v>
      </c>
      <c r="Q112" s="22">
        <v>11.18</v>
      </c>
      <c r="R112" s="22">
        <v>2.36</v>
      </c>
      <c r="S112" s="22">
        <v>2.32</v>
      </c>
      <c r="T112" s="106" t="s">
        <v>35</v>
      </c>
      <c r="U112" s="106" t="s">
        <v>328</v>
      </c>
      <c r="V112" s="106"/>
      <c r="W112" s="106" t="s">
        <v>58</v>
      </c>
      <c r="X112" s="110">
        <v>44011.0</v>
      </c>
      <c r="Y112" s="106" t="s">
        <v>53</v>
      </c>
      <c r="Z112" s="106">
        <v>4.0</v>
      </c>
      <c r="AA112" s="111">
        <v>5.95</v>
      </c>
      <c r="AB112" s="110"/>
      <c r="AC112" s="110"/>
    </row>
    <row r="113">
      <c r="A113" s="106" t="s">
        <v>419</v>
      </c>
      <c r="B113" s="107" t="s">
        <v>426</v>
      </c>
      <c r="C113" s="106" t="s">
        <v>529</v>
      </c>
      <c r="D113" s="106"/>
      <c r="E113" s="106" t="s">
        <v>41</v>
      </c>
      <c r="F113" s="107" t="s">
        <v>42</v>
      </c>
      <c r="G113" s="106" t="s">
        <v>43</v>
      </c>
      <c r="H113" s="106"/>
      <c r="I113" s="106" t="s">
        <v>33</v>
      </c>
      <c r="J113" s="106" t="s">
        <v>34</v>
      </c>
      <c r="K113" s="106" t="s">
        <v>35</v>
      </c>
      <c r="L113" s="106"/>
      <c r="M113" s="106" t="s">
        <v>538</v>
      </c>
      <c r="N113" s="106">
        <v>2211.0</v>
      </c>
      <c r="O113" s="108">
        <v>0.610294</v>
      </c>
      <c r="P113" s="22">
        <v>6.4951</v>
      </c>
      <c r="Q113" s="22">
        <v>19.264</v>
      </c>
      <c r="R113" s="22">
        <v>2.456</v>
      </c>
      <c r="S113" s="22">
        <v>1.795</v>
      </c>
      <c r="T113" s="106" t="s">
        <v>35</v>
      </c>
      <c r="U113" s="106" t="s">
        <v>427</v>
      </c>
      <c r="V113" s="106" t="s">
        <v>428</v>
      </c>
      <c r="W113" s="106" t="s">
        <v>58</v>
      </c>
      <c r="X113" s="110">
        <v>43976.0</v>
      </c>
      <c r="Y113" s="106" t="s">
        <v>53</v>
      </c>
      <c r="Z113" s="106">
        <v>4.0</v>
      </c>
      <c r="AA113" s="111">
        <v>7.45</v>
      </c>
      <c r="AB113" s="110"/>
      <c r="AC113" s="110"/>
    </row>
    <row r="114">
      <c r="A114" s="106" t="s">
        <v>419</v>
      </c>
      <c r="B114" s="107" t="s">
        <v>420</v>
      </c>
      <c r="C114" s="106" t="s">
        <v>528</v>
      </c>
      <c r="D114" s="106"/>
      <c r="E114" s="106" t="s">
        <v>41</v>
      </c>
      <c r="F114" s="107" t="s">
        <v>42</v>
      </c>
      <c r="G114" s="106" t="s">
        <v>43</v>
      </c>
      <c r="H114" s="106"/>
      <c r="I114" s="106" t="s">
        <v>33</v>
      </c>
      <c r="J114" s="106" t="s">
        <v>34</v>
      </c>
      <c r="K114" s="106" t="s">
        <v>35</v>
      </c>
      <c r="L114" s="106" t="s">
        <v>35</v>
      </c>
      <c r="M114" s="106" t="s">
        <v>538</v>
      </c>
      <c r="N114" s="106">
        <v>2026.0</v>
      </c>
      <c r="O114" s="108">
        <v>0.62065362964</v>
      </c>
      <c r="P114" s="22">
        <v>6.322439506</v>
      </c>
      <c r="Q114" s="22">
        <v>18.4</v>
      </c>
      <c r="R114" s="22">
        <v>3.5</v>
      </c>
      <c r="S114" s="22">
        <v>1.406251139</v>
      </c>
      <c r="T114" s="106" t="s">
        <v>35</v>
      </c>
      <c r="U114" s="106" t="s">
        <v>421</v>
      </c>
      <c r="V114" s="106" t="s">
        <v>423</v>
      </c>
      <c r="W114" s="106" t="s">
        <v>58</v>
      </c>
      <c r="X114" s="110">
        <v>44416.0</v>
      </c>
      <c r="Y114" s="106" t="s">
        <v>53</v>
      </c>
      <c r="Z114" s="106">
        <v>4.0</v>
      </c>
      <c r="AA114" s="111">
        <v>9.8</v>
      </c>
      <c r="AB114" s="110"/>
      <c r="AC114" s="110"/>
    </row>
    <row r="115" hidden="1">
      <c r="A115" s="106" t="s">
        <v>390</v>
      </c>
      <c r="B115" s="107" t="s">
        <v>391</v>
      </c>
      <c r="C115" s="106" t="s">
        <v>575</v>
      </c>
      <c r="D115" s="106"/>
      <c r="E115" s="106" t="s">
        <v>31</v>
      </c>
      <c r="F115" s="106" t="s">
        <v>32</v>
      </c>
      <c r="G115" s="106" t="s">
        <v>33</v>
      </c>
      <c r="H115" s="106"/>
      <c r="I115" s="106"/>
      <c r="J115" s="106" t="s">
        <v>34</v>
      </c>
      <c r="K115" s="106" t="s">
        <v>71</v>
      </c>
      <c r="L115" s="106" t="s">
        <v>35</v>
      </c>
      <c r="M115" s="106" t="s">
        <v>538</v>
      </c>
      <c r="N115" s="106">
        <v>2264.0</v>
      </c>
      <c r="O115" s="108">
        <v>0.6211119999999999</v>
      </c>
      <c r="P115" s="22">
        <v>6.3148</v>
      </c>
      <c r="Q115" s="22">
        <v>11.688</v>
      </c>
      <c r="R115" s="22">
        <v>0.776</v>
      </c>
      <c r="S115" s="22">
        <v>2.893</v>
      </c>
      <c r="T115" s="106" t="s">
        <v>35</v>
      </c>
      <c r="U115" s="106" t="s">
        <v>356</v>
      </c>
      <c r="V115" s="106"/>
      <c r="W115" s="106" t="s">
        <v>58</v>
      </c>
      <c r="X115" s="110">
        <v>43994.0</v>
      </c>
      <c r="Y115" s="106" t="s">
        <v>53</v>
      </c>
      <c r="Z115" s="106">
        <v>6.0</v>
      </c>
      <c r="AA115" s="111">
        <v>5.75</v>
      </c>
      <c r="AB115" s="110"/>
      <c r="AC115" s="110"/>
    </row>
    <row r="116" hidden="1">
      <c r="A116" s="106" t="s">
        <v>173</v>
      </c>
      <c r="B116" s="107" t="s">
        <v>174</v>
      </c>
      <c r="C116" s="106" t="s">
        <v>552</v>
      </c>
      <c r="D116" s="106"/>
      <c r="E116" s="106" t="s">
        <v>31</v>
      </c>
      <c r="F116" s="106" t="s">
        <v>175</v>
      </c>
      <c r="G116" s="106" t="s">
        <v>33</v>
      </c>
      <c r="H116" s="106" t="s">
        <v>33</v>
      </c>
      <c r="I116" s="106" t="s">
        <v>33</v>
      </c>
      <c r="J116" s="106" t="s">
        <v>34</v>
      </c>
      <c r="K116" s="106" t="s">
        <v>71</v>
      </c>
      <c r="L116" s="106" t="s">
        <v>176</v>
      </c>
      <c r="M116" s="106" t="s">
        <v>538</v>
      </c>
      <c r="N116" s="106">
        <v>5681.0</v>
      </c>
      <c r="O116" s="108">
        <v>0.621562</v>
      </c>
      <c r="P116" s="22">
        <v>6.3073</v>
      </c>
      <c r="Q116" s="22">
        <v>11.78</v>
      </c>
      <c r="R116" s="22">
        <v>0.732</v>
      </c>
      <c r="S116" s="22">
        <v>3.015</v>
      </c>
      <c r="T116" s="106" t="s">
        <v>35</v>
      </c>
      <c r="U116" s="106" t="s">
        <v>177</v>
      </c>
      <c r="V116" s="106"/>
      <c r="W116" s="106" t="s">
        <v>58</v>
      </c>
      <c r="X116" s="110">
        <v>44032.0</v>
      </c>
      <c r="Y116" s="106" t="s">
        <v>38</v>
      </c>
      <c r="Z116" s="106" t="s">
        <v>33</v>
      </c>
      <c r="AA116" s="111" t="s">
        <v>33</v>
      </c>
      <c r="AB116" s="110"/>
      <c r="AC116" s="110"/>
    </row>
    <row r="117">
      <c r="A117" s="106" t="s">
        <v>39</v>
      </c>
      <c r="B117" s="107" t="s">
        <v>68</v>
      </c>
      <c r="C117" s="106" t="s">
        <v>542</v>
      </c>
      <c r="D117" s="106" t="s">
        <v>78</v>
      </c>
      <c r="E117" s="106" t="s">
        <v>41</v>
      </c>
      <c r="F117" s="107" t="s">
        <v>42</v>
      </c>
      <c r="G117" s="106" t="s">
        <v>43</v>
      </c>
      <c r="H117" s="106" t="s">
        <v>74</v>
      </c>
      <c r="I117" s="106"/>
      <c r="J117" s="106" t="s">
        <v>34</v>
      </c>
      <c r="K117" s="106" t="s">
        <v>71</v>
      </c>
      <c r="L117" s="106"/>
      <c r="M117" s="106" t="s">
        <v>538</v>
      </c>
      <c r="N117" s="106">
        <v>2022.0</v>
      </c>
      <c r="O117" s="108">
        <v>0.621688</v>
      </c>
      <c r="P117" s="22">
        <v>6.3052</v>
      </c>
      <c r="Q117" s="22">
        <v>17.88</v>
      </c>
      <c r="R117" s="22">
        <v>4.144</v>
      </c>
      <c r="S117" s="22">
        <v>1.129</v>
      </c>
      <c r="T117" s="106" t="s">
        <v>35</v>
      </c>
      <c r="U117" s="106" t="s">
        <v>77</v>
      </c>
      <c r="V117" s="106"/>
      <c r="W117" s="106" t="s">
        <v>58</v>
      </c>
      <c r="X117" s="110">
        <v>44011.0</v>
      </c>
      <c r="Y117" s="106" t="s">
        <v>45</v>
      </c>
      <c r="Z117" s="106">
        <v>8.0</v>
      </c>
      <c r="AA117" s="111"/>
      <c r="AB117" s="110"/>
      <c r="AC117" s="110"/>
    </row>
    <row r="118" hidden="1">
      <c r="A118" s="106" t="s">
        <v>294</v>
      </c>
      <c r="B118" s="106" t="s">
        <v>301</v>
      </c>
      <c r="C118" s="106" t="s">
        <v>466</v>
      </c>
      <c r="D118" s="106"/>
      <c r="E118" s="106" t="s">
        <v>31</v>
      </c>
      <c r="F118" s="106" t="s">
        <v>303</v>
      </c>
      <c r="G118" s="106" t="s">
        <v>31</v>
      </c>
      <c r="H118" s="106" t="s">
        <v>33</v>
      </c>
      <c r="I118" s="106" t="s">
        <v>33</v>
      </c>
      <c r="J118" s="106" t="s">
        <v>34</v>
      </c>
      <c r="K118" s="106" t="s">
        <v>35</v>
      </c>
      <c r="L118" s="106" t="s">
        <v>35</v>
      </c>
      <c r="M118" s="106" t="s">
        <v>538</v>
      </c>
      <c r="N118" s="106">
        <v>3191.0</v>
      </c>
      <c r="O118" s="108">
        <v>0.62389987462</v>
      </c>
      <c r="P118" s="22">
        <v>6.268335423</v>
      </c>
      <c r="Q118" s="22">
        <v>11.7</v>
      </c>
      <c r="R118" s="22">
        <v>0.86</v>
      </c>
      <c r="S118" s="22">
        <v>2.91506525</v>
      </c>
      <c r="T118" s="106" t="s">
        <v>35</v>
      </c>
      <c r="U118" s="106" t="s">
        <v>33</v>
      </c>
      <c r="V118" s="106"/>
      <c r="W118" s="106" t="s">
        <v>58</v>
      </c>
      <c r="X118" s="110">
        <v>44416.0</v>
      </c>
      <c r="Y118" s="106" t="s">
        <v>53</v>
      </c>
      <c r="Z118" s="106">
        <v>4.0</v>
      </c>
      <c r="AA118" s="111">
        <v>4.0</v>
      </c>
      <c r="AB118" s="106"/>
      <c r="AC118" s="106"/>
    </row>
    <row r="119" hidden="1">
      <c r="A119" s="106" t="s">
        <v>39</v>
      </c>
      <c r="B119" s="107" t="s">
        <v>98</v>
      </c>
      <c r="C119" s="106" t="s">
        <v>545</v>
      </c>
      <c r="D119" s="106" t="s">
        <v>102</v>
      </c>
      <c r="E119" s="106" t="s">
        <v>31</v>
      </c>
      <c r="F119" s="106" t="s">
        <v>32</v>
      </c>
      <c r="G119" s="106" t="s">
        <v>33</v>
      </c>
      <c r="H119" s="106"/>
      <c r="I119" s="106"/>
      <c r="J119" s="106"/>
      <c r="K119" s="106" t="s">
        <v>35</v>
      </c>
      <c r="L119" s="106"/>
      <c r="M119" s="106" t="s">
        <v>538</v>
      </c>
      <c r="N119" s="106">
        <v>2406.0</v>
      </c>
      <c r="O119" s="108">
        <v>0.630856</v>
      </c>
      <c r="P119" s="22">
        <v>6.1524</v>
      </c>
      <c r="Q119" s="22">
        <v>11.54</v>
      </c>
      <c r="R119" s="22">
        <v>0.652</v>
      </c>
      <c r="S119" s="22">
        <v>2.897</v>
      </c>
      <c r="T119" s="106" t="s">
        <v>35</v>
      </c>
      <c r="U119" s="106"/>
      <c r="V119" s="106"/>
      <c r="W119" s="107" t="s">
        <v>100</v>
      </c>
      <c r="X119" s="110">
        <v>44309.0</v>
      </c>
      <c r="Y119" s="106" t="s">
        <v>53</v>
      </c>
      <c r="Z119" s="106">
        <v>4.0</v>
      </c>
      <c r="AA119" s="111"/>
      <c r="AB119" s="110"/>
      <c r="AC119" s="110"/>
    </row>
    <row r="120" hidden="1">
      <c r="A120" s="106" t="s">
        <v>276</v>
      </c>
      <c r="B120" s="107" t="s">
        <v>282</v>
      </c>
      <c r="C120" s="106" t="s">
        <v>563</v>
      </c>
      <c r="D120" s="106"/>
      <c r="E120" s="106" t="s">
        <v>31</v>
      </c>
      <c r="F120" s="106" t="s">
        <v>32</v>
      </c>
      <c r="G120" s="106" t="s">
        <v>33</v>
      </c>
      <c r="H120" s="106"/>
      <c r="I120" s="106"/>
      <c r="J120" s="106" t="s">
        <v>34</v>
      </c>
      <c r="K120" s="106" t="s">
        <v>35</v>
      </c>
      <c r="L120" s="106" t="s">
        <v>35</v>
      </c>
      <c r="M120" s="106" t="s">
        <v>538</v>
      </c>
      <c r="N120" s="106">
        <v>2137.0</v>
      </c>
      <c r="O120" s="108">
        <v>0.631156</v>
      </c>
      <c r="P120" s="22">
        <v>6.1474</v>
      </c>
      <c r="Q120" s="22">
        <v>10.452</v>
      </c>
      <c r="R120" s="22">
        <v>1.532</v>
      </c>
      <c r="S120" s="22">
        <v>2.336</v>
      </c>
      <c r="T120" s="106" t="s">
        <v>35</v>
      </c>
      <c r="U120" s="106" t="s">
        <v>283</v>
      </c>
      <c r="V120" s="106"/>
      <c r="W120" s="106" t="s">
        <v>58</v>
      </c>
      <c r="X120" s="110">
        <v>44057.0</v>
      </c>
      <c r="Y120" s="106" t="s">
        <v>53</v>
      </c>
      <c r="Z120" s="106">
        <v>4.0</v>
      </c>
      <c r="AA120" s="111">
        <v>12.05</v>
      </c>
      <c r="AB120" s="106"/>
      <c r="AC120" s="110"/>
    </row>
    <row r="121" hidden="1">
      <c r="A121" s="106" t="s">
        <v>354</v>
      </c>
      <c r="B121" s="107" t="s">
        <v>355</v>
      </c>
      <c r="C121" s="106" t="s">
        <v>569</v>
      </c>
      <c r="D121" s="106"/>
      <c r="E121" s="106" t="s">
        <v>31</v>
      </c>
      <c r="F121" s="106" t="s">
        <v>32</v>
      </c>
      <c r="G121" s="106" t="s">
        <v>33</v>
      </c>
      <c r="H121" s="106"/>
      <c r="I121" s="106"/>
      <c r="J121" s="106" t="s">
        <v>34</v>
      </c>
      <c r="K121" s="106" t="s">
        <v>71</v>
      </c>
      <c r="L121" s="106" t="s">
        <v>35</v>
      </c>
      <c r="M121" s="106" t="s">
        <v>538</v>
      </c>
      <c r="N121" s="106">
        <v>2021.0</v>
      </c>
      <c r="O121" s="108">
        <v>0.633136</v>
      </c>
      <c r="P121" s="22">
        <v>6.1144</v>
      </c>
      <c r="Q121" s="22">
        <v>11.676</v>
      </c>
      <c r="R121" s="22">
        <v>0.828</v>
      </c>
      <c r="S121" s="22">
        <v>2.867</v>
      </c>
      <c r="T121" s="106" t="s">
        <v>35</v>
      </c>
      <c r="U121" s="106" t="s">
        <v>356</v>
      </c>
      <c r="V121" s="106"/>
      <c r="W121" s="106" t="s">
        <v>58</v>
      </c>
      <c r="X121" s="110">
        <v>44057.0</v>
      </c>
      <c r="Y121" s="106" t="s">
        <v>53</v>
      </c>
      <c r="Z121" s="106">
        <v>6.0</v>
      </c>
      <c r="AA121" s="111">
        <v>3.55</v>
      </c>
      <c r="AB121" s="110"/>
      <c r="AC121" s="110"/>
    </row>
    <row r="122" hidden="1">
      <c r="A122" s="106" t="s">
        <v>39</v>
      </c>
      <c r="B122" s="107" t="s">
        <v>98</v>
      </c>
      <c r="C122" s="106" t="s">
        <v>544</v>
      </c>
      <c r="D122" s="106" t="s">
        <v>99</v>
      </c>
      <c r="E122" s="106" t="s">
        <v>31</v>
      </c>
      <c r="F122" s="106" t="s">
        <v>32</v>
      </c>
      <c r="G122" s="106" t="s">
        <v>33</v>
      </c>
      <c r="H122" s="106"/>
      <c r="I122" s="106"/>
      <c r="J122" s="106"/>
      <c r="K122" s="106" t="s">
        <v>35</v>
      </c>
      <c r="L122" s="106"/>
      <c r="M122" s="106" t="s">
        <v>538</v>
      </c>
      <c r="N122" s="106">
        <v>2564.0</v>
      </c>
      <c r="O122" s="108">
        <v>0.633802</v>
      </c>
      <c r="P122" s="22">
        <v>6.1033</v>
      </c>
      <c r="Q122" s="22">
        <v>12.98</v>
      </c>
      <c r="R122" s="22">
        <v>0.764</v>
      </c>
      <c r="S122" s="22">
        <v>2.902</v>
      </c>
      <c r="T122" s="106" t="s">
        <v>35</v>
      </c>
      <c r="U122" s="106"/>
      <c r="V122" s="106"/>
      <c r="W122" s="107" t="s">
        <v>100</v>
      </c>
      <c r="X122" s="110">
        <v>44309.0</v>
      </c>
      <c r="Y122" s="106" t="s">
        <v>53</v>
      </c>
      <c r="Z122" s="106">
        <v>4.0</v>
      </c>
      <c r="AA122" s="111"/>
      <c r="AB122" s="110"/>
      <c r="AC122" s="110"/>
    </row>
    <row r="123" hidden="1">
      <c r="A123" s="106" t="s">
        <v>276</v>
      </c>
      <c r="B123" s="107" t="s">
        <v>288</v>
      </c>
      <c r="C123" s="106" t="s">
        <v>565</v>
      </c>
      <c r="D123" s="106"/>
      <c r="E123" s="106" t="s">
        <v>41</v>
      </c>
      <c r="F123" s="106" t="s">
        <v>290</v>
      </c>
      <c r="G123" s="106" t="s">
        <v>46</v>
      </c>
      <c r="H123" s="106"/>
      <c r="I123" s="106"/>
      <c r="J123" s="106" t="s">
        <v>34</v>
      </c>
      <c r="K123" s="106" t="s">
        <v>35</v>
      </c>
      <c r="L123" s="106" t="s">
        <v>35</v>
      </c>
      <c r="M123" s="106" t="s">
        <v>538</v>
      </c>
      <c r="N123" s="106">
        <v>6460.0</v>
      </c>
      <c r="O123" s="108">
        <v>0.6344281467999999</v>
      </c>
      <c r="P123" s="22">
        <v>6.09286422</v>
      </c>
      <c r="Q123" s="22">
        <v>23.49</v>
      </c>
      <c r="R123" s="22">
        <v>1.96</v>
      </c>
      <c r="S123" s="22">
        <v>2.346405315</v>
      </c>
      <c r="T123" s="106" t="s">
        <v>35</v>
      </c>
      <c r="U123" s="106" t="s">
        <v>289</v>
      </c>
      <c r="V123" s="106"/>
      <c r="W123" s="106" t="s">
        <v>58</v>
      </c>
      <c r="X123" s="110">
        <v>44416.0</v>
      </c>
      <c r="Y123" s="106" t="s">
        <v>53</v>
      </c>
      <c r="Z123" s="106">
        <v>4.0</v>
      </c>
      <c r="AA123" s="111">
        <v>10.2</v>
      </c>
      <c r="AB123" s="110"/>
      <c r="AC123" s="110"/>
    </row>
    <row r="124" hidden="1">
      <c r="A124" s="106" t="s">
        <v>39</v>
      </c>
      <c r="B124" s="107" t="s">
        <v>119</v>
      </c>
      <c r="C124" s="106" t="s">
        <v>549</v>
      </c>
      <c r="D124" s="106"/>
      <c r="E124" s="106" t="s">
        <v>31</v>
      </c>
      <c r="F124" s="106" t="s">
        <v>32</v>
      </c>
      <c r="G124" s="106" t="s">
        <v>33</v>
      </c>
      <c r="H124" s="106">
        <v>4.01</v>
      </c>
      <c r="I124" s="106" t="s">
        <v>33</v>
      </c>
      <c r="J124" s="106" t="s">
        <v>34</v>
      </c>
      <c r="K124" s="106" t="s">
        <v>71</v>
      </c>
      <c r="L124" s="106"/>
      <c r="M124" s="106" t="s">
        <v>538</v>
      </c>
      <c r="N124" s="106">
        <v>2009.0</v>
      </c>
      <c r="O124" s="108">
        <v>0.6366160000000001</v>
      </c>
      <c r="P124" s="22">
        <v>6.0564</v>
      </c>
      <c r="Q124" s="22">
        <v>13.056</v>
      </c>
      <c r="R124" s="22">
        <v>0.608</v>
      </c>
      <c r="S124" s="22">
        <v>2.883</v>
      </c>
      <c r="T124" s="106" t="s">
        <v>35</v>
      </c>
      <c r="U124" s="106" t="s">
        <v>57</v>
      </c>
      <c r="V124" s="106"/>
      <c r="W124" s="106" t="s">
        <v>58</v>
      </c>
      <c r="X124" s="110">
        <v>43977.0</v>
      </c>
      <c r="Y124" s="106" t="s">
        <v>53</v>
      </c>
      <c r="Z124" s="106">
        <v>4.0</v>
      </c>
      <c r="AA124" s="111">
        <v>3.4</v>
      </c>
      <c r="AB124" s="110"/>
      <c r="AC124" s="110"/>
    </row>
    <row r="125">
      <c r="A125" s="106" t="s">
        <v>276</v>
      </c>
      <c r="B125" s="107" t="s">
        <v>285</v>
      </c>
      <c r="C125" s="106" t="s">
        <v>564</v>
      </c>
      <c r="D125" s="106"/>
      <c r="E125" s="106" t="s">
        <v>41</v>
      </c>
      <c r="F125" s="107" t="s">
        <v>287</v>
      </c>
      <c r="G125" s="106" t="s">
        <v>43</v>
      </c>
      <c r="H125" s="106"/>
      <c r="I125" s="106"/>
      <c r="J125" s="106" t="s">
        <v>34</v>
      </c>
      <c r="K125" s="106" t="s">
        <v>35</v>
      </c>
      <c r="L125" s="106" t="s">
        <v>35</v>
      </c>
      <c r="M125" s="106" t="s">
        <v>538</v>
      </c>
      <c r="N125" s="106">
        <v>5565.0</v>
      </c>
      <c r="O125" s="108">
        <v>0.636964</v>
      </c>
      <c r="P125" s="22">
        <v>6.0506</v>
      </c>
      <c r="Q125" s="22">
        <v>17.588</v>
      </c>
      <c r="R125" s="22">
        <v>1.912</v>
      </c>
      <c r="S125" s="22">
        <v>2.387</v>
      </c>
      <c r="T125" s="106" t="s">
        <v>35</v>
      </c>
      <c r="U125" s="106"/>
      <c r="V125" s="106"/>
      <c r="W125" s="107" t="s">
        <v>100</v>
      </c>
      <c r="X125" s="110">
        <v>44117.0</v>
      </c>
      <c r="Y125" s="106" t="s">
        <v>53</v>
      </c>
      <c r="Z125" s="106">
        <v>4.0</v>
      </c>
      <c r="AA125" s="111">
        <v>9.75</v>
      </c>
      <c r="AB125" s="110"/>
      <c r="AC125" s="110"/>
    </row>
    <row r="126" hidden="1">
      <c r="A126" s="106" t="s">
        <v>39</v>
      </c>
      <c r="B126" s="107" t="s">
        <v>98</v>
      </c>
      <c r="C126" s="106" t="s">
        <v>546</v>
      </c>
      <c r="D126" s="106" t="s">
        <v>104</v>
      </c>
      <c r="E126" s="106" t="s">
        <v>31</v>
      </c>
      <c r="F126" s="106" t="s">
        <v>32</v>
      </c>
      <c r="G126" s="106" t="s">
        <v>33</v>
      </c>
      <c r="H126" s="106"/>
      <c r="I126" s="106"/>
      <c r="J126" s="106"/>
      <c r="K126" s="106" t="s">
        <v>35</v>
      </c>
      <c r="L126" s="106"/>
      <c r="M126" s="106" t="s">
        <v>538</v>
      </c>
      <c r="N126" s="106">
        <v>2421.0</v>
      </c>
      <c r="O126" s="108">
        <v>0.637642</v>
      </c>
      <c r="P126" s="22">
        <v>6.0393</v>
      </c>
      <c r="Q126" s="22">
        <v>11.552</v>
      </c>
      <c r="R126" s="22">
        <v>0.612</v>
      </c>
      <c r="S126" s="22">
        <v>2.901</v>
      </c>
      <c r="T126" s="106" t="s">
        <v>35</v>
      </c>
      <c r="U126" s="106"/>
      <c r="V126" s="106"/>
      <c r="W126" s="107" t="s">
        <v>100</v>
      </c>
      <c r="X126" s="110">
        <v>44309.0</v>
      </c>
      <c r="Y126" s="106" t="s">
        <v>53</v>
      </c>
      <c r="Z126" s="106">
        <v>4.0</v>
      </c>
      <c r="AA126" s="111"/>
      <c r="AB126" s="110"/>
      <c r="AC126" s="110"/>
    </row>
    <row r="127" hidden="1">
      <c r="A127" s="106" t="s">
        <v>276</v>
      </c>
      <c r="B127" s="107" t="s">
        <v>285</v>
      </c>
      <c r="C127" s="106" t="s">
        <v>564</v>
      </c>
      <c r="D127" s="106"/>
      <c r="E127" s="106" t="s">
        <v>31</v>
      </c>
      <c r="F127" s="106" t="s">
        <v>32</v>
      </c>
      <c r="G127" s="106" t="s">
        <v>33</v>
      </c>
      <c r="H127" s="106"/>
      <c r="I127" s="106"/>
      <c r="J127" s="106" t="s">
        <v>34</v>
      </c>
      <c r="K127" s="106" t="s">
        <v>35</v>
      </c>
      <c r="L127" s="106" t="s">
        <v>35</v>
      </c>
      <c r="M127" s="106" t="s">
        <v>538</v>
      </c>
      <c r="N127" s="106">
        <v>3099.0</v>
      </c>
      <c r="O127" s="108">
        <v>0.644266</v>
      </c>
      <c r="P127" s="22">
        <v>5.9289</v>
      </c>
      <c r="Q127" s="22">
        <v>10.332</v>
      </c>
      <c r="R127" s="22">
        <v>1.348</v>
      </c>
      <c r="S127" s="22">
        <v>2.321</v>
      </c>
      <c r="T127" s="106" t="s">
        <v>35</v>
      </c>
      <c r="U127" s="106" t="s">
        <v>286</v>
      </c>
      <c r="V127" s="106"/>
      <c r="W127" s="106" t="s">
        <v>58</v>
      </c>
      <c r="X127" s="110">
        <v>43976.0</v>
      </c>
      <c r="Y127" s="106" t="s">
        <v>53</v>
      </c>
      <c r="Z127" s="106">
        <v>4.0</v>
      </c>
      <c r="AA127" s="111">
        <v>9.75</v>
      </c>
      <c r="AB127" s="110"/>
      <c r="AC127" s="110"/>
    </row>
    <row r="128" hidden="1">
      <c r="A128" s="106" t="s">
        <v>320</v>
      </c>
      <c r="B128" s="107" t="s">
        <v>325</v>
      </c>
      <c r="C128" s="106" t="s">
        <v>566</v>
      </c>
      <c r="D128" s="106"/>
      <c r="E128" s="106" t="s">
        <v>31</v>
      </c>
      <c r="F128" s="106" t="s">
        <v>32</v>
      </c>
      <c r="G128" s="106" t="s">
        <v>33</v>
      </c>
      <c r="H128" s="106"/>
      <c r="I128" s="106" t="s">
        <v>33</v>
      </c>
      <c r="J128" s="106" t="s">
        <v>34</v>
      </c>
      <c r="K128" s="106" t="s">
        <v>35</v>
      </c>
      <c r="L128" s="106" t="s">
        <v>35</v>
      </c>
      <c r="M128" s="106" t="s">
        <v>538</v>
      </c>
      <c r="N128" s="106">
        <v>2017.0</v>
      </c>
      <c r="O128" s="108">
        <v>0.644368</v>
      </c>
      <c r="P128" s="22">
        <v>5.9272</v>
      </c>
      <c r="Q128" s="22">
        <v>11.196</v>
      </c>
      <c r="R128" s="22">
        <v>0.396</v>
      </c>
      <c r="S128" s="22">
        <v>2.87</v>
      </c>
      <c r="T128" s="106" t="s">
        <v>35</v>
      </c>
      <c r="U128" s="106" t="s">
        <v>326</v>
      </c>
      <c r="V128" s="106"/>
      <c r="W128" s="106" t="s">
        <v>58</v>
      </c>
      <c r="X128" s="110">
        <v>43981.0</v>
      </c>
      <c r="Y128" s="106" t="s">
        <v>53</v>
      </c>
      <c r="Z128" s="106">
        <v>6.0</v>
      </c>
      <c r="AA128" s="111">
        <v>6.3</v>
      </c>
      <c r="AB128" s="110"/>
      <c r="AC128" s="110"/>
    </row>
    <row r="129" hidden="1">
      <c r="A129" s="106" t="s">
        <v>415</v>
      </c>
      <c r="B129" s="107" t="s">
        <v>417</v>
      </c>
      <c r="C129" s="106" t="s">
        <v>578</v>
      </c>
      <c r="D129" s="106"/>
      <c r="E129" s="106" t="s">
        <v>31</v>
      </c>
      <c r="F129" s="106" t="s">
        <v>32</v>
      </c>
      <c r="G129" s="106" t="s">
        <v>33</v>
      </c>
      <c r="H129" s="106" t="s">
        <v>33</v>
      </c>
      <c r="I129" s="106" t="s">
        <v>33</v>
      </c>
      <c r="J129" s="106" t="s">
        <v>34</v>
      </c>
      <c r="K129" s="106" t="s">
        <v>71</v>
      </c>
      <c r="L129" s="106" t="s">
        <v>35</v>
      </c>
      <c r="M129" s="106" t="s">
        <v>538</v>
      </c>
      <c r="N129" s="106">
        <v>7348.0</v>
      </c>
      <c r="O129" s="108">
        <v>0.645352</v>
      </c>
      <c r="P129" s="22">
        <v>5.9108</v>
      </c>
      <c r="Q129" s="22">
        <v>11.136</v>
      </c>
      <c r="R129" s="22">
        <v>0.308</v>
      </c>
      <c r="S129" s="22">
        <v>2.866</v>
      </c>
      <c r="T129" s="106" t="s">
        <v>35</v>
      </c>
      <c r="U129" s="106" t="s">
        <v>418</v>
      </c>
      <c r="V129" s="106"/>
      <c r="W129" s="106" t="s">
        <v>58</v>
      </c>
      <c r="X129" s="110">
        <v>44032.0</v>
      </c>
      <c r="Y129" s="106" t="s">
        <v>45</v>
      </c>
      <c r="Z129" s="106">
        <v>4.0</v>
      </c>
      <c r="AA129" s="111"/>
      <c r="AB129" s="110"/>
      <c r="AC129" s="110"/>
    </row>
    <row r="130" hidden="1">
      <c r="A130" s="106" t="s">
        <v>178</v>
      </c>
      <c r="B130" s="106" t="s">
        <v>178</v>
      </c>
      <c r="C130" s="106" t="s">
        <v>553</v>
      </c>
      <c r="D130" s="106"/>
      <c r="E130" s="106" t="s">
        <v>31</v>
      </c>
      <c r="F130" s="106" t="s">
        <v>32</v>
      </c>
      <c r="G130" s="106" t="s">
        <v>33</v>
      </c>
      <c r="H130" s="106"/>
      <c r="I130" s="106"/>
      <c r="J130" s="106" t="s">
        <v>34</v>
      </c>
      <c r="K130" s="106" t="s">
        <v>33</v>
      </c>
      <c r="L130" s="106"/>
      <c r="M130" s="106" t="s">
        <v>538</v>
      </c>
      <c r="N130" s="106">
        <v>15858.0</v>
      </c>
      <c r="O130" s="108">
        <v>0.65215</v>
      </c>
      <c r="P130" s="22">
        <v>5.7975</v>
      </c>
      <c r="Q130" s="22">
        <v>9.716</v>
      </c>
      <c r="R130" s="22">
        <v>2.02</v>
      </c>
      <c r="S130" s="22">
        <v>1.511</v>
      </c>
      <c r="T130" s="106" t="s">
        <v>35</v>
      </c>
      <c r="U130" s="106" t="s">
        <v>179</v>
      </c>
      <c r="V130" s="106" t="s">
        <v>180</v>
      </c>
      <c r="W130" s="106" t="s">
        <v>58</v>
      </c>
      <c r="X130" s="110">
        <v>44070.0</v>
      </c>
      <c r="Y130" s="106" t="s">
        <v>38</v>
      </c>
      <c r="Z130" s="106" t="s">
        <v>33</v>
      </c>
      <c r="AA130" s="111"/>
      <c r="AB130" s="110"/>
      <c r="AC130" s="110"/>
    </row>
    <row r="131">
      <c r="A131" s="106" t="s">
        <v>39</v>
      </c>
      <c r="B131" s="106" t="s">
        <v>80</v>
      </c>
      <c r="C131" s="106" t="s">
        <v>460</v>
      </c>
      <c r="D131" s="106"/>
      <c r="E131" s="106" t="s">
        <v>41</v>
      </c>
      <c r="F131" s="107" t="s">
        <v>87</v>
      </c>
      <c r="G131" s="106" t="s">
        <v>43</v>
      </c>
      <c r="H131" s="106" t="s">
        <v>83</v>
      </c>
      <c r="I131" s="106">
        <v>1.31</v>
      </c>
      <c r="J131" s="106" t="s">
        <v>34</v>
      </c>
      <c r="K131" s="106" t="s">
        <v>71</v>
      </c>
      <c r="L131" s="106"/>
      <c r="M131" s="106" t="s">
        <v>538</v>
      </c>
      <c r="N131" s="106">
        <v>2104.0</v>
      </c>
      <c r="O131" s="108">
        <v>0.653374</v>
      </c>
      <c r="P131" s="22">
        <v>5.7771</v>
      </c>
      <c r="Q131" s="22">
        <v>22.324</v>
      </c>
      <c r="R131" s="22">
        <v>3.852</v>
      </c>
      <c r="S131" s="22">
        <v>1.084</v>
      </c>
      <c r="T131" s="106" t="s">
        <v>35</v>
      </c>
      <c r="U131" s="106" t="s">
        <v>57</v>
      </c>
      <c r="V131" s="106" t="s">
        <v>85</v>
      </c>
      <c r="W131" s="106" t="s">
        <v>58</v>
      </c>
      <c r="X131" s="110">
        <v>43978.0</v>
      </c>
      <c r="Y131" s="106" t="s">
        <v>53</v>
      </c>
      <c r="Z131" s="106">
        <v>4.0</v>
      </c>
      <c r="AA131" s="111">
        <v>3.25</v>
      </c>
      <c r="AB131" s="110"/>
      <c r="AC131" s="110"/>
    </row>
    <row r="132" hidden="1">
      <c r="A132" s="106" t="s">
        <v>39</v>
      </c>
      <c r="B132" s="107" t="s">
        <v>49</v>
      </c>
      <c r="C132" s="106" t="s">
        <v>540</v>
      </c>
      <c r="D132" s="106"/>
      <c r="E132" s="106" t="s">
        <v>31</v>
      </c>
      <c r="F132" s="106" t="s">
        <v>32</v>
      </c>
      <c r="G132" s="106" t="s">
        <v>33</v>
      </c>
      <c r="H132" s="106"/>
      <c r="I132" s="106" t="s">
        <v>33</v>
      </c>
      <c r="J132" s="106" t="s">
        <v>34</v>
      </c>
      <c r="K132" s="106" t="s">
        <v>35</v>
      </c>
      <c r="L132" s="106" t="s">
        <v>50</v>
      </c>
      <c r="M132" s="106" t="s">
        <v>538</v>
      </c>
      <c r="N132" s="106">
        <v>5808.0</v>
      </c>
      <c r="O132" s="108">
        <v>0.6539200000000001</v>
      </c>
      <c r="P132" s="22">
        <v>5.768</v>
      </c>
      <c r="Q132" s="22">
        <v>12.136</v>
      </c>
      <c r="R132" s="22">
        <v>0.384</v>
      </c>
      <c r="S132" s="22">
        <v>2.589</v>
      </c>
      <c r="T132" s="106" t="s">
        <v>35</v>
      </c>
      <c r="U132" s="106" t="s">
        <v>51</v>
      </c>
      <c r="V132" s="106"/>
      <c r="W132" s="106" t="s">
        <v>55</v>
      </c>
      <c r="X132" s="110">
        <v>43991.0</v>
      </c>
      <c r="Y132" s="106" t="s">
        <v>53</v>
      </c>
      <c r="Z132" s="106">
        <v>6.0</v>
      </c>
      <c r="AA132" s="111">
        <v>4.0</v>
      </c>
      <c r="AB132" s="106">
        <v>9.0</v>
      </c>
      <c r="AC132" s="106" t="s">
        <v>54</v>
      </c>
    </row>
    <row r="133" hidden="1">
      <c r="A133" s="106" t="s">
        <v>39</v>
      </c>
      <c r="B133" s="107" t="s">
        <v>49</v>
      </c>
      <c r="C133" s="106" t="s">
        <v>540</v>
      </c>
      <c r="D133" s="106"/>
      <c r="E133" s="106" t="s">
        <v>31</v>
      </c>
      <c r="F133" s="106" t="s">
        <v>32</v>
      </c>
      <c r="G133" s="106" t="s">
        <v>33</v>
      </c>
      <c r="H133" s="106"/>
      <c r="I133" s="106" t="s">
        <v>33</v>
      </c>
      <c r="J133" s="106" t="s">
        <v>34</v>
      </c>
      <c r="K133" s="106" t="s">
        <v>35</v>
      </c>
      <c r="L133" s="106" t="s">
        <v>50</v>
      </c>
      <c r="M133" s="106" t="s">
        <v>538</v>
      </c>
      <c r="N133" s="106"/>
      <c r="O133" s="108">
        <v>0.6556</v>
      </c>
      <c r="P133" s="22">
        <v>5.74</v>
      </c>
      <c r="Q133" s="22">
        <v>11.1</v>
      </c>
      <c r="R133" s="22">
        <v>0.32</v>
      </c>
      <c r="S133" s="22"/>
      <c r="T133" s="106" t="s">
        <v>35</v>
      </c>
      <c r="U133" s="106" t="s">
        <v>51</v>
      </c>
      <c r="V133" s="106"/>
      <c r="W133" s="106" t="s">
        <v>52</v>
      </c>
      <c r="X133" s="110">
        <v>43976.0</v>
      </c>
      <c r="Y133" s="106" t="s">
        <v>53</v>
      </c>
      <c r="Z133" s="106">
        <v>6.0</v>
      </c>
      <c r="AA133" s="111">
        <v>4.0</v>
      </c>
      <c r="AB133" s="106">
        <v>9.0</v>
      </c>
      <c r="AC133" s="106" t="s">
        <v>54</v>
      </c>
    </row>
    <row r="134">
      <c r="A134" s="106" t="s">
        <v>39</v>
      </c>
      <c r="B134" s="106" t="s">
        <v>80</v>
      </c>
      <c r="C134" s="106" t="s">
        <v>460</v>
      </c>
      <c r="D134" s="106"/>
      <c r="E134" s="106" t="s">
        <v>41</v>
      </c>
      <c r="F134" s="107" t="s">
        <v>86</v>
      </c>
      <c r="G134" s="106" t="s">
        <v>43</v>
      </c>
      <c r="H134" s="106" t="s">
        <v>83</v>
      </c>
      <c r="I134" s="106">
        <v>1.31</v>
      </c>
      <c r="J134" s="106" t="s">
        <v>34</v>
      </c>
      <c r="K134" s="106" t="s">
        <v>71</v>
      </c>
      <c r="L134" s="106"/>
      <c r="M134" s="106" t="s">
        <v>538</v>
      </c>
      <c r="N134" s="106">
        <v>2033.0</v>
      </c>
      <c r="O134" s="108">
        <v>0.6565540000000001</v>
      </c>
      <c r="P134" s="22">
        <v>5.7241</v>
      </c>
      <c r="Q134" s="22">
        <v>21.024</v>
      </c>
      <c r="R134" s="22">
        <v>3.828</v>
      </c>
      <c r="S134" s="22">
        <v>1.117</v>
      </c>
      <c r="T134" s="106" t="s">
        <v>35</v>
      </c>
      <c r="U134" s="106" t="s">
        <v>51</v>
      </c>
      <c r="V134" s="106" t="s">
        <v>85</v>
      </c>
      <c r="W134" s="106" t="s">
        <v>58</v>
      </c>
      <c r="X134" s="110">
        <v>43978.0</v>
      </c>
      <c r="Y134" s="106" t="s">
        <v>53</v>
      </c>
      <c r="Z134" s="106">
        <v>4.0</v>
      </c>
      <c r="AA134" s="111">
        <v>3.25</v>
      </c>
      <c r="AB134" s="110"/>
      <c r="AC134" s="110"/>
    </row>
    <row r="135">
      <c r="A135" s="106" t="s">
        <v>39</v>
      </c>
      <c r="B135" s="106" t="s">
        <v>80</v>
      </c>
      <c r="C135" s="106" t="s">
        <v>460</v>
      </c>
      <c r="D135" s="106"/>
      <c r="E135" s="106" t="s">
        <v>41</v>
      </c>
      <c r="F135" s="107" t="s">
        <v>82</v>
      </c>
      <c r="G135" s="106" t="s">
        <v>43</v>
      </c>
      <c r="H135" s="106" t="s">
        <v>83</v>
      </c>
      <c r="I135" s="106">
        <v>1.31</v>
      </c>
      <c r="J135" s="106" t="s">
        <v>34</v>
      </c>
      <c r="K135" s="106" t="s">
        <v>71</v>
      </c>
      <c r="L135" s="106"/>
      <c r="M135" s="106" t="s">
        <v>538</v>
      </c>
      <c r="N135" s="106">
        <v>2528.0</v>
      </c>
      <c r="O135" s="108">
        <v>0.65974</v>
      </c>
      <c r="P135" s="22">
        <v>5.671</v>
      </c>
      <c r="Q135" s="22">
        <v>17.612</v>
      </c>
      <c r="R135" s="22">
        <v>3.848</v>
      </c>
      <c r="S135" s="22">
        <v>0.899</v>
      </c>
      <c r="T135" s="106" t="s">
        <v>35</v>
      </c>
      <c r="U135" s="106" t="s">
        <v>84</v>
      </c>
      <c r="V135" s="106" t="s">
        <v>85</v>
      </c>
      <c r="W135" s="106" t="s">
        <v>58</v>
      </c>
      <c r="X135" s="110">
        <v>43978.0</v>
      </c>
      <c r="Y135" s="106" t="s">
        <v>53</v>
      </c>
      <c r="Z135" s="106">
        <v>4.0</v>
      </c>
      <c r="AA135" s="111">
        <v>3.25</v>
      </c>
      <c r="AB135" s="110"/>
      <c r="AC135" s="110"/>
    </row>
    <row r="136" hidden="1">
      <c r="A136" s="106" t="s">
        <v>354</v>
      </c>
      <c r="B136" s="107" t="s">
        <v>368</v>
      </c>
      <c r="C136" s="106" t="s">
        <v>573</v>
      </c>
      <c r="D136" s="106" t="s">
        <v>378</v>
      </c>
      <c r="E136" s="106" t="s">
        <v>31</v>
      </c>
      <c r="F136" s="106" t="s">
        <v>32</v>
      </c>
      <c r="G136" s="106" t="s">
        <v>33</v>
      </c>
      <c r="H136" s="112" t="s">
        <v>370</v>
      </c>
      <c r="I136" s="106"/>
      <c r="J136" s="106" t="s">
        <v>34</v>
      </c>
      <c r="K136" s="106" t="s">
        <v>35</v>
      </c>
      <c r="L136" s="106" t="s">
        <v>35</v>
      </c>
      <c r="M136" s="106" t="s">
        <v>538</v>
      </c>
      <c r="N136" s="106">
        <v>3043.0</v>
      </c>
      <c r="O136" s="108">
        <v>0.664528</v>
      </c>
      <c r="P136" s="22">
        <v>5.5912</v>
      </c>
      <c r="Q136" s="112" t="s">
        <v>379</v>
      </c>
      <c r="R136" s="22">
        <v>2.008</v>
      </c>
      <c r="S136" s="22">
        <v>1.541</v>
      </c>
      <c r="T136" s="106" t="s">
        <v>35</v>
      </c>
      <c r="U136" s="112" t="s">
        <v>124</v>
      </c>
      <c r="V136" s="106"/>
      <c r="W136" s="107" t="s">
        <v>155</v>
      </c>
      <c r="X136" s="110">
        <v>44101.0</v>
      </c>
      <c r="Y136" s="106" t="s">
        <v>53</v>
      </c>
      <c r="Z136" s="106">
        <v>6.0</v>
      </c>
      <c r="AA136" s="111"/>
      <c r="AB136" s="110"/>
      <c r="AC136" s="110"/>
    </row>
    <row r="137" hidden="1">
      <c r="A137" s="106" t="s">
        <v>276</v>
      </c>
      <c r="B137" s="107" t="s">
        <v>288</v>
      </c>
      <c r="C137" s="106" t="s">
        <v>565</v>
      </c>
      <c r="D137" s="106"/>
      <c r="E137" s="106" t="s">
        <v>31</v>
      </c>
      <c r="F137" s="106" t="s">
        <v>32</v>
      </c>
      <c r="G137" s="106" t="s">
        <v>33</v>
      </c>
      <c r="H137" s="106"/>
      <c r="I137" s="106"/>
      <c r="J137" s="106" t="s">
        <v>34</v>
      </c>
      <c r="K137" s="106" t="s">
        <v>35</v>
      </c>
      <c r="L137" s="106" t="s">
        <v>35</v>
      </c>
      <c r="M137" s="106" t="s">
        <v>538</v>
      </c>
      <c r="N137" s="106">
        <v>2018.0</v>
      </c>
      <c r="O137" s="108">
        <v>0.66453842338</v>
      </c>
      <c r="P137" s="22">
        <v>5.591026277</v>
      </c>
      <c r="Q137" s="22">
        <v>9.94</v>
      </c>
      <c r="R137" s="22">
        <v>1.55</v>
      </c>
      <c r="S137" s="22">
        <v>2.31768357</v>
      </c>
      <c r="T137" s="106" t="s">
        <v>35</v>
      </c>
      <c r="U137" s="106" t="s">
        <v>289</v>
      </c>
      <c r="V137" s="106"/>
      <c r="W137" s="106" t="s">
        <v>58</v>
      </c>
      <c r="X137" s="110">
        <v>44416.0</v>
      </c>
      <c r="Y137" s="106" t="s">
        <v>53</v>
      </c>
      <c r="Z137" s="106">
        <v>4.0</v>
      </c>
      <c r="AA137" s="111">
        <v>10.2</v>
      </c>
      <c r="AB137" s="110"/>
      <c r="AC137" s="110"/>
    </row>
    <row r="138">
      <c r="A138" s="106" t="s">
        <v>142</v>
      </c>
      <c r="B138" s="107" t="s">
        <v>151</v>
      </c>
      <c r="C138" s="106" t="s">
        <v>550</v>
      </c>
      <c r="D138" s="106"/>
      <c r="E138" s="106" t="s">
        <v>41</v>
      </c>
      <c r="F138" s="106" t="s">
        <v>152</v>
      </c>
      <c r="G138" s="106" t="s">
        <v>43</v>
      </c>
      <c r="H138" s="106"/>
      <c r="I138" s="106" t="s">
        <v>33</v>
      </c>
      <c r="J138" s="106" t="s">
        <v>34</v>
      </c>
      <c r="K138" s="106" t="s">
        <v>33</v>
      </c>
      <c r="L138" s="106"/>
      <c r="M138" s="106" t="s">
        <v>538</v>
      </c>
      <c r="N138" s="106">
        <v>500.0</v>
      </c>
      <c r="O138" s="108">
        <v>0.6663399999999999</v>
      </c>
      <c r="P138" s="22">
        <v>5.561</v>
      </c>
      <c r="Q138" s="22">
        <v>16.272</v>
      </c>
      <c r="R138" s="22">
        <v>2.3</v>
      </c>
      <c r="S138" s="22">
        <v>1.527</v>
      </c>
      <c r="T138" s="106" t="s">
        <v>35</v>
      </c>
      <c r="U138" s="106"/>
      <c r="V138" s="106"/>
      <c r="W138" s="106" t="s">
        <v>52</v>
      </c>
      <c r="X138" s="110">
        <v>43977.0</v>
      </c>
      <c r="Y138" s="106" t="s">
        <v>132</v>
      </c>
      <c r="Z138" s="106" t="s">
        <v>33</v>
      </c>
      <c r="AA138" s="111" t="s">
        <v>33</v>
      </c>
      <c r="AB138" s="110"/>
      <c r="AC138" s="110"/>
    </row>
    <row r="139" hidden="1">
      <c r="A139" s="106" t="s">
        <v>193</v>
      </c>
      <c r="B139" s="107" t="s">
        <v>213</v>
      </c>
      <c r="C139" s="106" t="s">
        <v>555</v>
      </c>
      <c r="D139" s="106"/>
      <c r="E139" s="106" t="s">
        <v>31</v>
      </c>
      <c r="F139" s="106" t="s">
        <v>32</v>
      </c>
      <c r="G139" s="106" t="s">
        <v>33</v>
      </c>
      <c r="H139" s="106"/>
      <c r="I139" s="106" t="s">
        <v>33</v>
      </c>
      <c r="J139" s="106" t="s">
        <v>34</v>
      </c>
      <c r="K139" s="106" t="s">
        <v>71</v>
      </c>
      <c r="L139" s="106"/>
      <c r="M139" s="106" t="s">
        <v>538</v>
      </c>
      <c r="N139" s="106">
        <v>7541.0</v>
      </c>
      <c r="O139" s="108">
        <v>0.67576</v>
      </c>
      <c r="P139" s="22">
        <v>5.404</v>
      </c>
      <c r="Q139" s="22">
        <v>6.444</v>
      </c>
      <c r="R139" s="22">
        <v>4.36</v>
      </c>
      <c r="S139" s="22">
        <v>0.407</v>
      </c>
      <c r="T139" s="106" t="s">
        <v>35</v>
      </c>
      <c r="U139" s="106"/>
      <c r="V139" s="106"/>
      <c r="W139" s="106" t="s">
        <v>214</v>
      </c>
      <c r="X139" s="110">
        <v>43977.0</v>
      </c>
      <c r="Y139" s="106" t="s">
        <v>53</v>
      </c>
      <c r="Z139" s="106">
        <v>4.0</v>
      </c>
      <c r="AA139" s="111"/>
      <c r="AB139" s="110"/>
      <c r="AC139" s="110"/>
    </row>
    <row r="140" hidden="1">
      <c r="A140" s="106" t="s">
        <v>158</v>
      </c>
      <c r="B140" s="107" t="s">
        <v>159</v>
      </c>
      <c r="C140" s="106" t="s">
        <v>551</v>
      </c>
      <c r="D140" s="106"/>
      <c r="E140" s="106" t="s">
        <v>31</v>
      </c>
      <c r="F140" s="106" t="s">
        <v>32</v>
      </c>
      <c r="G140" s="106" t="s">
        <v>33</v>
      </c>
      <c r="H140" s="106"/>
      <c r="I140" s="106" t="s">
        <v>33</v>
      </c>
      <c r="J140" s="106" t="s">
        <v>34</v>
      </c>
      <c r="K140" s="106" t="s">
        <v>35</v>
      </c>
      <c r="L140" s="106" t="s">
        <v>160</v>
      </c>
      <c r="M140" s="106" t="s">
        <v>538</v>
      </c>
      <c r="N140" s="106">
        <v>2600.0</v>
      </c>
      <c r="O140" s="108">
        <v>0.678628</v>
      </c>
      <c r="P140" s="22">
        <v>5.3562</v>
      </c>
      <c r="Q140" s="22">
        <v>8.244</v>
      </c>
      <c r="R140" s="22">
        <v>2.272</v>
      </c>
      <c r="S140" s="22">
        <v>1.532</v>
      </c>
      <c r="T140" s="106" t="s">
        <v>35</v>
      </c>
      <c r="U140" s="106" t="s">
        <v>57</v>
      </c>
      <c r="V140" s="106"/>
      <c r="W140" s="106" t="s">
        <v>58</v>
      </c>
      <c r="X140" s="110">
        <v>44057.0</v>
      </c>
      <c r="Y140" s="106" t="s">
        <v>53</v>
      </c>
      <c r="Z140" s="106">
        <v>4.0</v>
      </c>
      <c r="AA140" s="111">
        <v>3.2</v>
      </c>
      <c r="AB140" s="110"/>
      <c r="AC140" s="110"/>
    </row>
    <row r="141" hidden="1">
      <c r="A141" s="106" t="s">
        <v>354</v>
      </c>
      <c r="B141" s="107" t="s">
        <v>368</v>
      </c>
      <c r="C141" s="106" t="s">
        <v>571</v>
      </c>
      <c r="D141" s="106" t="s">
        <v>369</v>
      </c>
      <c r="E141" s="106" t="s">
        <v>31</v>
      </c>
      <c r="F141" s="106" t="s">
        <v>32</v>
      </c>
      <c r="G141" s="106" t="s">
        <v>33</v>
      </c>
      <c r="H141" s="112" t="s">
        <v>370</v>
      </c>
      <c r="I141" s="106"/>
      <c r="J141" s="106" t="s">
        <v>34</v>
      </c>
      <c r="K141" s="106" t="s">
        <v>35</v>
      </c>
      <c r="L141" s="106" t="s">
        <v>35</v>
      </c>
      <c r="M141" s="106" t="s">
        <v>538</v>
      </c>
      <c r="N141" s="106">
        <v>3168.0</v>
      </c>
      <c r="O141" s="108">
        <v>0.681418</v>
      </c>
      <c r="P141" s="22">
        <v>5.3097</v>
      </c>
      <c r="Q141" s="112" t="s">
        <v>371</v>
      </c>
      <c r="R141" s="22">
        <v>1.72</v>
      </c>
      <c r="S141" s="22">
        <v>1.552</v>
      </c>
      <c r="T141" s="106" t="s">
        <v>35</v>
      </c>
      <c r="U141" s="112" t="s">
        <v>256</v>
      </c>
      <c r="V141" s="106"/>
      <c r="W141" s="107" t="s">
        <v>155</v>
      </c>
      <c r="X141" s="110">
        <v>44101.0</v>
      </c>
      <c r="Y141" s="106" t="s">
        <v>53</v>
      </c>
      <c r="Z141" s="106">
        <v>6.0</v>
      </c>
      <c r="AA141" s="111"/>
      <c r="AB141" s="110"/>
      <c r="AC141" s="110"/>
    </row>
    <row r="142" hidden="1">
      <c r="A142" s="106" t="s">
        <v>193</v>
      </c>
      <c r="B142" s="107" t="s">
        <v>220</v>
      </c>
      <c r="C142" s="106" t="s">
        <v>557</v>
      </c>
      <c r="D142" s="106" t="s">
        <v>146</v>
      </c>
      <c r="E142" s="106" t="s">
        <v>31</v>
      </c>
      <c r="F142" s="106" t="s">
        <v>32</v>
      </c>
      <c r="G142" s="106" t="s">
        <v>33</v>
      </c>
      <c r="H142" s="106" t="s">
        <v>221</v>
      </c>
      <c r="I142" s="106" t="s">
        <v>33</v>
      </c>
      <c r="J142" s="106" t="s">
        <v>34</v>
      </c>
      <c r="K142" s="106" t="s">
        <v>35</v>
      </c>
      <c r="L142" s="106" t="s">
        <v>35</v>
      </c>
      <c r="M142" s="106" t="s">
        <v>538</v>
      </c>
      <c r="N142" s="106">
        <v>2231.0</v>
      </c>
      <c r="O142" s="108">
        <v>0.68269</v>
      </c>
      <c r="P142" s="22">
        <v>5.2885</v>
      </c>
      <c r="Q142" s="22">
        <v>9.036</v>
      </c>
      <c r="R142" s="22">
        <v>1.332</v>
      </c>
      <c r="S142" s="22">
        <v>1.616</v>
      </c>
      <c r="T142" s="106" t="s">
        <v>35</v>
      </c>
      <c r="U142" s="106" t="s">
        <v>222</v>
      </c>
      <c r="V142" s="106"/>
      <c r="W142" s="106" t="s">
        <v>58</v>
      </c>
      <c r="X142" s="110">
        <v>43989.0</v>
      </c>
      <c r="Y142" s="106" t="s">
        <v>45</v>
      </c>
      <c r="Z142" s="106">
        <v>8.0</v>
      </c>
      <c r="AA142" s="111">
        <v>112.5</v>
      </c>
      <c r="AB142" s="110"/>
      <c r="AC142" s="110"/>
    </row>
    <row r="143" hidden="1">
      <c r="A143" s="106" t="s">
        <v>193</v>
      </c>
      <c r="B143" s="107" t="s">
        <v>220</v>
      </c>
      <c r="C143" s="106" t="s">
        <v>556</v>
      </c>
      <c r="D143" s="106" t="s">
        <v>144</v>
      </c>
      <c r="E143" s="106" t="s">
        <v>31</v>
      </c>
      <c r="F143" s="106" t="s">
        <v>32</v>
      </c>
      <c r="G143" s="106" t="s">
        <v>33</v>
      </c>
      <c r="H143" s="106" t="s">
        <v>221</v>
      </c>
      <c r="I143" s="106" t="s">
        <v>33</v>
      </c>
      <c r="J143" s="106" t="s">
        <v>34</v>
      </c>
      <c r="K143" s="106" t="s">
        <v>35</v>
      </c>
      <c r="L143" s="106" t="s">
        <v>35</v>
      </c>
      <c r="M143" s="106" t="s">
        <v>538</v>
      </c>
      <c r="N143" s="106">
        <v>2858.0</v>
      </c>
      <c r="O143" s="108">
        <v>0.683866</v>
      </c>
      <c r="P143" s="22">
        <v>5.2689</v>
      </c>
      <c r="Q143" s="22">
        <v>9.196</v>
      </c>
      <c r="R143" s="22">
        <v>1.284</v>
      </c>
      <c r="S143" s="22">
        <v>1.647</v>
      </c>
      <c r="T143" s="106" t="s">
        <v>35</v>
      </c>
      <c r="U143" s="106" t="s">
        <v>222</v>
      </c>
      <c r="V143" s="106"/>
      <c r="W143" s="106" t="s">
        <v>58</v>
      </c>
      <c r="X143" s="110">
        <v>43989.0</v>
      </c>
      <c r="Y143" s="106" t="s">
        <v>45</v>
      </c>
      <c r="Z143" s="106">
        <v>8.0</v>
      </c>
      <c r="AA143" s="111">
        <v>112.5</v>
      </c>
      <c r="AB143" s="110"/>
      <c r="AC143" s="110"/>
    </row>
    <row r="144" hidden="1">
      <c r="A144" s="106" t="s">
        <v>354</v>
      </c>
      <c r="B144" s="107" t="s">
        <v>368</v>
      </c>
      <c r="C144" s="106" t="s">
        <v>572</v>
      </c>
      <c r="D144" s="112" t="s">
        <v>69</v>
      </c>
      <c r="E144" s="106" t="s">
        <v>31</v>
      </c>
      <c r="F144" s="106" t="s">
        <v>32</v>
      </c>
      <c r="G144" s="106" t="s">
        <v>33</v>
      </c>
      <c r="H144" s="112" t="s">
        <v>370</v>
      </c>
      <c r="I144" s="106"/>
      <c r="J144" s="106" t="s">
        <v>34</v>
      </c>
      <c r="K144" s="106" t="s">
        <v>35</v>
      </c>
      <c r="L144" s="106" t="s">
        <v>176</v>
      </c>
      <c r="M144" s="106" t="s">
        <v>538</v>
      </c>
      <c r="N144" s="106">
        <v>3044.0</v>
      </c>
      <c r="O144" s="108">
        <v>0.6863319999999999</v>
      </c>
      <c r="P144" s="22">
        <v>5.2278</v>
      </c>
      <c r="Q144" s="112" t="s">
        <v>376</v>
      </c>
      <c r="R144" s="22">
        <v>1.596</v>
      </c>
      <c r="S144" s="22">
        <v>1.542</v>
      </c>
      <c r="T144" s="106" t="s">
        <v>35</v>
      </c>
      <c r="U144" s="112" t="s">
        <v>377</v>
      </c>
      <c r="V144" s="106"/>
      <c r="W144" s="107" t="s">
        <v>155</v>
      </c>
      <c r="X144" s="110">
        <v>44101.0</v>
      </c>
      <c r="Y144" s="106" t="s">
        <v>53</v>
      </c>
      <c r="Z144" s="106">
        <v>6.0</v>
      </c>
      <c r="AA144" s="111"/>
      <c r="AB144" s="110"/>
      <c r="AC144" s="110"/>
    </row>
    <row r="145" hidden="1">
      <c r="A145" s="106" t="s">
        <v>407</v>
      </c>
      <c r="B145" s="106" t="s">
        <v>408</v>
      </c>
      <c r="C145" s="106" t="s">
        <v>576</v>
      </c>
      <c r="D145" s="106"/>
      <c r="E145" s="106" t="s">
        <v>31</v>
      </c>
      <c r="F145" s="106" t="s">
        <v>32</v>
      </c>
      <c r="G145" s="106" t="s">
        <v>33</v>
      </c>
      <c r="H145" s="106"/>
      <c r="I145" s="106"/>
      <c r="J145" s="106" t="s">
        <v>34</v>
      </c>
      <c r="K145" s="106" t="s">
        <v>71</v>
      </c>
      <c r="L145" s="106" t="s">
        <v>35</v>
      </c>
      <c r="M145" s="106" t="s">
        <v>538</v>
      </c>
      <c r="N145" s="106">
        <v>5774.0</v>
      </c>
      <c r="O145" s="108">
        <v>0.6977688896800001</v>
      </c>
      <c r="P145" s="22">
        <v>5.037185172</v>
      </c>
      <c r="Q145" s="22">
        <v>9.17</v>
      </c>
      <c r="R145" s="22">
        <v>0.92</v>
      </c>
      <c r="S145" s="22">
        <v>2.304809397</v>
      </c>
      <c r="T145" s="106" t="s">
        <v>35</v>
      </c>
      <c r="U145" s="106" t="s">
        <v>409</v>
      </c>
      <c r="V145" s="106"/>
      <c r="W145" s="106" t="s">
        <v>58</v>
      </c>
      <c r="X145" s="110">
        <v>44416.0</v>
      </c>
      <c r="Y145" s="106" t="s">
        <v>53</v>
      </c>
      <c r="Z145" s="106">
        <v>6.0</v>
      </c>
      <c r="AA145" s="111">
        <v>3.6</v>
      </c>
      <c r="AB145" s="110"/>
      <c r="AC145" s="110"/>
    </row>
    <row r="146" hidden="1">
      <c r="A146" s="106" t="s">
        <v>407</v>
      </c>
      <c r="B146" s="107" t="s">
        <v>410</v>
      </c>
      <c r="C146" s="106" t="s">
        <v>577</v>
      </c>
      <c r="D146" s="106"/>
      <c r="E146" s="106" t="s">
        <v>31</v>
      </c>
      <c r="F146" s="106" t="s">
        <v>32</v>
      </c>
      <c r="G146" s="106" t="s">
        <v>33</v>
      </c>
      <c r="H146" s="106"/>
      <c r="I146" s="106"/>
      <c r="J146" s="106" t="s">
        <v>411</v>
      </c>
      <c r="K146" s="106" t="s">
        <v>71</v>
      </c>
      <c r="L146" s="106" t="s">
        <v>35</v>
      </c>
      <c r="M146" s="106" t="s">
        <v>538</v>
      </c>
      <c r="N146" s="106">
        <v>2007.0</v>
      </c>
      <c r="O146" s="108">
        <v>0.6991978066</v>
      </c>
      <c r="P146" s="22">
        <v>5.01336989</v>
      </c>
      <c r="Q146" s="22">
        <v>9.07</v>
      </c>
      <c r="R146" s="22">
        <v>0.96</v>
      </c>
      <c r="S146" s="22">
        <v>2.319306675</v>
      </c>
      <c r="T146" s="106" t="s">
        <v>35</v>
      </c>
      <c r="U146" s="106" t="s">
        <v>412</v>
      </c>
      <c r="V146" s="106"/>
      <c r="W146" s="106" t="s">
        <v>58</v>
      </c>
      <c r="X146" s="114">
        <v>44429.0</v>
      </c>
      <c r="Y146" s="106" t="s">
        <v>132</v>
      </c>
      <c r="Z146" s="106">
        <v>6.0</v>
      </c>
      <c r="AA146" s="111" t="s">
        <v>33</v>
      </c>
      <c r="AB146" s="110"/>
      <c r="AC146" s="110"/>
    </row>
    <row r="147" hidden="1">
      <c r="A147" s="106" t="s">
        <v>320</v>
      </c>
      <c r="B147" s="107" t="s">
        <v>323</v>
      </c>
      <c r="C147" s="106" t="s">
        <v>507</v>
      </c>
      <c r="D147" s="106"/>
      <c r="E147" s="106" t="s">
        <v>31</v>
      </c>
      <c r="F147" s="106" t="s">
        <v>32</v>
      </c>
      <c r="G147" s="106" t="s">
        <v>33</v>
      </c>
      <c r="H147" s="106"/>
      <c r="I147" s="106" t="s">
        <v>33</v>
      </c>
      <c r="J147" s="106" t="s">
        <v>34</v>
      </c>
      <c r="K147" s="106" t="s">
        <v>35</v>
      </c>
      <c r="L147" s="106" t="s">
        <v>35</v>
      </c>
      <c r="M147" s="106" t="s">
        <v>470</v>
      </c>
      <c r="N147" s="106">
        <v>2021.0</v>
      </c>
      <c r="O147" s="108">
        <v>0.707122</v>
      </c>
      <c r="P147" s="22">
        <v>4.8813</v>
      </c>
      <c r="Q147" s="22">
        <v>9.12</v>
      </c>
      <c r="R147" s="22">
        <v>0.28</v>
      </c>
      <c r="S147" s="22">
        <v>2.323</v>
      </c>
      <c r="T147" s="106" t="s">
        <v>35</v>
      </c>
      <c r="U147" s="106" t="s">
        <v>324</v>
      </c>
      <c r="V147" s="106"/>
      <c r="W147" s="106" t="s">
        <v>58</v>
      </c>
      <c r="X147" s="110">
        <v>43981.0</v>
      </c>
      <c r="Y147" s="106" t="s">
        <v>53</v>
      </c>
      <c r="Z147" s="106">
        <v>6.0</v>
      </c>
      <c r="AA147" s="111">
        <v>6.3</v>
      </c>
      <c r="AB147" s="110"/>
      <c r="AC147" s="110"/>
    </row>
    <row r="148" hidden="1">
      <c r="A148" s="106" t="s">
        <v>250</v>
      </c>
      <c r="B148" s="107" t="s">
        <v>271</v>
      </c>
      <c r="C148" s="106" t="s">
        <v>503</v>
      </c>
      <c r="D148" s="106" t="s">
        <v>33</v>
      </c>
      <c r="E148" s="106" t="s">
        <v>31</v>
      </c>
      <c r="F148" s="106" t="s">
        <v>32</v>
      </c>
      <c r="G148" s="106" t="s">
        <v>33</v>
      </c>
      <c r="H148" s="106" t="s">
        <v>33</v>
      </c>
      <c r="I148" s="106" t="s">
        <v>33</v>
      </c>
      <c r="J148" s="106" t="s">
        <v>34</v>
      </c>
      <c r="K148" s="106" t="s">
        <v>33</v>
      </c>
      <c r="L148" s="106" t="s">
        <v>33</v>
      </c>
      <c r="M148" s="106" t="s">
        <v>470</v>
      </c>
      <c r="N148" s="106">
        <v>2093.0</v>
      </c>
      <c r="O148" s="108">
        <v>0.70887667306</v>
      </c>
      <c r="P148" s="109">
        <v>4.852055449</v>
      </c>
      <c r="Q148" s="109">
        <v>9.31</v>
      </c>
      <c r="R148" s="109">
        <v>0.48</v>
      </c>
      <c r="S148" s="109">
        <v>2.293291045</v>
      </c>
      <c r="T148" s="106" t="s">
        <v>35</v>
      </c>
      <c r="U148" s="106" t="s">
        <v>272</v>
      </c>
      <c r="V148" s="106"/>
      <c r="W148" s="106" t="s">
        <v>58</v>
      </c>
      <c r="X148" s="110">
        <v>44416.0</v>
      </c>
      <c r="Y148" s="106" t="s">
        <v>38</v>
      </c>
      <c r="Z148" s="106" t="s">
        <v>33</v>
      </c>
      <c r="AA148" s="111">
        <v>4.0</v>
      </c>
      <c r="AB148" s="110"/>
      <c r="AC148" s="110"/>
    </row>
    <row r="149" hidden="1">
      <c r="A149" s="106" t="s">
        <v>294</v>
      </c>
      <c r="B149" s="106" t="s">
        <v>301</v>
      </c>
      <c r="C149" s="106" t="s">
        <v>466</v>
      </c>
      <c r="D149" s="106"/>
      <c r="E149" s="106" t="s">
        <v>31</v>
      </c>
      <c r="F149" s="106" t="s">
        <v>302</v>
      </c>
      <c r="G149" s="106" t="s">
        <v>31</v>
      </c>
      <c r="H149" s="106" t="s">
        <v>33</v>
      </c>
      <c r="I149" s="106" t="s">
        <v>33</v>
      </c>
      <c r="J149" s="106" t="s">
        <v>34</v>
      </c>
      <c r="K149" s="106" t="s">
        <v>35</v>
      </c>
      <c r="L149" s="106" t="s">
        <v>35</v>
      </c>
      <c r="M149" s="106" t="s">
        <v>470</v>
      </c>
      <c r="N149" s="106">
        <v>2093.0</v>
      </c>
      <c r="O149" s="108">
        <v>0.70887667306</v>
      </c>
      <c r="P149" s="22">
        <v>4.852055449</v>
      </c>
      <c r="Q149" s="22">
        <v>9.31</v>
      </c>
      <c r="R149" s="22">
        <v>0.48</v>
      </c>
      <c r="S149" s="22">
        <v>2.293291045</v>
      </c>
      <c r="T149" s="106" t="s">
        <v>35</v>
      </c>
      <c r="U149" s="106" t="s">
        <v>33</v>
      </c>
      <c r="V149" s="106"/>
      <c r="W149" s="106" t="s">
        <v>58</v>
      </c>
      <c r="X149" s="110">
        <v>44416.0</v>
      </c>
      <c r="Y149" s="106" t="s">
        <v>53</v>
      </c>
      <c r="Z149" s="106">
        <v>4.0</v>
      </c>
      <c r="AA149" s="111">
        <v>4.0</v>
      </c>
      <c r="AB149" s="106"/>
      <c r="AC149" s="106"/>
    </row>
    <row r="150" hidden="1">
      <c r="A150" s="106" t="s">
        <v>193</v>
      </c>
      <c r="B150" s="107" t="s">
        <v>223</v>
      </c>
      <c r="C150" s="106" t="s">
        <v>495</v>
      </c>
      <c r="D150" s="106" t="s">
        <v>224</v>
      </c>
      <c r="E150" s="106" t="s">
        <v>31</v>
      </c>
      <c r="F150" s="106" t="s">
        <v>32</v>
      </c>
      <c r="G150" s="106" t="s">
        <v>33</v>
      </c>
      <c r="H150" s="106" t="s">
        <v>225</v>
      </c>
      <c r="I150" s="106" t="s">
        <v>33</v>
      </c>
      <c r="J150" s="106" t="s">
        <v>34</v>
      </c>
      <c r="K150" s="106" t="s">
        <v>35</v>
      </c>
      <c r="L150" s="106" t="s">
        <v>35</v>
      </c>
      <c r="M150" s="106" t="s">
        <v>470</v>
      </c>
      <c r="N150" s="106">
        <v>2019.0</v>
      </c>
      <c r="O150" s="108">
        <v>0.713842</v>
      </c>
      <c r="P150" s="22">
        <v>4.7693</v>
      </c>
      <c r="Q150" s="22">
        <v>11.688</v>
      </c>
      <c r="R150" s="22">
        <v>1.696</v>
      </c>
      <c r="S150" s="22">
        <v>1.46</v>
      </c>
      <c r="T150" s="106" t="s">
        <v>35</v>
      </c>
      <c r="U150" s="106" t="s">
        <v>227</v>
      </c>
      <c r="V150" s="106"/>
      <c r="W150" s="106" t="s">
        <v>58</v>
      </c>
      <c r="X150" s="110">
        <v>43992.0</v>
      </c>
      <c r="Y150" s="106" t="s">
        <v>45</v>
      </c>
      <c r="Z150" s="106">
        <v>8.0</v>
      </c>
      <c r="AA150" s="111"/>
      <c r="AB150" s="110"/>
      <c r="AC150" s="110"/>
    </row>
    <row r="151" hidden="1">
      <c r="A151" s="106" t="s">
        <v>193</v>
      </c>
      <c r="B151" s="107" t="s">
        <v>223</v>
      </c>
      <c r="C151" s="106" t="s">
        <v>495</v>
      </c>
      <c r="D151" s="106" t="s">
        <v>224</v>
      </c>
      <c r="E151" s="106" t="s">
        <v>31</v>
      </c>
      <c r="F151" s="106" t="s">
        <v>32</v>
      </c>
      <c r="G151" s="106" t="s">
        <v>33</v>
      </c>
      <c r="H151" s="106" t="s">
        <v>225</v>
      </c>
      <c r="I151" s="106"/>
      <c r="J151" s="106" t="s">
        <v>34</v>
      </c>
      <c r="K151" s="106" t="s">
        <v>35</v>
      </c>
      <c r="L151" s="106" t="s">
        <v>35</v>
      </c>
      <c r="M151" s="106" t="s">
        <v>470</v>
      </c>
      <c r="N151" s="106">
        <v>8589.0</v>
      </c>
      <c r="O151" s="108">
        <v>0.7163619999999999</v>
      </c>
      <c r="P151" s="22">
        <v>4.7273</v>
      </c>
      <c r="Q151" s="22">
        <v>7.636</v>
      </c>
      <c r="R151" s="22">
        <v>1.671</v>
      </c>
      <c r="S151" s="22">
        <v>1.47</v>
      </c>
      <c r="T151" s="106" t="s">
        <v>35</v>
      </c>
      <c r="U151" s="106" t="s">
        <v>226</v>
      </c>
      <c r="V151" s="106"/>
      <c r="W151" s="106" t="s">
        <v>58</v>
      </c>
      <c r="X151" s="110">
        <v>44011.0</v>
      </c>
      <c r="Y151" s="106" t="s">
        <v>45</v>
      </c>
      <c r="Z151" s="106">
        <v>8.0</v>
      </c>
      <c r="AA151" s="111"/>
      <c r="AB151" s="110"/>
      <c r="AC151" s="110"/>
    </row>
    <row r="152" hidden="1">
      <c r="A152" s="106" t="s">
        <v>193</v>
      </c>
      <c r="B152" s="107" t="s">
        <v>211</v>
      </c>
      <c r="C152" s="106" t="s">
        <v>491</v>
      </c>
      <c r="D152" s="106"/>
      <c r="E152" s="106" t="s">
        <v>31</v>
      </c>
      <c r="F152" s="106" t="s">
        <v>32</v>
      </c>
      <c r="G152" s="106" t="s">
        <v>33</v>
      </c>
      <c r="H152" s="106"/>
      <c r="I152" s="106"/>
      <c r="J152" s="106" t="s">
        <v>34</v>
      </c>
      <c r="K152" s="106" t="s">
        <v>35</v>
      </c>
      <c r="L152" s="106"/>
      <c r="M152" s="106" t="s">
        <v>470</v>
      </c>
      <c r="N152" s="106">
        <v>2980.0</v>
      </c>
      <c r="O152" s="108">
        <v>0.716986</v>
      </c>
      <c r="P152" s="22">
        <v>4.7169</v>
      </c>
      <c r="Q152" s="22">
        <v>7.616</v>
      </c>
      <c r="R152" s="22">
        <v>1.692</v>
      </c>
      <c r="S152" s="22">
        <v>1.471</v>
      </c>
      <c r="T152" s="106" t="s">
        <v>35</v>
      </c>
      <c r="U152" s="106" t="s">
        <v>212</v>
      </c>
      <c r="V152" s="106"/>
      <c r="W152" s="106" t="s">
        <v>58</v>
      </c>
      <c r="X152" s="114">
        <v>44012.0</v>
      </c>
      <c r="Y152" s="106" t="s">
        <v>53</v>
      </c>
      <c r="Z152" s="106">
        <v>4.0</v>
      </c>
      <c r="AA152" s="111">
        <v>6.45</v>
      </c>
      <c r="AB152" s="110"/>
      <c r="AC152" s="110"/>
    </row>
    <row r="153" hidden="1">
      <c r="A153" s="106" t="s">
        <v>39</v>
      </c>
      <c r="B153" s="107" t="s">
        <v>56</v>
      </c>
      <c r="C153" s="106" t="s">
        <v>471</v>
      </c>
      <c r="D153" s="106"/>
      <c r="E153" s="106" t="s">
        <v>41</v>
      </c>
      <c r="F153" s="106" t="s">
        <v>59</v>
      </c>
      <c r="G153" s="106" t="s">
        <v>46</v>
      </c>
      <c r="H153" s="106"/>
      <c r="I153" s="106"/>
      <c r="J153" s="106" t="s">
        <v>34</v>
      </c>
      <c r="K153" s="106" t="s">
        <v>35</v>
      </c>
      <c r="L153" s="106" t="s">
        <v>50</v>
      </c>
      <c r="M153" s="106" t="s">
        <v>470</v>
      </c>
      <c r="N153" s="106">
        <v>2348.0</v>
      </c>
      <c r="O153" s="108">
        <v>0.7276</v>
      </c>
      <c r="P153" s="22">
        <v>4.54</v>
      </c>
      <c r="Q153" s="22">
        <v>8.05</v>
      </c>
      <c r="R153" s="22">
        <v>2.22</v>
      </c>
      <c r="S153" s="22">
        <v>1.31</v>
      </c>
      <c r="T153" s="106" t="s">
        <v>35</v>
      </c>
      <c r="U153" s="106" t="s">
        <v>60</v>
      </c>
      <c r="V153" s="106"/>
      <c r="W153" s="106" t="s">
        <v>61</v>
      </c>
      <c r="X153" s="110">
        <v>43976.0</v>
      </c>
      <c r="Y153" s="106" t="s">
        <v>53</v>
      </c>
      <c r="Z153" s="106">
        <v>6.0</v>
      </c>
      <c r="AA153" s="111">
        <v>4.0</v>
      </c>
      <c r="AB153" s="106">
        <v>9.0</v>
      </c>
      <c r="AC153" s="106" t="s">
        <v>54</v>
      </c>
    </row>
    <row r="154" hidden="1">
      <c r="A154" s="106" t="s">
        <v>236</v>
      </c>
      <c r="B154" s="107" t="s">
        <v>239</v>
      </c>
      <c r="C154" s="106" t="s">
        <v>498</v>
      </c>
      <c r="D154" s="106" t="s">
        <v>69</v>
      </c>
      <c r="E154" s="106" t="s">
        <v>31</v>
      </c>
      <c r="F154" s="106" t="s">
        <v>32</v>
      </c>
      <c r="G154" s="106" t="s">
        <v>33</v>
      </c>
      <c r="H154" s="106"/>
      <c r="I154" s="106"/>
      <c r="J154" s="106" t="s">
        <v>34</v>
      </c>
      <c r="K154" s="106" t="s">
        <v>71</v>
      </c>
      <c r="L154" s="106"/>
      <c r="M154" s="106" t="s">
        <v>470</v>
      </c>
      <c r="N154" s="106">
        <v>2003.0</v>
      </c>
      <c r="O154" s="108">
        <v>0.734212</v>
      </c>
      <c r="P154" s="22">
        <v>4.4298</v>
      </c>
      <c r="Q154" s="22">
        <v>6.368</v>
      </c>
      <c r="R154" s="22">
        <v>2.608</v>
      </c>
      <c r="S154" s="22">
        <v>0.77</v>
      </c>
      <c r="T154" s="106" t="s">
        <v>35</v>
      </c>
      <c r="U154" s="106" t="s">
        <v>240</v>
      </c>
      <c r="V154" s="106"/>
      <c r="W154" s="106" t="s">
        <v>58</v>
      </c>
      <c r="X154" s="114">
        <v>44012.0</v>
      </c>
      <c r="Y154" s="106" t="s">
        <v>53</v>
      </c>
      <c r="Z154" s="106">
        <v>4.0</v>
      </c>
      <c r="AA154" s="111">
        <v>6.05</v>
      </c>
      <c r="AB154" s="110"/>
      <c r="AC154" s="110"/>
    </row>
    <row r="155" hidden="1">
      <c r="A155" s="106" t="s">
        <v>193</v>
      </c>
      <c r="B155" s="107" t="s">
        <v>215</v>
      </c>
      <c r="C155" s="106" t="s">
        <v>494</v>
      </c>
      <c r="D155" s="106" t="s">
        <v>146</v>
      </c>
      <c r="E155" s="106" t="s">
        <v>31</v>
      </c>
      <c r="F155" s="106" t="s">
        <v>32</v>
      </c>
      <c r="G155" s="106" t="s">
        <v>33</v>
      </c>
      <c r="H155" s="106" t="s">
        <v>216</v>
      </c>
      <c r="I155" s="106" t="s">
        <v>33</v>
      </c>
      <c r="J155" s="106" t="s">
        <v>34</v>
      </c>
      <c r="K155" s="106" t="s">
        <v>35</v>
      </c>
      <c r="L155" s="106" t="s">
        <v>35</v>
      </c>
      <c r="M155" s="106" t="s">
        <v>470</v>
      </c>
      <c r="N155" s="106">
        <v>3079.0</v>
      </c>
      <c r="O155" s="108">
        <v>0.7393000000000001</v>
      </c>
      <c r="P155" s="22">
        <v>4.345</v>
      </c>
      <c r="Q155" s="22">
        <v>7.248</v>
      </c>
      <c r="R155" s="22">
        <v>1.42</v>
      </c>
      <c r="S155" s="22">
        <v>1.3</v>
      </c>
      <c r="T155" s="106" t="s">
        <v>35</v>
      </c>
      <c r="U155" s="106" t="s">
        <v>219</v>
      </c>
      <c r="V155" s="106"/>
      <c r="W155" s="106" t="s">
        <v>58</v>
      </c>
      <c r="X155" s="110">
        <v>43993.0</v>
      </c>
      <c r="Y155" s="106" t="s">
        <v>45</v>
      </c>
      <c r="Z155" s="106">
        <v>8.0</v>
      </c>
      <c r="AA155" s="111">
        <v>83.65</v>
      </c>
      <c r="AB155" s="110"/>
      <c r="AC155" s="110"/>
    </row>
    <row r="156" hidden="1">
      <c r="A156" s="106" t="s">
        <v>437</v>
      </c>
      <c r="B156" s="106" t="s">
        <v>444</v>
      </c>
      <c r="C156" s="106" t="s">
        <v>534</v>
      </c>
      <c r="D156" s="106"/>
      <c r="E156" s="106" t="s">
        <v>31</v>
      </c>
      <c r="F156" s="106" t="s">
        <v>32</v>
      </c>
      <c r="G156" s="106" t="s">
        <v>33</v>
      </c>
      <c r="H156" s="106" t="s">
        <v>445</v>
      </c>
      <c r="I156" s="106" t="s">
        <v>33</v>
      </c>
      <c r="J156" s="106" t="s">
        <v>34</v>
      </c>
      <c r="K156" s="106" t="s">
        <v>71</v>
      </c>
      <c r="L156" s="106"/>
      <c r="M156" s="106" t="s">
        <v>470</v>
      </c>
      <c r="N156" s="106">
        <v>2110.0</v>
      </c>
      <c r="O156" s="108">
        <v>0.7395879999999999</v>
      </c>
      <c r="P156" s="22">
        <v>4.3402</v>
      </c>
      <c r="Q156" s="22">
        <v>6.684</v>
      </c>
      <c r="R156" s="22">
        <v>1.976</v>
      </c>
      <c r="S156" s="22">
        <v>1.18</v>
      </c>
      <c r="T156" s="106" t="s">
        <v>35</v>
      </c>
      <c r="U156" s="106" t="s">
        <v>446</v>
      </c>
      <c r="V156" s="106" t="s">
        <v>441</v>
      </c>
      <c r="W156" s="106" t="s">
        <v>58</v>
      </c>
      <c r="X156" s="110">
        <v>43994.0</v>
      </c>
      <c r="Y156" s="106" t="s">
        <v>132</v>
      </c>
      <c r="Z156" s="106" t="s">
        <v>33</v>
      </c>
      <c r="AA156" s="111"/>
      <c r="AB156" s="110"/>
      <c r="AC156" s="110"/>
    </row>
    <row r="157" hidden="1">
      <c r="A157" s="106" t="s">
        <v>193</v>
      </c>
      <c r="B157" s="107" t="s">
        <v>215</v>
      </c>
      <c r="C157" s="106" t="s">
        <v>492</v>
      </c>
      <c r="D157" s="106" t="s">
        <v>197</v>
      </c>
      <c r="E157" s="106" t="s">
        <v>31</v>
      </c>
      <c r="F157" s="106" t="s">
        <v>32</v>
      </c>
      <c r="G157" s="106" t="s">
        <v>33</v>
      </c>
      <c r="H157" s="106" t="s">
        <v>216</v>
      </c>
      <c r="I157" s="106" t="s">
        <v>33</v>
      </c>
      <c r="J157" s="106" t="s">
        <v>34</v>
      </c>
      <c r="K157" s="106" t="s">
        <v>35</v>
      </c>
      <c r="L157" s="106" t="s">
        <v>35</v>
      </c>
      <c r="M157" s="106" t="s">
        <v>470</v>
      </c>
      <c r="N157" s="106">
        <v>2244.0</v>
      </c>
      <c r="O157" s="108">
        <v>0.740902</v>
      </c>
      <c r="P157" s="22">
        <v>4.3183</v>
      </c>
      <c r="Q157" s="22">
        <v>7.148</v>
      </c>
      <c r="R157" s="22">
        <v>1.36</v>
      </c>
      <c r="S157" s="22">
        <v>1.293</v>
      </c>
      <c r="T157" s="106" t="s">
        <v>35</v>
      </c>
      <c r="U157" s="106" t="s">
        <v>217</v>
      </c>
      <c r="V157" s="106"/>
      <c r="W157" s="106" t="s">
        <v>58</v>
      </c>
      <c r="X157" s="110">
        <v>43993.0</v>
      </c>
      <c r="Y157" s="106" t="s">
        <v>45</v>
      </c>
      <c r="Z157" s="106">
        <v>8.0</v>
      </c>
      <c r="AA157" s="111">
        <v>83.65</v>
      </c>
      <c r="AB157" s="110"/>
      <c r="AC157" s="110"/>
    </row>
    <row r="158" hidden="1">
      <c r="A158" s="106" t="s">
        <v>193</v>
      </c>
      <c r="B158" s="107" t="s">
        <v>215</v>
      </c>
      <c r="C158" s="106" t="s">
        <v>493</v>
      </c>
      <c r="D158" s="106" t="s">
        <v>144</v>
      </c>
      <c r="E158" s="106" t="s">
        <v>31</v>
      </c>
      <c r="F158" s="106" t="s">
        <v>32</v>
      </c>
      <c r="G158" s="106" t="s">
        <v>33</v>
      </c>
      <c r="H158" s="106" t="s">
        <v>216</v>
      </c>
      <c r="I158" s="106" t="s">
        <v>33</v>
      </c>
      <c r="J158" s="106" t="s">
        <v>34</v>
      </c>
      <c r="K158" s="106" t="s">
        <v>35</v>
      </c>
      <c r="L158" s="106" t="s">
        <v>35</v>
      </c>
      <c r="M158" s="106" t="s">
        <v>470</v>
      </c>
      <c r="N158" s="106">
        <v>2605.0</v>
      </c>
      <c r="O158" s="108">
        <v>0.742384</v>
      </c>
      <c r="P158" s="22">
        <v>4.2936</v>
      </c>
      <c r="Q158" s="22">
        <v>7.196</v>
      </c>
      <c r="R158" s="22">
        <v>1.42</v>
      </c>
      <c r="S158" s="22">
        <v>1.286</v>
      </c>
      <c r="T158" s="106" t="s">
        <v>35</v>
      </c>
      <c r="U158" s="106" t="s">
        <v>218</v>
      </c>
      <c r="V158" s="106"/>
      <c r="W158" s="106" t="s">
        <v>58</v>
      </c>
      <c r="X158" s="110">
        <v>43993.0</v>
      </c>
      <c r="Y158" s="106" t="s">
        <v>45</v>
      </c>
      <c r="Z158" s="106">
        <v>8.0</v>
      </c>
      <c r="AA158" s="111">
        <v>83.65</v>
      </c>
      <c r="AB158" s="110"/>
      <c r="AC158" s="110"/>
    </row>
    <row r="159" hidden="1">
      <c r="A159" s="106" t="s">
        <v>236</v>
      </c>
      <c r="B159" s="107" t="s">
        <v>239</v>
      </c>
      <c r="C159" s="106" t="s">
        <v>499</v>
      </c>
      <c r="D159" s="106" t="s">
        <v>79</v>
      </c>
      <c r="E159" s="106" t="s">
        <v>31</v>
      </c>
      <c r="F159" s="106" t="s">
        <v>32</v>
      </c>
      <c r="G159" s="106" t="s">
        <v>33</v>
      </c>
      <c r="H159" s="106"/>
      <c r="I159" s="106"/>
      <c r="J159" s="106" t="s">
        <v>34</v>
      </c>
      <c r="K159" s="106" t="s">
        <v>71</v>
      </c>
      <c r="L159" s="106"/>
      <c r="M159" s="106" t="s">
        <v>470</v>
      </c>
      <c r="N159" s="106">
        <v>2118.0</v>
      </c>
      <c r="O159" s="108">
        <v>0.744286</v>
      </c>
      <c r="P159" s="22">
        <v>4.2619</v>
      </c>
      <c r="Q159" s="22">
        <v>6.084</v>
      </c>
      <c r="R159" s="22">
        <v>2.516</v>
      </c>
      <c r="S159" s="22">
        <v>0.756</v>
      </c>
      <c r="T159" s="106" t="s">
        <v>35</v>
      </c>
      <c r="U159" s="106" t="s">
        <v>240</v>
      </c>
      <c r="V159" s="106"/>
      <c r="W159" s="106" t="s">
        <v>58</v>
      </c>
      <c r="X159" s="114">
        <v>44012.0</v>
      </c>
      <c r="Y159" s="106" t="s">
        <v>53</v>
      </c>
      <c r="Z159" s="106">
        <v>4.0</v>
      </c>
      <c r="AA159" s="111">
        <v>6.05</v>
      </c>
      <c r="AB159" s="110"/>
      <c r="AC159" s="110"/>
    </row>
    <row r="160" hidden="1">
      <c r="A160" s="106" t="s">
        <v>437</v>
      </c>
      <c r="B160" s="106" t="s">
        <v>438</v>
      </c>
      <c r="C160" s="106" t="s">
        <v>532</v>
      </c>
      <c r="D160" s="106"/>
      <c r="E160" s="106" t="s">
        <v>31</v>
      </c>
      <c r="F160" s="106" t="s">
        <v>32</v>
      </c>
      <c r="G160" s="106" t="s">
        <v>33</v>
      </c>
      <c r="H160" s="106" t="s">
        <v>439</v>
      </c>
      <c r="I160" s="106" t="s">
        <v>33</v>
      </c>
      <c r="J160" s="106" t="s">
        <v>34</v>
      </c>
      <c r="K160" s="106" t="s">
        <v>71</v>
      </c>
      <c r="L160" s="106"/>
      <c r="M160" s="106" t="s">
        <v>470</v>
      </c>
      <c r="N160" s="106">
        <v>2023.0</v>
      </c>
      <c r="O160" s="108">
        <v>0.747424</v>
      </c>
      <c r="P160" s="22">
        <v>4.2096</v>
      </c>
      <c r="Q160" s="22">
        <v>6.64</v>
      </c>
      <c r="R160" s="22">
        <v>1.9</v>
      </c>
      <c r="S160" s="22">
        <v>1.185</v>
      </c>
      <c r="T160" s="106" t="s">
        <v>35</v>
      </c>
      <c r="U160" s="106" t="s">
        <v>440</v>
      </c>
      <c r="V160" s="106" t="s">
        <v>441</v>
      </c>
      <c r="W160" s="106" t="s">
        <v>58</v>
      </c>
      <c r="X160" s="110">
        <v>43994.0</v>
      </c>
      <c r="Y160" s="106" t="s">
        <v>132</v>
      </c>
      <c r="Z160" s="106" t="s">
        <v>33</v>
      </c>
      <c r="AA160" s="111"/>
      <c r="AB160" s="110"/>
      <c r="AC160" s="110"/>
    </row>
    <row r="161" hidden="1">
      <c r="A161" s="106" t="s">
        <v>133</v>
      </c>
      <c r="B161" s="106" t="s">
        <v>134</v>
      </c>
      <c r="C161" s="106" t="s">
        <v>478</v>
      </c>
      <c r="D161" s="106" t="s">
        <v>135</v>
      </c>
      <c r="E161" s="106" t="s">
        <v>31</v>
      </c>
      <c r="F161" s="106" t="s">
        <v>136</v>
      </c>
      <c r="G161" s="106" t="s">
        <v>33</v>
      </c>
      <c r="H161" s="106"/>
      <c r="I161" s="106"/>
      <c r="J161" s="106" t="s">
        <v>34</v>
      </c>
      <c r="K161" s="106" t="s">
        <v>33</v>
      </c>
      <c r="L161" s="106"/>
      <c r="M161" s="106" t="s">
        <v>470</v>
      </c>
      <c r="N161" s="106">
        <v>2184.0</v>
      </c>
      <c r="O161" s="108">
        <v>0.753982</v>
      </c>
      <c r="P161" s="22">
        <v>4.1003</v>
      </c>
      <c r="Q161" s="22">
        <v>5.16</v>
      </c>
      <c r="R161" s="22">
        <v>3.096</v>
      </c>
      <c r="S161" s="22">
        <v>0.577</v>
      </c>
      <c r="T161" s="106" t="s">
        <v>35</v>
      </c>
      <c r="U161" s="106" t="s">
        <v>137</v>
      </c>
      <c r="V161" s="106"/>
      <c r="W161" s="106" t="s">
        <v>58</v>
      </c>
      <c r="X161" s="110">
        <v>44093.0</v>
      </c>
      <c r="Y161" s="106" t="s">
        <v>38</v>
      </c>
      <c r="Z161" s="106" t="s">
        <v>33</v>
      </c>
      <c r="AA161" s="111" t="s">
        <v>33</v>
      </c>
      <c r="AB161" s="110"/>
      <c r="AC161" s="110"/>
    </row>
    <row r="162" hidden="1">
      <c r="A162" s="106" t="s">
        <v>246</v>
      </c>
      <c r="B162" s="107" t="s">
        <v>249</v>
      </c>
      <c r="C162" s="106" t="s">
        <v>500</v>
      </c>
      <c r="D162" s="106"/>
      <c r="E162" s="106" t="s">
        <v>31</v>
      </c>
      <c r="F162" s="106" t="s">
        <v>32</v>
      </c>
      <c r="G162" s="106" t="s">
        <v>33</v>
      </c>
      <c r="H162" s="106"/>
      <c r="I162" s="106"/>
      <c r="J162" s="106" t="s">
        <v>34</v>
      </c>
      <c r="K162" s="106" t="s">
        <v>35</v>
      </c>
      <c r="L162" s="106"/>
      <c r="M162" s="106" t="s">
        <v>470</v>
      </c>
      <c r="N162" s="106">
        <v>2454.0</v>
      </c>
      <c r="O162" s="108">
        <v>0.770218</v>
      </c>
      <c r="P162" s="22">
        <v>3.8297</v>
      </c>
      <c r="Q162" s="22">
        <v>7.196</v>
      </c>
      <c r="R162" s="22">
        <v>1.36</v>
      </c>
      <c r="S162" s="22">
        <v>1.202</v>
      </c>
      <c r="T162" s="106" t="s">
        <v>35</v>
      </c>
      <c r="U162" s="106" t="s">
        <v>248</v>
      </c>
      <c r="V162" s="106"/>
      <c r="W162" s="106" t="s">
        <v>58</v>
      </c>
      <c r="X162" s="110">
        <v>43992.0</v>
      </c>
      <c r="Y162" s="106" t="s">
        <v>45</v>
      </c>
      <c r="Z162" s="106">
        <v>8.0</v>
      </c>
      <c r="AA162" s="111"/>
      <c r="AB162" s="110"/>
      <c r="AC162" s="110"/>
    </row>
    <row r="163" hidden="1">
      <c r="A163" s="106" t="s">
        <v>250</v>
      </c>
      <c r="B163" s="106" t="s">
        <v>264</v>
      </c>
      <c r="C163" s="106" t="s">
        <v>502</v>
      </c>
      <c r="D163" s="106" t="s">
        <v>79</v>
      </c>
      <c r="E163" s="106" t="s">
        <v>31</v>
      </c>
      <c r="F163" s="106" t="s">
        <v>32</v>
      </c>
      <c r="G163" s="106" t="s">
        <v>33</v>
      </c>
      <c r="H163" s="106" t="s">
        <v>33</v>
      </c>
      <c r="I163" s="106" t="s">
        <v>33</v>
      </c>
      <c r="J163" s="106" t="s">
        <v>34</v>
      </c>
      <c r="K163" s="106" t="s">
        <v>71</v>
      </c>
      <c r="L163" s="106" t="s">
        <v>35</v>
      </c>
      <c r="M163" s="106" t="s">
        <v>470</v>
      </c>
      <c r="N163" s="106">
        <v>2378.0</v>
      </c>
      <c r="O163" s="108">
        <v>0.773092</v>
      </c>
      <c r="P163" s="22">
        <v>3.7818</v>
      </c>
      <c r="Q163" s="22">
        <v>6.228</v>
      </c>
      <c r="R163" s="22">
        <v>1.336</v>
      </c>
      <c r="S163" s="22">
        <v>1.192</v>
      </c>
      <c r="T163" s="106" t="s">
        <v>35</v>
      </c>
      <c r="U163" s="106" t="s">
        <v>266</v>
      </c>
      <c r="V163" s="106"/>
      <c r="W163" s="106" t="s">
        <v>58</v>
      </c>
      <c r="X163" s="110">
        <v>44032.0</v>
      </c>
      <c r="Y163" s="106" t="s">
        <v>38</v>
      </c>
      <c r="Z163" s="106" t="s">
        <v>33</v>
      </c>
      <c r="AA163" s="111"/>
      <c r="AB163" s="110"/>
      <c r="AC163" s="110"/>
    </row>
    <row r="164" hidden="1">
      <c r="A164" s="106" t="s">
        <v>185</v>
      </c>
      <c r="B164" s="106" t="s">
        <v>186</v>
      </c>
      <c r="C164" s="106" t="s">
        <v>483</v>
      </c>
      <c r="D164" s="106"/>
      <c r="E164" s="106" t="s">
        <v>31</v>
      </c>
      <c r="F164" s="106" t="s">
        <v>32</v>
      </c>
      <c r="G164" s="106" t="s">
        <v>33</v>
      </c>
      <c r="H164" s="106"/>
      <c r="I164" s="106" t="s">
        <v>33</v>
      </c>
      <c r="J164" s="106" t="s">
        <v>34</v>
      </c>
      <c r="K164" s="106" t="s">
        <v>33</v>
      </c>
      <c r="L164" s="106"/>
      <c r="M164" s="106" t="s">
        <v>470</v>
      </c>
      <c r="N164" s="106">
        <v>2561.0</v>
      </c>
      <c r="O164" s="108">
        <v>0.7780360000000001</v>
      </c>
      <c r="P164" s="22">
        <v>3.6994</v>
      </c>
      <c r="Q164" s="22">
        <v>5.212</v>
      </c>
      <c r="R164" s="22">
        <v>2.188</v>
      </c>
      <c r="S164" s="22">
        <v>0.865</v>
      </c>
      <c r="T164" s="106" t="s">
        <v>35</v>
      </c>
      <c r="U164" s="106" t="s">
        <v>187</v>
      </c>
      <c r="V164" s="106"/>
      <c r="W164" s="106" t="s">
        <v>58</v>
      </c>
      <c r="X164" s="110">
        <v>43976.0</v>
      </c>
      <c r="Y164" s="106" t="s">
        <v>38</v>
      </c>
      <c r="Z164" s="106" t="s">
        <v>33</v>
      </c>
      <c r="AA164" s="111" t="s">
        <v>33</v>
      </c>
      <c r="AB164" s="110"/>
      <c r="AC164" s="110"/>
    </row>
    <row r="165" hidden="1">
      <c r="A165" s="106" t="s">
        <v>234</v>
      </c>
      <c r="B165" s="107" t="s">
        <v>235</v>
      </c>
      <c r="C165" s="106" t="s">
        <v>497</v>
      </c>
      <c r="D165" s="106"/>
      <c r="E165" s="106" t="s">
        <v>41</v>
      </c>
      <c r="F165" s="106" t="s">
        <v>59</v>
      </c>
      <c r="G165" s="106" t="s">
        <v>46</v>
      </c>
      <c r="H165" s="106"/>
      <c r="I165" s="106"/>
      <c r="J165" s="106" t="s">
        <v>34</v>
      </c>
      <c r="K165" s="106" t="s">
        <v>71</v>
      </c>
      <c r="L165" s="106" t="s">
        <v>35</v>
      </c>
      <c r="M165" s="106" t="s">
        <v>470</v>
      </c>
      <c r="N165" s="106">
        <v>2103.0</v>
      </c>
      <c r="O165" s="108">
        <v>0.781492</v>
      </c>
      <c r="P165" s="22">
        <v>3.6418</v>
      </c>
      <c r="Q165" s="22">
        <v>4.332</v>
      </c>
      <c r="R165" s="22">
        <v>3.06</v>
      </c>
      <c r="S165" s="22">
        <v>0.296</v>
      </c>
      <c r="T165" s="106" t="s">
        <v>35</v>
      </c>
      <c r="U165" s="106" t="s">
        <v>60</v>
      </c>
      <c r="V165" s="106"/>
      <c r="W165" s="106" t="s">
        <v>58</v>
      </c>
      <c r="X165" s="110">
        <v>43983.0</v>
      </c>
      <c r="Y165" s="106" t="s">
        <v>53</v>
      </c>
      <c r="Z165" s="106">
        <v>6.0</v>
      </c>
      <c r="AA165" s="111">
        <v>3.9</v>
      </c>
      <c r="AB165" s="110"/>
      <c r="AC165" s="110"/>
    </row>
    <row r="166" hidden="1">
      <c r="A166" s="106" t="s">
        <v>320</v>
      </c>
      <c r="B166" s="107" t="s">
        <v>321</v>
      </c>
      <c r="C166" s="106" t="s">
        <v>506</v>
      </c>
      <c r="D166" s="106"/>
      <c r="E166" s="106" t="s">
        <v>31</v>
      </c>
      <c r="F166" s="106" t="s">
        <v>32</v>
      </c>
      <c r="G166" s="106" t="s">
        <v>33</v>
      </c>
      <c r="H166" s="106"/>
      <c r="I166" s="106" t="s">
        <v>33</v>
      </c>
      <c r="J166" s="106" t="s">
        <v>34</v>
      </c>
      <c r="K166" s="106" t="s">
        <v>35</v>
      </c>
      <c r="L166" s="106" t="s">
        <v>35</v>
      </c>
      <c r="M166" s="106" t="s">
        <v>470</v>
      </c>
      <c r="N166" s="106">
        <v>2024.0</v>
      </c>
      <c r="O166" s="108">
        <v>0.7860280000000001</v>
      </c>
      <c r="P166" s="22">
        <v>3.5662</v>
      </c>
      <c r="Q166" s="22">
        <v>6.068</v>
      </c>
      <c r="R166" s="22">
        <v>1.104</v>
      </c>
      <c r="S166" s="22">
        <v>1.171</v>
      </c>
      <c r="T166" s="106" t="s">
        <v>35</v>
      </c>
      <c r="U166" s="106" t="s">
        <v>322</v>
      </c>
      <c r="V166" s="106"/>
      <c r="W166" s="106" t="s">
        <v>58</v>
      </c>
      <c r="X166" s="110">
        <v>43978.0</v>
      </c>
      <c r="Y166" s="106" t="s">
        <v>53</v>
      </c>
      <c r="Z166" s="106">
        <v>6.0</v>
      </c>
      <c r="AA166" s="111">
        <v>6.3</v>
      </c>
      <c r="AB166" s="110"/>
      <c r="AC166" s="110"/>
    </row>
    <row r="167" hidden="1">
      <c r="A167" s="106" t="s">
        <v>419</v>
      </c>
      <c r="B167" s="107" t="s">
        <v>426</v>
      </c>
      <c r="C167" s="106" t="s">
        <v>529</v>
      </c>
      <c r="D167" s="106"/>
      <c r="E167" s="106" t="s">
        <v>31</v>
      </c>
      <c r="F167" s="106" t="s">
        <v>32</v>
      </c>
      <c r="G167" s="106" t="s">
        <v>33</v>
      </c>
      <c r="H167" s="106"/>
      <c r="I167" s="106" t="s">
        <v>33</v>
      </c>
      <c r="J167" s="106" t="s">
        <v>34</v>
      </c>
      <c r="K167" s="106" t="s">
        <v>35</v>
      </c>
      <c r="L167" s="106"/>
      <c r="M167" s="106" t="s">
        <v>470</v>
      </c>
      <c r="N167" s="106"/>
      <c r="O167" s="108">
        <v>0.7864</v>
      </c>
      <c r="P167" s="22">
        <v>3.56</v>
      </c>
      <c r="Q167" s="22">
        <v>4.08</v>
      </c>
      <c r="R167" s="22">
        <v>3.03</v>
      </c>
      <c r="S167" s="22"/>
      <c r="T167" s="106" t="s">
        <v>35</v>
      </c>
      <c r="U167" s="106" t="s">
        <v>427</v>
      </c>
      <c r="V167" s="106"/>
      <c r="W167" s="106" t="s">
        <v>52</v>
      </c>
      <c r="X167" s="110">
        <v>43976.0</v>
      </c>
      <c r="Y167" s="106" t="s">
        <v>53</v>
      </c>
      <c r="Z167" s="106">
        <v>4.0</v>
      </c>
      <c r="AA167" s="111">
        <v>7.45</v>
      </c>
      <c r="AB167" s="110"/>
      <c r="AC167" s="110"/>
    </row>
    <row r="168" hidden="1">
      <c r="A168" s="106" t="s">
        <v>437</v>
      </c>
      <c r="B168" s="106" t="s">
        <v>442</v>
      </c>
      <c r="C168" s="106" t="s">
        <v>533</v>
      </c>
      <c r="D168" s="106"/>
      <c r="E168" s="106" t="s">
        <v>31</v>
      </c>
      <c r="F168" s="106" t="s">
        <v>32</v>
      </c>
      <c r="G168" s="106" t="s">
        <v>33</v>
      </c>
      <c r="H168" s="106"/>
      <c r="I168" s="106" t="s">
        <v>33</v>
      </c>
      <c r="J168" s="106" t="s">
        <v>34</v>
      </c>
      <c r="K168" s="106" t="s">
        <v>33</v>
      </c>
      <c r="L168" s="106"/>
      <c r="M168" s="106" t="s">
        <v>470</v>
      </c>
      <c r="N168" s="106">
        <v>2294.0</v>
      </c>
      <c r="O168" s="108">
        <v>0.789136</v>
      </c>
      <c r="P168" s="22">
        <v>3.5144</v>
      </c>
      <c r="Q168" s="22">
        <v>5.708</v>
      </c>
      <c r="R168" s="22">
        <v>1.208</v>
      </c>
      <c r="S168" s="22">
        <v>1.167</v>
      </c>
      <c r="T168" s="106" t="s">
        <v>35</v>
      </c>
      <c r="U168" s="106" t="s">
        <v>443</v>
      </c>
      <c r="V168" s="106"/>
      <c r="W168" s="107" t="s">
        <v>131</v>
      </c>
      <c r="X168" s="110">
        <v>43998.0</v>
      </c>
      <c r="Y168" s="106" t="s">
        <v>132</v>
      </c>
      <c r="Z168" s="106" t="s">
        <v>33</v>
      </c>
      <c r="AA168" s="111" t="s">
        <v>33</v>
      </c>
      <c r="AB168" s="110"/>
      <c r="AC168" s="110"/>
    </row>
    <row r="169" hidden="1">
      <c r="A169" s="106" t="s">
        <v>437</v>
      </c>
      <c r="B169" s="106" t="s">
        <v>447</v>
      </c>
      <c r="C169" s="106" t="s">
        <v>535</v>
      </c>
      <c r="D169" s="106"/>
      <c r="E169" s="106" t="s">
        <v>31</v>
      </c>
      <c r="F169" s="106" t="s">
        <v>32</v>
      </c>
      <c r="G169" s="106" t="s">
        <v>33</v>
      </c>
      <c r="H169" s="106"/>
      <c r="I169" s="106" t="s">
        <v>33</v>
      </c>
      <c r="J169" s="106" t="s">
        <v>34</v>
      </c>
      <c r="K169" s="106" t="s">
        <v>71</v>
      </c>
      <c r="L169" s="106"/>
      <c r="M169" s="106" t="s">
        <v>470</v>
      </c>
      <c r="N169" s="106">
        <v>2012.0</v>
      </c>
      <c r="O169" s="108">
        <v>0.795934</v>
      </c>
      <c r="P169" s="22">
        <v>3.4011</v>
      </c>
      <c r="Q169" s="22">
        <v>5.628</v>
      </c>
      <c r="R169" s="22">
        <v>1.172</v>
      </c>
      <c r="S169" s="22">
        <v>1.169</v>
      </c>
      <c r="T169" s="106" t="s">
        <v>35</v>
      </c>
      <c r="U169" s="106" t="s">
        <v>448</v>
      </c>
      <c r="V169" s="106"/>
      <c r="W169" s="106" t="s">
        <v>58</v>
      </c>
      <c r="X169" s="110">
        <v>43981.0</v>
      </c>
      <c r="Y169" s="106" t="s">
        <v>132</v>
      </c>
      <c r="Z169" s="106" t="s">
        <v>33</v>
      </c>
      <c r="AA169" s="111" t="s">
        <v>33</v>
      </c>
      <c r="AB169" s="110"/>
      <c r="AC169" s="110"/>
    </row>
    <row r="170" hidden="1">
      <c r="A170" s="106" t="s">
        <v>397</v>
      </c>
      <c r="B170" s="106" t="s">
        <v>398</v>
      </c>
      <c r="C170" s="106" t="s">
        <v>523</v>
      </c>
      <c r="D170" s="106"/>
      <c r="E170" s="106" t="s">
        <v>31</v>
      </c>
      <c r="F170" s="106" t="s">
        <v>32</v>
      </c>
      <c r="G170" s="106" t="s">
        <v>33</v>
      </c>
      <c r="H170" s="106"/>
      <c r="I170" s="106" t="s">
        <v>33</v>
      </c>
      <c r="J170" s="106" t="s">
        <v>34</v>
      </c>
      <c r="K170" s="106" t="s">
        <v>71</v>
      </c>
      <c r="L170" s="106" t="s">
        <v>35</v>
      </c>
      <c r="M170" s="106" t="s">
        <v>470</v>
      </c>
      <c r="N170" s="106">
        <v>2014.0</v>
      </c>
      <c r="O170" s="108">
        <v>0.7972360000000001</v>
      </c>
      <c r="P170" s="22">
        <v>3.3794</v>
      </c>
      <c r="Q170" s="22">
        <v>6.408</v>
      </c>
      <c r="R170" s="22">
        <v>0.484</v>
      </c>
      <c r="S170" s="22">
        <v>1.489</v>
      </c>
      <c r="T170" s="106" t="s">
        <v>35</v>
      </c>
      <c r="U170" s="106" t="s">
        <v>399</v>
      </c>
      <c r="V170" s="106"/>
      <c r="W170" s="106" t="s">
        <v>58</v>
      </c>
      <c r="X170" s="110">
        <v>44011.0</v>
      </c>
      <c r="Y170" s="106" t="s">
        <v>38</v>
      </c>
      <c r="Z170" s="106" t="s">
        <v>33</v>
      </c>
      <c r="AA170" s="111"/>
      <c r="AB170" s="110"/>
      <c r="AC170" s="110"/>
    </row>
    <row r="171" hidden="1">
      <c r="A171" s="106" t="s">
        <v>331</v>
      </c>
      <c r="B171" s="107" t="s">
        <v>336</v>
      </c>
      <c r="C171" s="106" t="s">
        <v>511</v>
      </c>
      <c r="D171" s="106" t="s">
        <v>144</v>
      </c>
      <c r="E171" s="106" t="s">
        <v>31</v>
      </c>
      <c r="F171" s="106" t="s">
        <v>32</v>
      </c>
      <c r="G171" s="106" t="s">
        <v>33</v>
      </c>
      <c r="H171" s="106" t="s">
        <v>337</v>
      </c>
      <c r="I171" s="106" t="s">
        <v>33</v>
      </c>
      <c r="J171" s="106" t="s">
        <v>34</v>
      </c>
      <c r="K171" s="106" t="s">
        <v>35</v>
      </c>
      <c r="L171" s="106" t="s">
        <v>338</v>
      </c>
      <c r="M171" s="106" t="s">
        <v>470</v>
      </c>
      <c r="N171" s="106">
        <v>2170.0</v>
      </c>
      <c r="O171" s="108">
        <v>0.803254</v>
      </c>
      <c r="P171" s="22">
        <v>3.2791</v>
      </c>
      <c r="Q171" s="22">
        <v>5.252</v>
      </c>
      <c r="R171" s="22">
        <v>1.324</v>
      </c>
      <c r="S171" s="22">
        <v>0.818</v>
      </c>
      <c r="T171" s="106" t="s">
        <v>35</v>
      </c>
      <c r="U171" s="106" t="s">
        <v>340</v>
      </c>
      <c r="V171" s="106"/>
      <c r="W171" s="106" t="s">
        <v>58</v>
      </c>
      <c r="X171" s="110">
        <v>44057.0</v>
      </c>
      <c r="Y171" s="106" t="s">
        <v>45</v>
      </c>
      <c r="Z171" s="106">
        <v>8.0</v>
      </c>
      <c r="AA171" s="111"/>
      <c r="AB171" s="110"/>
      <c r="AC171" s="110"/>
    </row>
    <row r="172" hidden="1">
      <c r="A172" s="106" t="s">
        <v>331</v>
      </c>
      <c r="B172" s="107" t="s">
        <v>336</v>
      </c>
      <c r="C172" s="106" t="s">
        <v>510</v>
      </c>
      <c r="D172" s="106" t="s">
        <v>197</v>
      </c>
      <c r="E172" s="106" t="s">
        <v>31</v>
      </c>
      <c r="F172" s="106" t="s">
        <v>32</v>
      </c>
      <c r="G172" s="106" t="s">
        <v>33</v>
      </c>
      <c r="H172" s="106" t="s">
        <v>337</v>
      </c>
      <c r="I172" s="106" t="s">
        <v>33</v>
      </c>
      <c r="J172" s="106" t="s">
        <v>34</v>
      </c>
      <c r="K172" s="106" t="s">
        <v>35</v>
      </c>
      <c r="L172" s="106" t="s">
        <v>338</v>
      </c>
      <c r="M172" s="106" t="s">
        <v>470</v>
      </c>
      <c r="N172" s="106">
        <v>2090.0</v>
      </c>
      <c r="O172" s="108">
        <v>0.803632</v>
      </c>
      <c r="P172" s="22">
        <v>3.2728</v>
      </c>
      <c r="Q172" s="22">
        <v>5.196</v>
      </c>
      <c r="R172" s="22">
        <v>1.28</v>
      </c>
      <c r="S172" s="22">
        <v>0.814</v>
      </c>
      <c r="T172" s="106" t="s">
        <v>35</v>
      </c>
      <c r="U172" s="106" t="s">
        <v>339</v>
      </c>
      <c r="V172" s="106"/>
      <c r="W172" s="106" t="s">
        <v>58</v>
      </c>
      <c r="X172" s="110">
        <v>44057.0</v>
      </c>
      <c r="Y172" s="106" t="s">
        <v>45</v>
      </c>
      <c r="Z172" s="106">
        <v>8.0</v>
      </c>
      <c r="AA172" s="111"/>
      <c r="AB172" s="110"/>
      <c r="AC172" s="110"/>
    </row>
    <row r="173" hidden="1">
      <c r="A173" s="106" t="s">
        <v>331</v>
      </c>
      <c r="B173" s="107" t="s">
        <v>332</v>
      </c>
      <c r="C173" s="106" t="s">
        <v>509</v>
      </c>
      <c r="D173" s="106" t="s">
        <v>146</v>
      </c>
      <c r="E173" s="106" t="s">
        <v>31</v>
      </c>
      <c r="F173" s="106" t="s">
        <v>32</v>
      </c>
      <c r="G173" s="106" t="s">
        <v>33</v>
      </c>
      <c r="H173" s="106" t="s">
        <v>333</v>
      </c>
      <c r="I173" s="106" t="s">
        <v>33</v>
      </c>
      <c r="J173" s="106" t="s">
        <v>34</v>
      </c>
      <c r="K173" s="106" t="s">
        <v>35</v>
      </c>
      <c r="L173" s="106" t="s">
        <v>35</v>
      </c>
      <c r="M173" s="106" t="s">
        <v>470</v>
      </c>
      <c r="N173" s="106">
        <v>2055.0</v>
      </c>
      <c r="O173" s="108">
        <v>0.80413</v>
      </c>
      <c r="P173" s="22">
        <v>3.2645</v>
      </c>
      <c r="Q173" s="22">
        <v>5.232</v>
      </c>
      <c r="R173" s="22">
        <v>1.344</v>
      </c>
      <c r="S173" s="22">
        <v>0.824</v>
      </c>
      <c r="T173" s="106" t="s">
        <v>35</v>
      </c>
      <c r="U173" s="106" t="s">
        <v>335</v>
      </c>
      <c r="V173" s="106"/>
      <c r="W173" s="106" t="s">
        <v>58</v>
      </c>
      <c r="X173" s="110">
        <v>44057.0</v>
      </c>
      <c r="Y173" s="106" t="s">
        <v>45</v>
      </c>
      <c r="Z173" s="106">
        <v>8.0</v>
      </c>
      <c r="AA173" s="111"/>
      <c r="AB173" s="110"/>
      <c r="AC173" s="110"/>
    </row>
    <row r="174" hidden="1">
      <c r="A174" s="106" t="s">
        <v>331</v>
      </c>
      <c r="B174" s="107" t="s">
        <v>332</v>
      </c>
      <c r="C174" s="106" t="s">
        <v>508</v>
      </c>
      <c r="D174" s="106" t="s">
        <v>144</v>
      </c>
      <c r="E174" s="106" t="s">
        <v>31</v>
      </c>
      <c r="F174" s="106" t="s">
        <v>32</v>
      </c>
      <c r="G174" s="106" t="s">
        <v>33</v>
      </c>
      <c r="H174" s="106" t="s">
        <v>333</v>
      </c>
      <c r="I174" s="106" t="s">
        <v>33</v>
      </c>
      <c r="J174" s="106" t="s">
        <v>34</v>
      </c>
      <c r="K174" s="106" t="s">
        <v>35</v>
      </c>
      <c r="L174" s="106" t="s">
        <v>35</v>
      </c>
      <c r="M174" s="106" t="s">
        <v>470</v>
      </c>
      <c r="N174" s="106">
        <v>2124.0</v>
      </c>
      <c r="O174" s="108">
        <v>0.805006</v>
      </c>
      <c r="P174" s="22">
        <v>3.2499</v>
      </c>
      <c r="Q174" s="22">
        <v>5.24</v>
      </c>
      <c r="R174" s="22">
        <v>1.296</v>
      </c>
      <c r="S174" s="22">
        <v>0.812</v>
      </c>
      <c r="T174" s="106" t="s">
        <v>35</v>
      </c>
      <c r="U174" s="106" t="s">
        <v>334</v>
      </c>
      <c r="V174" s="106"/>
      <c r="W174" s="106" t="s">
        <v>58</v>
      </c>
      <c r="X174" s="110">
        <v>44057.0</v>
      </c>
      <c r="Y174" s="106" t="s">
        <v>45</v>
      </c>
      <c r="Z174" s="106">
        <v>8.0</v>
      </c>
      <c r="AA174" s="111"/>
      <c r="AB174" s="110"/>
      <c r="AC174" s="110"/>
    </row>
    <row r="175" hidden="1">
      <c r="A175" s="106" t="s">
        <v>39</v>
      </c>
      <c r="B175" s="107" t="s">
        <v>117</v>
      </c>
      <c r="C175" s="106" t="s">
        <v>477</v>
      </c>
      <c r="D175" s="106" t="s">
        <v>31</v>
      </c>
      <c r="E175" s="106" t="s">
        <v>31</v>
      </c>
      <c r="F175" s="106" t="s">
        <v>32</v>
      </c>
      <c r="G175" s="106" t="s">
        <v>33</v>
      </c>
      <c r="H175" s="106" t="s">
        <v>118</v>
      </c>
      <c r="I175" s="106" t="s">
        <v>33</v>
      </c>
      <c r="J175" s="106" t="s">
        <v>34</v>
      </c>
      <c r="K175" s="106" t="s">
        <v>35</v>
      </c>
      <c r="L175" s="106"/>
      <c r="M175" s="106" t="s">
        <v>470</v>
      </c>
      <c r="N175" s="106">
        <v>2642.0</v>
      </c>
      <c r="O175" s="108">
        <v>0.8053239999999999</v>
      </c>
      <c r="P175" s="22">
        <v>3.2446</v>
      </c>
      <c r="Q175" s="22">
        <v>5.112</v>
      </c>
      <c r="R175" s="22">
        <v>1.688</v>
      </c>
      <c r="S175" s="22">
        <v>0.962</v>
      </c>
      <c r="T175" s="106" t="s">
        <v>35</v>
      </c>
      <c r="U175" s="106" t="s">
        <v>57</v>
      </c>
      <c r="V175" s="106"/>
      <c r="W175" s="106" t="s">
        <v>58</v>
      </c>
      <c r="X175" s="110">
        <v>43989.0</v>
      </c>
      <c r="Y175" s="106" t="s">
        <v>53</v>
      </c>
      <c r="Z175" s="106">
        <v>4.0</v>
      </c>
      <c r="AA175" s="111">
        <v>3.8</v>
      </c>
      <c r="AB175" s="110"/>
      <c r="AC175" s="110"/>
    </row>
    <row r="176" hidden="1">
      <c r="A176" s="106" t="s">
        <v>193</v>
      </c>
      <c r="B176" s="107" t="s">
        <v>204</v>
      </c>
      <c r="C176" s="106" t="s">
        <v>488</v>
      </c>
      <c r="D176" s="106" t="s">
        <v>205</v>
      </c>
      <c r="E176" s="106" t="s">
        <v>31</v>
      </c>
      <c r="F176" s="106" t="s">
        <v>32</v>
      </c>
      <c r="G176" s="106" t="s">
        <v>33</v>
      </c>
      <c r="H176" s="106" t="s">
        <v>33</v>
      </c>
      <c r="I176" s="106" t="s">
        <v>33</v>
      </c>
      <c r="J176" s="106" t="s">
        <v>34</v>
      </c>
      <c r="K176" s="106" t="s">
        <v>35</v>
      </c>
      <c r="L176" s="106" t="s">
        <v>35</v>
      </c>
      <c r="M176" s="106" t="s">
        <v>470</v>
      </c>
      <c r="N176" s="106">
        <v>5908.0</v>
      </c>
      <c r="O176" s="108">
        <v>0.810238</v>
      </c>
      <c r="P176" s="22">
        <v>3.1627</v>
      </c>
      <c r="Q176" s="22">
        <v>5.204</v>
      </c>
      <c r="R176" s="22">
        <v>1.116</v>
      </c>
      <c r="S176" s="22">
        <v>1.16</v>
      </c>
      <c r="T176" s="106" t="s">
        <v>35</v>
      </c>
      <c r="U176" s="106" t="s">
        <v>206</v>
      </c>
      <c r="V176" s="106"/>
      <c r="W176" s="106" t="s">
        <v>55</v>
      </c>
      <c r="X176" s="110">
        <v>43991.0</v>
      </c>
      <c r="Y176" s="106" t="s">
        <v>53</v>
      </c>
      <c r="Z176" s="106">
        <v>6.0</v>
      </c>
      <c r="AA176" s="111">
        <v>4.95</v>
      </c>
      <c r="AB176" s="110"/>
      <c r="AC176" s="110"/>
    </row>
    <row r="177" hidden="1">
      <c r="A177" s="106" t="s">
        <v>193</v>
      </c>
      <c r="B177" s="107" t="s">
        <v>204</v>
      </c>
      <c r="C177" s="106" t="s">
        <v>488</v>
      </c>
      <c r="D177" s="106" t="s">
        <v>205</v>
      </c>
      <c r="E177" s="106" t="s">
        <v>31</v>
      </c>
      <c r="F177" s="106" t="s">
        <v>32</v>
      </c>
      <c r="G177" s="106" t="s">
        <v>33</v>
      </c>
      <c r="H177" s="106" t="s">
        <v>33</v>
      </c>
      <c r="I177" s="106" t="s">
        <v>33</v>
      </c>
      <c r="J177" s="106" t="s">
        <v>34</v>
      </c>
      <c r="K177" s="106" t="s">
        <v>35</v>
      </c>
      <c r="L177" s="106" t="s">
        <v>35</v>
      </c>
      <c r="M177" s="106" t="s">
        <v>470</v>
      </c>
      <c r="N177" s="106">
        <v>2148.0</v>
      </c>
      <c r="O177" s="108">
        <v>0.810532</v>
      </c>
      <c r="P177" s="22">
        <v>3.1578</v>
      </c>
      <c r="Q177" s="22">
        <v>5.204</v>
      </c>
      <c r="R177" s="22">
        <v>1.124</v>
      </c>
      <c r="S177" s="22">
        <v>1.158</v>
      </c>
      <c r="T177" s="106" t="s">
        <v>35</v>
      </c>
      <c r="U177" s="106" t="s">
        <v>206</v>
      </c>
      <c r="V177" s="106"/>
      <c r="W177" s="106" t="s">
        <v>58</v>
      </c>
      <c r="X177" s="110">
        <v>43983.0</v>
      </c>
      <c r="Y177" s="106" t="s">
        <v>53</v>
      </c>
      <c r="Z177" s="106">
        <v>6.0</v>
      </c>
      <c r="AA177" s="111">
        <v>4.95</v>
      </c>
      <c r="AB177" s="110"/>
      <c r="AC177" s="110"/>
    </row>
    <row r="178" hidden="1">
      <c r="A178" s="106" t="s">
        <v>193</v>
      </c>
      <c r="B178" s="107" t="s">
        <v>204</v>
      </c>
      <c r="C178" s="106" t="s">
        <v>489</v>
      </c>
      <c r="D178" s="106" t="s">
        <v>207</v>
      </c>
      <c r="E178" s="106" t="s">
        <v>31</v>
      </c>
      <c r="F178" s="106" t="s">
        <v>32</v>
      </c>
      <c r="G178" s="106" t="s">
        <v>33</v>
      </c>
      <c r="H178" s="106" t="s">
        <v>33</v>
      </c>
      <c r="I178" s="106" t="s">
        <v>33</v>
      </c>
      <c r="J178" s="106" t="s">
        <v>34</v>
      </c>
      <c r="K178" s="106" t="s">
        <v>35</v>
      </c>
      <c r="L178" s="106" t="s">
        <v>35</v>
      </c>
      <c r="M178" s="106" t="s">
        <v>470</v>
      </c>
      <c r="N178" s="106">
        <v>2092.0</v>
      </c>
      <c r="O178" s="108">
        <v>0.810844</v>
      </c>
      <c r="P178" s="22">
        <v>3.1526</v>
      </c>
      <c r="Q178" s="22">
        <v>5.176</v>
      </c>
      <c r="R178" s="22">
        <v>1.12</v>
      </c>
      <c r="S178" s="22">
        <v>1.16</v>
      </c>
      <c r="T178" s="106" t="s">
        <v>35</v>
      </c>
      <c r="U178" s="106" t="s">
        <v>208</v>
      </c>
      <c r="V178" s="106"/>
      <c r="W178" s="106" t="s">
        <v>58</v>
      </c>
      <c r="X178" s="110">
        <v>43984.0</v>
      </c>
      <c r="Y178" s="106" t="s">
        <v>53</v>
      </c>
      <c r="Z178" s="106">
        <v>6.0</v>
      </c>
      <c r="AA178" s="111">
        <v>4.95</v>
      </c>
      <c r="AB178" s="110"/>
      <c r="AC178" s="110"/>
    </row>
    <row r="179" hidden="1">
      <c r="A179" s="106" t="s">
        <v>331</v>
      </c>
      <c r="B179" s="107" t="s">
        <v>336</v>
      </c>
      <c r="C179" s="106" t="s">
        <v>512</v>
      </c>
      <c r="D179" s="106" t="s">
        <v>146</v>
      </c>
      <c r="E179" s="106" t="s">
        <v>31</v>
      </c>
      <c r="F179" s="106" t="s">
        <v>32</v>
      </c>
      <c r="G179" s="106" t="s">
        <v>33</v>
      </c>
      <c r="H179" s="106" t="s">
        <v>337</v>
      </c>
      <c r="I179" s="106" t="s">
        <v>33</v>
      </c>
      <c r="J179" s="106" t="s">
        <v>34</v>
      </c>
      <c r="K179" s="106" t="s">
        <v>35</v>
      </c>
      <c r="L179" s="106" t="s">
        <v>338</v>
      </c>
      <c r="M179" s="106" t="s">
        <v>470</v>
      </c>
      <c r="N179" s="106">
        <v>2022.0</v>
      </c>
      <c r="O179" s="108">
        <v>0.818542</v>
      </c>
      <c r="P179" s="22">
        <v>3.0243</v>
      </c>
      <c r="Q179" s="22">
        <v>5.028</v>
      </c>
      <c r="R179" s="22">
        <v>1.02</v>
      </c>
      <c r="S179" s="22">
        <v>1.163</v>
      </c>
      <c r="T179" s="106" t="s">
        <v>35</v>
      </c>
      <c r="U179" s="106" t="s">
        <v>341</v>
      </c>
      <c r="V179" s="106"/>
      <c r="W179" s="106" t="s">
        <v>58</v>
      </c>
      <c r="X179" s="110">
        <v>44057.0</v>
      </c>
      <c r="Y179" s="106" t="s">
        <v>45</v>
      </c>
      <c r="Z179" s="106">
        <v>8.0</v>
      </c>
      <c r="AA179" s="111"/>
      <c r="AB179" s="110"/>
      <c r="AC179" s="110"/>
    </row>
    <row r="180" hidden="1">
      <c r="A180" s="106" t="s">
        <v>250</v>
      </c>
      <c r="B180" s="107" t="s">
        <v>251</v>
      </c>
      <c r="C180" s="106" t="s">
        <v>501</v>
      </c>
      <c r="D180" s="106"/>
      <c r="E180" s="106" t="s">
        <v>31</v>
      </c>
      <c r="F180" s="106" t="s">
        <v>32</v>
      </c>
      <c r="G180" s="106" t="s">
        <v>33</v>
      </c>
      <c r="H180" s="106"/>
      <c r="I180" s="106" t="s">
        <v>33</v>
      </c>
      <c r="J180" s="106" t="s">
        <v>34</v>
      </c>
      <c r="K180" s="106" t="s">
        <v>33</v>
      </c>
      <c r="L180" s="106"/>
      <c r="M180" s="106" t="s">
        <v>470</v>
      </c>
      <c r="N180" s="106">
        <v>2609.0</v>
      </c>
      <c r="O180" s="108">
        <v>0.8250580000000001</v>
      </c>
      <c r="P180" s="22">
        <v>2.9157</v>
      </c>
      <c r="Q180" s="22">
        <v>3.936</v>
      </c>
      <c r="R180" s="22">
        <v>1.904</v>
      </c>
      <c r="S180" s="22">
        <v>0.58</v>
      </c>
      <c r="T180" s="106" t="s">
        <v>35</v>
      </c>
      <c r="U180" s="106" t="s">
        <v>252</v>
      </c>
      <c r="V180" s="106"/>
      <c r="W180" s="106" t="s">
        <v>58</v>
      </c>
      <c r="X180" s="110">
        <v>43976.0</v>
      </c>
      <c r="Y180" s="106" t="s">
        <v>38</v>
      </c>
      <c r="Z180" s="106" t="s">
        <v>33</v>
      </c>
      <c r="AA180" s="111" t="s">
        <v>33</v>
      </c>
      <c r="AB180" s="110"/>
      <c r="AC180" s="110"/>
    </row>
    <row r="181" hidden="1">
      <c r="A181" s="106" t="s">
        <v>193</v>
      </c>
      <c r="B181" s="107" t="s">
        <v>194</v>
      </c>
      <c r="C181" s="106" t="s">
        <v>484</v>
      </c>
      <c r="D181" s="106"/>
      <c r="E181" s="106" t="s">
        <v>31</v>
      </c>
      <c r="F181" s="106" t="s">
        <v>32</v>
      </c>
      <c r="G181" s="106" t="s">
        <v>33</v>
      </c>
      <c r="H181" s="106" t="s">
        <v>33</v>
      </c>
      <c r="I181" s="106" t="s">
        <v>33</v>
      </c>
      <c r="J181" s="106" t="s">
        <v>34</v>
      </c>
      <c r="K181" s="106" t="s">
        <v>35</v>
      </c>
      <c r="L181" s="106" t="s">
        <v>35</v>
      </c>
      <c r="M181" s="106" t="s">
        <v>470</v>
      </c>
      <c r="N181" s="106">
        <v>2043.0</v>
      </c>
      <c r="O181" s="108">
        <v>0.82578179146</v>
      </c>
      <c r="P181" s="22">
        <v>2.903636809</v>
      </c>
      <c r="Q181" s="22">
        <v>5.35</v>
      </c>
      <c r="R181" s="22">
        <v>0.45</v>
      </c>
      <c r="S181" s="22">
        <v>1.186681741</v>
      </c>
      <c r="T181" s="106" t="s">
        <v>35</v>
      </c>
      <c r="U181" s="106" t="s">
        <v>195</v>
      </c>
      <c r="V181" s="106"/>
      <c r="W181" s="106" t="s">
        <v>58</v>
      </c>
      <c r="X181" s="110">
        <v>44416.0</v>
      </c>
      <c r="Y181" s="106" t="s">
        <v>53</v>
      </c>
      <c r="Z181" s="106">
        <v>6.0</v>
      </c>
      <c r="AA181" s="111">
        <v>6.2</v>
      </c>
      <c r="AB181" s="110"/>
      <c r="AC181" s="110"/>
    </row>
    <row r="182" hidden="1">
      <c r="A182" s="106" t="s">
        <v>316</v>
      </c>
      <c r="B182" s="107" t="s">
        <v>317</v>
      </c>
      <c r="C182" s="106" t="s">
        <v>505</v>
      </c>
      <c r="D182" s="106"/>
      <c r="E182" s="106" t="s">
        <v>31</v>
      </c>
      <c r="F182" s="106" t="s">
        <v>32</v>
      </c>
      <c r="G182" s="106" t="s">
        <v>33</v>
      </c>
      <c r="H182" s="106"/>
      <c r="I182" s="106"/>
      <c r="J182" s="106" t="s">
        <v>34</v>
      </c>
      <c r="K182" s="106" t="s">
        <v>35</v>
      </c>
      <c r="L182" s="106" t="s">
        <v>35</v>
      </c>
      <c r="M182" s="106" t="s">
        <v>470</v>
      </c>
      <c r="N182" s="106">
        <v>2377.0</v>
      </c>
      <c r="O182" s="108">
        <v>0.831652</v>
      </c>
      <c r="P182" s="22">
        <v>2.8058</v>
      </c>
      <c r="Q182" s="22">
        <v>5.688</v>
      </c>
      <c r="R182" s="22">
        <v>0.28</v>
      </c>
      <c r="S182" s="22">
        <v>1.206</v>
      </c>
      <c r="T182" s="106" t="s">
        <v>35</v>
      </c>
      <c r="U182" s="106" t="s">
        <v>318</v>
      </c>
      <c r="V182" s="106"/>
      <c r="W182" s="106" t="s">
        <v>58</v>
      </c>
      <c r="X182" s="110">
        <v>43976.0</v>
      </c>
      <c r="Y182" s="106" t="s">
        <v>53</v>
      </c>
      <c r="Z182" s="106">
        <v>6.0</v>
      </c>
      <c r="AA182" s="111">
        <v>4.0</v>
      </c>
      <c r="AB182" s="106">
        <v>7.0</v>
      </c>
      <c r="AC182" s="106" t="s">
        <v>319</v>
      </c>
    </row>
    <row r="183" hidden="1">
      <c r="A183" s="106" t="s">
        <v>397</v>
      </c>
      <c r="B183" s="106" t="s">
        <v>400</v>
      </c>
      <c r="C183" s="106" t="s">
        <v>524</v>
      </c>
      <c r="D183" s="106"/>
      <c r="E183" s="106" t="s">
        <v>31</v>
      </c>
      <c r="F183" s="106" t="s">
        <v>32</v>
      </c>
      <c r="G183" s="106" t="s">
        <v>33</v>
      </c>
      <c r="H183" s="106"/>
      <c r="I183" s="106" t="s">
        <v>33</v>
      </c>
      <c r="J183" s="106" t="s">
        <v>34</v>
      </c>
      <c r="K183" s="106" t="s">
        <v>71</v>
      </c>
      <c r="L183" s="106" t="s">
        <v>35</v>
      </c>
      <c r="M183" s="106" t="s">
        <v>470</v>
      </c>
      <c r="N183" s="106">
        <v>2060.0</v>
      </c>
      <c r="O183" s="108">
        <v>0.86215</v>
      </c>
      <c r="P183" s="22">
        <v>2.2975</v>
      </c>
      <c r="Q183" s="22">
        <v>3.324</v>
      </c>
      <c r="R183" s="22">
        <v>1.292</v>
      </c>
      <c r="S183" s="22">
        <v>0.434</v>
      </c>
      <c r="T183" s="106" t="s">
        <v>35</v>
      </c>
      <c r="U183" s="106" t="s">
        <v>401</v>
      </c>
      <c r="V183" s="106"/>
      <c r="W183" s="106" t="s">
        <v>58</v>
      </c>
      <c r="X183" s="110">
        <v>44011.0</v>
      </c>
      <c r="Y183" s="106" t="s">
        <v>38</v>
      </c>
      <c r="Z183" s="106" t="s">
        <v>33</v>
      </c>
      <c r="AA183" s="111"/>
      <c r="AB183" s="110"/>
      <c r="AC183" s="110"/>
    </row>
    <row r="184" hidden="1">
      <c r="A184" s="106" t="s">
        <v>349</v>
      </c>
      <c r="B184" s="107" t="s">
        <v>350</v>
      </c>
      <c r="C184" s="106" t="s">
        <v>516</v>
      </c>
      <c r="D184" s="106"/>
      <c r="E184" s="106" t="s">
        <v>31</v>
      </c>
      <c r="F184" s="106" t="s">
        <v>32</v>
      </c>
      <c r="G184" s="106" t="s">
        <v>33</v>
      </c>
      <c r="H184" s="106"/>
      <c r="I184" s="106"/>
      <c r="J184" s="106" t="s">
        <v>34</v>
      </c>
      <c r="K184" s="106" t="s">
        <v>35</v>
      </c>
      <c r="L184" s="106" t="s">
        <v>35</v>
      </c>
      <c r="M184" s="106" t="s">
        <v>470</v>
      </c>
      <c r="N184" s="106">
        <v>2006.0</v>
      </c>
      <c r="O184" s="108">
        <v>0.862222</v>
      </c>
      <c r="P184" s="22">
        <v>2.2963</v>
      </c>
      <c r="Q184" s="22">
        <v>3.2963</v>
      </c>
      <c r="R184" s="22">
        <v>1.32</v>
      </c>
      <c r="S184" s="22">
        <v>0.403</v>
      </c>
      <c r="T184" s="106" t="s">
        <v>35</v>
      </c>
      <c r="U184" s="106" t="s">
        <v>351</v>
      </c>
      <c r="V184" s="106" t="s">
        <v>352</v>
      </c>
      <c r="W184" s="106" t="s">
        <v>58</v>
      </c>
      <c r="X184" s="110">
        <v>43995.0</v>
      </c>
      <c r="Y184" s="106" t="s">
        <v>45</v>
      </c>
      <c r="Z184" s="106">
        <v>8.0</v>
      </c>
      <c r="AA184" s="111">
        <v>73.85</v>
      </c>
      <c r="AB184" s="106">
        <v>4.0</v>
      </c>
      <c r="AC184" s="106" t="s">
        <v>353</v>
      </c>
    </row>
    <row r="185" hidden="1">
      <c r="A185" s="106" t="s">
        <v>397</v>
      </c>
      <c r="B185" s="106" t="s">
        <v>402</v>
      </c>
      <c r="C185" s="106" t="s">
        <v>525</v>
      </c>
      <c r="D185" s="106"/>
      <c r="E185" s="106" t="s">
        <v>31</v>
      </c>
      <c r="F185" s="106" t="s">
        <v>32</v>
      </c>
      <c r="G185" s="106" t="s">
        <v>33</v>
      </c>
      <c r="H185" s="106"/>
      <c r="I185" s="106" t="s">
        <v>33</v>
      </c>
      <c r="J185" s="106" t="s">
        <v>34</v>
      </c>
      <c r="K185" s="106" t="s">
        <v>71</v>
      </c>
      <c r="L185" s="106" t="s">
        <v>403</v>
      </c>
      <c r="M185" s="106" t="s">
        <v>470</v>
      </c>
      <c r="N185" s="106">
        <v>2196.0</v>
      </c>
      <c r="O185" s="108">
        <v>0.864418</v>
      </c>
      <c r="P185" s="22">
        <v>2.2597</v>
      </c>
      <c r="Q185" s="22">
        <v>3.284</v>
      </c>
      <c r="R185" s="22">
        <v>1.272</v>
      </c>
      <c r="S185" s="22">
        <v>0.422</v>
      </c>
      <c r="T185" s="106" t="s">
        <v>35</v>
      </c>
      <c r="U185" s="106" t="s">
        <v>401</v>
      </c>
      <c r="V185" s="106"/>
      <c r="W185" s="106" t="s">
        <v>58</v>
      </c>
      <c r="X185" s="110">
        <v>44011.0</v>
      </c>
      <c r="Y185" s="106" t="s">
        <v>38</v>
      </c>
      <c r="Z185" s="106" t="s">
        <v>33</v>
      </c>
      <c r="AA185" s="111"/>
      <c r="AB185" s="110"/>
      <c r="AC185" s="110"/>
    </row>
    <row r="186" hidden="1">
      <c r="A186" s="106" t="s">
        <v>193</v>
      </c>
      <c r="B186" s="107" t="s">
        <v>196</v>
      </c>
      <c r="C186" s="106" t="s">
        <v>487</v>
      </c>
      <c r="D186" s="106" t="s">
        <v>146</v>
      </c>
      <c r="E186" s="106" t="s">
        <v>31</v>
      </c>
      <c r="F186" s="106" t="s">
        <v>32</v>
      </c>
      <c r="G186" s="106" t="s">
        <v>33</v>
      </c>
      <c r="H186" s="106"/>
      <c r="I186" s="106" t="s">
        <v>33</v>
      </c>
      <c r="J186" s="106" t="s">
        <v>34</v>
      </c>
      <c r="K186" s="106" t="s">
        <v>35</v>
      </c>
      <c r="L186" s="106" t="s">
        <v>35</v>
      </c>
      <c r="M186" s="106" t="s">
        <v>470</v>
      </c>
      <c r="N186" s="106">
        <v>2001.0</v>
      </c>
      <c r="O186" s="108">
        <v>0.86764</v>
      </c>
      <c r="P186" s="22">
        <v>2.206</v>
      </c>
      <c r="Q186" s="22">
        <v>7.528</v>
      </c>
      <c r="R186" s="22">
        <v>1.216</v>
      </c>
      <c r="S186" s="22">
        <v>0.429</v>
      </c>
      <c r="T186" s="106" t="s">
        <v>35</v>
      </c>
      <c r="U186" s="106" t="s">
        <v>200</v>
      </c>
      <c r="V186" s="106"/>
      <c r="W186" s="106" t="s">
        <v>58</v>
      </c>
      <c r="X186" s="110">
        <v>43976.0</v>
      </c>
      <c r="Y186" s="106" t="s">
        <v>53</v>
      </c>
      <c r="Z186" s="106">
        <v>6.0</v>
      </c>
      <c r="AA186" s="111">
        <v>5.35</v>
      </c>
      <c r="AB186" s="110"/>
      <c r="AC186" s="110"/>
    </row>
    <row r="187" hidden="1">
      <c r="A187" s="106" t="s">
        <v>193</v>
      </c>
      <c r="B187" s="107" t="s">
        <v>196</v>
      </c>
      <c r="C187" s="106" t="s">
        <v>486</v>
      </c>
      <c r="D187" s="106" t="s">
        <v>144</v>
      </c>
      <c r="E187" s="106" t="s">
        <v>31</v>
      </c>
      <c r="F187" s="106" t="s">
        <v>32</v>
      </c>
      <c r="G187" s="106" t="s">
        <v>33</v>
      </c>
      <c r="H187" s="106"/>
      <c r="I187" s="106" t="s">
        <v>33</v>
      </c>
      <c r="J187" s="106" t="s">
        <v>34</v>
      </c>
      <c r="K187" s="106" t="s">
        <v>35</v>
      </c>
      <c r="L187" s="106" t="s">
        <v>35</v>
      </c>
      <c r="M187" s="106" t="s">
        <v>470</v>
      </c>
      <c r="N187" s="106">
        <v>2131.0</v>
      </c>
      <c r="O187" s="108">
        <v>0.868912</v>
      </c>
      <c r="P187" s="22">
        <v>2.1848</v>
      </c>
      <c r="Q187" s="22">
        <v>3.16</v>
      </c>
      <c r="R187" s="22">
        <v>1.176</v>
      </c>
      <c r="S187" s="22">
        <v>0.418</v>
      </c>
      <c r="T187" s="106" t="s">
        <v>35</v>
      </c>
      <c r="U187" s="106" t="s">
        <v>199</v>
      </c>
      <c r="V187" s="106"/>
      <c r="W187" s="106" t="s">
        <v>58</v>
      </c>
      <c r="X187" s="110">
        <v>43976.0</v>
      </c>
      <c r="Y187" s="106" t="s">
        <v>53</v>
      </c>
      <c r="Z187" s="106">
        <v>6.0</v>
      </c>
      <c r="AA187" s="111">
        <v>5.35</v>
      </c>
      <c r="AB187" s="110"/>
      <c r="AC187" s="110"/>
    </row>
    <row r="188" hidden="1">
      <c r="A188" s="106" t="s">
        <v>419</v>
      </c>
      <c r="B188" s="106" t="s">
        <v>431</v>
      </c>
      <c r="C188" s="106" t="s">
        <v>530</v>
      </c>
      <c r="D188" s="106"/>
      <c r="E188" s="106" t="s">
        <v>31</v>
      </c>
      <c r="F188" s="106" t="s">
        <v>32</v>
      </c>
      <c r="G188" s="106" t="s">
        <v>33</v>
      </c>
      <c r="H188" s="106"/>
      <c r="I188" s="106" t="s">
        <v>33</v>
      </c>
      <c r="J188" s="106" t="s">
        <v>34</v>
      </c>
      <c r="K188" s="106" t="s">
        <v>71</v>
      </c>
      <c r="L188" s="106"/>
      <c r="M188" s="106" t="s">
        <v>470</v>
      </c>
      <c r="N188" s="106">
        <v>3175.0</v>
      </c>
      <c r="O188" s="108">
        <v>0.877366</v>
      </c>
      <c r="P188" s="22">
        <v>2.0439</v>
      </c>
      <c r="Q188" s="22">
        <v>3.092</v>
      </c>
      <c r="R188" s="22">
        <v>1.032</v>
      </c>
      <c r="S188" s="22">
        <v>0.577</v>
      </c>
      <c r="T188" s="106" t="s">
        <v>35</v>
      </c>
      <c r="U188" s="106" t="s">
        <v>263</v>
      </c>
      <c r="V188" s="106"/>
      <c r="W188" s="106" t="s">
        <v>58</v>
      </c>
      <c r="X188" s="110">
        <v>43978.0</v>
      </c>
      <c r="Y188" s="106" t="s">
        <v>53</v>
      </c>
      <c r="Z188" s="106">
        <v>4.0</v>
      </c>
      <c r="AA188" s="111">
        <v>3.65</v>
      </c>
      <c r="AB188" s="110"/>
      <c r="AC188" s="110"/>
    </row>
    <row r="189" hidden="1">
      <c r="A189" s="106" t="s">
        <v>65</v>
      </c>
      <c r="B189" s="107" t="s">
        <v>304</v>
      </c>
      <c r="C189" s="106" t="s">
        <v>513</v>
      </c>
      <c r="D189" s="106"/>
      <c r="E189" s="106" t="s">
        <v>31</v>
      </c>
      <c r="F189" s="107" t="s">
        <v>342</v>
      </c>
      <c r="G189" s="106" t="s">
        <v>33</v>
      </c>
      <c r="H189" s="106" t="s">
        <v>33</v>
      </c>
      <c r="I189" s="106" t="s">
        <v>66</v>
      </c>
      <c r="J189" s="106" t="s">
        <v>34</v>
      </c>
      <c r="K189" s="106" t="s">
        <v>33</v>
      </c>
      <c r="L189" s="106" t="s">
        <v>35</v>
      </c>
      <c r="M189" s="106" t="s">
        <v>470</v>
      </c>
      <c r="N189" s="106">
        <v>5637.0</v>
      </c>
      <c r="O189" s="108">
        <v>0.88795</v>
      </c>
      <c r="P189" s="22">
        <v>1.8675</v>
      </c>
      <c r="Q189" s="22">
        <v>2.868</v>
      </c>
      <c r="R189" s="22">
        <v>0.872</v>
      </c>
      <c r="S189" s="22">
        <v>0.414</v>
      </c>
      <c r="T189" s="106" t="s">
        <v>35</v>
      </c>
      <c r="U189" s="106" t="s">
        <v>67</v>
      </c>
      <c r="V189" s="106"/>
      <c r="W189" s="106" t="s">
        <v>58</v>
      </c>
      <c r="X189" s="110">
        <v>43981.0</v>
      </c>
      <c r="Y189" s="106" t="s">
        <v>38</v>
      </c>
      <c r="Z189" s="106" t="s">
        <v>33</v>
      </c>
      <c r="AA189" s="111" t="s">
        <v>33</v>
      </c>
      <c r="AB189" s="110"/>
      <c r="AC189" s="110"/>
    </row>
    <row r="190" hidden="1">
      <c r="A190" s="106" t="s">
        <v>419</v>
      </c>
      <c r="B190" s="107" t="s">
        <v>420</v>
      </c>
      <c r="C190" s="106" t="s">
        <v>528</v>
      </c>
      <c r="D190" s="106"/>
      <c r="E190" s="106" t="s">
        <v>31</v>
      </c>
      <c r="F190" s="106" t="s">
        <v>32</v>
      </c>
      <c r="G190" s="106" t="s">
        <v>33</v>
      </c>
      <c r="H190" s="106"/>
      <c r="I190" s="106"/>
      <c r="J190" s="106" t="s">
        <v>34</v>
      </c>
      <c r="K190" s="106" t="s">
        <v>35</v>
      </c>
      <c r="L190" s="106" t="s">
        <v>35</v>
      </c>
      <c r="M190" s="106" t="s">
        <v>470</v>
      </c>
      <c r="N190" s="106">
        <v>2010.0</v>
      </c>
      <c r="O190" s="108">
        <v>0.8914671976</v>
      </c>
      <c r="P190" s="22">
        <v>1.80888004</v>
      </c>
      <c r="Q190" s="22">
        <v>2.48</v>
      </c>
      <c r="R190" s="22">
        <v>1.18</v>
      </c>
      <c r="S190" s="22">
        <v>0.2959393008</v>
      </c>
      <c r="T190" s="106" t="s">
        <v>35</v>
      </c>
      <c r="U190" s="106" t="s">
        <v>421</v>
      </c>
      <c r="V190" s="106" t="s">
        <v>422</v>
      </c>
      <c r="W190" s="106" t="s">
        <v>58</v>
      </c>
      <c r="X190" s="110">
        <v>44416.0</v>
      </c>
      <c r="Y190" s="106" t="s">
        <v>53</v>
      </c>
      <c r="Z190" s="106">
        <v>4.0</v>
      </c>
      <c r="AA190" s="111">
        <v>9.8</v>
      </c>
      <c r="AB190" s="110"/>
      <c r="AC190" s="110"/>
    </row>
    <row r="191" hidden="1">
      <c r="A191" s="106" t="s">
        <v>65</v>
      </c>
      <c r="B191" s="107" t="s">
        <v>304</v>
      </c>
      <c r="C191" s="106" t="s">
        <v>513</v>
      </c>
      <c r="D191" s="106"/>
      <c r="E191" s="106" t="s">
        <v>31</v>
      </c>
      <c r="F191" s="107" t="s">
        <v>342</v>
      </c>
      <c r="G191" s="106" t="s">
        <v>33</v>
      </c>
      <c r="H191" s="106" t="s">
        <v>33</v>
      </c>
      <c r="I191" s="106" t="s">
        <v>343</v>
      </c>
      <c r="J191" s="106" t="s">
        <v>34</v>
      </c>
      <c r="K191" s="106" t="s">
        <v>33</v>
      </c>
      <c r="L191" s="106" t="s">
        <v>35</v>
      </c>
      <c r="M191" s="106" t="s">
        <v>470</v>
      </c>
      <c r="N191" s="115">
        <v>2912.0</v>
      </c>
      <c r="O191" s="108">
        <v>0.89176</v>
      </c>
      <c r="P191" s="22">
        <v>1.804</v>
      </c>
      <c r="Q191" s="22">
        <v>2.78</v>
      </c>
      <c r="R191" s="22">
        <v>0.804</v>
      </c>
      <c r="S191" s="22">
        <v>0.413</v>
      </c>
      <c r="T191" s="106" t="s">
        <v>35</v>
      </c>
      <c r="U191" s="106" t="s">
        <v>67</v>
      </c>
      <c r="V191" s="106"/>
      <c r="W191" s="106" t="s">
        <v>58</v>
      </c>
      <c r="X191" s="110">
        <v>43976.0</v>
      </c>
      <c r="Y191" s="106" t="s">
        <v>38</v>
      </c>
      <c r="Z191" s="106" t="s">
        <v>33</v>
      </c>
      <c r="AA191" s="111" t="s">
        <v>33</v>
      </c>
      <c r="AB191" s="110"/>
      <c r="AC191" s="110"/>
    </row>
    <row r="192" hidden="1">
      <c r="A192" s="106" t="s">
        <v>193</v>
      </c>
      <c r="B192" s="107" t="s">
        <v>228</v>
      </c>
      <c r="C192" s="106" t="s">
        <v>496</v>
      </c>
      <c r="D192" s="106"/>
      <c r="E192" s="106" t="s">
        <v>31</v>
      </c>
      <c r="F192" s="106" t="s">
        <v>32</v>
      </c>
      <c r="G192" s="106" t="s">
        <v>33</v>
      </c>
      <c r="H192" s="106" t="s">
        <v>33</v>
      </c>
      <c r="I192" s="106" t="s">
        <v>33</v>
      </c>
      <c r="J192" s="106" t="s">
        <v>34</v>
      </c>
      <c r="K192" s="106" t="s">
        <v>71</v>
      </c>
      <c r="L192" s="106" t="s">
        <v>35</v>
      </c>
      <c r="M192" s="106" t="s">
        <v>470</v>
      </c>
      <c r="N192" s="106">
        <v>2322.0</v>
      </c>
      <c r="O192" s="108">
        <v>0.892714</v>
      </c>
      <c r="P192" s="22">
        <v>1.7881</v>
      </c>
      <c r="Q192" s="22">
        <v>2.372</v>
      </c>
      <c r="R192" s="22">
        <v>1.168</v>
      </c>
      <c r="S192" s="22">
        <v>0.296</v>
      </c>
      <c r="T192" s="106" t="s">
        <v>35</v>
      </c>
      <c r="U192" s="106" t="s">
        <v>97</v>
      </c>
      <c r="V192" s="106"/>
      <c r="W192" s="106" t="s">
        <v>58</v>
      </c>
      <c r="X192" s="110">
        <v>43983.0</v>
      </c>
      <c r="Y192" s="106" t="s">
        <v>53</v>
      </c>
      <c r="Z192" s="106">
        <v>2.0</v>
      </c>
      <c r="AA192" s="111">
        <v>2.95</v>
      </c>
      <c r="AB192" s="110"/>
      <c r="AC192" s="110"/>
    </row>
    <row r="193" hidden="1">
      <c r="A193" s="106" t="s">
        <v>193</v>
      </c>
      <c r="B193" s="107" t="s">
        <v>209</v>
      </c>
      <c r="C193" s="106" t="s">
        <v>490</v>
      </c>
      <c r="D193" s="106"/>
      <c r="E193" s="106" t="s">
        <v>31</v>
      </c>
      <c r="F193" s="106" t="s">
        <v>32</v>
      </c>
      <c r="G193" s="106" t="s">
        <v>33</v>
      </c>
      <c r="H193" s="106"/>
      <c r="I193" s="106"/>
      <c r="J193" s="106" t="s">
        <v>34</v>
      </c>
      <c r="K193" s="106" t="s">
        <v>35</v>
      </c>
      <c r="L193" s="106"/>
      <c r="M193" s="106" t="s">
        <v>470</v>
      </c>
      <c r="N193" s="106">
        <v>5908.0</v>
      </c>
      <c r="O193" s="108">
        <v>0.892888</v>
      </c>
      <c r="P193" s="22">
        <v>1.7852</v>
      </c>
      <c r="Q193" s="22">
        <v>2.444</v>
      </c>
      <c r="R193" s="22">
        <v>1.14</v>
      </c>
      <c r="S193" s="22">
        <v>0.3</v>
      </c>
      <c r="T193" s="106" t="s">
        <v>35</v>
      </c>
      <c r="U193" s="106" t="s">
        <v>210</v>
      </c>
      <c r="V193" s="106"/>
      <c r="W193" s="106" t="s">
        <v>55</v>
      </c>
      <c r="X193" s="110">
        <v>43991.0</v>
      </c>
      <c r="Y193" s="106" t="s">
        <v>45</v>
      </c>
      <c r="Z193" s="106">
        <v>8.0</v>
      </c>
      <c r="AA193" s="111"/>
      <c r="AB193" s="110"/>
      <c r="AC193" s="110"/>
    </row>
    <row r="194" hidden="1">
      <c r="A194" s="106" t="s">
        <v>415</v>
      </c>
      <c r="B194" s="107" t="s">
        <v>416</v>
      </c>
      <c r="C194" s="106" t="s">
        <v>527</v>
      </c>
      <c r="D194" s="106"/>
      <c r="E194" s="106" t="s">
        <v>31</v>
      </c>
      <c r="F194" s="106" t="s">
        <v>32</v>
      </c>
      <c r="G194" s="106" t="s">
        <v>33</v>
      </c>
      <c r="H194" s="106"/>
      <c r="I194" s="106" t="s">
        <v>33</v>
      </c>
      <c r="J194" s="106" t="s">
        <v>34</v>
      </c>
      <c r="K194" s="106" t="s">
        <v>71</v>
      </c>
      <c r="L194" s="106" t="s">
        <v>35</v>
      </c>
      <c r="M194" s="106" t="s">
        <v>470</v>
      </c>
      <c r="N194" s="106">
        <v>2813.0</v>
      </c>
      <c r="O194" s="108">
        <v>0.89467</v>
      </c>
      <c r="P194" s="22">
        <v>1.7555</v>
      </c>
      <c r="Q194" s="22">
        <v>2.352</v>
      </c>
      <c r="R194" s="22">
        <v>1.184</v>
      </c>
      <c r="S194" s="22">
        <v>0.293</v>
      </c>
      <c r="T194" s="106" t="s">
        <v>35</v>
      </c>
      <c r="U194" s="106" t="s">
        <v>386</v>
      </c>
      <c r="V194" s="106"/>
      <c r="W194" s="106" t="s">
        <v>58</v>
      </c>
      <c r="X194" s="110">
        <v>43976.0</v>
      </c>
      <c r="Y194" s="106" t="s">
        <v>53</v>
      </c>
      <c r="Z194" s="106">
        <v>4.0</v>
      </c>
      <c r="AA194" s="111">
        <v>4.6</v>
      </c>
      <c r="AB194" s="110"/>
      <c r="AC194" s="110"/>
    </row>
    <row r="195" hidden="1">
      <c r="A195" s="106" t="s">
        <v>454</v>
      </c>
      <c r="B195" s="106" t="s">
        <v>455</v>
      </c>
      <c r="C195" s="106" t="s">
        <v>536</v>
      </c>
      <c r="D195" s="106"/>
      <c r="E195" s="106" t="s">
        <v>31</v>
      </c>
      <c r="F195" s="106" t="s">
        <v>32</v>
      </c>
      <c r="G195" s="106" t="s">
        <v>33</v>
      </c>
      <c r="H195" s="106"/>
      <c r="I195" s="106" t="s">
        <v>33</v>
      </c>
      <c r="J195" s="106" t="s">
        <v>34</v>
      </c>
      <c r="K195" s="106" t="s">
        <v>33</v>
      </c>
      <c r="L195" s="106" t="s">
        <v>35</v>
      </c>
      <c r="M195" s="106" t="s">
        <v>470</v>
      </c>
      <c r="N195" s="106">
        <v>9237.0</v>
      </c>
      <c r="O195" s="108">
        <v>0.894988</v>
      </c>
      <c r="P195" s="22">
        <v>1.7502</v>
      </c>
      <c r="Q195" s="22">
        <v>2.328</v>
      </c>
      <c r="R195" s="22">
        <v>1.192</v>
      </c>
      <c r="S195" s="22">
        <v>0.29</v>
      </c>
      <c r="T195" s="106" t="s">
        <v>35</v>
      </c>
      <c r="U195" s="106" t="s">
        <v>456</v>
      </c>
      <c r="V195" s="106"/>
      <c r="W195" s="106" t="s">
        <v>457</v>
      </c>
      <c r="X195" s="110">
        <v>44360.0</v>
      </c>
      <c r="Y195" s="106" t="s">
        <v>38</v>
      </c>
      <c r="Z195" s="106"/>
      <c r="AA195" s="111"/>
      <c r="AB195" s="110"/>
      <c r="AC195" s="110"/>
    </row>
    <row r="196" hidden="1">
      <c r="A196" s="106" t="s">
        <v>392</v>
      </c>
      <c r="B196" s="106" t="s">
        <v>520</v>
      </c>
      <c r="C196" s="106" t="s">
        <v>521</v>
      </c>
      <c r="D196" s="106"/>
      <c r="E196" s="106" t="s">
        <v>31</v>
      </c>
      <c r="F196" s="106" t="s">
        <v>32</v>
      </c>
      <c r="G196" s="106" t="s">
        <v>33</v>
      </c>
      <c r="H196" s="106"/>
      <c r="I196" s="106" t="s">
        <v>33</v>
      </c>
      <c r="J196" s="106" t="s">
        <v>34</v>
      </c>
      <c r="K196" s="106" t="s">
        <v>71</v>
      </c>
      <c r="L196" s="106" t="s">
        <v>35</v>
      </c>
      <c r="M196" s="106" t="s">
        <v>470</v>
      </c>
      <c r="N196" s="106">
        <v>2969.0</v>
      </c>
      <c r="O196" s="108">
        <v>0.895696</v>
      </c>
      <c r="P196" s="22">
        <v>1.7384</v>
      </c>
      <c r="Q196" s="22">
        <v>2.3</v>
      </c>
      <c r="R196" s="22">
        <v>1.164</v>
      </c>
      <c r="S196" s="22">
        <v>0.292</v>
      </c>
      <c r="T196" s="106" t="s">
        <v>35</v>
      </c>
      <c r="U196" s="106" t="s">
        <v>394</v>
      </c>
      <c r="V196" s="106"/>
      <c r="W196" s="106" t="s">
        <v>58</v>
      </c>
      <c r="X196" s="110">
        <v>43976.0</v>
      </c>
      <c r="Y196" s="106" t="s">
        <v>53</v>
      </c>
      <c r="Z196" s="106">
        <v>4.0</v>
      </c>
      <c r="AA196" s="111"/>
      <c r="AB196" s="110"/>
      <c r="AC196" s="110"/>
    </row>
    <row r="197" hidden="1">
      <c r="A197" s="106" t="s">
        <v>142</v>
      </c>
      <c r="B197" s="107" t="s">
        <v>153</v>
      </c>
      <c r="C197" s="106" t="s">
        <v>480</v>
      </c>
      <c r="D197" s="106"/>
      <c r="E197" s="106" t="s">
        <v>31</v>
      </c>
      <c r="F197" s="106" t="s">
        <v>32</v>
      </c>
      <c r="G197" s="106" t="s">
        <v>33</v>
      </c>
      <c r="H197" s="106"/>
      <c r="I197" s="106"/>
      <c r="J197" s="106" t="s">
        <v>34</v>
      </c>
      <c r="K197" s="106" t="s">
        <v>33</v>
      </c>
      <c r="L197" s="106"/>
      <c r="M197" s="106" t="s">
        <v>470</v>
      </c>
      <c r="N197" s="106">
        <v>2834.0</v>
      </c>
      <c r="O197" s="108">
        <v>0.895852</v>
      </c>
      <c r="P197" s="22">
        <v>1.7358</v>
      </c>
      <c r="Q197" s="22">
        <v>3.688</v>
      </c>
      <c r="R197" s="22">
        <v>1.224</v>
      </c>
      <c r="S197" s="22">
        <v>0.291</v>
      </c>
      <c r="T197" s="106" t="s">
        <v>35</v>
      </c>
      <c r="U197" s="106" t="s">
        <v>154</v>
      </c>
      <c r="V197" s="106"/>
      <c r="W197" s="107" t="s">
        <v>155</v>
      </c>
      <c r="X197" s="110">
        <v>43991.0</v>
      </c>
      <c r="Y197" s="106" t="s">
        <v>132</v>
      </c>
      <c r="Z197" s="106" t="s">
        <v>33</v>
      </c>
      <c r="AA197" s="111"/>
      <c r="AB197" s="110"/>
      <c r="AC197" s="110"/>
    </row>
    <row r="198" hidden="1">
      <c r="A198" s="106" t="s">
        <v>407</v>
      </c>
      <c r="B198" s="107" t="s">
        <v>413</v>
      </c>
      <c r="C198" s="106" t="s">
        <v>526</v>
      </c>
      <c r="D198" s="106"/>
      <c r="E198" s="106" t="s">
        <v>31</v>
      </c>
      <c r="F198" s="106" t="s">
        <v>32</v>
      </c>
      <c r="G198" s="106" t="s">
        <v>33</v>
      </c>
      <c r="H198" s="106"/>
      <c r="I198" s="106"/>
      <c r="J198" s="106" t="s">
        <v>34</v>
      </c>
      <c r="K198" s="106" t="s">
        <v>71</v>
      </c>
      <c r="L198" s="106"/>
      <c r="M198" s="106" t="s">
        <v>470</v>
      </c>
      <c r="N198" s="106">
        <v>2607.0</v>
      </c>
      <c r="O198" s="108">
        <v>0.897184</v>
      </c>
      <c r="P198" s="22">
        <v>1.7136</v>
      </c>
      <c r="Q198" s="22">
        <v>2.26</v>
      </c>
      <c r="R198" s="22">
        <v>1.168</v>
      </c>
      <c r="S198" s="22">
        <v>0.29</v>
      </c>
      <c r="T198" s="106" t="s">
        <v>35</v>
      </c>
      <c r="U198" s="106" t="s">
        <v>414</v>
      </c>
      <c r="V198" s="106"/>
      <c r="W198" s="106" t="s">
        <v>58</v>
      </c>
      <c r="X198" s="114">
        <v>44012.0</v>
      </c>
      <c r="Y198" s="106" t="s">
        <v>53</v>
      </c>
      <c r="Z198" s="106">
        <v>3.0</v>
      </c>
      <c r="AA198" s="111">
        <v>4.2</v>
      </c>
      <c r="AB198" s="110"/>
      <c r="AC198" s="110"/>
    </row>
    <row r="199" hidden="1">
      <c r="A199" s="106" t="s">
        <v>434</v>
      </c>
      <c r="B199" s="107" t="s">
        <v>435</v>
      </c>
      <c r="C199" s="106" t="s">
        <v>531</v>
      </c>
      <c r="D199" s="106"/>
      <c r="E199" s="106" t="s">
        <v>31</v>
      </c>
      <c r="F199" s="106" t="s">
        <v>32</v>
      </c>
      <c r="G199" s="106" t="s">
        <v>33</v>
      </c>
      <c r="H199" s="106"/>
      <c r="I199" s="106" t="s">
        <v>33</v>
      </c>
      <c r="J199" s="106" t="s">
        <v>34</v>
      </c>
      <c r="K199" s="106" t="s">
        <v>33</v>
      </c>
      <c r="L199" s="106"/>
      <c r="M199" s="106" t="s">
        <v>470</v>
      </c>
      <c r="N199" s="106">
        <v>2272.0</v>
      </c>
      <c r="O199" s="108">
        <v>0.897502</v>
      </c>
      <c r="P199" s="22">
        <v>1.7083</v>
      </c>
      <c r="Q199" s="22">
        <v>2.24</v>
      </c>
      <c r="R199" s="22">
        <v>1.196</v>
      </c>
      <c r="S199" s="22">
        <v>0.289</v>
      </c>
      <c r="T199" s="106" t="s">
        <v>35</v>
      </c>
      <c r="U199" s="106" t="s">
        <v>436</v>
      </c>
      <c r="V199" s="106"/>
      <c r="W199" s="106" t="s">
        <v>58</v>
      </c>
      <c r="X199" s="110">
        <v>44011.0</v>
      </c>
      <c r="Y199" s="106" t="s">
        <v>132</v>
      </c>
      <c r="Z199" s="106" t="s">
        <v>33</v>
      </c>
      <c r="AA199" s="111" t="s">
        <v>33</v>
      </c>
      <c r="AB199" s="110"/>
      <c r="AC199" s="110"/>
    </row>
    <row r="200" hidden="1">
      <c r="A200" s="106" t="s">
        <v>434</v>
      </c>
      <c r="B200" s="107" t="s">
        <v>435</v>
      </c>
      <c r="C200" s="106" t="s">
        <v>531</v>
      </c>
      <c r="D200" s="106"/>
      <c r="E200" s="106" t="s">
        <v>31</v>
      </c>
      <c r="F200" s="106" t="s">
        <v>32</v>
      </c>
      <c r="G200" s="106" t="s">
        <v>33</v>
      </c>
      <c r="H200" s="106"/>
      <c r="I200" s="106" t="s">
        <v>33</v>
      </c>
      <c r="J200" s="106" t="s">
        <v>34</v>
      </c>
      <c r="K200" s="106" t="s">
        <v>33</v>
      </c>
      <c r="L200" s="106"/>
      <c r="M200" s="106" t="s">
        <v>470</v>
      </c>
      <c r="N200" s="106">
        <v>2171.0</v>
      </c>
      <c r="O200" s="108">
        <v>0.898222</v>
      </c>
      <c r="P200" s="22">
        <v>1.6963</v>
      </c>
      <c r="Q200" s="22">
        <v>3.748</v>
      </c>
      <c r="R200" s="22">
        <v>1.18</v>
      </c>
      <c r="S200" s="22">
        <v>0.293</v>
      </c>
      <c r="T200" s="106" t="s">
        <v>35</v>
      </c>
      <c r="U200" s="106" t="s">
        <v>436</v>
      </c>
      <c r="V200" s="106"/>
      <c r="W200" s="107" t="s">
        <v>131</v>
      </c>
      <c r="X200" s="110">
        <v>43998.0</v>
      </c>
      <c r="Y200" s="106" t="s">
        <v>132</v>
      </c>
      <c r="Z200" s="106" t="s">
        <v>33</v>
      </c>
      <c r="AA200" s="111" t="s">
        <v>33</v>
      </c>
      <c r="AB200" s="110"/>
      <c r="AC200" s="110"/>
    </row>
    <row r="201" hidden="1">
      <c r="A201" s="106" t="s">
        <v>138</v>
      </c>
      <c r="B201" s="107" t="s">
        <v>139</v>
      </c>
      <c r="C201" s="106" t="s">
        <v>479</v>
      </c>
      <c r="D201" s="106"/>
      <c r="E201" s="106" t="s">
        <v>31</v>
      </c>
      <c r="F201" s="106" t="s">
        <v>32</v>
      </c>
      <c r="G201" s="106" t="s">
        <v>33</v>
      </c>
      <c r="H201" s="106"/>
      <c r="I201" s="106"/>
      <c r="J201" s="106" t="s">
        <v>34</v>
      </c>
      <c r="K201" s="106" t="s">
        <v>33</v>
      </c>
      <c r="L201" s="106"/>
      <c r="M201" s="106" t="s">
        <v>470</v>
      </c>
      <c r="N201" s="106"/>
      <c r="O201" s="108">
        <v>0.8998</v>
      </c>
      <c r="P201" s="22">
        <v>1.67</v>
      </c>
      <c r="Q201" s="22">
        <v>2.18</v>
      </c>
      <c r="R201" s="22">
        <v>1.18</v>
      </c>
      <c r="S201" s="22"/>
      <c r="T201" s="106" t="s">
        <v>35</v>
      </c>
      <c r="U201" s="106"/>
      <c r="V201" s="106"/>
      <c r="W201" s="106" t="s">
        <v>52</v>
      </c>
      <c r="X201" s="110">
        <v>43976.0</v>
      </c>
      <c r="Y201" s="106" t="s">
        <v>38</v>
      </c>
      <c r="Z201" s="106" t="s">
        <v>33</v>
      </c>
      <c r="AA201" s="111" t="s">
        <v>33</v>
      </c>
      <c r="AB201" s="110"/>
      <c r="AC201" s="110"/>
    </row>
    <row r="202" hidden="1">
      <c r="A202" s="106" t="s">
        <v>65</v>
      </c>
      <c r="B202" s="107" t="s">
        <v>347</v>
      </c>
      <c r="C202" s="106" t="s">
        <v>515</v>
      </c>
      <c r="D202" s="106"/>
      <c r="E202" s="106" t="s">
        <v>31</v>
      </c>
      <c r="F202" s="106" t="s">
        <v>32</v>
      </c>
      <c r="G202" s="106" t="s">
        <v>33</v>
      </c>
      <c r="H202" s="106"/>
      <c r="I202" s="106"/>
      <c r="J202" s="106" t="s">
        <v>34</v>
      </c>
      <c r="K202" s="106" t="s">
        <v>71</v>
      </c>
      <c r="L202" s="106" t="s">
        <v>35</v>
      </c>
      <c r="M202" s="106" t="s">
        <v>470</v>
      </c>
      <c r="N202" s="106">
        <v>2002.0</v>
      </c>
      <c r="O202" s="108">
        <v>0.90124</v>
      </c>
      <c r="P202" s="22">
        <v>1.646</v>
      </c>
      <c r="Q202" s="22">
        <v>2.624</v>
      </c>
      <c r="R202" s="22">
        <v>0.656</v>
      </c>
      <c r="S202" s="22">
        <v>0.414</v>
      </c>
      <c r="T202" s="106" t="s">
        <v>35</v>
      </c>
      <c r="U202" s="106" t="s">
        <v>348</v>
      </c>
      <c r="V202" s="106"/>
      <c r="W202" s="106" t="s">
        <v>58</v>
      </c>
      <c r="X202" s="110">
        <v>44057.0</v>
      </c>
      <c r="Y202" s="106" t="s">
        <v>38</v>
      </c>
      <c r="Z202" s="106" t="s">
        <v>33</v>
      </c>
      <c r="AA202" s="111"/>
      <c r="AB202" s="106"/>
      <c r="AC202" s="106"/>
    </row>
    <row r="203" hidden="1">
      <c r="A203" s="106" t="s">
        <v>65</v>
      </c>
      <c r="B203" s="107" t="s">
        <v>344</v>
      </c>
      <c r="C203" s="106" t="s">
        <v>514</v>
      </c>
      <c r="D203" s="106"/>
      <c r="E203" s="106" t="s">
        <v>31</v>
      </c>
      <c r="F203" s="106" t="s">
        <v>345</v>
      </c>
      <c r="G203" s="106" t="s">
        <v>33</v>
      </c>
      <c r="H203" s="106"/>
      <c r="I203" s="106">
        <v>1.0</v>
      </c>
      <c r="J203" s="106" t="s">
        <v>34</v>
      </c>
      <c r="K203" s="106" t="s">
        <v>71</v>
      </c>
      <c r="L203" s="106" t="s">
        <v>35</v>
      </c>
      <c r="M203" s="106" t="s">
        <v>470</v>
      </c>
      <c r="N203" s="106">
        <v>2701.0</v>
      </c>
      <c r="O203" s="108">
        <v>0.902074</v>
      </c>
      <c r="P203" s="22">
        <v>1.6321</v>
      </c>
      <c r="Q203" s="22">
        <v>2.64</v>
      </c>
      <c r="R203" s="22">
        <v>0.624</v>
      </c>
      <c r="S203" s="22">
        <v>0.414</v>
      </c>
      <c r="T203" s="106" t="s">
        <v>35</v>
      </c>
      <c r="U203" s="106" t="s">
        <v>346</v>
      </c>
      <c r="V203" s="106"/>
      <c r="W203" s="106" t="s">
        <v>58</v>
      </c>
      <c r="X203" s="114">
        <v>44012.0</v>
      </c>
      <c r="Y203" s="106" t="s">
        <v>38</v>
      </c>
      <c r="Z203" s="106" t="s">
        <v>33</v>
      </c>
      <c r="AA203" s="111" t="s">
        <v>33</v>
      </c>
      <c r="AB203" s="106"/>
      <c r="AC203" s="106"/>
    </row>
    <row r="204" hidden="1">
      <c r="A204" s="107" t="s">
        <v>161</v>
      </c>
      <c r="B204" s="107" t="s">
        <v>163</v>
      </c>
      <c r="C204" s="106" t="s">
        <v>481</v>
      </c>
      <c r="D204" s="106"/>
      <c r="E204" s="106" t="s">
        <v>31</v>
      </c>
      <c r="F204" s="106" t="s">
        <v>165</v>
      </c>
      <c r="G204" s="106" t="s">
        <v>33</v>
      </c>
      <c r="H204" s="106" t="s">
        <v>33</v>
      </c>
      <c r="I204" s="113">
        <v>43984.0</v>
      </c>
      <c r="J204" s="106" t="s">
        <v>34</v>
      </c>
      <c r="K204" s="106" t="s">
        <v>71</v>
      </c>
      <c r="L204" s="106" t="s">
        <v>35</v>
      </c>
      <c r="M204" s="106" t="s">
        <v>470</v>
      </c>
      <c r="N204" s="106">
        <v>2719.0</v>
      </c>
      <c r="O204" s="108">
        <v>0.903772</v>
      </c>
      <c r="P204" s="22">
        <v>1.6038</v>
      </c>
      <c r="Q204" s="22">
        <v>2.904</v>
      </c>
      <c r="R204" s="22">
        <v>0.3</v>
      </c>
      <c r="S204" s="22">
        <v>0.557</v>
      </c>
      <c r="T204" s="106" t="s">
        <v>35</v>
      </c>
      <c r="U204" s="106" t="s">
        <v>60</v>
      </c>
      <c r="V204" s="106"/>
      <c r="W204" s="106" t="s">
        <v>58</v>
      </c>
      <c r="X204" s="110">
        <v>43984.0</v>
      </c>
      <c r="Y204" s="106" t="s">
        <v>38</v>
      </c>
      <c r="Z204" s="106" t="s">
        <v>33</v>
      </c>
      <c r="AA204" s="111" t="s">
        <v>33</v>
      </c>
      <c r="AB204" s="110"/>
      <c r="AC204" s="110"/>
    </row>
    <row r="205" hidden="1">
      <c r="A205" s="106" t="s">
        <v>313</v>
      </c>
      <c r="B205" s="106" t="s">
        <v>314</v>
      </c>
      <c r="C205" s="106" t="s">
        <v>504</v>
      </c>
      <c r="D205" s="106"/>
      <c r="E205" s="106" t="s">
        <v>31</v>
      </c>
      <c r="F205" s="106" t="s">
        <v>32</v>
      </c>
      <c r="G205" s="106" t="s">
        <v>33</v>
      </c>
      <c r="H205" s="106" t="s">
        <v>33</v>
      </c>
      <c r="I205" s="106" t="s">
        <v>33</v>
      </c>
      <c r="J205" s="106" t="s">
        <v>34</v>
      </c>
      <c r="K205" s="106" t="s">
        <v>35</v>
      </c>
      <c r="L205" s="106" t="s">
        <v>35</v>
      </c>
      <c r="M205" s="106" t="s">
        <v>470</v>
      </c>
      <c r="N205" s="106">
        <v>3464.0</v>
      </c>
      <c r="O205" s="108">
        <v>0.90901</v>
      </c>
      <c r="P205" s="22">
        <v>1.5165</v>
      </c>
      <c r="Q205" s="22">
        <v>2.316</v>
      </c>
      <c r="R205" s="22">
        <v>0.624</v>
      </c>
      <c r="S205" s="22">
        <v>0.345</v>
      </c>
      <c r="T205" s="106" t="s">
        <v>35</v>
      </c>
      <c r="U205" s="106" t="s">
        <v>315</v>
      </c>
      <c r="V205" s="106"/>
      <c r="W205" s="106" t="s">
        <v>58</v>
      </c>
      <c r="X205" s="110">
        <v>43983.0</v>
      </c>
      <c r="Y205" s="106" t="s">
        <v>132</v>
      </c>
      <c r="Z205" s="106" t="s">
        <v>33</v>
      </c>
      <c r="AA205" s="111" t="s">
        <v>33</v>
      </c>
      <c r="AB205" s="106" t="s">
        <v>33</v>
      </c>
      <c r="AC205" s="106" t="s">
        <v>33</v>
      </c>
    </row>
    <row r="206" hidden="1">
      <c r="A206" s="106" t="s">
        <v>392</v>
      </c>
      <c r="B206" s="107" t="s">
        <v>395</v>
      </c>
      <c r="C206" s="106" t="s">
        <v>522</v>
      </c>
      <c r="D206" s="106"/>
      <c r="E206" s="106" t="s">
        <v>31</v>
      </c>
      <c r="F206" s="106" t="s">
        <v>32</v>
      </c>
      <c r="G206" s="106" t="s">
        <v>33</v>
      </c>
      <c r="H206" s="106"/>
      <c r="I206" s="106"/>
      <c r="J206" s="106"/>
      <c r="K206" s="106" t="s">
        <v>71</v>
      </c>
      <c r="L206" s="106" t="s">
        <v>396</v>
      </c>
      <c r="M206" s="106" t="s">
        <v>470</v>
      </c>
      <c r="N206" s="106">
        <v>2143.0</v>
      </c>
      <c r="O206" s="108">
        <v>0.913798</v>
      </c>
      <c r="P206" s="22">
        <v>1.4367</v>
      </c>
      <c r="Q206" s="22">
        <v>8.476</v>
      </c>
      <c r="R206" s="22">
        <v>0.884</v>
      </c>
      <c r="S206" s="22">
        <v>0.328</v>
      </c>
      <c r="T206" s="106" t="s">
        <v>35</v>
      </c>
      <c r="U206" s="106" t="s">
        <v>57</v>
      </c>
      <c r="V206" s="106"/>
      <c r="W206" s="106" t="s">
        <v>58</v>
      </c>
      <c r="X206" s="110">
        <v>44057.0</v>
      </c>
      <c r="Y206" s="106" t="s">
        <v>53</v>
      </c>
      <c r="Z206" s="106">
        <v>6.0</v>
      </c>
      <c r="AA206" s="111"/>
      <c r="AB206" s="110"/>
      <c r="AC206" s="110"/>
    </row>
    <row r="207" hidden="1">
      <c r="A207" s="106" t="s">
        <v>193</v>
      </c>
      <c r="B207" s="107" t="s">
        <v>196</v>
      </c>
      <c r="C207" s="106" t="s">
        <v>485</v>
      </c>
      <c r="D207" s="106" t="s">
        <v>197</v>
      </c>
      <c r="E207" s="106" t="s">
        <v>31</v>
      </c>
      <c r="F207" s="106" t="s">
        <v>32</v>
      </c>
      <c r="G207" s="106" t="s">
        <v>33</v>
      </c>
      <c r="H207" s="106"/>
      <c r="I207" s="106" t="s">
        <v>33</v>
      </c>
      <c r="J207" s="106" t="s">
        <v>34</v>
      </c>
      <c r="K207" s="106" t="s">
        <v>35</v>
      </c>
      <c r="L207" s="106" t="s">
        <v>35</v>
      </c>
      <c r="M207" s="106" t="s">
        <v>470</v>
      </c>
      <c r="N207" s="106">
        <v>2005.0</v>
      </c>
      <c r="O207" s="108">
        <v>0.92008</v>
      </c>
      <c r="P207" s="22">
        <v>1.332</v>
      </c>
      <c r="Q207" s="22">
        <v>2.304</v>
      </c>
      <c r="R207" s="22">
        <v>0.372</v>
      </c>
      <c r="S207" s="22">
        <v>0.411</v>
      </c>
      <c r="T207" s="106" t="s">
        <v>35</v>
      </c>
      <c r="U207" s="106" t="s">
        <v>198</v>
      </c>
      <c r="V207" s="106"/>
      <c r="W207" s="106" t="s">
        <v>58</v>
      </c>
      <c r="X207" s="110">
        <v>43976.0</v>
      </c>
      <c r="Y207" s="106" t="s">
        <v>53</v>
      </c>
      <c r="Z207" s="106">
        <v>6.0</v>
      </c>
      <c r="AA207" s="111">
        <v>5.35</v>
      </c>
      <c r="AB207" s="110"/>
      <c r="AC207" s="110"/>
    </row>
    <row r="208" hidden="1">
      <c r="A208" s="107" t="s">
        <v>161</v>
      </c>
      <c r="B208" s="107" t="s">
        <v>171</v>
      </c>
      <c r="C208" s="106" t="s">
        <v>482</v>
      </c>
      <c r="D208" s="106"/>
      <c r="E208" s="106" t="s">
        <v>31</v>
      </c>
      <c r="F208" s="106" t="s">
        <v>172</v>
      </c>
      <c r="G208" s="106" t="s">
        <v>33</v>
      </c>
      <c r="H208" s="106" t="s">
        <v>33</v>
      </c>
      <c r="I208" s="113">
        <v>43984.0</v>
      </c>
      <c r="J208" s="106" t="s">
        <v>34</v>
      </c>
      <c r="K208" s="106" t="s">
        <v>71</v>
      </c>
      <c r="L208" s="106" t="s">
        <v>35</v>
      </c>
      <c r="M208" s="106" t="s">
        <v>470</v>
      </c>
      <c r="N208" s="106">
        <v>2089.0</v>
      </c>
      <c r="O208" s="108">
        <v>0.933322</v>
      </c>
      <c r="P208" s="22">
        <v>1.1113</v>
      </c>
      <c r="Q208" s="22">
        <v>1.752</v>
      </c>
      <c r="R208" s="22">
        <v>0.512</v>
      </c>
      <c r="S208" s="22">
        <v>0.298</v>
      </c>
      <c r="T208" s="106" t="s">
        <v>35</v>
      </c>
      <c r="U208" s="106" t="s">
        <v>60</v>
      </c>
      <c r="V208" s="106"/>
      <c r="W208" s="106" t="s">
        <v>58</v>
      </c>
      <c r="X208" s="110">
        <v>43984.0</v>
      </c>
      <c r="Y208" s="106" t="s">
        <v>38</v>
      </c>
      <c r="Z208" s="106" t="s">
        <v>33</v>
      </c>
      <c r="AA208" s="111" t="s">
        <v>33</v>
      </c>
      <c r="AB208" s="110"/>
      <c r="AC208" s="110"/>
    </row>
    <row r="209" hidden="1">
      <c r="A209" s="106" t="s">
        <v>354</v>
      </c>
      <c r="B209" s="107" t="s">
        <v>384</v>
      </c>
      <c r="C209" s="106" t="s">
        <v>519</v>
      </c>
      <c r="D209" s="106" t="s">
        <v>79</v>
      </c>
      <c r="E209" s="106" t="s">
        <v>31</v>
      </c>
      <c r="F209" s="106" t="s">
        <v>32</v>
      </c>
      <c r="G209" s="106" t="s">
        <v>33</v>
      </c>
      <c r="H209" s="106"/>
      <c r="I209" s="106"/>
      <c r="J209" s="106" t="s">
        <v>34</v>
      </c>
      <c r="K209" s="106" t="s">
        <v>71</v>
      </c>
      <c r="L209" s="106" t="s">
        <v>35</v>
      </c>
      <c r="M209" s="106" t="s">
        <v>470</v>
      </c>
      <c r="N209" s="106">
        <v>2010.0</v>
      </c>
      <c r="O209" s="108">
        <v>0.935764</v>
      </c>
      <c r="P209" s="22">
        <v>1.0706</v>
      </c>
      <c r="Q209" s="22">
        <v>4.096</v>
      </c>
      <c r="R209" s="22">
        <v>0.34</v>
      </c>
      <c r="S209" s="22">
        <v>0.54</v>
      </c>
      <c r="T209" s="106" t="s">
        <v>35</v>
      </c>
      <c r="U209" s="106" t="s">
        <v>57</v>
      </c>
      <c r="V209" s="106"/>
      <c r="W209" s="106" t="s">
        <v>58</v>
      </c>
      <c r="X209" s="110">
        <v>43976.0</v>
      </c>
      <c r="Y209" s="106" t="s">
        <v>53</v>
      </c>
      <c r="Z209" s="106">
        <v>6.0</v>
      </c>
      <c r="AA209" s="111">
        <v>3.05</v>
      </c>
      <c r="AB209" s="110"/>
      <c r="AC209" s="110"/>
    </row>
    <row r="210" hidden="1">
      <c r="A210" s="106" t="s">
        <v>39</v>
      </c>
      <c r="B210" s="107" t="s">
        <v>56</v>
      </c>
      <c r="C210" s="106" t="s">
        <v>471</v>
      </c>
      <c r="D210" s="106"/>
      <c r="E210" s="106" t="s">
        <v>31</v>
      </c>
      <c r="F210" s="106" t="s">
        <v>32</v>
      </c>
      <c r="G210" s="106" t="s">
        <v>33</v>
      </c>
      <c r="H210" s="106"/>
      <c r="I210" s="106"/>
      <c r="J210" s="106" t="s">
        <v>34</v>
      </c>
      <c r="K210" s="106" t="s">
        <v>35</v>
      </c>
      <c r="L210" s="106" t="s">
        <v>50</v>
      </c>
      <c r="M210" s="106" t="s">
        <v>470</v>
      </c>
      <c r="N210" s="106">
        <v>2030.0</v>
      </c>
      <c r="O210" s="108">
        <v>0.936118</v>
      </c>
      <c r="P210" s="22">
        <v>1.0647</v>
      </c>
      <c r="Q210" s="22">
        <v>1.792</v>
      </c>
      <c r="R210" s="22">
        <v>0.34</v>
      </c>
      <c r="S210" s="22">
        <v>0.314</v>
      </c>
      <c r="T210" s="106" t="s">
        <v>35</v>
      </c>
      <c r="U210" s="106" t="s">
        <v>57</v>
      </c>
      <c r="V210" s="106"/>
      <c r="W210" s="106" t="s">
        <v>58</v>
      </c>
      <c r="X210" s="110">
        <v>43981.0</v>
      </c>
      <c r="Y210" s="106" t="s">
        <v>53</v>
      </c>
      <c r="Z210" s="106">
        <v>6.0</v>
      </c>
      <c r="AA210" s="111">
        <v>4.0</v>
      </c>
      <c r="AB210" s="106">
        <v>9.0</v>
      </c>
      <c r="AC210" s="106" t="s">
        <v>54</v>
      </c>
    </row>
    <row r="211" hidden="1">
      <c r="A211" s="106" t="s">
        <v>39</v>
      </c>
      <c r="B211" s="107" t="s">
        <v>62</v>
      </c>
      <c r="C211" s="106" t="s">
        <v>472</v>
      </c>
      <c r="D211" s="106"/>
      <c r="E211" s="106" t="s">
        <v>31</v>
      </c>
      <c r="F211" s="106" t="s">
        <v>32</v>
      </c>
      <c r="G211" s="106" t="s">
        <v>33</v>
      </c>
      <c r="H211" s="106"/>
      <c r="I211" s="106" t="s">
        <v>33</v>
      </c>
      <c r="J211" s="106" t="s">
        <v>34</v>
      </c>
      <c r="K211" s="106" t="s">
        <v>35</v>
      </c>
      <c r="L211" s="106" t="s">
        <v>50</v>
      </c>
      <c r="M211" s="106" t="s">
        <v>470</v>
      </c>
      <c r="N211" s="106"/>
      <c r="O211" s="108">
        <v>0.937</v>
      </c>
      <c r="P211" s="22">
        <v>1.05</v>
      </c>
      <c r="Q211" s="22">
        <v>1.62</v>
      </c>
      <c r="R211" s="22">
        <v>0.47</v>
      </c>
      <c r="S211" s="22"/>
      <c r="T211" s="106" t="s">
        <v>35</v>
      </c>
      <c r="U211" s="106"/>
      <c r="V211" s="106"/>
      <c r="W211" s="106" t="s">
        <v>52</v>
      </c>
      <c r="X211" s="110">
        <v>43976.0</v>
      </c>
      <c r="Y211" s="106" t="s">
        <v>53</v>
      </c>
      <c r="Z211" s="106">
        <v>6.0</v>
      </c>
      <c r="AA211" s="111">
        <v>4.0</v>
      </c>
      <c r="AB211" s="106">
        <v>9.0</v>
      </c>
      <c r="AC211" s="106" t="s">
        <v>54</v>
      </c>
    </row>
    <row r="212" hidden="1">
      <c r="A212" s="106" t="s">
        <v>39</v>
      </c>
      <c r="B212" s="107" t="s">
        <v>94</v>
      </c>
      <c r="C212" s="106" t="s">
        <v>475</v>
      </c>
      <c r="D212" s="106"/>
      <c r="E212" s="106" t="s">
        <v>31</v>
      </c>
      <c r="F212" s="106" t="s">
        <v>32</v>
      </c>
      <c r="G212" s="106" t="s">
        <v>33</v>
      </c>
      <c r="H212" s="106">
        <v>2.15</v>
      </c>
      <c r="I212" s="106"/>
      <c r="J212" s="106" t="s">
        <v>34</v>
      </c>
      <c r="K212" s="106" t="s">
        <v>35</v>
      </c>
      <c r="L212" s="106" t="s">
        <v>95</v>
      </c>
      <c r="M212" s="106" t="s">
        <v>470</v>
      </c>
      <c r="N212" s="106">
        <v>2778.0</v>
      </c>
      <c r="O212" s="108">
        <v>0.937</v>
      </c>
      <c r="P212" s="22">
        <v>1.05</v>
      </c>
      <c r="Q212" s="22">
        <v>1.728</v>
      </c>
      <c r="R212" s="22">
        <v>0.348</v>
      </c>
      <c r="S212" s="22">
        <v>0.309</v>
      </c>
      <c r="T212" s="106" t="s">
        <v>35</v>
      </c>
      <c r="U212" s="106" t="s">
        <v>57</v>
      </c>
      <c r="V212" s="106"/>
      <c r="W212" s="106" t="s">
        <v>58</v>
      </c>
      <c r="X212" s="110">
        <v>43981.0</v>
      </c>
      <c r="Y212" s="106" t="s">
        <v>53</v>
      </c>
      <c r="Z212" s="106">
        <v>2.0</v>
      </c>
      <c r="AA212" s="111">
        <v>2.7</v>
      </c>
      <c r="AB212" s="110"/>
      <c r="AC212" s="110"/>
    </row>
    <row r="213" hidden="1">
      <c r="A213" s="106" t="s">
        <v>354</v>
      </c>
      <c r="B213" s="107" t="s">
        <v>384</v>
      </c>
      <c r="C213" s="106" t="s">
        <v>518</v>
      </c>
      <c r="D213" s="106" t="s">
        <v>69</v>
      </c>
      <c r="E213" s="106" t="s">
        <v>31</v>
      </c>
      <c r="F213" s="106" t="s">
        <v>32</v>
      </c>
      <c r="G213" s="106" t="s">
        <v>33</v>
      </c>
      <c r="H213" s="106"/>
      <c r="I213" s="106"/>
      <c r="J213" s="106" t="s">
        <v>34</v>
      </c>
      <c r="K213" s="106" t="s">
        <v>71</v>
      </c>
      <c r="L213" s="106" t="s">
        <v>35</v>
      </c>
      <c r="M213" s="106" t="s">
        <v>470</v>
      </c>
      <c r="N213" s="106">
        <v>2985.0</v>
      </c>
      <c r="O213" s="108">
        <v>0.937288</v>
      </c>
      <c r="P213" s="22">
        <v>1.0452</v>
      </c>
      <c r="Q213" s="22">
        <v>3.816</v>
      </c>
      <c r="R213" s="22">
        <v>0.348</v>
      </c>
      <c r="S213" s="22">
        <v>0.505</v>
      </c>
      <c r="T213" s="106" t="s">
        <v>35</v>
      </c>
      <c r="U213" s="106" t="s">
        <v>356</v>
      </c>
      <c r="V213" s="106"/>
      <c r="W213" s="106" t="s">
        <v>58</v>
      </c>
      <c r="X213" s="110">
        <v>43976.0</v>
      </c>
      <c r="Y213" s="106" t="s">
        <v>53</v>
      </c>
      <c r="Z213" s="106">
        <v>6.0</v>
      </c>
      <c r="AA213" s="111">
        <v>3.05</v>
      </c>
      <c r="AB213" s="110"/>
      <c r="AC213" s="110"/>
    </row>
    <row r="214" hidden="1">
      <c r="A214" s="106" t="s">
        <v>39</v>
      </c>
      <c r="B214" s="107" t="s">
        <v>94</v>
      </c>
      <c r="C214" s="106" t="s">
        <v>475</v>
      </c>
      <c r="D214" s="106"/>
      <c r="E214" s="106" t="s">
        <v>31</v>
      </c>
      <c r="F214" s="106" t="s">
        <v>32</v>
      </c>
      <c r="G214" s="106" t="s">
        <v>33</v>
      </c>
      <c r="H214" s="106">
        <v>2.14</v>
      </c>
      <c r="I214" s="106"/>
      <c r="J214" s="106" t="s">
        <v>34</v>
      </c>
      <c r="K214" s="106" t="s">
        <v>35</v>
      </c>
      <c r="L214" s="106" t="s">
        <v>95</v>
      </c>
      <c r="M214" s="106" t="s">
        <v>470</v>
      </c>
      <c r="N214" s="106">
        <v>2041.0</v>
      </c>
      <c r="O214" s="108">
        <v>0.93802</v>
      </c>
      <c r="P214" s="22">
        <v>1.033</v>
      </c>
      <c r="Q214" s="22">
        <v>8.008</v>
      </c>
      <c r="R214" s="22">
        <v>0.38</v>
      </c>
      <c r="S214" s="22">
        <v>0.345</v>
      </c>
      <c r="T214" s="106" t="s">
        <v>35</v>
      </c>
      <c r="U214" s="106" t="s">
        <v>57</v>
      </c>
      <c r="V214" s="106"/>
      <c r="W214" s="106" t="s">
        <v>58</v>
      </c>
      <c r="X214" s="110">
        <v>43981.0</v>
      </c>
      <c r="Y214" s="106" t="s">
        <v>53</v>
      </c>
      <c r="Z214" s="106">
        <v>2.0</v>
      </c>
      <c r="AA214" s="111">
        <v>2.7</v>
      </c>
      <c r="AB214" s="110"/>
      <c r="AC214" s="110"/>
    </row>
    <row r="215" hidden="1">
      <c r="A215" s="106" t="s">
        <v>39</v>
      </c>
      <c r="B215" s="107" t="s">
        <v>68</v>
      </c>
      <c r="C215" s="106" t="s">
        <v>473</v>
      </c>
      <c r="D215" s="106" t="s">
        <v>69</v>
      </c>
      <c r="E215" s="106" t="s">
        <v>31</v>
      </c>
      <c r="F215" s="106" t="s">
        <v>32</v>
      </c>
      <c r="G215" s="106" t="s">
        <v>33</v>
      </c>
      <c r="H215" s="106" t="s">
        <v>70</v>
      </c>
      <c r="I215" s="106"/>
      <c r="J215" s="106" t="s">
        <v>34</v>
      </c>
      <c r="K215" s="106" t="s">
        <v>71</v>
      </c>
      <c r="L215" s="106"/>
      <c r="M215" s="106" t="s">
        <v>470</v>
      </c>
      <c r="N215" s="106">
        <v>2001.0</v>
      </c>
      <c r="O215" s="108">
        <v>0.938506</v>
      </c>
      <c r="P215" s="22">
        <v>1.0249</v>
      </c>
      <c r="Q215" s="22">
        <v>1.56</v>
      </c>
      <c r="R215" s="22">
        <v>0.5</v>
      </c>
      <c r="S215" s="22">
        <v>0.289</v>
      </c>
      <c r="T215" s="106" t="s">
        <v>35</v>
      </c>
      <c r="U215" s="106" t="s">
        <v>72</v>
      </c>
      <c r="V215" s="106"/>
      <c r="W215" s="106" t="s">
        <v>58</v>
      </c>
      <c r="X215" s="110">
        <v>44011.0</v>
      </c>
      <c r="Y215" s="106" t="s">
        <v>45</v>
      </c>
      <c r="Z215" s="106">
        <v>8.0</v>
      </c>
      <c r="AA215" s="111" t="s">
        <v>33</v>
      </c>
      <c r="AB215" s="110"/>
      <c r="AC215" s="110"/>
    </row>
    <row r="216" hidden="1">
      <c r="A216" s="106" t="s">
        <v>354</v>
      </c>
      <c r="B216" s="107" t="s">
        <v>360</v>
      </c>
      <c r="C216" s="106" t="s">
        <v>517</v>
      </c>
      <c r="D216" s="106"/>
      <c r="E216" s="106" t="s">
        <v>31</v>
      </c>
      <c r="F216" s="106" t="s">
        <v>32</v>
      </c>
      <c r="G216" s="106" t="s">
        <v>33</v>
      </c>
      <c r="H216" s="106"/>
      <c r="I216" s="106"/>
      <c r="J216" s="106" t="s">
        <v>34</v>
      </c>
      <c r="K216" s="106" t="s">
        <v>71</v>
      </c>
      <c r="L216" s="106"/>
      <c r="M216" s="106" t="s">
        <v>470</v>
      </c>
      <c r="N216" s="106">
        <v>2144.0</v>
      </c>
      <c r="O216" s="108">
        <v>0.939412</v>
      </c>
      <c r="P216" s="22">
        <v>1.0098</v>
      </c>
      <c r="Q216" s="22">
        <v>3.336</v>
      </c>
      <c r="R216" s="22">
        <v>0.328</v>
      </c>
      <c r="S216" s="22">
        <v>0.46</v>
      </c>
      <c r="T216" s="106" t="s">
        <v>35</v>
      </c>
      <c r="U216" s="106" t="s">
        <v>356</v>
      </c>
      <c r="V216" s="106"/>
      <c r="W216" s="106" t="s">
        <v>58</v>
      </c>
      <c r="X216" s="114">
        <v>44012.0</v>
      </c>
      <c r="Y216" s="106" t="s">
        <v>53</v>
      </c>
      <c r="Z216" s="106">
        <v>6.0</v>
      </c>
      <c r="AA216" s="111">
        <v>3.25</v>
      </c>
      <c r="AB216" s="110"/>
      <c r="AC216" s="110"/>
    </row>
    <row r="217" hidden="1">
      <c r="A217" s="106" t="s">
        <v>39</v>
      </c>
      <c r="B217" s="107" t="s">
        <v>110</v>
      </c>
      <c r="C217" s="106" t="s">
        <v>476</v>
      </c>
      <c r="D217" s="106"/>
      <c r="E217" s="106" t="s">
        <v>31</v>
      </c>
      <c r="F217" s="106" t="s">
        <v>32</v>
      </c>
      <c r="G217" s="106" t="s">
        <v>33</v>
      </c>
      <c r="H217" s="106"/>
      <c r="I217" s="106"/>
      <c r="J217" s="106" t="s">
        <v>34</v>
      </c>
      <c r="K217" s="106" t="s">
        <v>71</v>
      </c>
      <c r="L217" s="106"/>
      <c r="M217" s="106" t="s">
        <v>470</v>
      </c>
      <c r="N217" s="106">
        <v>2214.0</v>
      </c>
      <c r="O217" s="108">
        <v>0.939808</v>
      </c>
      <c r="P217" s="22">
        <v>1.0032</v>
      </c>
      <c r="Q217" s="22">
        <v>1.684</v>
      </c>
      <c r="R217" s="22">
        <v>0.328</v>
      </c>
      <c r="S217" s="22">
        <v>0.311</v>
      </c>
      <c r="T217" s="106" t="s">
        <v>35</v>
      </c>
      <c r="U217" s="106" t="s">
        <v>57</v>
      </c>
      <c r="V217" s="106"/>
      <c r="W217" s="106" t="s">
        <v>58</v>
      </c>
      <c r="X217" s="110">
        <v>44032.0</v>
      </c>
      <c r="Y217" s="106" t="s">
        <v>53</v>
      </c>
      <c r="Z217" s="106">
        <v>4.0</v>
      </c>
      <c r="AA217" s="111">
        <v>3.15</v>
      </c>
      <c r="AB217" s="110"/>
      <c r="AC217" s="110"/>
    </row>
    <row r="218" hidden="1">
      <c r="A218" s="106" t="s">
        <v>39</v>
      </c>
      <c r="B218" s="107" t="s">
        <v>68</v>
      </c>
      <c r="C218" s="106" t="s">
        <v>474</v>
      </c>
      <c r="D218" s="106" t="s">
        <v>79</v>
      </c>
      <c r="E218" s="106" t="s">
        <v>31</v>
      </c>
      <c r="F218" s="106" t="s">
        <v>32</v>
      </c>
      <c r="G218" s="106" t="s">
        <v>33</v>
      </c>
      <c r="H218" s="106" t="s">
        <v>74</v>
      </c>
      <c r="I218" s="106"/>
      <c r="J218" s="106" t="s">
        <v>34</v>
      </c>
      <c r="K218" s="106" t="s">
        <v>71</v>
      </c>
      <c r="L218" s="106"/>
      <c r="M218" s="106" t="s">
        <v>470</v>
      </c>
      <c r="N218" s="106">
        <v>2061.0</v>
      </c>
      <c r="O218" s="108">
        <v>0.939988</v>
      </c>
      <c r="P218" s="22">
        <v>1.0002</v>
      </c>
      <c r="Q218" s="22">
        <v>1.54</v>
      </c>
      <c r="R218" s="22">
        <v>0.484</v>
      </c>
      <c r="S218" s="22">
        <v>0.289</v>
      </c>
      <c r="T218" s="106" t="s">
        <v>35</v>
      </c>
      <c r="U218" s="106" t="s">
        <v>57</v>
      </c>
      <c r="V218" s="106"/>
      <c r="W218" s="106" t="s">
        <v>58</v>
      </c>
      <c r="X218" s="110">
        <v>44011.0</v>
      </c>
      <c r="Y218" s="106" t="s">
        <v>45</v>
      </c>
      <c r="Z218" s="106">
        <v>8.0</v>
      </c>
      <c r="AA218" s="111" t="s">
        <v>33</v>
      </c>
      <c r="AB218" s="110"/>
      <c r="AC218" s="110"/>
    </row>
    <row r="219" hidden="1">
      <c r="A219" s="106" t="s">
        <v>39</v>
      </c>
      <c r="B219" s="106" t="s">
        <v>106</v>
      </c>
      <c r="C219" s="106" t="s">
        <v>583</v>
      </c>
      <c r="D219" s="106"/>
      <c r="E219" s="106" t="s">
        <v>31</v>
      </c>
      <c r="F219" s="106" t="s">
        <v>32</v>
      </c>
      <c r="G219" s="106" t="s">
        <v>33</v>
      </c>
      <c r="H219" s="106">
        <v>4.1</v>
      </c>
      <c r="I219" s="106" t="s">
        <v>33</v>
      </c>
      <c r="J219" s="106" t="s">
        <v>34</v>
      </c>
      <c r="K219" s="106" t="s">
        <v>71</v>
      </c>
      <c r="L219" s="106"/>
      <c r="M219" s="106" t="s">
        <v>633</v>
      </c>
      <c r="N219" s="106">
        <v>2020.0</v>
      </c>
      <c r="O219" s="108">
        <v>0.947602</v>
      </c>
      <c r="P219" s="22">
        <v>0.8733</v>
      </c>
      <c r="Q219" s="22">
        <v>1.388</v>
      </c>
      <c r="R219" s="22">
        <v>0.356</v>
      </c>
      <c r="S219" s="22">
        <v>0.289</v>
      </c>
      <c r="T219" s="106" t="s">
        <v>35</v>
      </c>
      <c r="U219" s="106" t="s">
        <v>107</v>
      </c>
      <c r="V219" s="106"/>
      <c r="W219" s="106" t="s">
        <v>58</v>
      </c>
      <c r="X219" s="110">
        <v>43978.0</v>
      </c>
      <c r="Y219" s="106" t="s">
        <v>53</v>
      </c>
      <c r="Z219" s="106">
        <v>4.0</v>
      </c>
      <c r="AA219" s="111">
        <v>3.4</v>
      </c>
      <c r="AB219" s="110"/>
      <c r="AC219" s="110"/>
    </row>
    <row r="220" hidden="1">
      <c r="A220" s="106" t="s">
        <v>39</v>
      </c>
      <c r="B220" s="106" t="s">
        <v>80</v>
      </c>
      <c r="C220" s="106" t="s">
        <v>460</v>
      </c>
      <c r="D220" s="106"/>
      <c r="E220" s="106" t="s">
        <v>31</v>
      </c>
      <c r="F220" s="106" t="s">
        <v>32</v>
      </c>
      <c r="G220" s="106" t="s">
        <v>33</v>
      </c>
      <c r="H220" s="106"/>
      <c r="I220" s="106" t="s">
        <v>33</v>
      </c>
      <c r="J220" s="106" t="s">
        <v>34</v>
      </c>
      <c r="K220" s="106" t="s">
        <v>71</v>
      </c>
      <c r="L220" s="106"/>
      <c r="M220" s="106" t="s">
        <v>633</v>
      </c>
      <c r="N220" s="106">
        <v>2087.0</v>
      </c>
      <c r="O220" s="108">
        <v>0.947794</v>
      </c>
      <c r="P220" s="22">
        <v>0.8701</v>
      </c>
      <c r="Q220" s="22">
        <v>1.38</v>
      </c>
      <c r="R220" s="22">
        <v>0.356</v>
      </c>
      <c r="S220" s="22">
        <v>0.29</v>
      </c>
      <c r="T220" s="106" t="s">
        <v>35</v>
      </c>
      <c r="U220" s="106" t="s">
        <v>81</v>
      </c>
      <c r="V220" s="106"/>
      <c r="W220" s="106" t="s">
        <v>58</v>
      </c>
      <c r="X220" s="110">
        <v>43978.0</v>
      </c>
      <c r="Y220" s="106" t="s">
        <v>53</v>
      </c>
      <c r="Z220" s="106">
        <v>4.0</v>
      </c>
      <c r="AA220" s="111">
        <v>3.25</v>
      </c>
      <c r="AB220" s="110"/>
      <c r="AC220" s="110"/>
    </row>
    <row r="221" hidden="1">
      <c r="A221" s="106" t="s">
        <v>142</v>
      </c>
      <c r="B221" s="107" t="s">
        <v>143</v>
      </c>
      <c r="C221" s="106" t="s">
        <v>639</v>
      </c>
      <c r="D221" s="106" t="s">
        <v>150</v>
      </c>
      <c r="E221" s="106" t="s">
        <v>31</v>
      </c>
      <c r="F221" s="106" t="s">
        <v>32</v>
      </c>
      <c r="G221" s="106" t="s">
        <v>33</v>
      </c>
      <c r="H221" s="106"/>
      <c r="I221" s="106" t="s">
        <v>33</v>
      </c>
      <c r="J221" s="106" t="s">
        <v>34</v>
      </c>
      <c r="K221" s="106" t="s">
        <v>33</v>
      </c>
      <c r="L221" s="106"/>
      <c r="M221" s="106" t="s">
        <v>633</v>
      </c>
      <c r="N221" s="106">
        <v>3508.0</v>
      </c>
      <c r="O221" s="108">
        <v>0.948562</v>
      </c>
      <c r="P221" s="22">
        <v>0.8573</v>
      </c>
      <c r="Q221" s="22">
        <v>2.296</v>
      </c>
      <c r="R221" s="22">
        <v>0.228</v>
      </c>
      <c r="S221" s="22">
        <v>0.424</v>
      </c>
      <c r="T221" s="106" t="s">
        <v>35</v>
      </c>
      <c r="U221" s="106" t="s">
        <v>57</v>
      </c>
      <c r="V221" s="106"/>
      <c r="W221" s="106" t="s">
        <v>58</v>
      </c>
      <c r="X221" s="110">
        <v>44086.0</v>
      </c>
      <c r="Y221" s="106" t="s">
        <v>132</v>
      </c>
      <c r="Z221" s="106" t="s">
        <v>33</v>
      </c>
      <c r="AA221" s="111"/>
      <c r="AB221" s="110"/>
      <c r="AC221" s="110"/>
    </row>
    <row r="222" hidden="1">
      <c r="A222" s="106" t="s">
        <v>39</v>
      </c>
      <c r="B222" s="106" t="s">
        <v>105</v>
      </c>
      <c r="C222" s="106" t="s">
        <v>634</v>
      </c>
      <c r="D222" s="106"/>
      <c r="E222" s="106" t="s">
        <v>31</v>
      </c>
      <c r="F222" s="106" t="s">
        <v>32</v>
      </c>
      <c r="G222" s="106" t="s">
        <v>33</v>
      </c>
      <c r="H222" s="106"/>
      <c r="I222" s="106" t="s">
        <v>33</v>
      </c>
      <c r="J222" s="106" t="s">
        <v>34</v>
      </c>
      <c r="K222" s="106" t="s">
        <v>71</v>
      </c>
      <c r="L222" s="106"/>
      <c r="M222" s="106" t="s">
        <v>633</v>
      </c>
      <c r="N222" s="106"/>
      <c r="O222" s="108">
        <v>0.9496</v>
      </c>
      <c r="P222" s="22">
        <v>0.84</v>
      </c>
      <c r="Q222" s="22">
        <v>1.34</v>
      </c>
      <c r="R222" s="22">
        <v>0.32</v>
      </c>
      <c r="S222" s="22"/>
      <c r="T222" s="106" t="s">
        <v>35</v>
      </c>
      <c r="U222" s="106"/>
      <c r="V222" s="106"/>
      <c r="W222" s="106" t="s">
        <v>52</v>
      </c>
      <c r="X222" s="110">
        <v>43976.0</v>
      </c>
      <c r="Y222" s="106" t="s">
        <v>53</v>
      </c>
      <c r="Z222" s="106">
        <v>4.0</v>
      </c>
      <c r="AA222" s="111">
        <v>3.4</v>
      </c>
      <c r="AB222" s="110"/>
      <c r="AC222" s="110"/>
    </row>
    <row r="223" hidden="1">
      <c r="A223" s="106" t="s">
        <v>142</v>
      </c>
      <c r="B223" s="107" t="s">
        <v>143</v>
      </c>
      <c r="C223" s="106" t="s">
        <v>637</v>
      </c>
      <c r="D223" s="106" t="s">
        <v>146</v>
      </c>
      <c r="E223" s="106" t="s">
        <v>31</v>
      </c>
      <c r="F223" s="106" t="s">
        <v>32</v>
      </c>
      <c r="G223" s="106" t="s">
        <v>33</v>
      </c>
      <c r="H223" s="106"/>
      <c r="I223" s="106" t="s">
        <v>33</v>
      </c>
      <c r="J223" s="106" t="s">
        <v>34</v>
      </c>
      <c r="K223" s="106" t="s">
        <v>33</v>
      </c>
      <c r="L223" s="106"/>
      <c r="M223" s="106" t="s">
        <v>633</v>
      </c>
      <c r="N223" s="106">
        <v>3652.0</v>
      </c>
      <c r="O223" s="108">
        <v>0.95092</v>
      </c>
      <c r="P223" s="22">
        <v>0.818</v>
      </c>
      <c r="Q223" s="22">
        <v>1.376</v>
      </c>
      <c r="R223" s="22">
        <v>0.312</v>
      </c>
      <c r="S223" s="22">
        <v>0.289</v>
      </c>
      <c r="T223" s="106" t="s">
        <v>35</v>
      </c>
      <c r="U223" s="106" t="s">
        <v>147</v>
      </c>
      <c r="V223" s="106"/>
      <c r="W223" s="106" t="s">
        <v>58</v>
      </c>
      <c r="X223" s="110">
        <v>44086.0</v>
      </c>
      <c r="Y223" s="106" t="s">
        <v>132</v>
      </c>
      <c r="Z223" s="106" t="s">
        <v>33</v>
      </c>
      <c r="AA223" s="111"/>
      <c r="AB223" s="110"/>
      <c r="AC223" s="110"/>
    </row>
    <row r="224" hidden="1">
      <c r="A224" s="106" t="s">
        <v>142</v>
      </c>
      <c r="B224" s="107" t="s">
        <v>143</v>
      </c>
      <c r="C224" s="106" t="s">
        <v>636</v>
      </c>
      <c r="D224" s="106" t="s">
        <v>144</v>
      </c>
      <c r="E224" s="106" t="s">
        <v>31</v>
      </c>
      <c r="F224" s="106" t="s">
        <v>32</v>
      </c>
      <c r="G224" s="106" t="s">
        <v>33</v>
      </c>
      <c r="H224" s="106"/>
      <c r="I224" s="106" t="s">
        <v>33</v>
      </c>
      <c r="J224" s="106" t="s">
        <v>34</v>
      </c>
      <c r="K224" s="106" t="s">
        <v>33</v>
      </c>
      <c r="L224" s="106"/>
      <c r="M224" s="106" t="s">
        <v>633</v>
      </c>
      <c r="N224" s="106">
        <v>2212.0</v>
      </c>
      <c r="O224" s="108">
        <v>0.951232</v>
      </c>
      <c r="P224" s="22">
        <v>0.8128</v>
      </c>
      <c r="Q224" s="22">
        <v>1.332</v>
      </c>
      <c r="R224" s="22">
        <v>0.304</v>
      </c>
      <c r="S224" s="22">
        <v>0.289</v>
      </c>
      <c r="T224" s="106" t="s">
        <v>35</v>
      </c>
      <c r="U224" s="106" t="s">
        <v>145</v>
      </c>
      <c r="V224" s="106"/>
      <c r="W224" s="106" t="s">
        <v>58</v>
      </c>
      <c r="X224" s="110">
        <v>44086.0</v>
      </c>
      <c r="Y224" s="106" t="s">
        <v>132</v>
      </c>
      <c r="Z224" s="106" t="s">
        <v>33</v>
      </c>
      <c r="AA224" s="111"/>
      <c r="AB224" s="110"/>
      <c r="AC224" s="110"/>
    </row>
    <row r="225" hidden="1">
      <c r="A225" s="107" t="s">
        <v>161</v>
      </c>
      <c r="B225" s="106" t="s">
        <v>169</v>
      </c>
      <c r="C225" s="106" t="s">
        <v>644</v>
      </c>
      <c r="D225" s="106"/>
      <c r="E225" s="106" t="s">
        <v>31</v>
      </c>
      <c r="F225" s="106" t="s">
        <v>170</v>
      </c>
      <c r="G225" s="106" t="s">
        <v>33</v>
      </c>
      <c r="H225" s="106" t="s">
        <v>33</v>
      </c>
      <c r="I225" s="113">
        <v>43984.0</v>
      </c>
      <c r="J225" s="106" t="s">
        <v>34</v>
      </c>
      <c r="K225" s="106" t="s">
        <v>71</v>
      </c>
      <c r="L225" s="106" t="s">
        <v>35</v>
      </c>
      <c r="M225" s="106" t="s">
        <v>633</v>
      </c>
      <c r="N225" s="106">
        <v>2716.0</v>
      </c>
      <c r="O225" s="108">
        <v>0.952084</v>
      </c>
      <c r="P225" s="22">
        <v>0.7986</v>
      </c>
      <c r="Q225" s="22">
        <v>1.376</v>
      </c>
      <c r="R225" s="22">
        <v>0.252</v>
      </c>
      <c r="S225" s="22">
        <v>0.29</v>
      </c>
      <c r="T225" s="106" t="s">
        <v>35</v>
      </c>
      <c r="U225" s="106" t="s">
        <v>60</v>
      </c>
      <c r="V225" s="106"/>
      <c r="W225" s="106" t="s">
        <v>58</v>
      </c>
      <c r="X225" s="110">
        <v>43984.0</v>
      </c>
      <c r="Y225" s="106" t="s">
        <v>38</v>
      </c>
      <c r="Z225" s="106" t="s">
        <v>33</v>
      </c>
      <c r="AA225" s="111" t="s">
        <v>33</v>
      </c>
      <c r="AB225" s="110"/>
      <c r="AC225" s="110"/>
    </row>
    <row r="226" hidden="1">
      <c r="A226" s="107" t="s">
        <v>161</v>
      </c>
      <c r="B226" s="107" t="s">
        <v>163</v>
      </c>
      <c r="C226" s="106" t="s">
        <v>481</v>
      </c>
      <c r="D226" s="106"/>
      <c r="E226" s="106" t="s">
        <v>31</v>
      </c>
      <c r="F226" s="106" t="s">
        <v>164</v>
      </c>
      <c r="G226" s="106" t="s">
        <v>33</v>
      </c>
      <c r="H226" s="113"/>
      <c r="I226" s="113">
        <v>43984.0</v>
      </c>
      <c r="J226" s="106" t="s">
        <v>34</v>
      </c>
      <c r="K226" s="106" t="s">
        <v>71</v>
      </c>
      <c r="L226" s="106"/>
      <c r="M226" s="106" t="s">
        <v>633</v>
      </c>
      <c r="N226" s="106">
        <v>2239.0</v>
      </c>
      <c r="O226" s="108">
        <v>0.952996</v>
      </c>
      <c r="P226" s="22">
        <v>0.7834</v>
      </c>
      <c r="Q226" s="22">
        <v>1.312</v>
      </c>
      <c r="R226" s="22">
        <v>0.244</v>
      </c>
      <c r="S226" s="22">
        <v>0.289</v>
      </c>
      <c r="T226" s="106" t="s">
        <v>35</v>
      </c>
      <c r="U226" s="106" t="s">
        <v>60</v>
      </c>
      <c r="V226" s="106"/>
      <c r="W226" s="106" t="s">
        <v>58</v>
      </c>
      <c r="X226" s="110">
        <v>43984.0</v>
      </c>
      <c r="Y226" s="106" t="s">
        <v>38</v>
      </c>
      <c r="Z226" s="106" t="s">
        <v>33</v>
      </c>
      <c r="AA226" s="111" t="s">
        <v>33</v>
      </c>
      <c r="AB226" s="110"/>
      <c r="AC226" s="110"/>
    </row>
    <row r="227" hidden="1">
      <c r="A227" s="107" t="s">
        <v>161</v>
      </c>
      <c r="B227" s="106" t="s">
        <v>167</v>
      </c>
      <c r="C227" s="106" t="s">
        <v>643</v>
      </c>
      <c r="D227" s="116"/>
      <c r="E227" s="106" t="s">
        <v>31</v>
      </c>
      <c r="F227" s="106" t="s">
        <v>168</v>
      </c>
      <c r="G227" s="106" t="s">
        <v>33</v>
      </c>
      <c r="H227" s="106"/>
      <c r="I227" s="113">
        <v>44009.0</v>
      </c>
      <c r="J227" s="106" t="s">
        <v>34</v>
      </c>
      <c r="K227" s="106" t="s">
        <v>71</v>
      </c>
      <c r="L227" s="106"/>
      <c r="M227" s="106" t="s">
        <v>633</v>
      </c>
      <c r="N227" s="106">
        <v>2138.0</v>
      </c>
      <c r="O227" s="108">
        <v>0.95314</v>
      </c>
      <c r="P227" s="22">
        <v>0.781</v>
      </c>
      <c r="Q227" s="22">
        <v>1.592</v>
      </c>
      <c r="R227" s="22">
        <v>0.244</v>
      </c>
      <c r="S227" s="22">
        <v>0.29</v>
      </c>
      <c r="T227" s="106" t="s">
        <v>35</v>
      </c>
      <c r="U227" s="116">
        <v>103.12222222222222</v>
      </c>
      <c r="V227" s="106"/>
      <c r="W227" s="106" t="s">
        <v>58</v>
      </c>
      <c r="X227" s="110">
        <v>44014.0</v>
      </c>
      <c r="Y227" s="106" t="s">
        <v>38</v>
      </c>
      <c r="Z227" s="106" t="s">
        <v>33</v>
      </c>
      <c r="AA227" s="111" t="s">
        <v>33</v>
      </c>
      <c r="AB227" s="110"/>
      <c r="AC227" s="110"/>
    </row>
    <row r="228" hidden="1">
      <c r="A228" s="106" t="s">
        <v>142</v>
      </c>
      <c r="B228" s="107" t="s">
        <v>143</v>
      </c>
      <c r="C228" s="106" t="s">
        <v>638</v>
      </c>
      <c r="D228" s="106" t="s">
        <v>148</v>
      </c>
      <c r="E228" s="106" t="s">
        <v>31</v>
      </c>
      <c r="F228" s="106" t="s">
        <v>32</v>
      </c>
      <c r="G228" s="106" t="s">
        <v>33</v>
      </c>
      <c r="H228" s="106"/>
      <c r="I228" s="106" t="s">
        <v>33</v>
      </c>
      <c r="J228" s="106" t="s">
        <v>34</v>
      </c>
      <c r="K228" s="106" t="s">
        <v>33</v>
      </c>
      <c r="L228" s="106"/>
      <c r="M228" s="106" t="s">
        <v>633</v>
      </c>
      <c r="N228" s="106">
        <v>2142.0</v>
      </c>
      <c r="O228" s="108">
        <v>0.953992</v>
      </c>
      <c r="P228" s="22">
        <v>0.7668</v>
      </c>
      <c r="Q228" s="22">
        <v>2.196</v>
      </c>
      <c r="R228" s="22">
        <v>0.236</v>
      </c>
      <c r="S228" s="22">
        <v>0.297</v>
      </c>
      <c r="T228" s="106" t="s">
        <v>35</v>
      </c>
      <c r="U228" s="106" t="s">
        <v>149</v>
      </c>
      <c r="V228" s="106"/>
      <c r="W228" s="106" t="s">
        <v>58</v>
      </c>
      <c r="X228" s="110">
        <v>44086.0</v>
      </c>
      <c r="Y228" s="106" t="s">
        <v>132</v>
      </c>
      <c r="Z228" s="106" t="s">
        <v>33</v>
      </c>
      <c r="AA228" s="111"/>
      <c r="AB228" s="110"/>
      <c r="AC228" s="110"/>
    </row>
    <row r="229" hidden="1">
      <c r="A229" s="107" t="s">
        <v>161</v>
      </c>
      <c r="B229" s="107" t="s">
        <v>162</v>
      </c>
      <c r="C229" s="106" t="s">
        <v>641</v>
      </c>
      <c r="D229" s="106"/>
      <c r="E229" s="106" t="s">
        <v>31</v>
      </c>
      <c r="F229" s="106" t="s">
        <v>32</v>
      </c>
      <c r="G229" s="106" t="s">
        <v>33</v>
      </c>
      <c r="H229" s="106" t="s">
        <v>33</v>
      </c>
      <c r="I229" s="113">
        <v>43965.0</v>
      </c>
      <c r="J229" s="106" t="s">
        <v>34</v>
      </c>
      <c r="K229" s="106" t="s">
        <v>33</v>
      </c>
      <c r="L229" s="106"/>
      <c r="M229" s="106" t="s">
        <v>633</v>
      </c>
      <c r="N229" s="106">
        <v>2002.0</v>
      </c>
      <c r="O229" s="108">
        <v>0.954544</v>
      </c>
      <c r="P229" s="22">
        <v>0.7576</v>
      </c>
      <c r="Q229" s="22">
        <v>1.264</v>
      </c>
      <c r="R229" s="22">
        <v>0.236</v>
      </c>
      <c r="S229" s="22">
        <v>0.289</v>
      </c>
      <c r="T229" s="106" t="s">
        <v>35</v>
      </c>
      <c r="U229" s="106" t="s">
        <v>60</v>
      </c>
      <c r="V229" s="106"/>
      <c r="W229" s="106" t="s">
        <v>58</v>
      </c>
      <c r="X229" s="110">
        <v>43981.0</v>
      </c>
      <c r="Y229" s="106" t="s">
        <v>132</v>
      </c>
      <c r="Z229" s="106" t="s">
        <v>33</v>
      </c>
      <c r="AA229" s="111" t="s">
        <v>33</v>
      </c>
      <c r="AB229" s="110"/>
      <c r="AC229" s="110"/>
    </row>
    <row r="230" hidden="1">
      <c r="A230" s="107" t="s">
        <v>161</v>
      </c>
      <c r="B230" s="107" t="s">
        <v>166</v>
      </c>
      <c r="C230" s="106" t="s">
        <v>642</v>
      </c>
      <c r="D230" s="106"/>
      <c r="E230" s="106" t="s">
        <v>31</v>
      </c>
      <c r="F230" s="106" t="s">
        <v>164</v>
      </c>
      <c r="G230" s="106" t="s">
        <v>33</v>
      </c>
      <c r="H230" s="113"/>
      <c r="I230" s="106"/>
      <c r="J230" s="106" t="s">
        <v>34</v>
      </c>
      <c r="K230" s="106" t="s">
        <v>71</v>
      </c>
      <c r="L230" s="106"/>
      <c r="M230" s="106" t="s">
        <v>633</v>
      </c>
      <c r="N230" s="106">
        <v>2342.0</v>
      </c>
      <c r="O230" s="108">
        <v>0.955</v>
      </c>
      <c r="P230" s="22">
        <v>0.75</v>
      </c>
      <c r="Q230" s="22">
        <v>1.28</v>
      </c>
      <c r="R230" s="22">
        <v>0.24</v>
      </c>
      <c r="S230" s="22">
        <v>0.29</v>
      </c>
      <c r="T230" s="106" t="s">
        <v>35</v>
      </c>
      <c r="U230" s="106" t="s">
        <v>60</v>
      </c>
      <c r="V230" s="106"/>
      <c r="W230" s="106" t="s">
        <v>61</v>
      </c>
      <c r="X230" s="110">
        <v>43976.0</v>
      </c>
      <c r="Y230" s="106" t="s">
        <v>38</v>
      </c>
      <c r="Z230" s="106" t="s">
        <v>33</v>
      </c>
      <c r="AA230" s="111" t="s">
        <v>33</v>
      </c>
      <c r="AB230" s="110"/>
      <c r="AC230" s="110"/>
    </row>
    <row r="231" hidden="1">
      <c r="A231" s="106" t="s">
        <v>291</v>
      </c>
      <c r="B231" s="106" t="s">
        <v>292</v>
      </c>
      <c r="C231" s="106" t="s">
        <v>645</v>
      </c>
      <c r="D231" s="106"/>
      <c r="E231" s="106" t="s">
        <v>31</v>
      </c>
      <c r="F231" s="106" t="s">
        <v>32</v>
      </c>
      <c r="G231" s="106" t="s">
        <v>33</v>
      </c>
      <c r="H231" s="106"/>
      <c r="I231" s="106"/>
      <c r="J231" s="106" t="s">
        <v>34</v>
      </c>
      <c r="K231" s="106" t="s">
        <v>33</v>
      </c>
      <c r="L231" s="106"/>
      <c r="M231" s="106" t="s">
        <v>633</v>
      </c>
      <c r="N231" s="106">
        <v>10437.0</v>
      </c>
      <c r="O231" s="108">
        <v>0.955696</v>
      </c>
      <c r="P231" s="22">
        <v>0.7384</v>
      </c>
      <c r="Q231" s="22">
        <v>1.272</v>
      </c>
      <c r="R231" s="22">
        <v>0.216</v>
      </c>
      <c r="S231" s="22">
        <v>0.289</v>
      </c>
      <c r="T231" s="106" t="s">
        <v>35</v>
      </c>
      <c r="U231" s="106" t="s">
        <v>293</v>
      </c>
      <c r="V231" s="106"/>
      <c r="W231" s="106" t="s">
        <v>58</v>
      </c>
      <c r="X231" s="110">
        <v>44065.0</v>
      </c>
      <c r="Y231" s="106" t="s">
        <v>132</v>
      </c>
      <c r="Z231" s="106" t="s">
        <v>33</v>
      </c>
      <c r="AA231" s="111" t="s">
        <v>33</v>
      </c>
      <c r="AB231" s="110"/>
      <c r="AC231" s="110"/>
    </row>
    <row r="232" hidden="1">
      <c r="A232" s="106" t="s">
        <v>138</v>
      </c>
      <c r="B232" s="107" t="s">
        <v>140</v>
      </c>
      <c r="C232" s="106" t="s">
        <v>635</v>
      </c>
      <c r="D232" s="106"/>
      <c r="E232" s="106" t="s">
        <v>31</v>
      </c>
      <c r="F232" s="106" t="s">
        <v>32</v>
      </c>
      <c r="G232" s="106" t="s">
        <v>33</v>
      </c>
      <c r="H232" s="106"/>
      <c r="I232" s="106"/>
      <c r="J232" s="106" t="s">
        <v>34</v>
      </c>
      <c r="K232" s="106" t="s">
        <v>33</v>
      </c>
      <c r="L232" s="106"/>
      <c r="M232" s="106" t="s">
        <v>633</v>
      </c>
      <c r="N232" s="106">
        <v>4825.0</v>
      </c>
      <c r="O232" s="108">
        <v>0.955954</v>
      </c>
      <c r="P232" s="22">
        <v>0.7341</v>
      </c>
      <c r="Q232" s="22">
        <v>0.7341</v>
      </c>
      <c r="R232" s="22">
        <v>0.7341</v>
      </c>
      <c r="S232" s="22">
        <v>0.289</v>
      </c>
      <c r="T232" s="106" t="s">
        <v>35</v>
      </c>
      <c r="U232" s="106" t="s">
        <v>141</v>
      </c>
      <c r="V232" s="106"/>
      <c r="W232" s="106" t="s">
        <v>58</v>
      </c>
      <c r="X232" s="110">
        <v>44065.0</v>
      </c>
      <c r="Y232" s="106" t="s">
        <v>38</v>
      </c>
      <c r="Z232" s="106" t="s">
        <v>33</v>
      </c>
      <c r="AA232" s="111" t="s">
        <v>33</v>
      </c>
      <c r="AB232" s="110"/>
      <c r="AC232" s="110"/>
    </row>
    <row r="233" hidden="1">
      <c r="A233" s="106" t="s">
        <v>138</v>
      </c>
      <c r="B233" s="107" t="s">
        <v>140</v>
      </c>
      <c r="C233" s="106" t="s">
        <v>635</v>
      </c>
      <c r="D233" s="106"/>
      <c r="E233" s="106" t="s">
        <v>31</v>
      </c>
      <c r="F233" s="106" t="s">
        <v>32</v>
      </c>
      <c r="G233" s="106" t="s">
        <v>33</v>
      </c>
      <c r="H233" s="106"/>
      <c r="I233" s="106"/>
      <c r="J233" s="106" t="s">
        <v>34</v>
      </c>
      <c r="K233" s="106" t="s">
        <v>33</v>
      </c>
      <c r="L233" s="106"/>
      <c r="M233" s="106" t="s">
        <v>633</v>
      </c>
      <c r="N233" s="106">
        <v>2009.0</v>
      </c>
      <c r="O233" s="108">
        <v>0.957352</v>
      </c>
      <c r="P233" s="22">
        <v>0.7108</v>
      </c>
      <c r="Q233" s="22">
        <v>1.248</v>
      </c>
      <c r="R233" s="22">
        <v>0.2</v>
      </c>
      <c r="S233" s="22">
        <v>0.289</v>
      </c>
      <c r="T233" s="106" t="s">
        <v>35</v>
      </c>
      <c r="U233" s="106" t="s">
        <v>141</v>
      </c>
      <c r="V233" s="106"/>
      <c r="W233" s="106" t="s">
        <v>52</v>
      </c>
      <c r="X233" s="110">
        <v>43978.0</v>
      </c>
      <c r="Y233" s="106" t="s">
        <v>38</v>
      </c>
      <c r="Z233" s="106" t="s">
        <v>33</v>
      </c>
      <c r="AA233" s="111" t="s">
        <v>33</v>
      </c>
      <c r="AB233" s="110"/>
      <c r="AC233" s="110"/>
    </row>
    <row r="234" hidden="1">
      <c r="A234" s="106" t="s">
        <v>156</v>
      </c>
      <c r="B234" s="107" t="s">
        <v>157</v>
      </c>
      <c r="C234" s="106" t="s">
        <v>640</v>
      </c>
      <c r="D234" s="106"/>
      <c r="E234" s="106" t="s">
        <v>31</v>
      </c>
      <c r="F234" s="106" t="s">
        <v>32</v>
      </c>
      <c r="G234" s="106" t="s">
        <v>33</v>
      </c>
      <c r="H234" s="106"/>
      <c r="I234" s="106" t="s">
        <v>33</v>
      </c>
      <c r="J234" s="106" t="s">
        <v>34</v>
      </c>
      <c r="K234" s="106" t="s">
        <v>71</v>
      </c>
      <c r="L234" s="106"/>
      <c r="M234" s="106" t="s">
        <v>633</v>
      </c>
      <c r="N234" s="106"/>
      <c r="O234" s="108">
        <v>0.9586</v>
      </c>
      <c r="P234" s="22">
        <v>0.69</v>
      </c>
      <c r="Q234" s="22">
        <v>1.19</v>
      </c>
      <c r="R234" s="22">
        <v>0.19</v>
      </c>
      <c r="S234" s="22"/>
      <c r="T234" s="106" t="s">
        <v>35</v>
      </c>
      <c r="U234" s="106"/>
      <c r="V234" s="106"/>
      <c r="W234" s="106" t="s">
        <v>52</v>
      </c>
      <c r="X234" s="110">
        <v>43976.0</v>
      </c>
      <c r="Y234" s="106" t="s">
        <v>53</v>
      </c>
      <c r="Z234" s="106">
        <v>4.0</v>
      </c>
      <c r="AA234" s="111"/>
      <c r="AB234" s="110"/>
      <c r="AC234" s="110"/>
    </row>
    <row r="235" hidden="1">
      <c r="A235" s="106" t="s">
        <v>39</v>
      </c>
      <c r="B235" s="106" t="s">
        <v>80</v>
      </c>
      <c r="C235" s="106" t="s">
        <v>460</v>
      </c>
      <c r="D235" s="106"/>
      <c r="E235" s="106" t="s">
        <v>41</v>
      </c>
      <c r="F235" s="107" t="s">
        <v>90</v>
      </c>
      <c r="G235" s="106" t="s">
        <v>43</v>
      </c>
      <c r="H235" s="106" t="s">
        <v>88</v>
      </c>
      <c r="I235" s="106" t="s">
        <v>89</v>
      </c>
      <c r="J235" s="106" t="s">
        <v>34</v>
      </c>
      <c r="K235" s="106" t="s">
        <v>71</v>
      </c>
      <c r="L235" s="106"/>
      <c r="M235" s="106" t="s">
        <v>461</v>
      </c>
      <c r="N235" s="106"/>
      <c r="O235" s="108" t="s">
        <v>461</v>
      </c>
      <c r="P235" s="109"/>
      <c r="Q235" s="109"/>
      <c r="R235" s="109"/>
      <c r="S235" s="109"/>
      <c r="T235" s="106"/>
      <c r="U235" s="106" t="s">
        <v>51</v>
      </c>
      <c r="V235" s="106" t="s">
        <v>92</v>
      </c>
      <c r="W235" s="106" t="s">
        <v>58</v>
      </c>
      <c r="X235" s="110">
        <v>43988.0</v>
      </c>
      <c r="Y235" s="106" t="s">
        <v>53</v>
      </c>
      <c r="Z235" s="106">
        <v>2.0</v>
      </c>
      <c r="AA235" s="111">
        <v>3.25</v>
      </c>
      <c r="AB235" s="110"/>
      <c r="AC235" s="110"/>
    </row>
    <row r="236" hidden="1">
      <c r="A236" s="106" t="s">
        <v>39</v>
      </c>
      <c r="B236" s="107" t="s">
        <v>115</v>
      </c>
      <c r="C236" s="106" t="s">
        <v>462</v>
      </c>
      <c r="D236" s="106"/>
      <c r="E236" s="106" t="s">
        <v>41</v>
      </c>
      <c r="F236" s="107" t="s">
        <v>42</v>
      </c>
      <c r="G236" s="106" t="s">
        <v>43</v>
      </c>
      <c r="H236" s="106">
        <v>4.1</v>
      </c>
      <c r="I236" s="106"/>
      <c r="J236" s="106" t="s">
        <v>34</v>
      </c>
      <c r="K236" s="106" t="s">
        <v>71</v>
      </c>
      <c r="L236" s="106"/>
      <c r="M236" s="106" t="s">
        <v>461</v>
      </c>
      <c r="N236" s="106"/>
      <c r="O236" s="108" t="s">
        <v>461</v>
      </c>
      <c r="P236" s="109"/>
      <c r="Q236" s="109"/>
      <c r="R236" s="109"/>
      <c r="S236" s="109"/>
      <c r="T236" s="106"/>
      <c r="U236" s="106"/>
      <c r="V236" s="106" t="s">
        <v>116</v>
      </c>
      <c r="W236" s="106" t="s">
        <v>58</v>
      </c>
      <c r="X236" s="110">
        <v>43978.0</v>
      </c>
      <c r="Y236" s="106" t="s">
        <v>53</v>
      </c>
      <c r="Z236" s="106">
        <v>4.0</v>
      </c>
      <c r="AA236" s="111">
        <v>3.4</v>
      </c>
      <c r="AB236" s="110"/>
      <c r="AC236" s="110"/>
    </row>
    <row r="237" hidden="1">
      <c r="A237" s="106" t="s">
        <v>246</v>
      </c>
      <c r="B237" s="107" t="s">
        <v>247</v>
      </c>
      <c r="C237" s="106" t="s">
        <v>463</v>
      </c>
      <c r="D237" s="106"/>
      <c r="E237" s="106" t="s">
        <v>31</v>
      </c>
      <c r="F237" s="106" t="s">
        <v>32</v>
      </c>
      <c r="G237" s="106" t="s">
        <v>33</v>
      </c>
      <c r="H237" s="106"/>
      <c r="I237" s="106"/>
      <c r="J237" s="106" t="s">
        <v>34</v>
      </c>
      <c r="K237" s="106" t="s">
        <v>35</v>
      </c>
      <c r="L237" s="106"/>
      <c r="M237" s="106" t="s">
        <v>461</v>
      </c>
      <c r="N237" s="106"/>
      <c r="O237" s="108" t="s">
        <v>461</v>
      </c>
      <c r="P237" s="109"/>
      <c r="Q237" s="109"/>
      <c r="R237" s="109"/>
      <c r="S237" s="109"/>
      <c r="T237" s="106"/>
      <c r="U237" s="106" t="s">
        <v>248</v>
      </c>
      <c r="V237" s="106"/>
      <c r="W237" s="106"/>
      <c r="X237" s="110"/>
      <c r="Y237" s="106" t="s">
        <v>45</v>
      </c>
      <c r="Z237" s="106">
        <v>8.0</v>
      </c>
      <c r="AA237" s="111"/>
      <c r="AB237" s="110"/>
      <c r="AC237" s="110"/>
    </row>
    <row r="238" hidden="1">
      <c r="A238" s="106" t="s">
        <v>250</v>
      </c>
      <c r="B238" s="107" t="s">
        <v>258</v>
      </c>
      <c r="C238" s="106" t="s">
        <v>464</v>
      </c>
      <c r="D238" s="106"/>
      <c r="E238" s="106" t="s">
        <v>31</v>
      </c>
      <c r="F238" s="106" t="s">
        <v>32</v>
      </c>
      <c r="G238" s="106" t="s">
        <v>33</v>
      </c>
      <c r="H238" s="106" t="s">
        <v>259</v>
      </c>
      <c r="I238" s="106" t="s">
        <v>33</v>
      </c>
      <c r="J238" s="106" t="s">
        <v>34</v>
      </c>
      <c r="K238" s="106" t="s">
        <v>35</v>
      </c>
      <c r="L238" s="106"/>
      <c r="M238" s="106" t="s">
        <v>461</v>
      </c>
      <c r="N238" s="106"/>
      <c r="O238" s="108" t="s">
        <v>461</v>
      </c>
      <c r="P238" s="109"/>
      <c r="Q238" s="109"/>
      <c r="R238" s="109"/>
      <c r="S238" s="109"/>
      <c r="T238" s="106"/>
      <c r="U238" s="106"/>
      <c r="V238" s="106" t="s">
        <v>260</v>
      </c>
      <c r="W238" s="106" t="s">
        <v>58</v>
      </c>
      <c r="X238" s="110"/>
      <c r="Y238" s="106" t="s">
        <v>45</v>
      </c>
      <c r="Z238" s="106">
        <v>8.0</v>
      </c>
      <c r="AA238" s="111">
        <v>85.95</v>
      </c>
      <c r="AB238" s="110"/>
      <c r="AC238" s="110"/>
    </row>
    <row r="239" hidden="1">
      <c r="A239" s="106" t="s">
        <v>250</v>
      </c>
      <c r="B239" s="107" t="s">
        <v>273</v>
      </c>
      <c r="C239" s="106" t="s">
        <v>465</v>
      </c>
      <c r="D239" s="106"/>
      <c r="E239" s="106" t="s">
        <v>41</v>
      </c>
      <c r="F239" s="106" t="s">
        <v>274</v>
      </c>
      <c r="G239" s="106" t="s">
        <v>43</v>
      </c>
      <c r="H239" s="106"/>
      <c r="I239" s="106" t="s">
        <v>33</v>
      </c>
      <c r="J239" s="106" t="s">
        <v>34</v>
      </c>
      <c r="K239" s="106" t="s">
        <v>33</v>
      </c>
      <c r="L239" s="106" t="s">
        <v>33</v>
      </c>
      <c r="M239" s="106" t="s">
        <v>461</v>
      </c>
      <c r="N239" s="106"/>
      <c r="O239" s="108" t="s">
        <v>461</v>
      </c>
      <c r="P239" s="109"/>
      <c r="Q239" s="109"/>
      <c r="R239" s="109"/>
      <c r="S239" s="109"/>
      <c r="T239" s="106"/>
      <c r="U239" s="106" t="s">
        <v>275</v>
      </c>
      <c r="V239" s="106"/>
      <c r="W239" s="106" t="s">
        <v>58</v>
      </c>
      <c r="X239" s="110"/>
      <c r="Y239" s="106" t="s">
        <v>38</v>
      </c>
      <c r="Z239" s="106" t="s">
        <v>33</v>
      </c>
      <c r="AA239" s="111" t="s">
        <v>33</v>
      </c>
      <c r="AB239" s="110"/>
      <c r="AC239" s="110"/>
    </row>
    <row r="240" hidden="1">
      <c r="A240" s="106" t="s">
        <v>354</v>
      </c>
      <c r="B240" s="107" t="s">
        <v>360</v>
      </c>
      <c r="C240" s="106" t="s">
        <v>467</v>
      </c>
      <c r="D240" s="112" t="s">
        <v>69</v>
      </c>
      <c r="E240" s="106" t="s">
        <v>31</v>
      </c>
      <c r="F240" s="106" t="s">
        <v>361</v>
      </c>
      <c r="G240" s="106" t="s">
        <v>33</v>
      </c>
      <c r="H240" s="106"/>
      <c r="I240" s="106"/>
      <c r="J240" s="106" t="s">
        <v>34</v>
      </c>
      <c r="K240" s="106" t="s">
        <v>71</v>
      </c>
      <c r="L240" s="106"/>
      <c r="M240" s="106" t="s">
        <v>461</v>
      </c>
      <c r="N240" s="106"/>
      <c r="O240" s="108" t="s">
        <v>461</v>
      </c>
      <c r="P240" s="106"/>
      <c r="Q240" s="106"/>
      <c r="R240" s="106"/>
      <c r="S240" s="106"/>
      <c r="T240" s="106"/>
      <c r="U240" s="112" t="s">
        <v>356</v>
      </c>
      <c r="V240" s="106"/>
      <c r="W240" s="107" t="s">
        <v>155</v>
      </c>
      <c r="X240" s="110">
        <v>43991.0</v>
      </c>
      <c r="Y240" s="106" t="s">
        <v>53</v>
      </c>
      <c r="Z240" s="112" t="s">
        <v>362</v>
      </c>
      <c r="AA240" s="111"/>
      <c r="AB240" s="110"/>
      <c r="AC240" s="110"/>
    </row>
    <row r="241" hidden="1">
      <c r="A241" s="106" t="s">
        <v>354</v>
      </c>
      <c r="B241" s="107" t="s">
        <v>360</v>
      </c>
      <c r="C241" s="106" t="s">
        <v>468</v>
      </c>
      <c r="D241" s="106" t="s">
        <v>79</v>
      </c>
      <c r="E241" s="106" t="s">
        <v>31</v>
      </c>
      <c r="F241" s="106" t="s">
        <v>361</v>
      </c>
      <c r="G241" s="106" t="s">
        <v>33</v>
      </c>
      <c r="H241" s="106"/>
      <c r="I241" s="106"/>
      <c r="J241" s="106" t="s">
        <v>34</v>
      </c>
      <c r="K241" s="106" t="s">
        <v>71</v>
      </c>
      <c r="L241" s="106"/>
      <c r="M241" s="106" t="s">
        <v>461</v>
      </c>
      <c r="N241" s="106"/>
      <c r="O241" s="108" t="s">
        <v>461</v>
      </c>
      <c r="P241" s="109"/>
      <c r="Q241" s="109"/>
      <c r="R241" s="109"/>
      <c r="S241" s="109"/>
      <c r="T241" s="106"/>
      <c r="U241" s="106" t="s">
        <v>57</v>
      </c>
      <c r="V241" s="106"/>
      <c r="W241" s="107" t="s">
        <v>155</v>
      </c>
      <c r="X241" s="110">
        <v>43991.0</v>
      </c>
      <c r="Y241" s="106" t="s">
        <v>53</v>
      </c>
      <c r="Z241" s="106">
        <v>6.0</v>
      </c>
      <c r="AA241" s="111"/>
      <c r="AB241" s="110"/>
      <c r="AC241" s="110"/>
    </row>
    <row r="242" hidden="1">
      <c r="A242" s="106" t="s">
        <v>294</v>
      </c>
      <c r="B242" s="106" t="s">
        <v>301</v>
      </c>
      <c r="C242" s="106" t="s">
        <v>466</v>
      </c>
      <c r="D242" s="106"/>
      <c r="E242" s="106" t="s">
        <v>31</v>
      </c>
      <c r="F242" s="107" t="s">
        <v>304</v>
      </c>
      <c r="G242" s="106" t="s">
        <v>31</v>
      </c>
      <c r="H242" s="106" t="s">
        <v>33</v>
      </c>
      <c r="I242" s="106" t="s">
        <v>33</v>
      </c>
      <c r="J242" s="106" t="s">
        <v>34</v>
      </c>
      <c r="K242" s="106" t="s">
        <v>35</v>
      </c>
      <c r="L242" s="106" t="s">
        <v>35</v>
      </c>
      <c r="M242" s="106" t="s">
        <v>461</v>
      </c>
      <c r="N242" s="106"/>
      <c r="O242" s="108"/>
      <c r="P242" s="22"/>
      <c r="Q242" s="22"/>
      <c r="R242" s="22"/>
      <c r="S242" s="22"/>
      <c r="T242" s="106" t="s">
        <v>35</v>
      </c>
      <c r="U242" s="106" t="s">
        <v>33</v>
      </c>
      <c r="V242" s="106"/>
      <c r="W242" s="106" t="s">
        <v>58</v>
      </c>
      <c r="X242" s="110">
        <v>44416.0</v>
      </c>
      <c r="Y242" s="106" t="s">
        <v>53</v>
      </c>
      <c r="Z242" s="106">
        <v>4.0</v>
      </c>
      <c r="AA242" s="111">
        <v>4.0</v>
      </c>
      <c r="AB242" s="106"/>
      <c r="AC242" s="106"/>
    </row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</sheetData>
  <autoFilter ref="$A$1:$AB$1001">
    <filterColumn colId="4">
      <filters>
        <filter val="Wireless"/>
      </filters>
    </filterColumn>
    <filterColumn colId="14">
      <filters>
        <filter val="13.81%"/>
        <filter val="36.36%"/>
        <filter val="36.48%"/>
        <filter val="68.39%"/>
        <filter val="68.27%"/>
        <filter val="81.85%"/>
        <filter val="5.13%"/>
        <filter val="65.22%"/>
        <filter val="38.40%"/>
        <filter val="41.43%"/>
        <filter val="30.46%"/>
        <filter val="65.34%"/>
        <filter val="95.40%"/>
        <filter val="9.14%"/>
        <filter val="44.40%"/>
        <filter val="95.12%"/>
        <filter val="31.30%"/>
        <filter val="0.38%"/>
        <filter val="80.53%"/>
        <filter val="78.60%"/>
        <filter val="80.41%"/>
        <filter val="35.20%"/>
        <filter val="81.05%"/>
        <filter val="61.03%"/>
        <filter val="72.76%"/>
        <filter val="10.69%"/>
        <filter val="36.09%"/>
        <filter val="93.58%"/>
        <filter val="94.78%"/>
        <filter val="62.11%"/>
        <filter val="73.96%"/>
        <filter val="56.36%"/>
        <filter val="86.44%"/>
        <filter val="36.13%"/>
        <filter val="64.54%"/>
        <filter val="95.09%"/>
        <filter val="90.12%"/>
        <filter val="52.01%"/>
        <filter val="89.82%"/>
        <filter val="62.07%"/>
        <filter val="74.43%"/>
        <filter val="93.98%"/>
        <filter val="70.89%"/>
        <filter val="65.97%"/>
        <filter val="83.17%"/>
        <filter val="6.23%"/>
        <filter val="45.46%"/>
        <filter val="41.05%"/>
        <filter val="64.43%"/>
        <filter val="95.86%"/>
        <filter val="89.75%"/>
        <filter val="95.74%"/>
        <filter val="36.81%"/>
        <filter val="18.10%"/>
        <filter val="30.72%"/>
        <filter val="37.11%"/>
        <filter val="48.40%"/>
        <filter val="31.00%"/>
        <filter val="0.28%"/>
        <filter val="58.71%"/>
        <filter val="89.59%"/>
        <filter val="95.50%"/>
        <filter val="41.61%"/>
        <filter val="89.47%"/>
        <filter val="13.60%"/>
        <filter val="74.24%"/>
        <filter val="70.71%"/>
        <filter val="94.96%"/>
        <filter val="80.36%"/>
        <filter val="68.14%"/>
        <filter val="74.09%"/>
        <filter val="36.31%"/>
        <filter val="45.69%"/>
        <filter val="90.90%"/>
        <filter val="86.22%"/>
        <filter val="64.44%"/>
        <filter val="54.58%"/>
        <filter val="82.51%"/>
        <filter val="93.80%"/>
        <filter val="46.00%"/>
        <filter val="4.49%"/>
        <filter val="36.70%"/>
        <filter val="16.36%"/>
        <filter val="13.57%"/>
        <filter val="29.12%"/>
        <filter val="62.17%"/>
        <filter val="67.58%"/>
        <filter val="67.86%"/>
        <filter val="63.12%"/>
        <filter val="33.88%"/>
        <filter val="63.76%"/>
        <filter val="63.09%"/>
        <filter val="78.91%"/>
        <filter val="88.80%"/>
        <filter val="80.33%"/>
        <filter val="91.38%"/>
        <filter val="73.93%"/>
        <filter val="51.99%"/>
        <filter val="82.58%"/>
        <filter val="68.63%"/>
        <filter val="79.72%"/>
        <filter val="77.31%"/>
        <filter val="65.66%"/>
        <filter val="90.21%"/>
        <filter val="62.16%"/>
        <filter val="30.42%"/>
        <filter val="89.29%"/>
        <filter val="74.74%"/>
        <filter val="95.60%"/>
        <filter val="89.57%"/>
        <filter val="78.64%"/>
        <filter val="55.48%"/>
        <filter val="66.45%"/>
        <filter val="77.02%"/>
        <filter val="94.86%"/>
        <filter val="63.38%"/>
        <filter val="38.28%"/>
        <filter val="86.76%"/>
        <filter val="38.96%"/>
        <filter val="36.21%"/>
        <filter val="93.70%"/>
        <filter val="95.21%"/>
        <filter val="63.70%"/>
        <filter val="71.64%"/>
        <filter val="89.98%"/>
        <filter val="89.50%"/>
        <filter val="95.57%"/>
        <filter val="62.39%"/>
        <filter val="95.45%"/>
        <filter val="13.47%"/>
        <filter val="59.30%"/>
        <filter val="81.02%"/>
        <filter val="89.18%"/>
        <filter val="80.50%"/>
        <filter val="35.77%"/>
        <filter val="63.66%"/>
        <filter val="93.94%"/>
        <filter val="13.91%"/>
        <filter val="58.76%"/>
        <filter val="75.40%"/>
        <filter val="8.68%"/>
        <filter val="34.49%"/>
        <filter val="86.89%"/>
        <filter val="42.73%"/>
        <filter val="30.12%"/>
        <filter val="95.30%"/>
        <filter val="38.50%"/>
        <filter val="65.56%"/>
        <filter val="87.74%"/>
        <filter val="93.33%"/>
        <filter val="89.27%"/>
        <filter val="63.31%"/>
        <filter val="89.15%"/>
        <filter val="93.85%"/>
        <filter val="0.00%"/>
        <filter val="48.44%"/>
        <filter val="93.73%"/>
        <filter val="93.61%"/>
        <filter val="69.92%"/>
        <filter val="55.46%"/>
        <filter val="94.00%"/>
        <filter val="94.76%"/>
        <filter val="79.59%"/>
        <filter val="69.78%"/>
        <filter val="77.80%"/>
        <filter val="73.42%"/>
        <filter val="5.88%"/>
        <filter val="66.63%"/>
        <filter val="71.38%"/>
        <filter val="5.40%"/>
        <filter val="78.15%"/>
        <filter val="95.31%"/>
        <filter val="89.72%"/>
        <filter val="92.01%"/>
        <filter val="65.39%"/>
        <filter val="90.38%"/>
        <filter val="71.70%"/>
        <filter val="63.44%"/>
        <filter val="8.71%"/>
        <filter val="31.05%"/>
        <filter val="81.08%"/>
      </filters>
    </filterColumn>
    <filterColumn colId="6">
      <filters blank="1">
        <filter val="Bluetooth"/>
        <filter val="Wired"/>
        <filter val="-"/>
      </filters>
    </filterColumn>
  </autoFilter>
  <conditionalFormatting sqref="M2:M1001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P2:P1001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P1 O2:O1001">
    <cfRule type="colorScale" priority="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hyperlinks>
    <hyperlink r:id="rId1" ref="F2"/>
    <hyperlink r:id="rId2" ref="F3"/>
    <hyperlink r:id="rId3" ref="B4"/>
    <hyperlink r:id="rId4" ref="F4"/>
    <hyperlink r:id="rId5" ref="W4"/>
    <hyperlink r:id="rId6" ref="B5"/>
    <hyperlink r:id="rId7" ref="F5"/>
    <hyperlink r:id="rId8" ref="W5"/>
    <hyperlink r:id="rId9" ref="B6"/>
    <hyperlink r:id="rId10" ref="F6"/>
    <hyperlink r:id="rId11" ref="W6"/>
    <hyperlink r:id="rId12" ref="B7"/>
    <hyperlink r:id="rId13" ref="F7"/>
    <hyperlink r:id="rId14" ref="W7"/>
    <hyperlink r:id="rId15" ref="B8"/>
    <hyperlink r:id="rId16" ref="F8"/>
    <hyperlink r:id="rId17" ref="W8"/>
    <hyperlink r:id="rId18" ref="F9"/>
    <hyperlink r:id="rId19" ref="B10"/>
    <hyperlink r:id="rId20" ref="F10"/>
    <hyperlink r:id="rId21" ref="B11"/>
    <hyperlink r:id="rId22" ref="F11"/>
    <hyperlink r:id="rId23" ref="B12"/>
    <hyperlink r:id="rId24" ref="F12"/>
    <hyperlink r:id="rId25" ref="B13"/>
    <hyperlink r:id="rId26" ref="F13"/>
    <hyperlink r:id="rId27" ref="B14"/>
    <hyperlink r:id="rId28" ref="F14"/>
    <hyperlink r:id="rId29" ref="B15"/>
    <hyperlink r:id="rId30" ref="F15"/>
    <hyperlink r:id="rId31" ref="B16"/>
    <hyperlink r:id="rId32" ref="F16"/>
    <hyperlink r:id="rId33" ref="B17"/>
    <hyperlink r:id="rId34" ref="F17"/>
    <hyperlink r:id="rId35" ref="B18"/>
    <hyperlink r:id="rId36" ref="F18"/>
    <hyperlink r:id="rId37" ref="B19"/>
    <hyperlink r:id="rId38" ref="F19"/>
    <hyperlink r:id="rId39" ref="B20"/>
    <hyperlink r:id="rId40" ref="W20"/>
    <hyperlink r:id="rId41" ref="B24"/>
    <hyperlink r:id="rId42" ref="B25"/>
    <hyperlink r:id="rId43" ref="B27"/>
    <hyperlink r:id="rId44" ref="F27"/>
    <hyperlink r:id="rId45" ref="B28"/>
    <hyperlink r:id="rId46" ref="F28"/>
    <hyperlink r:id="rId47" ref="B29"/>
    <hyperlink r:id="rId48" ref="F29"/>
    <hyperlink r:id="rId49" ref="B30"/>
    <hyperlink r:id="rId50" ref="F30"/>
    <hyperlink r:id="rId51" ref="B31"/>
    <hyperlink r:id="rId52" ref="B32"/>
    <hyperlink r:id="rId53" ref="F32"/>
    <hyperlink r:id="rId54" ref="B33"/>
    <hyperlink r:id="rId55" ref="F33"/>
    <hyperlink r:id="rId56" ref="B34"/>
    <hyperlink r:id="rId57" ref="F34"/>
    <hyperlink r:id="rId58" ref="B35"/>
    <hyperlink r:id="rId59" ref="F35"/>
    <hyperlink r:id="rId60" ref="B36"/>
    <hyperlink r:id="rId61" ref="F36"/>
    <hyperlink r:id="rId62" ref="B37"/>
    <hyperlink r:id="rId63" ref="F37"/>
    <hyperlink r:id="rId64" ref="B38"/>
    <hyperlink r:id="rId65" ref="F38"/>
    <hyperlink r:id="rId66" ref="B39"/>
    <hyperlink r:id="rId67" ref="B40"/>
    <hyperlink r:id="rId68" ref="B41"/>
    <hyperlink r:id="rId69" ref="B42"/>
    <hyperlink r:id="rId70" ref="B43"/>
    <hyperlink r:id="rId71" ref="W43"/>
    <hyperlink r:id="rId72" ref="B44"/>
    <hyperlink r:id="rId73" ref="W44"/>
    <hyperlink r:id="rId74" ref="B45"/>
    <hyperlink r:id="rId75" ref="B46"/>
    <hyperlink r:id="rId76" ref="B47"/>
    <hyperlink r:id="rId77" ref="B48"/>
    <hyperlink r:id="rId78" ref="B49"/>
    <hyperlink r:id="rId79" ref="B50"/>
    <hyperlink r:id="rId80" ref="B51"/>
    <hyperlink r:id="rId81" ref="F51"/>
    <hyperlink r:id="rId82" ref="F52"/>
    <hyperlink r:id="rId83" ref="F53"/>
    <hyperlink r:id="rId84" ref="B54"/>
    <hyperlink r:id="rId85" ref="F54"/>
    <hyperlink r:id="rId86" ref="B55"/>
    <hyperlink r:id="rId87" ref="F55"/>
    <hyperlink r:id="rId88" ref="B56"/>
    <hyperlink r:id="rId89" ref="F56"/>
    <hyperlink r:id="rId90" ref="F57"/>
    <hyperlink r:id="rId91" ref="F58"/>
    <hyperlink r:id="rId92" ref="B59"/>
    <hyperlink r:id="rId93" ref="F59"/>
    <hyperlink r:id="rId94" ref="F60"/>
    <hyperlink r:id="rId95" ref="B62"/>
    <hyperlink r:id="rId96" ref="B63"/>
    <hyperlink r:id="rId97" ref="B64"/>
    <hyperlink r:id="rId98" ref="F64"/>
    <hyperlink r:id="rId99" ref="B65"/>
    <hyperlink r:id="rId100" ref="B66"/>
    <hyperlink r:id="rId101" ref="F66"/>
    <hyperlink r:id="rId102" ref="B67"/>
    <hyperlink r:id="rId103" ref="W67"/>
    <hyperlink r:id="rId104" ref="B69"/>
    <hyperlink r:id="rId105" ref="F69"/>
    <hyperlink r:id="rId106" ref="B70"/>
    <hyperlink r:id="rId107" ref="B71"/>
    <hyperlink r:id="rId108" ref="B72"/>
    <hyperlink r:id="rId109" ref="B75"/>
    <hyperlink r:id="rId110" ref="B76"/>
    <hyperlink r:id="rId111" ref="F76"/>
    <hyperlink r:id="rId112" ref="B77"/>
    <hyperlink r:id="rId113" ref="B78"/>
    <hyperlink r:id="rId114" ref="F79"/>
    <hyperlink r:id="rId115" ref="F80"/>
    <hyperlink r:id="rId116" ref="F81"/>
    <hyperlink r:id="rId117" ref="F82"/>
    <hyperlink r:id="rId118" ref="F83"/>
    <hyperlink r:id="rId119" ref="F84"/>
    <hyperlink r:id="rId120" ref="F85"/>
    <hyperlink r:id="rId121" ref="B87"/>
    <hyperlink r:id="rId122" ref="B88"/>
    <hyperlink r:id="rId123" ref="F88"/>
    <hyperlink r:id="rId124" ref="B89"/>
    <hyperlink r:id="rId125" ref="F89"/>
    <hyperlink r:id="rId126" ref="B90"/>
    <hyperlink r:id="rId127" ref="B91"/>
    <hyperlink r:id="rId128" ref="F91"/>
    <hyperlink r:id="rId129" ref="B92"/>
    <hyperlink r:id="rId130" ref="F93"/>
    <hyperlink r:id="rId131" ref="B94"/>
    <hyperlink r:id="rId132" ref="F95"/>
    <hyperlink r:id="rId133" ref="B96"/>
    <hyperlink r:id="rId134" ref="B97"/>
    <hyperlink r:id="rId135" ref="B98"/>
    <hyperlink r:id="rId136" ref="B102"/>
    <hyperlink r:id="rId137" ref="B103"/>
    <hyperlink r:id="rId138" ref="B104"/>
    <hyperlink r:id="rId139" ref="B105"/>
    <hyperlink r:id="rId140" ref="B106"/>
    <hyperlink r:id="rId141" ref="B107"/>
    <hyperlink r:id="rId142" ref="B108"/>
    <hyperlink r:id="rId143" ref="B110"/>
    <hyperlink r:id="rId144" ref="B112"/>
    <hyperlink r:id="rId145" ref="B113"/>
    <hyperlink r:id="rId146" ref="F113"/>
    <hyperlink r:id="rId147" ref="B114"/>
    <hyperlink r:id="rId148" ref="F114"/>
    <hyperlink r:id="rId149" ref="B115"/>
    <hyperlink r:id="rId150" ref="B116"/>
    <hyperlink r:id="rId151" ref="B117"/>
    <hyperlink r:id="rId152" ref="F117"/>
    <hyperlink r:id="rId153" ref="B119"/>
    <hyperlink r:id="rId154" ref="W119"/>
    <hyperlink r:id="rId155" ref="B120"/>
    <hyperlink r:id="rId156" ref="B121"/>
    <hyperlink r:id="rId157" ref="B122"/>
    <hyperlink r:id="rId158" ref="W122"/>
    <hyperlink r:id="rId159" ref="B123"/>
    <hyperlink r:id="rId160" ref="B124"/>
    <hyperlink r:id="rId161" ref="B125"/>
    <hyperlink r:id="rId162" ref="F125"/>
    <hyperlink r:id="rId163" ref="W125"/>
    <hyperlink r:id="rId164" ref="B126"/>
    <hyperlink r:id="rId165" ref="W126"/>
    <hyperlink r:id="rId166" ref="B127"/>
    <hyperlink r:id="rId167" ref="B128"/>
    <hyperlink r:id="rId168" ref="B129"/>
    <hyperlink r:id="rId169" ref="F131"/>
    <hyperlink r:id="rId170" ref="B132"/>
    <hyperlink r:id="rId171" ref="B133"/>
    <hyperlink r:id="rId172" ref="F134"/>
    <hyperlink r:id="rId173" ref="F135"/>
    <hyperlink r:id="rId174" ref="B136"/>
    <hyperlink r:id="rId175" ref="W136"/>
    <hyperlink r:id="rId176" ref="B137"/>
    <hyperlink r:id="rId177" ref="B138"/>
    <hyperlink r:id="rId178" ref="B139"/>
    <hyperlink r:id="rId179" ref="B140"/>
    <hyperlink r:id="rId180" ref="B141"/>
    <hyperlink r:id="rId181" ref="W141"/>
    <hyperlink r:id="rId182" ref="B142"/>
    <hyperlink r:id="rId183" ref="B143"/>
    <hyperlink r:id="rId184" ref="B144"/>
    <hyperlink r:id="rId185" ref="W144"/>
    <hyperlink r:id="rId186" ref="B146"/>
    <hyperlink r:id="rId187" ref="B147"/>
    <hyperlink r:id="rId188" ref="B148"/>
    <hyperlink r:id="rId189" ref="B150"/>
    <hyperlink r:id="rId190" ref="B151"/>
    <hyperlink r:id="rId191" ref="B152"/>
    <hyperlink r:id="rId192" ref="B153"/>
    <hyperlink r:id="rId193" ref="B154"/>
    <hyperlink r:id="rId194" ref="B155"/>
    <hyperlink r:id="rId195" ref="B157"/>
    <hyperlink r:id="rId196" ref="B158"/>
    <hyperlink r:id="rId197" ref="B159"/>
    <hyperlink r:id="rId198" ref="B162"/>
    <hyperlink r:id="rId199" ref="B165"/>
    <hyperlink r:id="rId200" ref="B166"/>
    <hyperlink r:id="rId201" ref="B167"/>
    <hyperlink r:id="rId202" ref="W168"/>
    <hyperlink r:id="rId203" ref="B171"/>
    <hyperlink r:id="rId204" ref="B172"/>
    <hyperlink r:id="rId205" ref="B173"/>
    <hyperlink r:id="rId206" ref="B174"/>
    <hyperlink r:id="rId207" ref="B175"/>
    <hyperlink r:id="rId208" ref="B176"/>
    <hyperlink r:id="rId209" ref="B177"/>
    <hyperlink r:id="rId210" ref="B178"/>
    <hyperlink r:id="rId211" ref="B179"/>
    <hyperlink r:id="rId212" ref="B180"/>
    <hyperlink r:id="rId213" ref="B181"/>
    <hyperlink r:id="rId214" ref="B182"/>
    <hyperlink r:id="rId215" ref="B184"/>
    <hyperlink r:id="rId216" ref="B186"/>
    <hyperlink r:id="rId217" ref="B187"/>
    <hyperlink r:id="rId218" ref="B189"/>
    <hyperlink r:id="rId219" ref="F189"/>
    <hyperlink r:id="rId220" ref="B190"/>
    <hyperlink r:id="rId221" ref="B191"/>
    <hyperlink r:id="rId222" ref="F191"/>
    <hyperlink r:id="rId223" ref="B192"/>
    <hyperlink r:id="rId224" ref="B193"/>
    <hyperlink r:id="rId225" ref="B194"/>
    <hyperlink r:id="rId226" ref="B197"/>
    <hyperlink r:id="rId227" ref="W197"/>
    <hyperlink r:id="rId228" ref="B198"/>
    <hyperlink r:id="rId229" ref="B199"/>
    <hyperlink r:id="rId230" ref="B200"/>
    <hyperlink r:id="rId231" ref="W200"/>
    <hyperlink r:id="rId232" ref="B201"/>
    <hyperlink r:id="rId233" ref="B202"/>
    <hyperlink r:id="rId234" ref="B203"/>
    <hyperlink r:id="rId235" ref="A204"/>
    <hyperlink r:id="rId236" ref="B204"/>
    <hyperlink r:id="rId237" ref="B206"/>
    <hyperlink r:id="rId238" ref="B207"/>
    <hyperlink r:id="rId239" ref="A208"/>
    <hyperlink r:id="rId240" ref="B208"/>
    <hyperlink r:id="rId241" ref="B209"/>
    <hyperlink r:id="rId242" ref="B210"/>
    <hyperlink r:id="rId243" ref="B211"/>
    <hyperlink r:id="rId244" ref="B212"/>
    <hyperlink r:id="rId245" ref="B213"/>
    <hyperlink r:id="rId246" ref="B214"/>
    <hyperlink r:id="rId247" ref="B215"/>
    <hyperlink r:id="rId248" ref="B216"/>
    <hyperlink r:id="rId249" ref="B217"/>
    <hyperlink r:id="rId250" ref="B218"/>
    <hyperlink r:id="rId251" ref="B221"/>
    <hyperlink r:id="rId252" ref="B223"/>
    <hyperlink r:id="rId253" ref="B224"/>
    <hyperlink r:id="rId254" ref="A225"/>
    <hyperlink r:id="rId255" ref="A226"/>
    <hyperlink r:id="rId256" ref="B226"/>
    <hyperlink r:id="rId257" ref="A227"/>
    <hyperlink r:id="rId258" ref="B228"/>
    <hyperlink r:id="rId259" ref="A229"/>
    <hyperlink r:id="rId260" ref="B229"/>
    <hyperlink r:id="rId261" ref="A230"/>
    <hyperlink r:id="rId262" ref="B230"/>
    <hyperlink r:id="rId263" ref="B232"/>
    <hyperlink r:id="rId264" ref="B233"/>
    <hyperlink r:id="rId265" ref="B234"/>
    <hyperlink r:id="rId266" ref="F235"/>
    <hyperlink r:id="rId267" ref="B236"/>
    <hyperlink r:id="rId268" ref="F236"/>
    <hyperlink r:id="rId269" ref="B237"/>
    <hyperlink r:id="rId270" ref="B238"/>
    <hyperlink r:id="rId271" ref="B239"/>
    <hyperlink r:id="rId272" ref="B240"/>
    <hyperlink r:id="rId273" ref="W240"/>
    <hyperlink r:id="rId274" ref="B241"/>
    <hyperlink r:id="rId275" ref="W241"/>
    <hyperlink r:id="rId276" ref="F242"/>
  </hyperlinks>
  <drawing r:id="rId27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49.29"/>
    <col hidden="1" min="3" max="3" width="14.43"/>
    <col customWidth="1" min="5" max="5" width="18.29"/>
    <col customWidth="1" min="13" max="13" width="12.57"/>
    <col customWidth="1" min="16" max="16" width="14.57"/>
    <col customWidth="1" min="17" max="18" width="12.71"/>
    <col customWidth="1" min="19" max="19" width="10.71"/>
    <col customWidth="1" min="23" max="23" width="10.43"/>
    <col customWidth="1" min="24" max="24" width="12.0"/>
    <col customWidth="1" min="25" max="25" width="11.0"/>
    <col customWidth="1" min="26" max="26" width="10.14"/>
    <col customWidth="1" min="27" max="27" width="9.43"/>
    <col customWidth="1" min="28" max="29" width="90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2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2" t="s">
        <v>25</v>
      </c>
      <c r="AA1" s="3" t="s">
        <v>26</v>
      </c>
      <c r="AB1" s="2" t="s">
        <v>27</v>
      </c>
      <c r="AC1" s="1" t="s">
        <v>28</v>
      </c>
    </row>
    <row r="2">
      <c r="A2" s="106" t="str">
        <f t="array" ref="A2:AC242">SORT('Detailed Results'!A7:AG1110,15,14)</f>
        <v>8BitDo</v>
      </c>
      <c r="B2" s="106" t="s">
        <v>80</v>
      </c>
      <c r="C2" s="106" t="s">
        <v>460</v>
      </c>
      <c r="D2" s="106"/>
      <c r="E2" s="106" t="s">
        <v>41</v>
      </c>
      <c r="F2" s="107" t="s">
        <v>90</v>
      </c>
      <c r="G2" s="106" t="s">
        <v>43</v>
      </c>
      <c r="H2" s="106" t="s">
        <v>83</v>
      </c>
      <c r="I2" s="106">
        <v>1.32</v>
      </c>
      <c r="J2" s="106" t="s">
        <v>34</v>
      </c>
      <c r="K2" s="106" t="s">
        <v>71</v>
      </c>
      <c r="L2" s="106"/>
      <c r="M2" s="106" t="s">
        <v>604</v>
      </c>
      <c r="N2" s="106">
        <v>2055.0</v>
      </c>
      <c r="O2" s="108">
        <v>0.0</v>
      </c>
      <c r="P2" s="22">
        <v>122.8396</v>
      </c>
      <c r="Q2" s="22">
        <v>197.728</v>
      </c>
      <c r="R2" s="22">
        <v>0.404</v>
      </c>
      <c r="S2" s="22">
        <v>25.267</v>
      </c>
      <c r="T2" s="106" t="s">
        <v>71</v>
      </c>
      <c r="U2" s="106" t="s">
        <v>51</v>
      </c>
      <c r="V2" s="106" t="s">
        <v>91</v>
      </c>
      <c r="W2" s="106" t="s">
        <v>58</v>
      </c>
      <c r="X2" s="110">
        <v>43988.0</v>
      </c>
      <c r="Y2" s="106" t="s">
        <v>53</v>
      </c>
      <c r="Z2" s="106">
        <v>4.0</v>
      </c>
      <c r="AA2" s="111">
        <v>3.25</v>
      </c>
      <c r="AB2" s="110"/>
      <c r="AC2" s="110"/>
    </row>
    <row r="3">
      <c r="A3" s="106" t="s">
        <v>39</v>
      </c>
      <c r="B3" s="106" t="s">
        <v>80</v>
      </c>
      <c r="C3" s="106" t="s">
        <v>460</v>
      </c>
      <c r="D3" s="106"/>
      <c r="E3" s="106" t="s">
        <v>41</v>
      </c>
      <c r="F3" s="107" t="s">
        <v>90</v>
      </c>
      <c r="G3" s="106" t="s">
        <v>43</v>
      </c>
      <c r="H3" s="106" t="s">
        <v>88</v>
      </c>
      <c r="I3" s="106">
        <v>1.32</v>
      </c>
      <c r="J3" s="106" t="s">
        <v>34</v>
      </c>
      <c r="K3" s="106" t="s">
        <v>71</v>
      </c>
      <c r="L3" s="106"/>
      <c r="M3" s="106" t="s">
        <v>604</v>
      </c>
      <c r="N3" s="106">
        <v>3042.0</v>
      </c>
      <c r="O3" s="108">
        <v>0.0</v>
      </c>
      <c r="P3" s="22">
        <v>123.2623</v>
      </c>
      <c r="Q3" s="22">
        <v>197.224</v>
      </c>
      <c r="R3" s="22">
        <v>0.808</v>
      </c>
      <c r="S3" s="22">
        <v>25.642</v>
      </c>
      <c r="T3" s="106" t="s">
        <v>71</v>
      </c>
      <c r="U3" s="106" t="s">
        <v>51</v>
      </c>
      <c r="V3" s="106" t="s">
        <v>91</v>
      </c>
      <c r="W3" s="106" t="s">
        <v>58</v>
      </c>
      <c r="X3" s="110">
        <v>43988.0</v>
      </c>
      <c r="Y3" s="106" t="s">
        <v>53</v>
      </c>
      <c r="Z3" s="106">
        <v>4.0</v>
      </c>
      <c r="AA3" s="111">
        <v>3.25</v>
      </c>
      <c r="AB3" s="110"/>
      <c r="AC3" s="110"/>
    </row>
    <row r="4">
      <c r="A4" s="106" t="s">
        <v>39</v>
      </c>
      <c r="B4" s="107" t="s">
        <v>98</v>
      </c>
      <c r="C4" s="106" t="s">
        <v>544</v>
      </c>
      <c r="D4" s="106" t="s">
        <v>99</v>
      </c>
      <c r="E4" s="106" t="s">
        <v>41</v>
      </c>
      <c r="F4" s="107" t="s">
        <v>42</v>
      </c>
      <c r="G4" s="106" t="s">
        <v>43</v>
      </c>
      <c r="H4" s="106"/>
      <c r="I4" s="106"/>
      <c r="J4" s="106"/>
      <c r="K4" s="106" t="s">
        <v>35</v>
      </c>
      <c r="L4" s="106"/>
      <c r="M4" s="106" t="s">
        <v>604</v>
      </c>
      <c r="N4" s="106">
        <v>2187.0</v>
      </c>
      <c r="O4" s="108">
        <v>0.0</v>
      </c>
      <c r="P4" s="22">
        <v>19.8239</v>
      </c>
      <c r="Q4" s="22">
        <v>42.704</v>
      </c>
      <c r="R4" s="22">
        <v>3.12</v>
      </c>
      <c r="S4" s="22">
        <v>6.975</v>
      </c>
      <c r="T4" s="106" t="s">
        <v>35</v>
      </c>
      <c r="U4" s="106"/>
      <c r="V4" s="106"/>
      <c r="W4" s="107" t="s">
        <v>100</v>
      </c>
      <c r="X4" s="110">
        <v>44309.0</v>
      </c>
      <c r="Y4" s="106" t="s">
        <v>53</v>
      </c>
      <c r="Z4" s="106">
        <v>4.0</v>
      </c>
      <c r="AA4" s="111"/>
      <c r="AB4" s="110"/>
      <c r="AC4" s="110"/>
    </row>
    <row r="5">
      <c r="A5" s="106" t="s">
        <v>39</v>
      </c>
      <c r="B5" s="107" t="s">
        <v>98</v>
      </c>
      <c r="C5" s="106" t="s">
        <v>544</v>
      </c>
      <c r="D5" s="106" t="s">
        <v>99</v>
      </c>
      <c r="E5" s="106" t="s">
        <v>41</v>
      </c>
      <c r="F5" s="107" t="s">
        <v>101</v>
      </c>
      <c r="G5" s="106" t="s">
        <v>43</v>
      </c>
      <c r="H5" s="106"/>
      <c r="I5" s="106"/>
      <c r="J5" s="106"/>
      <c r="K5" s="106" t="s">
        <v>35</v>
      </c>
      <c r="L5" s="106"/>
      <c r="M5" s="106" t="s">
        <v>604</v>
      </c>
      <c r="N5" s="106">
        <v>2324.0</v>
      </c>
      <c r="O5" s="108">
        <v>0.0</v>
      </c>
      <c r="P5" s="22">
        <v>22.4216</v>
      </c>
      <c r="Q5" s="22">
        <v>44.064</v>
      </c>
      <c r="R5" s="22">
        <v>7.62</v>
      </c>
      <c r="S5" s="22">
        <v>6.589</v>
      </c>
      <c r="T5" s="106" t="s">
        <v>35</v>
      </c>
      <c r="U5" s="106"/>
      <c r="V5" s="106"/>
      <c r="W5" s="107" t="s">
        <v>100</v>
      </c>
      <c r="X5" s="110">
        <v>44309.0</v>
      </c>
      <c r="Y5" s="106" t="s">
        <v>53</v>
      </c>
      <c r="Z5" s="106">
        <v>4.0</v>
      </c>
      <c r="AA5" s="111"/>
      <c r="AB5" s="110"/>
      <c r="AC5" s="110"/>
    </row>
    <row r="6">
      <c r="A6" s="106" t="s">
        <v>39</v>
      </c>
      <c r="B6" s="107" t="s">
        <v>98</v>
      </c>
      <c r="C6" s="106" t="s">
        <v>545</v>
      </c>
      <c r="D6" s="106" t="s">
        <v>102</v>
      </c>
      <c r="E6" s="106" t="s">
        <v>41</v>
      </c>
      <c r="F6" s="107" t="s">
        <v>42</v>
      </c>
      <c r="G6" s="106" t="s">
        <v>43</v>
      </c>
      <c r="H6" s="106"/>
      <c r="I6" s="106"/>
      <c r="J6" s="106"/>
      <c r="K6" s="106" t="s">
        <v>35</v>
      </c>
      <c r="L6" s="106"/>
      <c r="M6" s="106" t="s">
        <v>604</v>
      </c>
      <c r="N6" s="106">
        <v>2126.0</v>
      </c>
      <c r="O6" s="108">
        <v>0.0</v>
      </c>
      <c r="P6" s="22">
        <v>18.3892</v>
      </c>
      <c r="Q6" s="22">
        <v>32.908</v>
      </c>
      <c r="R6" s="22">
        <v>4.024</v>
      </c>
      <c r="S6" s="22">
        <v>6.284</v>
      </c>
      <c r="T6" s="106" t="s">
        <v>35</v>
      </c>
      <c r="U6" s="106"/>
      <c r="V6" s="106"/>
      <c r="W6" s="107" t="s">
        <v>100</v>
      </c>
      <c r="X6" s="110">
        <v>44309.0</v>
      </c>
      <c r="Y6" s="106" t="s">
        <v>53</v>
      </c>
      <c r="Z6" s="106">
        <v>4.0</v>
      </c>
      <c r="AA6" s="111"/>
      <c r="AB6" s="110"/>
      <c r="AC6" s="110"/>
    </row>
    <row r="7">
      <c r="A7" s="106" t="s">
        <v>39</v>
      </c>
      <c r="B7" s="107" t="s">
        <v>98</v>
      </c>
      <c r="C7" s="106" t="s">
        <v>608</v>
      </c>
      <c r="D7" s="106" t="s">
        <v>103</v>
      </c>
      <c r="E7" s="106" t="s">
        <v>41</v>
      </c>
      <c r="F7" s="107" t="s">
        <v>101</v>
      </c>
      <c r="G7" s="106" t="s">
        <v>43</v>
      </c>
      <c r="H7" s="106"/>
      <c r="I7" s="106"/>
      <c r="J7" s="106"/>
      <c r="K7" s="106" t="s">
        <v>35</v>
      </c>
      <c r="L7" s="106"/>
      <c r="M7" s="106" t="s">
        <v>604</v>
      </c>
      <c r="N7" s="106">
        <v>2234.0</v>
      </c>
      <c r="O7" s="108">
        <v>0.0</v>
      </c>
      <c r="P7" s="106">
        <v>21.4846</v>
      </c>
      <c r="Q7" s="106">
        <v>152.596</v>
      </c>
      <c r="R7" s="106">
        <v>6.676</v>
      </c>
      <c r="S7" s="106">
        <v>9.27</v>
      </c>
      <c r="T7" s="106" t="s">
        <v>35</v>
      </c>
      <c r="U7" s="106"/>
      <c r="V7" s="106"/>
      <c r="W7" s="107" t="s">
        <v>100</v>
      </c>
      <c r="X7" s="110">
        <v>44309.0</v>
      </c>
      <c r="Y7" s="106" t="s">
        <v>53</v>
      </c>
      <c r="Z7" s="106">
        <v>4.0</v>
      </c>
      <c r="AA7" s="111"/>
      <c r="AB7" s="110"/>
      <c r="AC7" s="110"/>
    </row>
    <row r="8">
      <c r="A8" s="106" t="s">
        <v>39</v>
      </c>
      <c r="B8" s="107" t="s">
        <v>98</v>
      </c>
      <c r="C8" s="106" t="s">
        <v>546</v>
      </c>
      <c r="D8" s="106" t="s">
        <v>104</v>
      </c>
      <c r="E8" s="106" t="s">
        <v>41</v>
      </c>
      <c r="F8" s="107" t="s">
        <v>42</v>
      </c>
      <c r="G8" s="106" t="s">
        <v>43</v>
      </c>
      <c r="H8" s="106"/>
      <c r="I8" s="106"/>
      <c r="J8" s="106"/>
      <c r="K8" s="106" t="s">
        <v>35</v>
      </c>
      <c r="L8" s="106"/>
      <c r="M8" s="106" t="s">
        <v>604</v>
      </c>
      <c r="N8" s="106">
        <v>2163.0</v>
      </c>
      <c r="O8" s="108">
        <v>0.0</v>
      </c>
      <c r="P8" s="22">
        <v>18.1188</v>
      </c>
      <c r="Q8" s="22">
        <v>36.24</v>
      </c>
      <c r="R8" s="22">
        <v>3.58</v>
      </c>
      <c r="S8" s="22">
        <v>6.282</v>
      </c>
      <c r="T8" s="106" t="s">
        <v>35</v>
      </c>
      <c r="U8" s="106"/>
      <c r="V8" s="106"/>
      <c r="W8" s="107" t="s">
        <v>100</v>
      </c>
      <c r="X8" s="110">
        <v>44309.0</v>
      </c>
      <c r="Y8" s="106" t="s">
        <v>53</v>
      </c>
      <c r="Z8" s="106">
        <v>4.0</v>
      </c>
      <c r="AA8" s="111"/>
      <c r="AB8" s="110"/>
      <c r="AC8" s="110"/>
    </row>
    <row r="9">
      <c r="A9" s="106" t="s">
        <v>39</v>
      </c>
      <c r="B9" s="106" t="s">
        <v>106</v>
      </c>
      <c r="C9" s="106" t="s">
        <v>583</v>
      </c>
      <c r="D9" s="106"/>
      <c r="E9" s="106" t="s">
        <v>41</v>
      </c>
      <c r="F9" s="107" t="s">
        <v>108</v>
      </c>
      <c r="G9" s="106" t="s">
        <v>43</v>
      </c>
      <c r="H9" s="106">
        <v>4.1</v>
      </c>
      <c r="I9" s="106">
        <v>1.32</v>
      </c>
      <c r="J9" s="106" t="s">
        <v>34</v>
      </c>
      <c r="K9" s="106" t="s">
        <v>71</v>
      </c>
      <c r="L9" s="106"/>
      <c r="M9" s="106" t="s">
        <v>604</v>
      </c>
      <c r="N9" s="106">
        <v>2092.0</v>
      </c>
      <c r="O9" s="108">
        <v>0.0</v>
      </c>
      <c r="P9" s="22">
        <v>122.5905</v>
      </c>
      <c r="Q9" s="22">
        <v>195.464</v>
      </c>
      <c r="R9" s="22">
        <v>6.744</v>
      </c>
      <c r="S9" s="22">
        <v>25.12</v>
      </c>
      <c r="T9" s="106" t="s">
        <v>71</v>
      </c>
      <c r="U9" s="106" t="s">
        <v>51</v>
      </c>
      <c r="V9" s="106" t="s">
        <v>91</v>
      </c>
      <c r="W9" s="106" t="s">
        <v>58</v>
      </c>
      <c r="X9" s="110">
        <v>43988.0</v>
      </c>
      <c r="Y9" s="106" t="s">
        <v>53</v>
      </c>
      <c r="Z9" s="106">
        <v>4.0</v>
      </c>
      <c r="AA9" s="111">
        <v>3.4</v>
      </c>
      <c r="AB9" s="110"/>
      <c r="AC9" s="110"/>
    </row>
    <row r="10">
      <c r="A10" s="106" t="s">
        <v>39</v>
      </c>
      <c r="B10" s="107" t="s">
        <v>119</v>
      </c>
      <c r="C10" s="106" t="s">
        <v>549</v>
      </c>
      <c r="D10" s="106"/>
      <c r="E10" s="106" t="s">
        <v>41</v>
      </c>
      <c r="F10" s="107" t="s">
        <v>87</v>
      </c>
      <c r="G10" s="106" t="s">
        <v>43</v>
      </c>
      <c r="H10" s="106" t="s">
        <v>120</v>
      </c>
      <c r="I10" s="106" t="s">
        <v>89</v>
      </c>
      <c r="J10" s="106" t="s">
        <v>34</v>
      </c>
      <c r="K10" s="106" t="s">
        <v>35</v>
      </c>
      <c r="L10" s="106"/>
      <c r="M10" s="106" t="s">
        <v>604</v>
      </c>
      <c r="N10" s="106">
        <v>2504.0</v>
      </c>
      <c r="O10" s="108">
        <v>0.0</v>
      </c>
      <c r="P10" s="22">
        <v>26.1299</v>
      </c>
      <c r="Q10" s="22">
        <v>56.876</v>
      </c>
      <c r="R10" s="22">
        <v>11.34</v>
      </c>
      <c r="S10" s="22">
        <v>8.398</v>
      </c>
      <c r="T10" s="106" t="s">
        <v>35</v>
      </c>
      <c r="U10" s="106" t="s">
        <v>57</v>
      </c>
      <c r="V10" s="106"/>
      <c r="W10" s="106" t="s">
        <v>58</v>
      </c>
      <c r="X10" s="110">
        <v>43977.0</v>
      </c>
      <c r="Y10" s="106" t="s">
        <v>53</v>
      </c>
      <c r="Z10" s="106">
        <v>4.0</v>
      </c>
      <c r="AA10" s="111"/>
      <c r="AB10" s="110"/>
      <c r="AC10" s="110"/>
    </row>
    <row r="11">
      <c r="A11" s="106" t="s">
        <v>39</v>
      </c>
      <c r="B11" s="107" t="s">
        <v>119</v>
      </c>
      <c r="C11" s="106" t="s">
        <v>549</v>
      </c>
      <c r="D11" s="106"/>
      <c r="E11" s="106" t="s">
        <v>41</v>
      </c>
      <c r="F11" s="107" t="s">
        <v>87</v>
      </c>
      <c r="G11" s="106" t="s">
        <v>43</v>
      </c>
      <c r="H11" s="106" t="s">
        <v>120</v>
      </c>
      <c r="I11" s="106" t="s">
        <v>121</v>
      </c>
      <c r="J11" s="106" t="s">
        <v>34</v>
      </c>
      <c r="K11" s="106" t="s">
        <v>35</v>
      </c>
      <c r="L11" s="106"/>
      <c r="M11" s="106" t="s">
        <v>604</v>
      </c>
      <c r="N11" s="106">
        <v>5966.0</v>
      </c>
      <c r="O11" s="108">
        <v>0.0</v>
      </c>
      <c r="P11" s="22">
        <v>26.2683</v>
      </c>
      <c r="Q11" s="22">
        <v>57.256</v>
      </c>
      <c r="R11" s="22">
        <v>9.8</v>
      </c>
      <c r="S11" s="22">
        <v>8.305</v>
      </c>
      <c r="T11" s="106" t="s">
        <v>35</v>
      </c>
      <c r="U11" s="106" t="s">
        <v>57</v>
      </c>
      <c r="V11" s="106"/>
      <c r="W11" s="106" t="s">
        <v>58</v>
      </c>
      <c r="X11" s="110">
        <v>43977.0</v>
      </c>
      <c r="Y11" s="106" t="s">
        <v>53</v>
      </c>
      <c r="Z11" s="106">
        <v>4.0</v>
      </c>
      <c r="AA11" s="111"/>
      <c r="AB11" s="110"/>
      <c r="AC11" s="110"/>
    </row>
    <row r="12">
      <c r="A12" s="106" t="s">
        <v>39</v>
      </c>
      <c r="B12" s="107" t="s">
        <v>119</v>
      </c>
      <c r="C12" s="106" t="s">
        <v>549</v>
      </c>
      <c r="D12" s="106"/>
      <c r="E12" s="106" t="s">
        <v>41</v>
      </c>
      <c r="F12" s="107" t="s">
        <v>82</v>
      </c>
      <c r="G12" s="106" t="s">
        <v>43</v>
      </c>
      <c r="H12" s="106">
        <v>3.02</v>
      </c>
      <c r="I12" s="106" t="s">
        <v>89</v>
      </c>
      <c r="J12" s="106" t="s">
        <v>34</v>
      </c>
      <c r="K12" s="106" t="s">
        <v>35</v>
      </c>
      <c r="L12" s="106"/>
      <c r="M12" s="106" t="s">
        <v>604</v>
      </c>
      <c r="N12" s="106">
        <v>2741.0</v>
      </c>
      <c r="O12" s="108">
        <v>0.0</v>
      </c>
      <c r="P12" s="22">
        <v>30.327</v>
      </c>
      <c r="Q12" s="22">
        <v>190.78</v>
      </c>
      <c r="R12" s="22">
        <v>5.016</v>
      </c>
      <c r="S12" s="22">
        <v>19.278</v>
      </c>
      <c r="T12" s="106" t="s">
        <v>35</v>
      </c>
      <c r="U12" s="106" t="s">
        <v>84</v>
      </c>
      <c r="V12" s="106"/>
      <c r="W12" s="106" t="s">
        <v>58</v>
      </c>
      <c r="X12" s="110">
        <v>43977.0</v>
      </c>
      <c r="Y12" s="106" t="s">
        <v>53</v>
      </c>
      <c r="Z12" s="106">
        <v>4.0</v>
      </c>
      <c r="AA12" s="111">
        <v>3.4</v>
      </c>
      <c r="AB12" s="110"/>
      <c r="AC12" s="110"/>
    </row>
    <row r="13">
      <c r="A13" s="106" t="s">
        <v>39</v>
      </c>
      <c r="B13" s="107" t="s">
        <v>119</v>
      </c>
      <c r="C13" s="106" t="s">
        <v>549</v>
      </c>
      <c r="D13" s="106"/>
      <c r="E13" s="106" t="s">
        <v>41</v>
      </c>
      <c r="F13" s="107" t="s">
        <v>87</v>
      </c>
      <c r="G13" s="106" t="s">
        <v>43</v>
      </c>
      <c r="H13" s="106">
        <v>3.02</v>
      </c>
      <c r="I13" s="106" t="s">
        <v>89</v>
      </c>
      <c r="J13" s="106" t="s">
        <v>34</v>
      </c>
      <c r="K13" s="106" t="s">
        <v>35</v>
      </c>
      <c r="L13" s="106"/>
      <c r="M13" s="106" t="s">
        <v>604</v>
      </c>
      <c r="N13" s="106">
        <v>3142.0</v>
      </c>
      <c r="O13" s="108">
        <v>0.0</v>
      </c>
      <c r="P13" s="22">
        <v>30.7713</v>
      </c>
      <c r="Q13" s="22">
        <v>185.52</v>
      </c>
      <c r="R13" s="22">
        <v>6.868</v>
      </c>
      <c r="S13" s="22">
        <v>19.1</v>
      </c>
      <c r="T13" s="106" t="s">
        <v>35</v>
      </c>
      <c r="U13" s="106" t="s">
        <v>57</v>
      </c>
      <c r="V13" s="106"/>
      <c r="W13" s="106" t="s">
        <v>58</v>
      </c>
      <c r="X13" s="110">
        <v>43977.0</v>
      </c>
      <c r="Y13" s="106" t="s">
        <v>53</v>
      </c>
      <c r="Z13" s="106">
        <v>4.0</v>
      </c>
      <c r="AA13" s="111">
        <v>3.4</v>
      </c>
      <c r="AB13" s="110"/>
      <c r="AC13" s="110"/>
    </row>
    <row r="14">
      <c r="A14" s="106" t="s">
        <v>39</v>
      </c>
      <c r="B14" s="107" t="s">
        <v>119</v>
      </c>
      <c r="C14" s="106" t="s">
        <v>549</v>
      </c>
      <c r="D14" s="106"/>
      <c r="E14" s="106" t="s">
        <v>41</v>
      </c>
      <c r="F14" s="107" t="s">
        <v>108</v>
      </c>
      <c r="G14" s="106" t="s">
        <v>43</v>
      </c>
      <c r="H14" s="106" t="s">
        <v>120</v>
      </c>
      <c r="I14" s="106" t="s">
        <v>121</v>
      </c>
      <c r="J14" s="106" t="s">
        <v>34</v>
      </c>
      <c r="K14" s="106" t="s">
        <v>35</v>
      </c>
      <c r="L14" s="106"/>
      <c r="M14" s="106" t="s">
        <v>604</v>
      </c>
      <c r="N14" s="106">
        <v>2089.0</v>
      </c>
      <c r="O14" s="108">
        <v>0.0</v>
      </c>
      <c r="P14" s="22">
        <v>137.1794</v>
      </c>
      <c r="Q14" s="22">
        <v>198.32</v>
      </c>
      <c r="R14" s="22">
        <v>0.628</v>
      </c>
      <c r="S14" s="22">
        <v>27.538</v>
      </c>
      <c r="T14" s="106" t="s">
        <v>71</v>
      </c>
      <c r="U14" s="106" t="s">
        <v>51</v>
      </c>
      <c r="V14" s="106" t="s">
        <v>91</v>
      </c>
      <c r="W14" s="106" t="s">
        <v>58</v>
      </c>
      <c r="X14" s="110">
        <v>43977.0</v>
      </c>
      <c r="Y14" s="106" t="s">
        <v>53</v>
      </c>
      <c r="Z14" s="106">
        <v>4.0</v>
      </c>
      <c r="AA14" s="111">
        <v>3.4</v>
      </c>
      <c r="AB14" s="110"/>
      <c r="AC14" s="110"/>
    </row>
    <row r="15">
      <c r="A15" s="106" t="s">
        <v>39</v>
      </c>
      <c r="B15" s="107" t="s">
        <v>119</v>
      </c>
      <c r="C15" s="106" t="s">
        <v>611</v>
      </c>
      <c r="D15" s="106" t="s">
        <v>122</v>
      </c>
      <c r="E15" s="106" t="s">
        <v>41</v>
      </c>
      <c r="F15" s="107" t="s">
        <v>42</v>
      </c>
      <c r="G15" s="106" t="s">
        <v>43</v>
      </c>
      <c r="H15" s="106">
        <v>3.02</v>
      </c>
      <c r="I15" s="106" t="s">
        <v>33</v>
      </c>
      <c r="J15" s="106" t="s">
        <v>34</v>
      </c>
      <c r="K15" s="106" t="s">
        <v>35</v>
      </c>
      <c r="L15" s="106"/>
      <c r="M15" s="106" t="s">
        <v>604</v>
      </c>
      <c r="N15" s="106">
        <v>2001.0</v>
      </c>
      <c r="O15" s="108">
        <v>0.0</v>
      </c>
      <c r="P15" s="22">
        <v>20.0812</v>
      </c>
      <c r="Q15" s="22">
        <v>64.136</v>
      </c>
      <c r="R15" s="22">
        <v>3.468</v>
      </c>
      <c r="S15" s="22">
        <v>8.092</v>
      </c>
      <c r="T15" s="106" t="s">
        <v>35</v>
      </c>
      <c r="U15" s="106" t="s">
        <v>123</v>
      </c>
      <c r="V15" s="106"/>
      <c r="W15" s="106" t="s">
        <v>58</v>
      </c>
      <c r="X15" s="110">
        <v>43992.0</v>
      </c>
      <c r="Y15" s="106" t="s">
        <v>53</v>
      </c>
      <c r="Z15" s="106">
        <v>4.0</v>
      </c>
      <c r="AA15" s="111">
        <v>3.4</v>
      </c>
      <c r="AB15" s="110"/>
      <c r="AC15" s="110"/>
    </row>
    <row r="16">
      <c r="A16" s="106" t="s">
        <v>39</v>
      </c>
      <c r="B16" s="107" t="s">
        <v>119</v>
      </c>
      <c r="C16" s="106" t="s">
        <v>613</v>
      </c>
      <c r="D16" s="106" t="s">
        <v>125</v>
      </c>
      <c r="E16" s="106" t="s">
        <v>41</v>
      </c>
      <c r="F16" s="107" t="s">
        <v>42</v>
      </c>
      <c r="G16" s="106" t="s">
        <v>43</v>
      </c>
      <c r="H16" s="106">
        <v>3.02</v>
      </c>
      <c r="I16" s="106" t="s">
        <v>33</v>
      </c>
      <c r="J16" s="106" t="s">
        <v>34</v>
      </c>
      <c r="K16" s="106" t="s">
        <v>35</v>
      </c>
      <c r="L16" s="106"/>
      <c r="M16" s="106" t="s">
        <v>604</v>
      </c>
      <c r="N16" s="106">
        <v>2185.0</v>
      </c>
      <c r="O16" s="108">
        <v>0.0</v>
      </c>
      <c r="P16" s="22">
        <v>20.1446</v>
      </c>
      <c r="Q16" s="22">
        <v>62.588</v>
      </c>
      <c r="R16" s="22">
        <v>3.688</v>
      </c>
      <c r="S16" s="22">
        <v>8.185</v>
      </c>
      <c r="T16" s="106" t="s">
        <v>35</v>
      </c>
      <c r="U16" s="106" t="s">
        <v>77</v>
      </c>
      <c r="V16" s="106"/>
      <c r="W16" s="106" t="s">
        <v>58</v>
      </c>
      <c r="X16" s="110">
        <v>43992.0</v>
      </c>
      <c r="Y16" s="106" t="s">
        <v>53</v>
      </c>
      <c r="Z16" s="106">
        <v>4.0</v>
      </c>
      <c r="AA16" s="111">
        <v>3.4</v>
      </c>
      <c r="AB16" s="110"/>
      <c r="AC16" s="110"/>
    </row>
    <row r="17">
      <c r="A17" s="106" t="s">
        <v>39</v>
      </c>
      <c r="B17" s="107" t="s">
        <v>126</v>
      </c>
      <c r="C17" s="106" t="s">
        <v>614</v>
      </c>
      <c r="D17" s="106" t="s">
        <v>93</v>
      </c>
      <c r="E17" s="106" t="s">
        <v>41</v>
      </c>
      <c r="F17" s="107" t="s">
        <v>42</v>
      </c>
      <c r="G17" s="106" t="s">
        <v>43</v>
      </c>
      <c r="H17" s="106"/>
      <c r="I17" s="106" t="s">
        <v>33</v>
      </c>
      <c r="J17" s="106" t="s">
        <v>34</v>
      </c>
      <c r="K17" s="106" t="s">
        <v>71</v>
      </c>
      <c r="L17" s="106"/>
      <c r="M17" s="106" t="s">
        <v>604</v>
      </c>
      <c r="N17" s="106">
        <v>3003.0</v>
      </c>
      <c r="O17" s="108">
        <v>0.0</v>
      </c>
      <c r="P17" s="22">
        <v>21.139</v>
      </c>
      <c r="Q17" s="22">
        <v>53.584</v>
      </c>
      <c r="R17" s="22">
        <v>3.848</v>
      </c>
      <c r="S17" s="22">
        <v>7.393</v>
      </c>
      <c r="T17" s="106" t="s">
        <v>35</v>
      </c>
      <c r="U17" s="106" t="s">
        <v>127</v>
      </c>
      <c r="V17" s="106"/>
      <c r="W17" s="106" t="s">
        <v>58</v>
      </c>
      <c r="X17" s="110">
        <v>43977.0</v>
      </c>
      <c r="Y17" s="106" t="s">
        <v>53</v>
      </c>
      <c r="Z17" s="106">
        <v>4.0</v>
      </c>
      <c r="AA17" s="111">
        <v>3.4</v>
      </c>
      <c r="AB17" s="110"/>
      <c r="AC17" s="110"/>
    </row>
    <row r="18">
      <c r="A18" s="106" t="s">
        <v>39</v>
      </c>
      <c r="B18" s="107" t="s">
        <v>126</v>
      </c>
      <c r="C18" s="106" t="s">
        <v>615</v>
      </c>
      <c r="D18" s="106" t="s">
        <v>76</v>
      </c>
      <c r="E18" s="106" t="s">
        <v>41</v>
      </c>
      <c r="F18" s="107" t="s">
        <v>42</v>
      </c>
      <c r="G18" s="106" t="s">
        <v>43</v>
      </c>
      <c r="H18" s="106"/>
      <c r="I18" s="106" t="s">
        <v>33</v>
      </c>
      <c r="J18" s="106" t="s">
        <v>34</v>
      </c>
      <c r="K18" s="106" t="s">
        <v>71</v>
      </c>
      <c r="L18" s="106"/>
      <c r="M18" s="106" t="s">
        <v>604</v>
      </c>
      <c r="N18" s="106">
        <v>2082.0</v>
      </c>
      <c r="O18" s="108">
        <v>0.0</v>
      </c>
      <c r="P18" s="22">
        <v>19.9015</v>
      </c>
      <c r="Q18" s="22">
        <v>47.416</v>
      </c>
      <c r="R18" s="22">
        <v>4.564</v>
      </c>
      <c r="S18" s="22">
        <v>6.754</v>
      </c>
      <c r="T18" s="106" t="s">
        <v>35</v>
      </c>
      <c r="U18" s="106" t="s">
        <v>51</v>
      </c>
      <c r="V18" s="106"/>
      <c r="W18" s="106" t="s">
        <v>58</v>
      </c>
      <c r="X18" s="110">
        <v>43977.0</v>
      </c>
      <c r="Y18" s="106" t="s">
        <v>53</v>
      </c>
      <c r="Z18" s="106">
        <v>4.0</v>
      </c>
      <c r="AA18" s="111">
        <v>3.4</v>
      </c>
      <c r="AB18" s="110"/>
      <c r="AC18" s="110"/>
    </row>
    <row r="19">
      <c r="A19" s="106" t="s">
        <v>39</v>
      </c>
      <c r="B19" s="107" t="s">
        <v>126</v>
      </c>
      <c r="C19" s="106" t="s">
        <v>616</v>
      </c>
      <c r="D19" s="106" t="s">
        <v>78</v>
      </c>
      <c r="E19" s="106" t="s">
        <v>41</v>
      </c>
      <c r="F19" s="107" t="s">
        <v>42</v>
      </c>
      <c r="G19" s="106" t="s">
        <v>43</v>
      </c>
      <c r="H19" s="106"/>
      <c r="I19" s="106" t="s">
        <v>33</v>
      </c>
      <c r="J19" s="106" t="s">
        <v>34</v>
      </c>
      <c r="K19" s="106" t="s">
        <v>71</v>
      </c>
      <c r="L19" s="106"/>
      <c r="M19" s="106" t="s">
        <v>604</v>
      </c>
      <c r="N19" s="106">
        <v>2721.0</v>
      </c>
      <c r="O19" s="108">
        <v>0.0</v>
      </c>
      <c r="P19" s="22">
        <v>20.1759</v>
      </c>
      <c r="Q19" s="22">
        <v>40.388</v>
      </c>
      <c r="R19" s="22">
        <v>4.552</v>
      </c>
      <c r="S19" s="22">
        <v>6.742</v>
      </c>
      <c r="T19" s="106" t="s">
        <v>35</v>
      </c>
      <c r="U19" s="106" t="s">
        <v>77</v>
      </c>
      <c r="V19" s="106"/>
      <c r="W19" s="106" t="s">
        <v>58</v>
      </c>
      <c r="X19" s="110">
        <v>43977.0</v>
      </c>
      <c r="Y19" s="106" t="s">
        <v>53</v>
      </c>
      <c r="Z19" s="106">
        <v>4.0</v>
      </c>
      <c r="AA19" s="111">
        <v>3.4</v>
      </c>
      <c r="AB19" s="110"/>
      <c r="AC19" s="110"/>
    </row>
    <row r="20">
      <c r="A20" s="106" t="s">
        <v>128</v>
      </c>
      <c r="B20" s="107" t="s">
        <v>129</v>
      </c>
      <c r="C20" s="106" t="s">
        <v>617</v>
      </c>
      <c r="D20" s="106"/>
      <c r="E20" s="106" t="s">
        <v>31</v>
      </c>
      <c r="F20" s="106" t="s">
        <v>32</v>
      </c>
      <c r="G20" s="106" t="s">
        <v>33</v>
      </c>
      <c r="H20" s="106"/>
      <c r="I20" s="106" t="s">
        <v>33</v>
      </c>
      <c r="J20" s="106" t="s">
        <v>34</v>
      </c>
      <c r="K20" s="106" t="s">
        <v>33</v>
      </c>
      <c r="L20" s="106"/>
      <c r="M20" s="106" t="s">
        <v>604</v>
      </c>
      <c r="N20" s="106">
        <v>2591.0</v>
      </c>
      <c r="O20" s="108">
        <v>0.0</v>
      </c>
      <c r="P20" s="22">
        <v>25.3034</v>
      </c>
      <c r="Q20" s="22">
        <v>35.164</v>
      </c>
      <c r="R20" s="22">
        <v>17.532</v>
      </c>
      <c r="S20" s="22">
        <v>2.601</v>
      </c>
      <c r="T20" s="106" t="s">
        <v>35</v>
      </c>
      <c r="U20" s="106" t="s">
        <v>130</v>
      </c>
      <c r="V20" s="106"/>
      <c r="W20" s="107" t="s">
        <v>131</v>
      </c>
      <c r="X20" s="110">
        <v>43998.0</v>
      </c>
      <c r="Y20" s="106" t="s">
        <v>132</v>
      </c>
      <c r="Z20" s="106" t="s">
        <v>33</v>
      </c>
      <c r="AA20" s="111" t="s">
        <v>33</v>
      </c>
      <c r="AB20" s="110"/>
      <c r="AC20" s="110"/>
    </row>
    <row r="21">
      <c r="A21" s="106" t="s">
        <v>178</v>
      </c>
      <c r="B21" s="106" t="s">
        <v>178</v>
      </c>
      <c r="C21" s="106" t="s">
        <v>553</v>
      </c>
      <c r="D21" s="106"/>
      <c r="E21" s="106" t="s">
        <v>31</v>
      </c>
      <c r="F21" s="106" t="s">
        <v>32</v>
      </c>
      <c r="G21" s="106" t="s">
        <v>33</v>
      </c>
      <c r="H21" s="106"/>
      <c r="I21" s="106"/>
      <c r="J21" s="106" t="s">
        <v>34</v>
      </c>
      <c r="K21" s="106" t="s">
        <v>33</v>
      </c>
      <c r="L21" s="106"/>
      <c r="M21" s="106" t="s">
        <v>604</v>
      </c>
      <c r="N21" s="106">
        <v>3486.0</v>
      </c>
      <c r="O21" s="108">
        <v>0.0</v>
      </c>
      <c r="P21" s="22">
        <v>60.1418</v>
      </c>
      <c r="Q21" s="22">
        <v>63.908</v>
      </c>
      <c r="R21" s="22">
        <v>56.284</v>
      </c>
      <c r="S21" s="22">
        <v>1.595</v>
      </c>
      <c r="T21" s="106" t="s">
        <v>71</v>
      </c>
      <c r="U21" s="106" t="s">
        <v>179</v>
      </c>
      <c r="V21" s="106" t="s">
        <v>184</v>
      </c>
      <c r="W21" s="106" t="s">
        <v>58</v>
      </c>
      <c r="X21" s="110">
        <v>44062.0</v>
      </c>
      <c r="Y21" s="106" t="s">
        <v>38</v>
      </c>
      <c r="Z21" s="106" t="s">
        <v>33</v>
      </c>
      <c r="AA21" s="111" t="s">
        <v>33</v>
      </c>
      <c r="AB21" s="110"/>
      <c r="AC21" s="110"/>
    </row>
    <row r="22">
      <c r="A22" s="106" t="s">
        <v>193</v>
      </c>
      <c r="B22" s="106" t="s">
        <v>201</v>
      </c>
      <c r="C22" s="106" t="s">
        <v>618</v>
      </c>
      <c r="D22" s="106"/>
      <c r="E22" s="106" t="s">
        <v>41</v>
      </c>
      <c r="F22" s="106" t="s">
        <v>202</v>
      </c>
      <c r="G22" s="106" t="s">
        <v>46</v>
      </c>
      <c r="H22" s="106"/>
      <c r="I22" s="106"/>
      <c r="J22" s="106" t="s">
        <v>34</v>
      </c>
      <c r="K22" s="106" t="s">
        <v>71</v>
      </c>
      <c r="L22" s="106" t="s">
        <v>35</v>
      </c>
      <c r="M22" s="106" t="s">
        <v>604</v>
      </c>
      <c r="N22" s="106">
        <v>2351.0</v>
      </c>
      <c r="O22" s="108">
        <v>0.0</v>
      </c>
      <c r="P22" s="22">
        <v>34.11502979</v>
      </c>
      <c r="Q22" s="22">
        <v>103.67</v>
      </c>
      <c r="R22" s="22">
        <v>6.06</v>
      </c>
      <c r="S22" s="22">
        <v>21.34277322</v>
      </c>
      <c r="T22" s="106" t="s">
        <v>35</v>
      </c>
      <c r="U22" s="106" t="s">
        <v>33</v>
      </c>
      <c r="V22" s="106"/>
      <c r="W22" s="106" t="s">
        <v>58</v>
      </c>
      <c r="X22" s="110">
        <v>44416.0</v>
      </c>
      <c r="Y22" s="106" t="s">
        <v>53</v>
      </c>
      <c r="Z22" s="106">
        <v>6.0</v>
      </c>
      <c r="AA22" s="111">
        <v>4.9</v>
      </c>
      <c r="AB22" s="110"/>
      <c r="AC22" s="110"/>
    </row>
    <row r="23">
      <c r="A23" s="106" t="s">
        <v>193</v>
      </c>
      <c r="B23" s="106" t="s">
        <v>201</v>
      </c>
      <c r="C23" s="106" t="s">
        <v>618</v>
      </c>
      <c r="D23" s="106"/>
      <c r="E23" s="106" t="s">
        <v>41</v>
      </c>
      <c r="F23" s="106" t="s">
        <v>203</v>
      </c>
      <c r="G23" s="106" t="s">
        <v>46</v>
      </c>
      <c r="H23" s="106"/>
      <c r="I23" s="106"/>
      <c r="J23" s="106" t="s">
        <v>34</v>
      </c>
      <c r="K23" s="106" t="s">
        <v>71</v>
      </c>
      <c r="L23" s="106" t="s">
        <v>35</v>
      </c>
      <c r="M23" s="106" t="s">
        <v>604</v>
      </c>
      <c r="N23" s="106">
        <v>2371.0</v>
      </c>
      <c r="O23" s="108">
        <v>0.0</v>
      </c>
      <c r="P23" s="22">
        <v>36.07107173</v>
      </c>
      <c r="Q23" s="22">
        <v>91.67</v>
      </c>
      <c r="R23" s="22">
        <v>7.29</v>
      </c>
      <c r="S23" s="22">
        <v>21.15712657</v>
      </c>
      <c r="T23" s="106" t="s">
        <v>35</v>
      </c>
      <c r="U23" s="106" t="s">
        <v>33</v>
      </c>
      <c r="V23" s="106"/>
      <c r="W23" s="106" t="s">
        <v>58</v>
      </c>
      <c r="X23" s="110">
        <v>44416.0</v>
      </c>
      <c r="Y23" s="106" t="s">
        <v>53</v>
      </c>
      <c r="Z23" s="106">
        <v>6.0</v>
      </c>
      <c r="AA23" s="111">
        <v>4.9</v>
      </c>
      <c r="AB23" s="110"/>
      <c r="AC23" s="110"/>
    </row>
    <row r="24">
      <c r="A24" s="106" t="s">
        <v>229</v>
      </c>
      <c r="B24" s="107" t="s">
        <v>230</v>
      </c>
      <c r="C24" s="106" t="s">
        <v>619</v>
      </c>
      <c r="D24" s="106"/>
      <c r="E24" s="106" t="s">
        <v>31</v>
      </c>
      <c r="F24" s="106" t="s">
        <v>32</v>
      </c>
      <c r="G24" s="106" t="s">
        <v>33</v>
      </c>
      <c r="H24" s="106" t="s">
        <v>33</v>
      </c>
      <c r="I24" s="106" t="s">
        <v>33</v>
      </c>
      <c r="J24" s="106" t="s">
        <v>34</v>
      </c>
      <c r="K24" s="106" t="s">
        <v>71</v>
      </c>
      <c r="L24" s="106" t="s">
        <v>35</v>
      </c>
      <c r="M24" s="106" t="s">
        <v>604</v>
      </c>
      <c r="N24" s="106">
        <v>2045.0</v>
      </c>
      <c r="O24" s="108">
        <v>0.0</v>
      </c>
      <c r="P24" s="22">
        <v>21.1839</v>
      </c>
      <c r="Q24" s="22">
        <v>42.044</v>
      </c>
      <c r="R24" s="22">
        <v>0.432</v>
      </c>
      <c r="S24" s="22">
        <v>11.844</v>
      </c>
      <c r="T24" s="106"/>
      <c r="U24" s="106" t="s">
        <v>231</v>
      </c>
      <c r="V24" s="106"/>
      <c r="W24" s="106" t="s">
        <v>58</v>
      </c>
      <c r="X24" s="110">
        <v>44057.0</v>
      </c>
      <c r="Y24" s="106" t="s">
        <v>53</v>
      </c>
      <c r="Z24" s="106">
        <v>6.0</v>
      </c>
      <c r="AA24" s="111">
        <v>2.95</v>
      </c>
      <c r="AB24" s="110"/>
      <c r="AC24" s="110"/>
    </row>
    <row r="25">
      <c r="A25" s="106" t="s">
        <v>236</v>
      </c>
      <c r="B25" s="107" t="s">
        <v>237</v>
      </c>
      <c r="C25" s="106" t="s">
        <v>620</v>
      </c>
      <c r="D25" s="106"/>
      <c r="E25" s="106" t="s">
        <v>31</v>
      </c>
      <c r="F25" s="106" t="s">
        <v>32</v>
      </c>
      <c r="G25" s="106" t="s">
        <v>33</v>
      </c>
      <c r="H25" s="106"/>
      <c r="I25" s="106"/>
      <c r="J25" s="106" t="s">
        <v>34</v>
      </c>
      <c r="K25" s="106" t="s">
        <v>71</v>
      </c>
      <c r="L25" s="106"/>
      <c r="M25" s="106" t="s">
        <v>604</v>
      </c>
      <c r="N25" s="106">
        <v>2195.0</v>
      </c>
      <c r="O25" s="108">
        <v>0.0</v>
      </c>
      <c r="P25" s="22">
        <v>32.1865</v>
      </c>
      <c r="Q25" s="22">
        <v>43.084</v>
      </c>
      <c r="R25" s="22">
        <v>21.284</v>
      </c>
      <c r="S25" s="22">
        <v>6.102</v>
      </c>
      <c r="T25" s="106" t="s">
        <v>35</v>
      </c>
      <c r="U25" s="106" t="s">
        <v>238</v>
      </c>
      <c r="V25" s="106"/>
      <c r="W25" s="106" t="s">
        <v>58</v>
      </c>
      <c r="X25" s="110">
        <v>43993.0</v>
      </c>
      <c r="Y25" s="106" t="s">
        <v>53</v>
      </c>
      <c r="Z25" s="106">
        <v>4.0</v>
      </c>
      <c r="AA25" s="111"/>
      <c r="AB25" s="110"/>
      <c r="AC25" s="110"/>
    </row>
    <row r="26">
      <c r="A26" s="106" t="s">
        <v>276</v>
      </c>
      <c r="B26" s="106" t="s">
        <v>277</v>
      </c>
      <c r="C26" s="106" t="s">
        <v>621</v>
      </c>
      <c r="D26" s="106"/>
      <c r="E26" s="106" t="s">
        <v>31</v>
      </c>
      <c r="F26" s="106" t="s">
        <v>32</v>
      </c>
      <c r="G26" s="106" t="s">
        <v>33</v>
      </c>
      <c r="H26" s="106" t="s">
        <v>33</v>
      </c>
      <c r="I26" s="106" t="s">
        <v>33</v>
      </c>
      <c r="J26" s="106" t="s">
        <v>34</v>
      </c>
      <c r="K26" s="106" t="s">
        <v>71</v>
      </c>
      <c r="L26" s="106" t="s">
        <v>35</v>
      </c>
      <c r="M26" s="106" t="s">
        <v>604</v>
      </c>
      <c r="N26" s="106">
        <v>56664.0</v>
      </c>
      <c r="O26" s="108">
        <v>0.0</v>
      </c>
      <c r="P26" s="22">
        <v>40.70895348</v>
      </c>
      <c r="Q26" s="22">
        <v>43.26</v>
      </c>
      <c r="R26" s="22">
        <v>38.18</v>
      </c>
      <c r="S26" s="22">
        <v>1.216740063</v>
      </c>
      <c r="T26" s="106" t="s">
        <v>35</v>
      </c>
      <c r="U26" s="106" t="s">
        <v>278</v>
      </c>
      <c r="V26" s="106"/>
      <c r="W26" s="106" t="s">
        <v>58</v>
      </c>
      <c r="X26" s="110">
        <v>44416.0</v>
      </c>
      <c r="Y26" s="106" t="s">
        <v>53</v>
      </c>
      <c r="Z26" s="106">
        <v>6.0</v>
      </c>
      <c r="AA26" s="111">
        <v>5.3</v>
      </c>
      <c r="AB26" s="110"/>
      <c r="AC26" s="110"/>
    </row>
    <row r="27">
      <c r="A27" s="106" t="s">
        <v>294</v>
      </c>
      <c r="B27" s="107" t="s">
        <v>295</v>
      </c>
      <c r="C27" s="106" t="s">
        <v>622</v>
      </c>
      <c r="D27" s="106"/>
      <c r="E27" s="106" t="s">
        <v>41</v>
      </c>
      <c r="F27" s="107" t="s">
        <v>87</v>
      </c>
      <c r="G27" s="106" t="s">
        <v>43</v>
      </c>
      <c r="H27" s="106" t="s">
        <v>33</v>
      </c>
      <c r="I27" s="106">
        <v>1.32</v>
      </c>
      <c r="J27" s="106" t="s">
        <v>34</v>
      </c>
      <c r="K27" s="106" t="s">
        <v>71</v>
      </c>
      <c r="L27" s="106"/>
      <c r="M27" s="106" t="s">
        <v>604</v>
      </c>
      <c r="N27" s="106">
        <v>2466.0</v>
      </c>
      <c r="O27" s="108">
        <v>0.0</v>
      </c>
      <c r="P27" s="22">
        <v>18.5973</v>
      </c>
      <c r="Q27" s="22">
        <v>47.068</v>
      </c>
      <c r="R27" s="22">
        <v>7.152</v>
      </c>
      <c r="S27" s="22">
        <v>4.497</v>
      </c>
      <c r="T27" s="106" t="s">
        <v>35</v>
      </c>
      <c r="U27" s="106" t="s">
        <v>57</v>
      </c>
      <c r="V27" s="106"/>
      <c r="W27" s="106" t="s">
        <v>58</v>
      </c>
      <c r="X27" s="110">
        <v>43988.0</v>
      </c>
      <c r="Y27" s="106" t="s">
        <v>53</v>
      </c>
      <c r="Z27" s="106">
        <v>4.0</v>
      </c>
      <c r="AA27" s="111">
        <v>3.4</v>
      </c>
      <c r="AB27" s="106">
        <v>9.0</v>
      </c>
      <c r="AC27" s="110"/>
    </row>
    <row r="28">
      <c r="A28" s="106" t="s">
        <v>294</v>
      </c>
      <c r="B28" s="107" t="s">
        <v>295</v>
      </c>
      <c r="C28" s="106" t="s">
        <v>622</v>
      </c>
      <c r="D28" s="106"/>
      <c r="E28" s="106" t="s">
        <v>41</v>
      </c>
      <c r="F28" s="107" t="s">
        <v>82</v>
      </c>
      <c r="G28" s="106" t="s">
        <v>43</v>
      </c>
      <c r="H28" s="106" t="s">
        <v>33</v>
      </c>
      <c r="I28" s="106">
        <v>1.32</v>
      </c>
      <c r="J28" s="106" t="s">
        <v>34</v>
      </c>
      <c r="K28" s="106" t="s">
        <v>71</v>
      </c>
      <c r="L28" s="106"/>
      <c r="M28" s="106" t="s">
        <v>604</v>
      </c>
      <c r="N28" s="106">
        <v>2032.0</v>
      </c>
      <c r="O28" s="108">
        <v>0.0</v>
      </c>
      <c r="P28" s="22">
        <v>20.8923</v>
      </c>
      <c r="Q28" s="22">
        <v>33.532</v>
      </c>
      <c r="R28" s="22">
        <v>5.956</v>
      </c>
      <c r="S28" s="22">
        <v>4.772</v>
      </c>
      <c r="T28" s="106" t="s">
        <v>35</v>
      </c>
      <c r="U28" s="106" t="s">
        <v>84</v>
      </c>
      <c r="V28" s="106"/>
      <c r="W28" s="106" t="s">
        <v>58</v>
      </c>
      <c r="X28" s="110">
        <v>43988.0</v>
      </c>
      <c r="Y28" s="106" t="s">
        <v>53</v>
      </c>
      <c r="Z28" s="106">
        <v>4.0</v>
      </c>
      <c r="AA28" s="111">
        <v>3.4</v>
      </c>
      <c r="AB28" s="106">
        <v>9.0</v>
      </c>
      <c r="AC28" s="110"/>
    </row>
    <row r="29">
      <c r="A29" s="106" t="s">
        <v>294</v>
      </c>
      <c r="B29" s="107" t="s">
        <v>295</v>
      </c>
      <c r="C29" s="106" t="s">
        <v>622</v>
      </c>
      <c r="D29" s="106"/>
      <c r="E29" s="106" t="s">
        <v>41</v>
      </c>
      <c r="F29" s="107" t="s">
        <v>108</v>
      </c>
      <c r="G29" s="106" t="s">
        <v>43</v>
      </c>
      <c r="H29" s="106" t="s">
        <v>33</v>
      </c>
      <c r="I29" s="106">
        <v>1.32</v>
      </c>
      <c r="J29" s="106" t="s">
        <v>34</v>
      </c>
      <c r="K29" s="106" t="s">
        <v>71</v>
      </c>
      <c r="L29" s="106"/>
      <c r="M29" s="106" t="s">
        <v>604</v>
      </c>
      <c r="N29" s="106">
        <v>2154.0</v>
      </c>
      <c r="O29" s="108">
        <v>0.0</v>
      </c>
      <c r="P29" s="22">
        <v>130.5701</v>
      </c>
      <c r="Q29" s="22">
        <v>199.512</v>
      </c>
      <c r="R29" s="22">
        <v>0.972</v>
      </c>
      <c r="S29" s="22">
        <v>25.986</v>
      </c>
      <c r="T29" s="106" t="s">
        <v>71</v>
      </c>
      <c r="U29" s="106" t="s">
        <v>51</v>
      </c>
      <c r="V29" s="106"/>
      <c r="W29" s="106" t="s">
        <v>58</v>
      </c>
      <c r="X29" s="110">
        <v>43988.0</v>
      </c>
      <c r="Y29" s="106" t="s">
        <v>53</v>
      </c>
      <c r="Z29" s="106">
        <v>4.0</v>
      </c>
      <c r="AA29" s="111">
        <v>3.4</v>
      </c>
      <c r="AB29" s="106">
        <v>9.0</v>
      </c>
      <c r="AC29" s="110"/>
    </row>
    <row r="30">
      <c r="A30" s="106" t="s">
        <v>294</v>
      </c>
      <c r="B30" s="107" t="s">
        <v>295</v>
      </c>
      <c r="C30" s="106" t="s">
        <v>622</v>
      </c>
      <c r="D30" s="106"/>
      <c r="E30" s="106" t="s">
        <v>41</v>
      </c>
      <c r="F30" s="107" t="s">
        <v>86</v>
      </c>
      <c r="G30" s="106" t="s">
        <v>43</v>
      </c>
      <c r="H30" s="106" t="s">
        <v>33</v>
      </c>
      <c r="I30" s="106">
        <v>1.32</v>
      </c>
      <c r="J30" s="106" t="s">
        <v>34</v>
      </c>
      <c r="K30" s="106" t="s">
        <v>71</v>
      </c>
      <c r="L30" s="106"/>
      <c r="M30" s="106" t="s">
        <v>604</v>
      </c>
      <c r="N30" s="106">
        <v>3058.0</v>
      </c>
      <c r="O30" s="108">
        <v>0.0</v>
      </c>
      <c r="P30" s="22">
        <v>130.87</v>
      </c>
      <c r="Q30" s="22">
        <v>197.956</v>
      </c>
      <c r="R30" s="22">
        <v>3.596</v>
      </c>
      <c r="S30" s="22">
        <v>25.225</v>
      </c>
      <c r="T30" s="106" t="s">
        <v>71</v>
      </c>
      <c r="U30" s="106" t="s">
        <v>51</v>
      </c>
      <c r="V30" s="106" t="s">
        <v>298</v>
      </c>
      <c r="W30" s="106" t="s">
        <v>58</v>
      </c>
      <c r="X30" s="110">
        <v>43988.0</v>
      </c>
      <c r="Y30" s="106" t="s">
        <v>53</v>
      </c>
      <c r="Z30" s="106">
        <v>4.0</v>
      </c>
      <c r="AA30" s="111">
        <v>3.4</v>
      </c>
      <c r="AB30" s="106">
        <v>9.0</v>
      </c>
      <c r="AC30" s="110"/>
    </row>
    <row r="31">
      <c r="A31" s="106" t="s">
        <v>294</v>
      </c>
      <c r="B31" s="107" t="s">
        <v>299</v>
      </c>
      <c r="C31" s="106" t="s">
        <v>594</v>
      </c>
      <c r="D31" s="106"/>
      <c r="E31" s="106" t="s">
        <v>31</v>
      </c>
      <c r="F31" s="106"/>
      <c r="G31" s="106" t="s">
        <v>33</v>
      </c>
      <c r="H31" s="106" t="s">
        <v>33</v>
      </c>
      <c r="I31" s="106" t="s">
        <v>33</v>
      </c>
      <c r="J31" s="106" t="s">
        <v>34</v>
      </c>
      <c r="K31" s="106" t="s">
        <v>35</v>
      </c>
      <c r="L31" s="106"/>
      <c r="M31" s="106" t="s">
        <v>604</v>
      </c>
      <c r="N31" s="106">
        <v>5940.0</v>
      </c>
      <c r="O31" s="108">
        <v>0.0</v>
      </c>
      <c r="P31" s="22">
        <v>18.355</v>
      </c>
      <c r="Q31" s="22">
        <v>39.724</v>
      </c>
      <c r="R31" s="22">
        <v>5.132</v>
      </c>
      <c r="S31" s="22">
        <v>5.104</v>
      </c>
      <c r="T31" s="106" t="s">
        <v>35</v>
      </c>
      <c r="U31" s="106" t="s">
        <v>124</v>
      </c>
      <c r="V31" s="106"/>
      <c r="W31" s="106" t="s">
        <v>58</v>
      </c>
      <c r="X31" s="110">
        <v>44086.0</v>
      </c>
      <c r="Y31" s="106" t="s">
        <v>53</v>
      </c>
      <c r="Z31" s="106">
        <v>4.0</v>
      </c>
      <c r="AA31" s="111"/>
      <c r="AB31" s="110"/>
      <c r="AC31" s="110"/>
    </row>
    <row r="32">
      <c r="A32" s="106" t="s">
        <v>294</v>
      </c>
      <c r="B32" s="107" t="s">
        <v>299</v>
      </c>
      <c r="C32" s="106" t="s">
        <v>594</v>
      </c>
      <c r="D32" s="106"/>
      <c r="E32" s="106" t="s">
        <v>41</v>
      </c>
      <c r="F32" s="107" t="s">
        <v>82</v>
      </c>
      <c r="G32" s="106" t="s">
        <v>43</v>
      </c>
      <c r="H32" s="106" t="s">
        <v>33</v>
      </c>
      <c r="I32" s="106">
        <v>1.32</v>
      </c>
      <c r="J32" s="106" t="s">
        <v>34</v>
      </c>
      <c r="K32" s="106" t="s">
        <v>35</v>
      </c>
      <c r="L32" s="106"/>
      <c r="M32" s="106" t="s">
        <v>604</v>
      </c>
      <c r="N32" s="106">
        <v>2249.0</v>
      </c>
      <c r="O32" s="108">
        <v>0.0</v>
      </c>
      <c r="P32" s="22">
        <v>19.881</v>
      </c>
      <c r="Q32" s="22">
        <v>183.956</v>
      </c>
      <c r="R32" s="22">
        <v>7.152</v>
      </c>
      <c r="S32" s="22">
        <v>6.858</v>
      </c>
      <c r="T32" s="106" t="s">
        <v>35</v>
      </c>
      <c r="U32" s="106" t="s">
        <v>84</v>
      </c>
      <c r="V32" s="106"/>
      <c r="W32" s="106" t="s">
        <v>58</v>
      </c>
      <c r="X32" s="110">
        <v>43988.0</v>
      </c>
      <c r="Y32" s="106" t="s">
        <v>53</v>
      </c>
      <c r="Z32" s="106">
        <v>4.0</v>
      </c>
      <c r="AA32" s="111">
        <v>8.7</v>
      </c>
      <c r="AB32" s="110"/>
      <c r="AC32" s="110"/>
    </row>
    <row r="33">
      <c r="A33" s="106" t="s">
        <v>294</v>
      </c>
      <c r="B33" s="107" t="s">
        <v>299</v>
      </c>
      <c r="C33" s="106" t="s">
        <v>594</v>
      </c>
      <c r="D33" s="106"/>
      <c r="E33" s="106" t="s">
        <v>41</v>
      </c>
      <c r="F33" s="107" t="s">
        <v>108</v>
      </c>
      <c r="G33" s="106" t="s">
        <v>43</v>
      </c>
      <c r="H33" s="106" t="s">
        <v>33</v>
      </c>
      <c r="I33" s="106">
        <v>1.32</v>
      </c>
      <c r="J33" s="106" t="s">
        <v>34</v>
      </c>
      <c r="K33" s="106" t="s">
        <v>35</v>
      </c>
      <c r="L33" s="106"/>
      <c r="M33" s="106" t="s">
        <v>604</v>
      </c>
      <c r="N33" s="106">
        <v>2151.0</v>
      </c>
      <c r="O33" s="108">
        <v>0.0</v>
      </c>
      <c r="P33" s="22">
        <v>20.7288</v>
      </c>
      <c r="Q33" s="22">
        <v>72.24</v>
      </c>
      <c r="R33" s="22">
        <v>7.22</v>
      </c>
      <c r="S33" s="22">
        <v>6.15</v>
      </c>
      <c r="T33" s="106" t="s">
        <v>35</v>
      </c>
      <c r="U33" s="106" t="s">
        <v>51</v>
      </c>
      <c r="V33" s="106" t="s">
        <v>300</v>
      </c>
      <c r="W33" s="106" t="s">
        <v>58</v>
      </c>
      <c r="X33" s="110">
        <v>43976.0</v>
      </c>
      <c r="Y33" s="106" t="s">
        <v>53</v>
      </c>
      <c r="Z33" s="106">
        <v>4.0</v>
      </c>
      <c r="AA33" s="111">
        <v>8.7</v>
      </c>
      <c r="AB33" s="110"/>
      <c r="AC33" s="110"/>
    </row>
    <row r="34">
      <c r="A34" s="106" t="s">
        <v>294</v>
      </c>
      <c r="B34" s="107" t="s">
        <v>299</v>
      </c>
      <c r="C34" s="106" t="s">
        <v>594</v>
      </c>
      <c r="D34" s="106"/>
      <c r="E34" s="106" t="s">
        <v>41</v>
      </c>
      <c r="F34" s="107" t="s">
        <v>87</v>
      </c>
      <c r="G34" s="106" t="s">
        <v>43</v>
      </c>
      <c r="H34" s="106" t="s">
        <v>33</v>
      </c>
      <c r="I34" s="106">
        <v>1.32</v>
      </c>
      <c r="J34" s="106" t="s">
        <v>34</v>
      </c>
      <c r="K34" s="106" t="s">
        <v>35</v>
      </c>
      <c r="L34" s="106"/>
      <c r="M34" s="106" t="s">
        <v>604</v>
      </c>
      <c r="N34" s="106">
        <v>2030.0</v>
      </c>
      <c r="O34" s="108">
        <v>0.0</v>
      </c>
      <c r="P34" s="22">
        <v>131.0807</v>
      </c>
      <c r="Q34" s="22">
        <v>197.404</v>
      </c>
      <c r="R34" s="22">
        <v>5.808</v>
      </c>
      <c r="S34" s="22">
        <v>25.095</v>
      </c>
      <c r="T34" s="106" t="s">
        <v>71</v>
      </c>
      <c r="U34" s="106" t="s">
        <v>57</v>
      </c>
      <c r="V34" s="106"/>
      <c r="W34" s="106" t="s">
        <v>58</v>
      </c>
      <c r="X34" s="110">
        <v>43988.0</v>
      </c>
      <c r="Y34" s="106" t="s">
        <v>53</v>
      </c>
      <c r="Z34" s="106">
        <v>4.0</v>
      </c>
      <c r="AA34" s="111">
        <v>8.7</v>
      </c>
      <c r="AB34" s="110"/>
      <c r="AC34" s="110"/>
    </row>
    <row r="35">
      <c r="A35" s="106" t="s">
        <v>294</v>
      </c>
      <c r="B35" s="107" t="s">
        <v>306</v>
      </c>
      <c r="C35" s="106" t="s">
        <v>623</v>
      </c>
      <c r="D35" s="106"/>
      <c r="E35" s="106" t="s">
        <v>41</v>
      </c>
      <c r="F35" s="107" t="s">
        <v>42</v>
      </c>
      <c r="G35" s="106" t="s">
        <v>43</v>
      </c>
      <c r="H35" s="106"/>
      <c r="I35" s="106" t="s">
        <v>33</v>
      </c>
      <c r="J35" s="106" t="s">
        <v>34</v>
      </c>
      <c r="K35" s="106" t="s">
        <v>35</v>
      </c>
      <c r="L35" s="106" t="s">
        <v>35</v>
      </c>
      <c r="M35" s="106" t="s">
        <v>604</v>
      </c>
      <c r="N35" s="106">
        <v>2000.0</v>
      </c>
      <c r="O35" s="108">
        <v>0.0</v>
      </c>
      <c r="P35" s="22">
        <v>35.2763</v>
      </c>
      <c r="Q35" s="22">
        <v>49.328</v>
      </c>
      <c r="R35" s="22">
        <v>27.584</v>
      </c>
      <c r="S35" s="22">
        <v>2.909</v>
      </c>
      <c r="T35" s="106" t="s">
        <v>35</v>
      </c>
      <c r="U35" s="106" t="s">
        <v>307</v>
      </c>
      <c r="V35" s="106"/>
      <c r="W35" s="106" t="s">
        <v>58</v>
      </c>
      <c r="X35" s="110">
        <v>43976.0</v>
      </c>
      <c r="Y35" s="106" t="s">
        <v>53</v>
      </c>
      <c r="Z35" s="106">
        <v>4.0</v>
      </c>
      <c r="AA35" s="111">
        <v>7.25</v>
      </c>
      <c r="AB35" s="106">
        <v>0.0</v>
      </c>
      <c r="AC35" s="106" t="s">
        <v>308</v>
      </c>
    </row>
    <row r="36">
      <c r="A36" s="106" t="s">
        <v>294</v>
      </c>
      <c r="B36" s="107" t="s">
        <v>306</v>
      </c>
      <c r="C36" s="106" t="s">
        <v>623</v>
      </c>
      <c r="D36" s="106"/>
      <c r="E36" s="106" t="s">
        <v>41</v>
      </c>
      <c r="F36" s="107" t="s">
        <v>87</v>
      </c>
      <c r="G36" s="106" t="s">
        <v>43</v>
      </c>
      <c r="H36" s="106"/>
      <c r="I36" s="106"/>
      <c r="J36" s="106" t="s">
        <v>34</v>
      </c>
      <c r="K36" s="106" t="s">
        <v>35</v>
      </c>
      <c r="L36" s="106"/>
      <c r="M36" s="106" t="s">
        <v>604</v>
      </c>
      <c r="N36" s="106">
        <v>3565.0</v>
      </c>
      <c r="O36" s="108">
        <v>0.0</v>
      </c>
      <c r="P36" s="22">
        <v>35.6199</v>
      </c>
      <c r="Q36" s="22">
        <v>48.02</v>
      </c>
      <c r="R36" s="22">
        <v>26.576</v>
      </c>
      <c r="S36" s="22">
        <v>3.419</v>
      </c>
      <c r="T36" s="106" t="s">
        <v>35</v>
      </c>
      <c r="U36" s="106" t="s">
        <v>57</v>
      </c>
      <c r="V36" s="106"/>
      <c r="W36" s="106" t="s">
        <v>58</v>
      </c>
      <c r="X36" s="110">
        <v>43988.0</v>
      </c>
      <c r="Y36" s="106" t="s">
        <v>53</v>
      </c>
      <c r="Z36" s="106">
        <v>4.0</v>
      </c>
      <c r="AA36" s="111">
        <v>7.25</v>
      </c>
      <c r="AB36" s="110"/>
      <c r="AC36" s="110"/>
    </row>
    <row r="37">
      <c r="A37" s="106" t="s">
        <v>294</v>
      </c>
      <c r="B37" s="107" t="s">
        <v>306</v>
      </c>
      <c r="C37" s="106" t="s">
        <v>623</v>
      </c>
      <c r="D37" s="106"/>
      <c r="E37" s="106" t="s">
        <v>41</v>
      </c>
      <c r="F37" s="107" t="s">
        <v>82</v>
      </c>
      <c r="G37" s="106" t="s">
        <v>43</v>
      </c>
      <c r="H37" s="106"/>
      <c r="I37" s="106"/>
      <c r="J37" s="106" t="s">
        <v>34</v>
      </c>
      <c r="K37" s="106" t="s">
        <v>35</v>
      </c>
      <c r="L37" s="106"/>
      <c r="M37" s="106" t="s">
        <v>604</v>
      </c>
      <c r="N37" s="106">
        <v>2020.0</v>
      </c>
      <c r="O37" s="108">
        <v>0.0</v>
      </c>
      <c r="P37" s="22">
        <v>35.7825</v>
      </c>
      <c r="Q37" s="22">
        <v>45.776</v>
      </c>
      <c r="R37" s="22">
        <v>26.668</v>
      </c>
      <c r="S37" s="22">
        <v>3.373</v>
      </c>
      <c r="T37" s="106" t="s">
        <v>35</v>
      </c>
      <c r="U37" s="106" t="s">
        <v>309</v>
      </c>
      <c r="V37" s="106"/>
      <c r="W37" s="106" t="s">
        <v>58</v>
      </c>
      <c r="X37" s="110">
        <v>43988.0</v>
      </c>
      <c r="Y37" s="106" t="s">
        <v>53</v>
      </c>
      <c r="Z37" s="106">
        <v>4.0</v>
      </c>
      <c r="AA37" s="111">
        <v>7.25</v>
      </c>
      <c r="AB37" s="110"/>
      <c r="AC37" s="110"/>
    </row>
    <row r="38">
      <c r="A38" s="106" t="s">
        <v>294</v>
      </c>
      <c r="B38" s="107" t="s">
        <v>306</v>
      </c>
      <c r="C38" s="106" t="s">
        <v>623</v>
      </c>
      <c r="D38" s="106"/>
      <c r="E38" s="106" t="s">
        <v>41</v>
      </c>
      <c r="F38" s="107" t="s">
        <v>86</v>
      </c>
      <c r="G38" s="106" t="s">
        <v>43</v>
      </c>
      <c r="H38" s="106"/>
      <c r="I38" s="106" t="s">
        <v>33</v>
      </c>
      <c r="J38" s="106" t="s">
        <v>34</v>
      </c>
      <c r="K38" s="106" t="s">
        <v>35</v>
      </c>
      <c r="L38" s="106" t="s">
        <v>35</v>
      </c>
      <c r="M38" s="106" t="s">
        <v>604</v>
      </c>
      <c r="N38" s="106">
        <v>2063.0</v>
      </c>
      <c r="O38" s="108">
        <v>0.0</v>
      </c>
      <c r="P38" s="22">
        <v>145.1289</v>
      </c>
      <c r="Q38" s="22">
        <v>199.668</v>
      </c>
      <c r="R38" s="22">
        <v>0.168</v>
      </c>
      <c r="S38" s="22">
        <v>28.104</v>
      </c>
      <c r="T38" s="106" t="s">
        <v>71</v>
      </c>
      <c r="U38" s="106" t="s">
        <v>51</v>
      </c>
      <c r="V38" s="106"/>
      <c r="W38" s="106" t="s">
        <v>58</v>
      </c>
      <c r="X38" s="110">
        <v>43988.0</v>
      </c>
      <c r="Y38" s="106" t="s">
        <v>53</v>
      </c>
      <c r="Z38" s="106">
        <v>4.0</v>
      </c>
      <c r="AA38" s="111">
        <v>7.25</v>
      </c>
      <c r="AB38" s="106">
        <v>0.0</v>
      </c>
      <c r="AC38" s="106" t="s">
        <v>308</v>
      </c>
    </row>
    <row r="39">
      <c r="A39" s="106" t="s">
        <v>354</v>
      </c>
      <c r="B39" s="107" t="s">
        <v>357</v>
      </c>
      <c r="C39" s="106" t="s">
        <v>624</v>
      </c>
      <c r="D39" s="106" t="s">
        <v>69</v>
      </c>
      <c r="E39" s="106" t="s">
        <v>41</v>
      </c>
      <c r="F39" s="106" t="s">
        <v>59</v>
      </c>
      <c r="G39" s="106" t="s">
        <v>46</v>
      </c>
      <c r="H39" s="106" t="s">
        <v>33</v>
      </c>
      <c r="I39" s="106">
        <v>1.01</v>
      </c>
      <c r="J39" s="106" t="s">
        <v>34</v>
      </c>
      <c r="K39" s="106" t="s">
        <v>35</v>
      </c>
      <c r="L39" s="106" t="s">
        <v>35</v>
      </c>
      <c r="M39" s="106" t="s">
        <v>604</v>
      </c>
      <c r="N39" s="106">
        <v>2042.0</v>
      </c>
      <c r="O39" s="108">
        <v>0.0</v>
      </c>
      <c r="P39" s="22">
        <v>29.6667</v>
      </c>
      <c r="Q39" s="22">
        <v>142.932</v>
      </c>
      <c r="R39" s="22">
        <v>15.072</v>
      </c>
      <c r="S39" s="22">
        <v>7.818</v>
      </c>
      <c r="T39" s="106" t="s">
        <v>35</v>
      </c>
      <c r="U39" s="106" t="s">
        <v>60</v>
      </c>
      <c r="V39" s="106" t="s">
        <v>359</v>
      </c>
      <c r="W39" s="106" t="s">
        <v>58</v>
      </c>
      <c r="X39" s="110">
        <v>43981.0</v>
      </c>
      <c r="Y39" s="106" t="s">
        <v>53</v>
      </c>
      <c r="Z39" s="106">
        <v>6.0</v>
      </c>
      <c r="AA39" s="111">
        <v>3.75</v>
      </c>
      <c r="AB39" s="110"/>
      <c r="AC39" s="110"/>
    </row>
    <row r="40">
      <c r="A40" s="106" t="s">
        <v>354</v>
      </c>
      <c r="B40" s="107" t="s">
        <v>357</v>
      </c>
      <c r="C40" s="106" t="s">
        <v>625</v>
      </c>
      <c r="D40" s="106" t="s">
        <v>79</v>
      </c>
      <c r="E40" s="106" t="s">
        <v>41</v>
      </c>
      <c r="F40" s="106" t="s">
        <v>358</v>
      </c>
      <c r="G40" s="106" t="s">
        <v>43</v>
      </c>
      <c r="H40" s="106" t="s">
        <v>33</v>
      </c>
      <c r="I40" s="106">
        <v>1.01</v>
      </c>
      <c r="J40" s="106" t="s">
        <v>34</v>
      </c>
      <c r="K40" s="106" t="s">
        <v>35</v>
      </c>
      <c r="L40" s="106" t="s">
        <v>35</v>
      </c>
      <c r="M40" s="106" t="s">
        <v>604</v>
      </c>
      <c r="N40" s="115">
        <v>2014.0</v>
      </c>
      <c r="O40" s="108">
        <v>0.0</v>
      </c>
      <c r="P40" s="22">
        <v>17.008</v>
      </c>
      <c r="Q40" s="22">
        <v>63.828</v>
      </c>
      <c r="R40" s="22">
        <v>6.188</v>
      </c>
      <c r="S40" s="22">
        <v>5.551</v>
      </c>
      <c r="T40" s="106" t="s">
        <v>35</v>
      </c>
      <c r="U40" s="106" t="s">
        <v>57</v>
      </c>
      <c r="V40" s="106"/>
      <c r="W40" s="106" t="s">
        <v>58</v>
      </c>
      <c r="X40" s="110">
        <v>43976.0</v>
      </c>
      <c r="Y40" s="106" t="s">
        <v>53</v>
      </c>
      <c r="Z40" s="106">
        <v>6.0</v>
      </c>
      <c r="AA40" s="111">
        <v>3.75</v>
      </c>
      <c r="AB40" s="110"/>
      <c r="AC40" s="110"/>
    </row>
    <row r="41">
      <c r="A41" s="106" t="s">
        <v>354</v>
      </c>
      <c r="B41" s="107" t="s">
        <v>365</v>
      </c>
      <c r="C41" s="106" t="s">
        <v>627</v>
      </c>
      <c r="D41" s="106" t="s">
        <v>69</v>
      </c>
      <c r="E41" s="106" t="s">
        <v>41</v>
      </c>
      <c r="F41" s="106" t="s">
        <v>358</v>
      </c>
      <c r="G41" s="106" t="s">
        <v>43</v>
      </c>
      <c r="H41" s="106" t="s">
        <v>33</v>
      </c>
      <c r="I41" s="106">
        <v>1.01</v>
      </c>
      <c r="J41" s="106" t="s">
        <v>34</v>
      </c>
      <c r="K41" s="106" t="s">
        <v>35</v>
      </c>
      <c r="L41" s="106" t="s">
        <v>367</v>
      </c>
      <c r="M41" s="106" t="s">
        <v>604</v>
      </c>
      <c r="N41" s="106">
        <v>2028.0</v>
      </c>
      <c r="O41" s="108">
        <v>0.0</v>
      </c>
      <c r="P41" s="22">
        <v>16.6765</v>
      </c>
      <c r="Q41" s="22">
        <v>29.056</v>
      </c>
      <c r="R41" s="22">
        <v>6.156</v>
      </c>
      <c r="S41" s="22">
        <v>4.798</v>
      </c>
      <c r="T41" s="106" t="s">
        <v>35</v>
      </c>
      <c r="U41" s="106" t="s">
        <v>356</v>
      </c>
      <c r="V41" s="106"/>
      <c r="W41" s="106" t="s">
        <v>58</v>
      </c>
      <c r="X41" s="110">
        <v>43976.0</v>
      </c>
      <c r="Y41" s="106" t="s">
        <v>53</v>
      </c>
      <c r="Z41" s="106">
        <v>6.0</v>
      </c>
      <c r="AA41" s="111">
        <v>4.0</v>
      </c>
      <c r="AB41" s="110"/>
      <c r="AC41" s="110"/>
    </row>
    <row r="42">
      <c r="A42" s="106" t="s">
        <v>354</v>
      </c>
      <c r="B42" s="107" t="s">
        <v>365</v>
      </c>
      <c r="C42" s="106" t="s">
        <v>628</v>
      </c>
      <c r="D42" s="106" t="s">
        <v>79</v>
      </c>
      <c r="E42" s="106" t="s">
        <v>41</v>
      </c>
      <c r="F42" s="106" t="s">
        <v>358</v>
      </c>
      <c r="G42" s="106" t="s">
        <v>43</v>
      </c>
      <c r="H42" s="106" t="s">
        <v>33</v>
      </c>
      <c r="I42" s="106">
        <v>1.01</v>
      </c>
      <c r="J42" s="106" t="s">
        <v>34</v>
      </c>
      <c r="K42" s="106" t="s">
        <v>35</v>
      </c>
      <c r="L42" s="106" t="s">
        <v>35</v>
      </c>
      <c r="M42" s="106" t="s">
        <v>604</v>
      </c>
      <c r="N42" s="106">
        <v>2335.0</v>
      </c>
      <c r="O42" s="108">
        <v>0.0</v>
      </c>
      <c r="P42" s="22">
        <v>16.8224</v>
      </c>
      <c r="Q42" s="22">
        <v>59.524</v>
      </c>
      <c r="R42" s="22">
        <v>6.396</v>
      </c>
      <c r="S42" s="22">
        <v>4.979</v>
      </c>
      <c r="T42" s="106" t="s">
        <v>35</v>
      </c>
      <c r="U42" s="106" t="s">
        <v>57</v>
      </c>
      <c r="V42" s="106"/>
      <c r="W42" s="106" t="s">
        <v>58</v>
      </c>
      <c r="X42" s="110">
        <v>43976.0</v>
      </c>
      <c r="Y42" s="106" t="s">
        <v>53</v>
      </c>
      <c r="Z42" s="106">
        <v>6.0</v>
      </c>
      <c r="AA42" s="111">
        <v>4.0</v>
      </c>
      <c r="AB42" s="110"/>
      <c r="AC42" s="110"/>
    </row>
    <row r="43">
      <c r="A43" s="106" t="s">
        <v>354</v>
      </c>
      <c r="B43" s="107" t="s">
        <v>368</v>
      </c>
      <c r="C43" s="106" t="s">
        <v>629</v>
      </c>
      <c r="D43" s="106" t="s">
        <v>372</v>
      </c>
      <c r="E43" s="106" t="s">
        <v>41</v>
      </c>
      <c r="F43" s="112" t="s">
        <v>373</v>
      </c>
      <c r="G43" s="106" t="s">
        <v>43</v>
      </c>
      <c r="H43" s="112" t="s">
        <v>370</v>
      </c>
      <c r="I43" s="106"/>
      <c r="J43" s="106" t="s">
        <v>34</v>
      </c>
      <c r="K43" s="106" t="s">
        <v>35</v>
      </c>
      <c r="L43" s="106" t="s">
        <v>35</v>
      </c>
      <c r="M43" s="106" t="s">
        <v>604</v>
      </c>
      <c r="N43" s="106">
        <v>3633.0</v>
      </c>
      <c r="O43" s="108">
        <v>0.0</v>
      </c>
      <c r="P43" s="22">
        <v>17.9852</v>
      </c>
      <c r="Q43" s="112" t="s">
        <v>374</v>
      </c>
      <c r="R43" s="22">
        <v>3.812</v>
      </c>
      <c r="S43" s="22">
        <v>6.298</v>
      </c>
      <c r="T43" s="106" t="s">
        <v>35</v>
      </c>
      <c r="U43" s="112" t="s">
        <v>375</v>
      </c>
      <c r="V43" s="106"/>
      <c r="W43" s="107" t="s">
        <v>155</v>
      </c>
      <c r="X43" s="110">
        <v>44101.0</v>
      </c>
      <c r="Y43" s="106" t="s">
        <v>53</v>
      </c>
      <c r="Z43" s="106">
        <v>6.0</v>
      </c>
      <c r="AA43" s="111"/>
      <c r="AB43" s="110"/>
      <c r="AC43" s="110"/>
    </row>
    <row r="44">
      <c r="A44" s="106" t="s">
        <v>354</v>
      </c>
      <c r="B44" s="107" t="s">
        <v>368</v>
      </c>
      <c r="C44" s="106" t="s">
        <v>630</v>
      </c>
      <c r="D44" s="106" t="s">
        <v>380</v>
      </c>
      <c r="E44" s="106" t="s">
        <v>41</v>
      </c>
      <c r="F44" s="112" t="s">
        <v>373</v>
      </c>
      <c r="G44" s="106" t="s">
        <v>43</v>
      </c>
      <c r="H44" s="112" t="s">
        <v>370</v>
      </c>
      <c r="I44" s="106"/>
      <c r="J44" s="106" t="s">
        <v>34</v>
      </c>
      <c r="K44" s="106" t="s">
        <v>35</v>
      </c>
      <c r="L44" s="106" t="s">
        <v>35</v>
      </c>
      <c r="M44" s="106" t="s">
        <v>604</v>
      </c>
      <c r="N44" s="106">
        <v>3043.0</v>
      </c>
      <c r="O44" s="108">
        <v>0.0</v>
      </c>
      <c r="P44" s="22">
        <v>18.3473</v>
      </c>
      <c r="Q44" s="112" t="s">
        <v>381</v>
      </c>
      <c r="R44" s="22">
        <v>4.656</v>
      </c>
      <c r="S44" s="22">
        <v>6.668</v>
      </c>
      <c r="T44" s="106" t="s">
        <v>35</v>
      </c>
      <c r="U44" s="112" t="s">
        <v>77</v>
      </c>
      <c r="V44" s="106"/>
      <c r="W44" s="107" t="s">
        <v>155</v>
      </c>
      <c r="X44" s="110">
        <v>44101.0</v>
      </c>
      <c r="Y44" s="106" t="s">
        <v>53</v>
      </c>
      <c r="Z44" s="106">
        <v>6.0</v>
      </c>
      <c r="AA44" s="111"/>
      <c r="AB44" s="110"/>
      <c r="AC44" s="110"/>
    </row>
    <row r="45">
      <c r="A45" s="106" t="s">
        <v>404</v>
      </c>
      <c r="B45" s="107" t="s">
        <v>405</v>
      </c>
      <c r="C45" s="106" t="s">
        <v>631</v>
      </c>
      <c r="D45" s="106"/>
      <c r="E45" s="106" t="s">
        <v>31</v>
      </c>
      <c r="F45" s="106" t="s">
        <v>32</v>
      </c>
      <c r="G45" s="106" t="s">
        <v>33</v>
      </c>
      <c r="H45" s="106"/>
      <c r="I45" s="106" t="s">
        <v>33</v>
      </c>
      <c r="J45" s="106" t="s">
        <v>34</v>
      </c>
      <c r="K45" s="106" t="s">
        <v>33</v>
      </c>
      <c r="L45" s="106"/>
      <c r="M45" s="106" t="s">
        <v>604</v>
      </c>
      <c r="N45" s="106">
        <v>6666.0</v>
      </c>
      <c r="O45" s="108">
        <v>0.0</v>
      </c>
      <c r="P45" s="22">
        <v>21.2637</v>
      </c>
      <c r="Q45" s="22">
        <v>42.22</v>
      </c>
      <c r="R45" s="22">
        <v>0.196</v>
      </c>
      <c r="S45" s="22">
        <v>11.888</v>
      </c>
      <c r="T45" s="106" t="s">
        <v>35</v>
      </c>
      <c r="U45" s="106" t="s">
        <v>406</v>
      </c>
      <c r="V45" s="106"/>
      <c r="W45" s="106" t="s">
        <v>58</v>
      </c>
      <c r="X45" s="110">
        <v>43978.0</v>
      </c>
      <c r="Y45" s="106" t="s">
        <v>132</v>
      </c>
      <c r="Z45" s="106" t="s">
        <v>33</v>
      </c>
      <c r="AA45" s="111" t="s">
        <v>33</v>
      </c>
      <c r="AB45" s="110"/>
      <c r="AC45" s="110"/>
    </row>
    <row r="46">
      <c r="A46" s="106" t="s">
        <v>419</v>
      </c>
      <c r="B46" s="107" t="s">
        <v>426</v>
      </c>
      <c r="C46" s="106" t="s">
        <v>529</v>
      </c>
      <c r="D46" s="106"/>
      <c r="E46" s="106" t="s">
        <v>41</v>
      </c>
      <c r="F46" s="106" t="s">
        <v>429</v>
      </c>
      <c r="G46" s="106" t="s">
        <v>43</v>
      </c>
      <c r="H46" s="106"/>
      <c r="I46" s="106"/>
      <c r="J46" s="106" t="s">
        <v>34</v>
      </c>
      <c r="K46" s="106" t="s">
        <v>35</v>
      </c>
      <c r="L46" s="106" t="s">
        <v>35</v>
      </c>
      <c r="M46" s="106" t="s">
        <v>604</v>
      </c>
      <c r="N46" s="106">
        <v>2173.0</v>
      </c>
      <c r="O46" s="108">
        <v>0.0</v>
      </c>
      <c r="P46" s="22">
        <v>32.8309</v>
      </c>
      <c r="Q46" s="22">
        <v>52.812</v>
      </c>
      <c r="R46" s="22">
        <v>14.708</v>
      </c>
      <c r="S46" s="22">
        <v>7.076</v>
      </c>
      <c r="T46" s="106" t="s">
        <v>35</v>
      </c>
      <c r="U46" s="106" t="s">
        <v>430</v>
      </c>
      <c r="V46" s="106"/>
      <c r="W46" s="106" t="s">
        <v>58</v>
      </c>
      <c r="X46" s="110">
        <v>43976.0</v>
      </c>
      <c r="Y46" s="106" t="s">
        <v>53</v>
      </c>
      <c r="Z46" s="106">
        <v>4.0</v>
      </c>
      <c r="AA46" s="111">
        <v>7.45</v>
      </c>
      <c r="AB46" s="110"/>
      <c r="AC46" s="110"/>
    </row>
    <row r="47">
      <c r="A47" s="106" t="s">
        <v>419</v>
      </c>
      <c r="B47" s="107" t="s">
        <v>426</v>
      </c>
      <c r="C47" s="106" t="s">
        <v>529</v>
      </c>
      <c r="D47" s="106"/>
      <c r="E47" s="106" t="s">
        <v>41</v>
      </c>
      <c r="F47" s="106" t="s">
        <v>429</v>
      </c>
      <c r="G47" s="106" t="s">
        <v>43</v>
      </c>
      <c r="H47" s="106"/>
      <c r="I47" s="106"/>
      <c r="J47" s="106" t="s">
        <v>34</v>
      </c>
      <c r="K47" s="106" t="s">
        <v>35</v>
      </c>
      <c r="L47" s="106" t="s">
        <v>35</v>
      </c>
      <c r="M47" s="106" t="s">
        <v>604</v>
      </c>
      <c r="N47" s="106">
        <v>2227.0</v>
      </c>
      <c r="O47" s="108">
        <v>0.0</v>
      </c>
      <c r="P47" s="22">
        <v>32.9295</v>
      </c>
      <c r="Q47" s="22">
        <v>55.432</v>
      </c>
      <c r="R47" s="22">
        <v>13.972</v>
      </c>
      <c r="S47" s="22">
        <v>7.298</v>
      </c>
      <c r="T47" s="106" t="s">
        <v>35</v>
      </c>
      <c r="U47" s="106" t="s">
        <v>430</v>
      </c>
      <c r="V47" s="106"/>
      <c r="W47" s="106" t="s">
        <v>58</v>
      </c>
      <c r="X47" s="110">
        <v>43976.0</v>
      </c>
      <c r="Y47" s="106" t="s">
        <v>53</v>
      </c>
      <c r="Z47" s="106">
        <v>4.0</v>
      </c>
      <c r="AA47" s="111">
        <v>7.45</v>
      </c>
      <c r="AB47" s="110"/>
      <c r="AC47" s="110"/>
    </row>
    <row r="48">
      <c r="A48" s="106" t="s">
        <v>432</v>
      </c>
      <c r="B48" s="107" t="s">
        <v>433</v>
      </c>
      <c r="C48" s="106" t="s">
        <v>632</v>
      </c>
      <c r="D48" s="106"/>
      <c r="E48" s="106" t="s">
        <v>31</v>
      </c>
      <c r="F48" s="106" t="s">
        <v>32</v>
      </c>
      <c r="G48" s="106" t="s">
        <v>33</v>
      </c>
      <c r="H48" s="106"/>
      <c r="I48" s="106"/>
      <c r="J48" s="106" t="s">
        <v>34</v>
      </c>
      <c r="K48" s="106" t="s">
        <v>71</v>
      </c>
      <c r="L48" s="106"/>
      <c r="M48" s="106" t="s">
        <v>604</v>
      </c>
      <c r="N48" s="106">
        <v>2580.0</v>
      </c>
      <c r="O48" s="108">
        <v>0.0</v>
      </c>
      <c r="P48" s="22">
        <v>21.3481</v>
      </c>
      <c r="Q48" s="22">
        <v>4.236</v>
      </c>
      <c r="R48" s="22">
        <v>0.372</v>
      </c>
      <c r="S48" s="22">
        <v>11.879</v>
      </c>
      <c r="T48" s="106" t="s">
        <v>35</v>
      </c>
      <c r="U48" s="106" t="s">
        <v>231</v>
      </c>
      <c r="V48" s="106"/>
      <c r="W48" s="106" t="s">
        <v>58</v>
      </c>
      <c r="X48" s="114">
        <v>44012.0</v>
      </c>
      <c r="Y48" s="106" t="s">
        <v>53</v>
      </c>
      <c r="Z48" s="106">
        <v>4.0</v>
      </c>
      <c r="AA48" s="111">
        <v>3.35</v>
      </c>
      <c r="AB48" s="110"/>
      <c r="AC48" s="110"/>
    </row>
    <row r="49">
      <c r="A49" s="106" t="s">
        <v>354</v>
      </c>
      <c r="B49" s="107" t="s">
        <v>365</v>
      </c>
      <c r="C49" s="106" t="s">
        <v>626</v>
      </c>
      <c r="D49" s="106"/>
      <c r="E49" s="106" t="s">
        <v>41</v>
      </c>
      <c r="F49" s="106" t="s">
        <v>358</v>
      </c>
      <c r="G49" s="106" t="s">
        <v>43</v>
      </c>
      <c r="H49" s="106" t="s">
        <v>33</v>
      </c>
      <c r="I49" s="106" t="s">
        <v>366</v>
      </c>
      <c r="J49" s="106" t="s">
        <v>34</v>
      </c>
      <c r="K49" s="106" t="s">
        <v>35</v>
      </c>
      <c r="L49" s="106"/>
      <c r="M49" s="106" t="s">
        <v>604</v>
      </c>
      <c r="N49" s="106">
        <v>2368.0</v>
      </c>
      <c r="O49" s="108">
        <v>0.002817999999999876</v>
      </c>
      <c r="P49" s="22">
        <v>16.6197</v>
      </c>
      <c r="Q49" s="22">
        <v>28.532</v>
      </c>
      <c r="R49" s="22">
        <v>6.384</v>
      </c>
      <c r="S49" s="22">
        <v>4.814</v>
      </c>
      <c r="T49" s="106" t="s">
        <v>35</v>
      </c>
      <c r="U49" s="106"/>
      <c r="V49" s="106"/>
      <c r="W49" s="106" t="s">
        <v>61</v>
      </c>
      <c r="X49" s="110">
        <v>43976.0</v>
      </c>
      <c r="Y49" s="106" t="s">
        <v>53</v>
      </c>
      <c r="Z49" s="106">
        <v>6.0</v>
      </c>
      <c r="AA49" s="111">
        <v>4.0</v>
      </c>
      <c r="AB49" s="110"/>
      <c r="AC49" s="110"/>
    </row>
    <row r="50">
      <c r="A50" s="106" t="s">
        <v>354</v>
      </c>
      <c r="B50" s="107" t="s">
        <v>357</v>
      </c>
      <c r="C50" s="106" t="s">
        <v>624</v>
      </c>
      <c r="D50" s="106" t="s">
        <v>69</v>
      </c>
      <c r="E50" s="106" t="s">
        <v>41</v>
      </c>
      <c r="F50" s="106" t="s">
        <v>358</v>
      </c>
      <c r="G50" s="106" t="s">
        <v>43</v>
      </c>
      <c r="H50" s="106" t="s">
        <v>33</v>
      </c>
      <c r="I50" s="106">
        <v>1.01</v>
      </c>
      <c r="J50" s="106" t="s">
        <v>34</v>
      </c>
      <c r="K50" s="106" t="s">
        <v>35</v>
      </c>
      <c r="L50" s="106" t="s">
        <v>35</v>
      </c>
      <c r="M50" s="106" t="s">
        <v>604</v>
      </c>
      <c r="N50" s="106">
        <v>2002.0</v>
      </c>
      <c r="O50" s="108">
        <v>0.0037840000000000096</v>
      </c>
      <c r="P50" s="22">
        <v>16.6036</v>
      </c>
      <c r="Q50" s="22">
        <v>30.168</v>
      </c>
      <c r="R50" s="22">
        <v>6.488</v>
      </c>
      <c r="S50" s="22">
        <v>4.702</v>
      </c>
      <c r="T50" s="106" t="s">
        <v>35</v>
      </c>
      <c r="U50" s="106" t="s">
        <v>356</v>
      </c>
      <c r="V50" s="106"/>
      <c r="W50" s="106" t="s">
        <v>58</v>
      </c>
      <c r="X50" s="110">
        <v>43976.0</v>
      </c>
      <c r="Y50" s="106" t="s">
        <v>53</v>
      </c>
      <c r="Z50" s="106">
        <v>6.0</v>
      </c>
      <c r="AA50" s="111">
        <v>3.75</v>
      </c>
      <c r="AB50" s="110"/>
      <c r="AC50" s="110"/>
    </row>
    <row r="51">
      <c r="A51" s="106" t="s">
        <v>39</v>
      </c>
      <c r="B51" s="107" t="s">
        <v>119</v>
      </c>
      <c r="C51" s="106" t="s">
        <v>612</v>
      </c>
      <c r="D51" s="106" t="s">
        <v>76</v>
      </c>
      <c r="E51" s="106" t="s">
        <v>41</v>
      </c>
      <c r="F51" s="107" t="s">
        <v>42</v>
      </c>
      <c r="G51" s="106" t="s">
        <v>43</v>
      </c>
      <c r="H51" s="106">
        <v>3.02</v>
      </c>
      <c r="I51" s="106" t="s">
        <v>33</v>
      </c>
      <c r="J51" s="106" t="s">
        <v>34</v>
      </c>
      <c r="K51" s="106" t="s">
        <v>35</v>
      </c>
      <c r="L51" s="106"/>
      <c r="M51" s="106" t="s">
        <v>604</v>
      </c>
      <c r="N51" s="106">
        <v>2733.0</v>
      </c>
      <c r="O51" s="108">
        <v>0.044943999999999984</v>
      </c>
      <c r="P51" s="22">
        <v>15.9176</v>
      </c>
      <c r="Q51" s="22">
        <v>61.416</v>
      </c>
      <c r="R51" s="22">
        <v>2.748</v>
      </c>
      <c r="S51" s="22">
        <v>6.987</v>
      </c>
      <c r="T51" s="106" t="s">
        <v>35</v>
      </c>
      <c r="U51" s="106" t="s">
        <v>124</v>
      </c>
      <c r="V51" s="106"/>
      <c r="W51" s="106" t="s">
        <v>58</v>
      </c>
      <c r="X51" s="110">
        <v>43992.0</v>
      </c>
      <c r="Y51" s="106" t="s">
        <v>53</v>
      </c>
      <c r="Z51" s="106">
        <v>4.0</v>
      </c>
      <c r="AA51" s="111">
        <v>3.4</v>
      </c>
      <c r="AB51" s="110"/>
      <c r="AC51" s="110"/>
    </row>
    <row r="52">
      <c r="A52" s="106" t="s">
        <v>39</v>
      </c>
      <c r="B52" s="106" t="s">
        <v>80</v>
      </c>
      <c r="C52" s="106" t="s">
        <v>607</v>
      </c>
      <c r="D52" s="106" t="s">
        <v>78</v>
      </c>
      <c r="E52" s="106" t="s">
        <v>41</v>
      </c>
      <c r="F52" s="107" t="s">
        <v>42</v>
      </c>
      <c r="G52" s="106" t="s">
        <v>43</v>
      </c>
      <c r="H52" s="106"/>
      <c r="I52" s="106" t="s">
        <v>33</v>
      </c>
      <c r="J52" s="106" t="s">
        <v>34</v>
      </c>
      <c r="K52" s="106" t="s">
        <v>71</v>
      </c>
      <c r="L52" s="106"/>
      <c r="M52" s="106" t="s">
        <v>604</v>
      </c>
      <c r="N52" s="106">
        <v>2005.0</v>
      </c>
      <c r="O52" s="108">
        <v>0.05132200000000009</v>
      </c>
      <c r="P52" s="22">
        <v>15.8113</v>
      </c>
      <c r="Q52" s="22">
        <v>44.528</v>
      </c>
      <c r="R52" s="22">
        <v>4.008</v>
      </c>
      <c r="S52" s="22">
        <v>6.221</v>
      </c>
      <c r="T52" s="106" t="s">
        <v>35</v>
      </c>
      <c r="U52" s="106" t="s">
        <v>77</v>
      </c>
      <c r="V52" s="106"/>
      <c r="W52" s="106" t="s">
        <v>58</v>
      </c>
      <c r="X52" s="110">
        <v>43978.0</v>
      </c>
      <c r="Y52" s="106" t="s">
        <v>53</v>
      </c>
      <c r="Z52" s="106">
        <v>4.0</v>
      </c>
      <c r="AA52" s="111">
        <v>3.25</v>
      </c>
      <c r="AB52" s="110"/>
      <c r="AC52" s="110"/>
    </row>
    <row r="53">
      <c r="A53" s="106" t="s">
        <v>39</v>
      </c>
      <c r="B53" s="106" t="s">
        <v>106</v>
      </c>
      <c r="C53" s="106" t="s">
        <v>610</v>
      </c>
      <c r="D53" s="106" t="s">
        <v>78</v>
      </c>
      <c r="E53" s="106" t="s">
        <v>41</v>
      </c>
      <c r="F53" s="107" t="s">
        <v>42</v>
      </c>
      <c r="G53" s="106" t="s">
        <v>43</v>
      </c>
      <c r="H53" s="106">
        <v>4.1</v>
      </c>
      <c r="I53" s="106" t="s">
        <v>33</v>
      </c>
      <c r="J53" s="106" t="s">
        <v>34</v>
      </c>
      <c r="K53" s="106" t="s">
        <v>71</v>
      </c>
      <c r="L53" s="106"/>
      <c r="M53" s="106" t="s">
        <v>604</v>
      </c>
      <c r="N53" s="106">
        <v>2005.0</v>
      </c>
      <c r="O53" s="108">
        <v>0.05132200000000009</v>
      </c>
      <c r="P53" s="22">
        <v>15.8113</v>
      </c>
      <c r="Q53" s="22">
        <v>44.528</v>
      </c>
      <c r="R53" s="22">
        <v>4.008</v>
      </c>
      <c r="S53" s="22">
        <v>6.221</v>
      </c>
      <c r="T53" s="106" t="s">
        <v>35</v>
      </c>
      <c r="U53" s="106" t="s">
        <v>77</v>
      </c>
      <c r="V53" s="106"/>
      <c r="W53" s="106" t="s">
        <v>58</v>
      </c>
      <c r="X53" s="110">
        <v>43978.0</v>
      </c>
      <c r="Y53" s="106" t="s">
        <v>53</v>
      </c>
      <c r="Z53" s="106">
        <v>4.0</v>
      </c>
      <c r="AA53" s="111">
        <v>3.4</v>
      </c>
      <c r="AB53" s="110"/>
      <c r="AC53" s="110"/>
    </row>
    <row r="54">
      <c r="A54" s="106" t="s">
        <v>39</v>
      </c>
      <c r="B54" s="107" t="s">
        <v>68</v>
      </c>
      <c r="C54" s="106" t="s">
        <v>605</v>
      </c>
      <c r="D54" s="106" t="s">
        <v>76</v>
      </c>
      <c r="E54" s="106" t="s">
        <v>41</v>
      </c>
      <c r="F54" s="107" t="s">
        <v>42</v>
      </c>
      <c r="G54" s="106" t="s">
        <v>43</v>
      </c>
      <c r="H54" s="106" t="s">
        <v>74</v>
      </c>
      <c r="I54" s="106"/>
      <c r="J54" s="106" t="s">
        <v>34</v>
      </c>
      <c r="K54" s="106" t="s">
        <v>71</v>
      </c>
      <c r="L54" s="106"/>
      <c r="M54" s="106" t="s">
        <v>604</v>
      </c>
      <c r="N54" s="106">
        <v>2403.0</v>
      </c>
      <c r="O54" s="108">
        <v>0.05400399999999994</v>
      </c>
      <c r="P54" s="22">
        <v>15.7666</v>
      </c>
      <c r="Q54" s="22">
        <v>45.128</v>
      </c>
      <c r="R54" s="22">
        <v>4.072</v>
      </c>
      <c r="S54" s="22">
        <v>6.328</v>
      </c>
      <c r="T54" s="106" t="s">
        <v>35</v>
      </c>
      <c r="U54" s="106" t="s">
        <v>77</v>
      </c>
      <c r="V54" s="106"/>
      <c r="W54" s="106" t="s">
        <v>58</v>
      </c>
      <c r="X54" s="110">
        <v>44011.0</v>
      </c>
      <c r="Y54" s="106" t="s">
        <v>45</v>
      </c>
      <c r="Z54" s="106">
        <v>8.0</v>
      </c>
      <c r="AA54" s="111"/>
      <c r="AB54" s="110"/>
      <c r="AC54" s="110"/>
    </row>
    <row r="55">
      <c r="A55" s="106" t="s">
        <v>276</v>
      </c>
      <c r="B55" s="107" t="s">
        <v>285</v>
      </c>
      <c r="C55" s="106" t="s">
        <v>564</v>
      </c>
      <c r="D55" s="106"/>
      <c r="E55" s="106" t="s">
        <v>41</v>
      </c>
      <c r="F55" s="107" t="s">
        <v>42</v>
      </c>
      <c r="G55" s="106" t="s">
        <v>43</v>
      </c>
      <c r="H55" s="106"/>
      <c r="I55" s="106" t="s">
        <v>33</v>
      </c>
      <c r="J55" s="106" t="s">
        <v>34</v>
      </c>
      <c r="K55" s="106" t="s">
        <v>35</v>
      </c>
      <c r="L55" s="106" t="s">
        <v>35</v>
      </c>
      <c r="M55" s="106" t="s">
        <v>604</v>
      </c>
      <c r="N55" s="106">
        <v>27170.0</v>
      </c>
      <c r="O55" s="108">
        <v>0.05882799999999999</v>
      </c>
      <c r="P55" s="22">
        <v>15.6862</v>
      </c>
      <c r="Q55" s="22">
        <v>34.28</v>
      </c>
      <c r="R55" s="22">
        <v>4.584</v>
      </c>
      <c r="S55" s="22">
        <v>2.645</v>
      </c>
      <c r="T55" s="106" t="s">
        <v>35</v>
      </c>
      <c r="U55" s="106" t="s">
        <v>77</v>
      </c>
      <c r="V55" s="106"/>
      <c r="W55" s="106" t="s">
        <v>58</v>
      </c>
      <c r="X55" s="110">
        <v>43976.0</v>
      </c>
      <c r="Y55" s="106" t="s">
        <v>53</v>
      </c>
      <c r="Z55" s="106">
        <v>4.0</v>
      </c>
      <c r="AA55" s="111">
        <v>9.75</v>
      </c>
      <c r="AB55" s="110"/>
      <c r="AC55" s="110"/>
    </row>
    <row r="56">
      <c r="A56" s="106" t="s">
        <v>294</v>
      </c>
      <c r="B56" s="107" t="s">
        <v>295</v>
      </c>
      <c r="C56" s="106" t="s">
        <v>622</v>
      </c>
      <c r="D56" s="106"/>
      <c r="E56" s="106" t="s">
        <v>41</v>
      </c>
      <c r="F56" s="107" t="s">
        <v>42</v>
      </c>
      <c r="G56" s="106" t="s">
        <v>43</v>
      </c>
      <c r="H56" s="106" t="s">
        <v>33</v>
      </c>
      <c r="I56" s="106" t="s">
        <v>33</v>
      </c>
      <c r="J56" s="106" t="s">
        <v>34</v>
      </c>
      <c r="K56" s="106" t="s">
        <v>71</v>
      </c>
      <c r="L56" s="106"/>
      <c r="M56" s="106" t="s">
        <v>604</v>
      </c>
      <c r="N56" s="106">
        <v>3167.0</v>
      </c>
      <c r="O56" s="108">
        <v>0.062266000000000044</v>
      </c>
      <c r="P56" s="22">
        <v>15.6289</v>
      </c>
      <c r="Q56" s="22">
        <v>47.272</v>
      </c>
      <c r="R56" s="22">
        <v>6.46</v>
      </c>
      <c r="S56" s="22">
        <v>4.601</v>
      </c>
      <c r="T56" s="106" t="s">
        <v>35</v>
      </c>
      <c r="U56" s="106" t="s">
        <v>296</v>
      </c>
      <c r="V56" s="106"/>
      <c r="W56" s="106" t="s">
        <v>58</v>
      </c>
      <c r="X56" s="110">
        <v>43976.0</v>
      </c>
      <c r="Y56" s="106" t="s">
        <v>53</v>
      </c>
      <c r="Z56" s="106">
        <v>4.0</v>
      </c>
      <c r="AA56" s="111">
        <v>3.4</v>
      </c>
      <c r="AB56" s="106">
        <v>9.0</v>
      </c>
      <c r="AC56" s="106" t="s">
        <v>297</v>
      </c>
    </row>
    <row r="57">
      <c r="A57" s="106" t="s">
        <v>39</v>
      </c>
      <c r="B57" s="106" t="s">
        <v>106</v>
      </c>
      <c r="C57" s="106" t="s">
        <v>609</v>
      </c>
      <c r="D57" s="106" t="s">
        <v>93</v>
      </c>
      <c r="E57" s="106" t="s">
        <v>41</v>
      </c>
      <c r="F57" s="107" t="s">
        <v>42</v>
      </c>
      <c r="G57" s="106" t="s">
        <v>43</v>
      </c>
      <c r="H57" s="106">
        <v>4.1</v>
      </c>
      <c r="I57" s="106" t="s">
        <v>33</v>
      </c>
      <c r="J57" s="106" t="s">
        <v>34</v>
      </c>
      <c r="K57" s="106" t="s">
        <v>71</v>
      </c>
      <c r="L57" s="106"/>
      <c r="M57" s="106" t="s">
        <v>604</v>
      </c>
      <c r="N57" s="106">
        <v>2004.0</v>
      </c>
      <c r="O57" s="108">
        <v>0.08679400000000004</v>
      </c>
      <c r="P57" s="22">
        <v>15.2201</v>
      </c>
      <c r="Q57" s="22">
        <v>48.976</v>
      </c>
      <c r="R57" s="22">
        <v>3.448</v>
      </c>
      <c r="S57" s="22">
        <v>6.531</v>
      </c>
      <c r="T57" s="106" t="s">
        <v>35</v>
      </c>
      <c r="U57" s="106" t="s">
        <v>109</v>
      </c>
      <c r="V57" s="106"/>
      <c r="W57" s="106" t="s">
        <v>58</v>
      </c>
      <c r="X57" s="110">
        <v>43978.0</v>
      </c>
      <c r="Y57" s="106" t="s">
        <v>53</v>
      </c>
      <c r="Z57" s="106">
        <v>4.0</v>
      </c>
      <c r="AA57" s="111">
        <v>3.4</v>
      </c>
      <c r="AB57" s="110"/>
      <c r="AC57" s="110"/>
    </row>
    <row r="58">
      <c r="A58" s="106" t="s">
        <v>39</v>
      </c>
      <c r="B58" s="106" t="s">
        <v>80</v>
      </c>
      <c r="C58" s="106" t="s">
        <v>606</v>
      </c>
      <c r="D58" s="106" t="s">
        <v>93</v>
      </c>
      <c r="E58" s="106" t="s">
        <v>41</v>
      </c>
      <c r="F58" s="107" t="s">
        <v>42</v>
      </c>
      <c r="G58" s="106" t="s">
        <v>43</v>
      </c>
      <c r="H58" s="106"/>
      <c r="I58" s="106" t="s">
        <v>33</v>
      </c>
      <c r="J58" s="106" t="s">
        <v>34</v>
      </c>
      <c r="K58" s="106" t="s">
        <v>71</v>
      </c>
      <c r="L58" s="106"/>
      <c r="M58" s="106" t="s">
        <v>604</v>
      </c>
      <c r="N58" s="106">
        <v>2996.0</v>
      </c>
      <c r="O58" s="108">
        <v>0.08710600000000002</v>
      </c>
      <c r="P58" s="22">
        <v>15.2149</v>
      </c>
      <c r="Q58" s="22">
        <v>43.212</v>
      </c>
      <c r="R58" s="22">
        <v>3.308</v>
      </c>
      <c r="S58" s="22">
        <v>6.228</v>
      </c>
      <c r="T58" s="106" t="s">
        <v>35</v>
      </c>
      <c r="U58" s="106"/>
      <c r="V58" s="106"/>
      <c r="W58" s="106" t="s">
        <v>58</v>
      </c>
      <c r="X58" s="110">
        <v>43978.0</v>
      </c>
      <c r="Y58" s="106" t="s">
        <v>53</v>
      </c>
      <c r="Z58" s="106">
        <v>4.0</v>
      </c>
      <c r="AA58" s="111">
        <v>3.25</v>
      </c>
      <c r="AB58" s="110"/>
      <c r="AC58" s="110"/>
    </row>
    <row r="59">
      <c r="A59" s="106" t="s">
        <v>39</v>
      </c>
      <c r="B59" s="107" t="s">
        <v>68</v>
      </c>
      <c r="C59" s="106" t="s">
        <v>603</v>
      </c>
      <c r="D59" s="106" t="s">
        <v>73</v>
      </c>
      <c r="E59" s="106" t="s">
        <v>41</v>
      </c>
      <c r="F59" s="107" t="s">
        <v>42</v>
      </c>
      <c r="G59" s="106" t="s">
        <v>43</v>
      </c>
      <c r="H59" s="106" t="s">
        <v>74</v>
      </c>
      <c r="I59" s="106"/>
      <c r="J59" s="106" t="s">
        <v>34</v>
      </c>
      <c r="K59" s="106" t="s">
        <v>71</v>
      </c>
      <c r="L59" s="106"/>
      <c r="M59" s="106" t="s">
        <v>604</v>
      </c>
      <c r="N59" s="106">
        <v>2232.0</v>
      </c>
      <c r="O59" s="108">
        <v>0.09141999999999995</v>
      </c>
      <c r="P59" s="22">
        <v>15.143</v>
      </c>
      <c r="Q59" s="22">
        <v>44.848</v>
      </c>
      <c r="R59" s="22">
        <v>3.664</v>
      </c>
      <c r="S59" s="22">
        <v>6.213</v>
      </c>
      <c r="T59" s="106" t="s">
        <v>35</v>
      </c>
      <c r="U59" s="106" t="s">
        <v>75</v>
      </c>
      <c r="V59" s="106"/>
      <c r="W59" s="106" t="s">
        <v>58</v>
      </c>
      <c r="X59" s="110">
        <v>44011.0</v>
      </c>
      <c r="Y59" s="106" t="s">
        <v>45</v>
      </c>
      <c r="Z59" s="106">
        <v>8.0</v>
      </c>
      <c r="AA59" s="111"/>
      <c r="AB59" s="110"/>
      <c r="AC59" s="110"/>
    </row>
    <row r="60">
      <c r="A60" s="106" t="s">
        <v>39</v>
      </c>
      <c r="B60" s="106" t="s">
        <v>80</v>
      </c>
      <c r="C60" s="106" t="s">
        <v>582</v>
      </c>
      <c r="D60" s="106" t="s">
        <v>76</v>
      </c>
      <c r="E60" s="106" t="s">
        <v>41</v>
      </c>
      <c r="F60" s="107" t="s">
        <v>42</v>
      </c>
      <c r="G60" s="106" t="s">
        <v>43</v>
      </c>
      <c r="H60" s="106"/>
      <c r="I60" s="106" t="s">
        <v>33</v>
      </c>
      <c r="J60" s="106" t="s">
        <v>34</v>
      </c>
      <c r="K60" s="106" t="s">
        <v>71</v>
      </c>
      <c r="L60" s="106"/>
      <c r="M60" s="106" t="s">
        <v>581</v>
      </c>
      <c r="N60" s="106">
        <v>8314.0</v>
      </c>
      <c r="O60" s="108">
        <v>0.10688799999999998</v>
      </c>
      <c r="P60" s="22">
        <v>14.8852</v>
      </c>
      <c r="Q60" s="22">
        <v>44.584</v>
      </c>
      <c r="R60" s="22">
        <v>3.412</v>
      </c>
      <c r="S60" s="22">
        <v>6.177</v>
      </c>
      <c r="T60" s="106" t="s">
        <v>35</v>
      </c>
      <c r="U60" s="106"/>
      <c r="V60" s="106"/>
      <c r="W60" s="106" t="s">
        <v>58</v>
      </c>
      <c r="X60" s="110">
        <v>43978.0</v>
      </c>
      <c r="Y60" s="106" t="s">
        <v>53</v>
      </c>
      <c r="Z60" s="106">
        <v>4.0</v>
      </c>
      <c r="AA60" s="111">
        <v>3.25</v>
      </c>
      <c r="AB60" s="110"/>
      <c r="AC60" s="110"/>
    </row>
    <row r="61">
      <c r="A61" s="106" t="s">
        <v>310</v>
      </c>
      <c r="B61" s="106" t="s">
        <v>311</v>
      </c>
      <c r="C61" s="106" t="s">
        <v>596</v>
      </c>
      <c r="D61" s="106"/>
      <c r="E61" s="106" t="s">
        <v>41</v>
      </c>
      <c r="F61" s="106" t="s">
        <v>312</v>
      </c>
      <c r="G61" s="106" t="s">
        <v>46</v>
      </c>
      <c r="H61" s="106" t="s">
        <v>33</v>
      </c>
      <c r="I61" s="106" t="s">
        <v>33</v>
      </c>
      <c r="J61" s="106" t="s">
        <v>34</v>
      </c>
      <c r="K61" s="106" t="s">
        <v>71</v>
      </c>
      <c r="L61" s="106"/>
      <c r="M61" s="106" t="s">
        <v>581</v>
      </c>
      <c r="N61" s="106">
        <v>2115.0</v>
      </c>
      <c r="O61" s="108">
        <v>0.13470399999999993</v>
      </c>
      <c r="P61" s="22">
        <v>14.4216</v>
      </c>
      <c r="Q61" s="22">
        <v>49.044</v>
      </c>
      <c r="R61" s="22">
        <v>7.748</v>
      </c>
      <c r="S61" s="22">
        <v>3.737</v>
      </c>
      <c r="T61" s="106" t="s">
        <v>35</v>
      </c>
      <c r="U61" s="106" t="s">
        <v>67</v>
      </c>
      <c r="V61" s="106"/>
      <c r="W61" s="106" t="s">
        <v>58</v>
      </c>
      <c r="X61" s="110">
        <v>43981.0</v>
      </c>
      <c r="Y61" s="106" t="s">
        <v>53</v>
      </c>
      <c r="Z61" s="106">
        <v>4.0</v>
      </c>
      <c r="AA61" s="111"/>
      <c r="AB61" s="110"/>
      <c r="AC61" s="110"/>
    </row>
    <row r="62">
      <c r="A62" s="106" t="s">
        <v>250</v>
      </c>
      <c r="B62" s="107" t="s">
        <v>253</v>
      </c>
      <c r="C62" s="106" t="s">
        <v>588</v>
      </c>
      <c r="D62" s="106" t="s">
        <v>69</v>
      </c>
      <c r="E62" s="106" t="s">
        <v>31</v>
      </c>
      <c r="F62" s="106" t="s">
        <v>32</v>
      </c>
      <c r="G62" s="106" t="s">
        <v>33</v>
      </c>
      <c r="H62" s="106" t="s">
        <v>254</v>
      </c>
      <c r="I62" s="106" t="s">
        <v>33</v>
      </c>
      <c r="J62" s="106" t="s">
        <v>34</v>
      </c>
      <c r="K62" s="106" t="s">
        <v>35</v>
      </c>
      <c r="L62" s="106" t="s">
        <v>35</v>
      </c>
      <c r="M62" s="106" t="s">
        <v>581</v>
      </c>
      <c r="N62" s="106">
        <v>2024.0</v>
      </c>
      <c r="O62" s="108">
        <v>0.1357299999999999</v>
      </c>
      <c r="P62" s="22">
        <v>14.4045</v>
      </c>
      <c r="Q62" s="22">
        <v>17.176</v>
      </c>
      <c r="R62" s="22">
        <v>12.356</v>
      </c>
      <c r="S62" s="22">
        <v>1.003</v>
      </c>
      <c r="T62" s="106" t="s">
        <v>35</v>
      </c>
      <c r="U62" s="106" t="s">
        <v>255</v>
      </c>
      <c r="V62" s="106"/>
      <c r="W62" s="106" t="s">
        <v>58</v>
      </c>
      <c r="X62" s="110">
        <v>43989.0</v>
      </c>
      <c r="Y62" s="106" t="s">
        <v>45</v>
      </c>
      <c r="Z62" s="106">
        <v>8.0</v>
      </c>
      <c r="AA62" s="111">
        <v>52.8</v>
      </c>
      <c r="AB62" s="110"/>
      <c r="AC62" s="110"/>
    </row>
    <row r="63">
      <c r="A63" s="106" t="s">
        <v>250</v>
      </c>
      <c r="B63" s="107" t="s">
        <v>253</v>
      </c>
      <c r="C63" s="106" t="s">
        <v>590</v>
      </c>
      <c r="D63" s="106" t="s">
        <v>79</v>
      </c>
      <c r="E63" s="106" t="s">
        <v>31</v>
      </c>
      <c r="F63" s="106" t="s">
        <v>32</v>
      </c>
      <c r="G63" s="106" t="s">
        <v>33</v>
      </c>
      <c r="H63" s="106" t="s">
        <v>254</v>
      </c>
      <c r="I63" s="106" t="s">
        <v>33</v>
      </c>
      <c r="J63" s="106" t="s">
        <v>34</v>
      </c>
      <c r="K63" s="106" t="s">
        <v>35</v>
      </c>
      <c r="L63" s="106" t="s">
        <v>35</v>
      </c>
      <c r="M63" s="106" t="s">
        <v>581</v>
      </c>
      <c r="N63" s="106">
        <v>2120.0</v>
      </c>
      <c r="O63" s="108">
        <v>0.13604199999999989</v>
      </c>
      <c r="P63" s="22">
        <v>14.3993</v>
      </c>
      <c r="Q63" s="22">
        <v>17.096</v>
      </c>
      <c r="R63" s="22">
        <v>12.4</v>
      </c>
      <c r="S63" s="22">
        <v>1.002</v>
      </c>
      <c r="T63" s="106" t="s">
        <v>35</v>
      </c>
      <c r="U63" s="106" t="s">
        <v>257</v>
      </c>
      <c r="V63" s="106"/>
      <c r="W63" s="106" t="s">
        <v>58</v>
      </c>
      <c r="X63" s="110">
        <v>43989.0</v>
      </c>
      <c r="Y63" s="106" t="s">
        <v>45</v>
      </c>
      <c r="Z63" s="106">
        <v>8.0</v>
      </c>
      <c r="AA63" s="111">
        <v>52.8</v>
      </c>
      <c r="AB63" s="110"/>
      <c r="AC63" s="110"/>
    </row>
    <row r="64">
      <c r="A64" s="106" t="s">
        <v>39</v>
      </c>
      <c r="B64" s="107" t="s">
        <v>119</v>
      </c>
      <c r="C64" s="106" t="s">
        <v>584</v>
      </c>
      <c r="D64" s="106" t="s">
        <v>73</v>
      </c>
      <c r="E64" s="106" t="s">
        <v>41</v>
      </c>
      <c r="F64" s="107" t="s">
        <v>42</v>
      </c>
      <c r="G64" s="106" t="s">
        <v>43</v>
      </c>
      <c r="H64" s="106">
        <v>3.02</v>
      </c>
      <c r="I64" s="106" t="s">
        <v>33</v>
      </c>
      <c r="J64" s="106" t="s">
        <v>34</v>
      </c>
      <c r="K64" s="106" t="s">
        <v>35</v>
      </c>
      <c r="L64" s="106"/>
      <c r="M64" s="106" t="s">
        <v>581</v>
      </c>
      <c r="N64" s="106">
        <v>2277.0</v>
      </c>
      <c r="O64" s="108">
        <v>0.1381239999999999</v>
      </c>
      <c r="P64" s="22">
        <v>14.3646</v>
      </c>
      <c r="Q64" s="22">
        <v>43.348</v>
      </c>
      <c r="R64" s="22">
        <v>2.496</v>
      </c>
      <c r="S64" s="22">
        <v>6.572</v>
      </c>
      <c r="T64" s="106" t="s">
        <v>35</v>
      </c>
      <c r="U64" s="106" t="s">
        <v>51</v>
      </c>
      <c r="V64" s="106"/>
      <c r="W64" s="106" t="s">
        <v>58</v>
      </c>
      <c r="X64" s="110">
        <v>43992.0</v>
      </c>
      <c r="Y64" s="106" t="s">
        <v>53</v>
      </c>
      <c r="Z64" s="106">
        <v>4.0</v>
      </c>
      <c r="AA64" s="111">
        <v>3.4</v>
      </c>
      <c r="AB64" s="110"/>
      <c r="AC64" s="110"/>
    </row>
    <row r="65">
      <c r="A65" s="106" t="s">
        <v>250</v>
      </c>
      <c r="B65" s="107" t="s">
        <v>253</v>
      </c>
      <c r="C65" s="106" t="s">
        <v>589</v>
      </c>
      <c r="D65" s="106" t="s">
        <v>197</v>
      </c>
      <c r="E65" s="106" t="s">
        <v>31</v>
      </c>
      <c r="F65" s="106" t="s">
        <v>32</v>
      </c>
      <c r="G65" s="106" t="s">
        <v>33</v>
      </c>
      <c r="H65" s="106" t="s">
        <v>254</v>
      </c>
      <c r="I65" s="106" t="s">
        <v>33</v>
      </c>
      <c r="J65" s="106" t="s">
        <v>34</v>
      </c>
      <c r="K65" s="106" t="s">
        <v>35</v>
      </c>
      <c r="L65" s="106" t="s">
        <v>35</v>
      </c>
      <c r="M65" s="106" t="s">
        <v>581</v>
      </c>
      <c r="N65" s="106">
        <v>2015.0</v>
      </c>
      <c r="O65" s="108">
        <v>0.13906600000000002</v>
      </c>
      <c r="P65" s="22">
        <v>14.3489</v>
      </c>
      <c r="Q65" s="22">
        <v>17.172</v>
      </c>
      <c r="R65" s="22">
        <v>12.284</v>
      </c>
      <c r="S65" s="22">
        <v>0.987</v>
      </c>
      <c r="T65" s="106" t="s">
        <v>35</v>
      </c>
      <c r="U65" s="106" t="s">
        <v>256</v>
      </c>
      <c r="V65" s="106"/>
      <c r="W65" s="106" t="s">
        <v>58</v>
      </c>
      <c r="X65" s="110">
        <v>43989.0</v>
      </c>
      <c r="Y65" s="106" t="s">
        <v>45</v>
      </c>
      <c r="Z65" s="106">
        <v>8.0</v>
      </c>
      <c r="AA65" s="111">
        <v>52.8</v>
      </c>
      <c r="AB65" s="110"/>
      <c r="AC65" s="110"/>
    </row>
    <row r="66">
      <c r="A66" s="106" t="s">
        <v>294</v>
      </c>
      <c r="B66" s="107" t="s">
        <v>299</v>
      </c>
      <c r="C66" s="106" t="s">
        <v>594</v>
      </c>
      <c r="D66" s="106"/>
      <c r="E66" s="106" t="s">
        <v>41</v>
      </c>
      <c r="F66" s="107" t="s">
        <v>42</v>
      </c>
      <c r="G66" s="106" t="s">
        <v>43</v>
      </c>
      <c r="H66" s="106" t="s">
        <v>33</v>
      </c>
      <c r="I66" s="106" t="s">
        <v>33</v>
      </c>
      <c r="J66" s="106" t="s">
        <v>34</v>
      </c>
      <c r="K66" s="106" t="s">
        <v>35</v>
      </c>
      <c r="L66" s="106" t="s">
        <v>35</v>
      </c>
      <c r="M66" s="106" t="s">
        <v>581</v>
      </c>
      <c r="N66" s="106">
        <v>2055.0</v>
      </c>
      <c r="O66" s="108">
        <v>0.16364200000000007</v>
      </c>
      <c r="P66" s="22">
        <v>13.9393</v>
      </c>
      <c r="Q66" s="22">
        <v>36.676</v>
      </c>
      <c r="R66" s="22">
        <v>5.168</v>
      </c>
      <c r="S66" s="22">
        <v>4.543</v>
      </c>
      <c r="T66" s="106" t="s">
        <v>35</v>
      </c>
      <c r="U66" s="106" t="s">
        <v>124</v>
      </c>
      <c r="V66" s="106"/>
      <c r="W66" s="106" t="s">
        <v>58</v>
      </c>
      <c r="X66" s="110">
        <v>43976.0</v>
      </c>
      <c r="Y66" s="106" t="s">
        <v>53</v>
      </c>
      <c r="Z66" s="106">
        <v>4.0</v>
      </c>
      <c r="AA66" s="111">
        <v>8.7</v>
      </c>
      <c r="AB66" s="110"/>
      <c r="AC66" s="110"/>
    </row>
    <row r="67">
      <c r="A67" s="106" t="s">
        <v>354</v>
      </c>
      <c r="B67" s="107" t="s">
        <v>368</v>
      </c>
      <c r="C67" s="106" t="s">
        <v>597</v>
      </c>
      <c r="D67" s="112" t="s">
        <v>382</v>
      </c>
      <c r="E67" s="106" t="s">
        <v>41</v>
      </c>
      <c r="F67" s="112" t="s">
        <v>373</v>
      </c>
      <c r="G67" s="106" t="s">
        <v>43</v>
      </c>
      <c r="H67" s="112" t="s">
        <v>370</v>
      </c>
      <c r="I67" s="106"/>
      <c r="J67" s="106" t="s">
        <v>34</v>
      </c>
      <c r="K67" s="106" t="s">
        <v>35</v>
      </c>
      <c r="L67" s="106" t="s">
        <v>35</v>
      </c>
      <c r="M67" s="106" t="s">
        <v>581</v>
      </c>
      <c r="N67" s="106">
        <v>3111.0</v>
      </c>
      <c r="O67" s="108">
        <v>0.18102400000000007</v>
      </c>
      <c r="P67" s="22">
        <v>13.6496</v>
      </c>
      <c r="Q67" s="112" t="s">
        <v>383</v>
      </c>
      <c r="R67" s="22">
        <v>5.64</v>
      </c>
      <c r="S67" s="22">
        <v>3.801</v>
      </c>
      <c r="T67" s="106" t="s">
        <v>35</v>
      </c>
      <c r="U67" s="112" t="s">
        <v>124</v>
      </c>
      <c r="V67" s="106"/>
      <c r="W67" s="107" t="s">
        <v>155</v>
      </c>
      <c r="X67" s="110">
        <v>44101.0</v>
      </c>
      <c r="Y67" s="106" t="s">
        <v>53</v>
      </c>
      <c r="Z67" s="106">
        <v>6.0</v>
      </c>
      <c r="AA67" s="111"/>
      <c r="AB67" s="110"/>
      <c r="AC67" s="110"/>
    </row>
    <row r="68">
      <c r="A68" s="106" t="s">
        <v>190</v>
      </c>
      <c r="B68" s="106" t="s">
        <v>191</v>
      </c>
      <c r="C68" s="106" t="s">
        <v>586</v>
      </c>
      <c r="D68" s="106"/>
      <c r="E68" s="106" t="s">
        <v>31</v>
      </c>
      <c r="F68" s="106" t="s">
        <v>32</v>
      </c>
      <c r="G68" s="106" t="s">
        <v>33</v>
      </c>
      <c r="H68" s="106" t="s">
        <v>33</v>
      </c>
      <c r="I68" s="106" t="s">
        <v>33</v>
      </c>
      <c r="J68" s="106" t="s">
        <v>34</v>
      </c>
      <c r="K68" s="106" t="s">
        <v>71</v>
      </c>
      <c r="L68" s="106" t="s">
        <v>35</v>
      </c>
      <c r="M68" s="106" t="s">
        <v>581</v>
      </c>
      <c r="N68" s="106">
        <v>2055.0</v>
      </c>
      <c r="O68" s="108">
        <v>0.29121450820000006</v>
      </c>
      <c r="P68" s="22">
        <v>11.81309153</v>
      </c>
      <c r="Q68" s="22">
        <v>22.44</v>
      </c>
      <c r="R68" s="22">
        <v>1.28</v>
      </c>
      <c r="S68" s="22">
        <v>5.854229335</v>
      </c>
      <c r="T68" s="106" t="s">
        <v>35</v>
      </c>
      <c r="U68" s="106" t="s">
        <v>192</v>
      </c>
      <c r="V68" s="106"/>
      <c r="W68" s="106" t="s">
        <v>58</v>
      </c>
      <c r="X68" s="110">
        <v>44416.0</v>
      </c>
      <c r="Y68" s="106" t="s">
        <v>53</v>
      </c>
      <c r="Z68" s="106">
        <v>4.0</v>
      </c>
      <c r="AA68" s="111">
        <v>4.0</v>
      </c>
      <c r="AB68" s="110"/>
      <c r="AC68" s="110"/>
    </row>
    <row r="69">
      <c r="A69" s="106" t="s">
        <v>419</v>
      </c>
      <c r="B69" s="107" t="s">
        <v>424</v>
      </c>
      <c r="C69" s="106" t="s">
        <v>579</v>
      </c>
      <c r="D69" s="106"/>
      <c r="E69" s="106" t="s">
        <v>41</v>
      </c>
      <c r="F69" s="107" t="s">
        <v>42</v>
      </c>
      <c r="G69" s="106" t="s">
        <v>43</v>
      </c>
      <c r="H69" s="106"/>
      <c r="I69" s="106" t="s">
        <v>33</v>
      </c>
      <c r="J69" s="106" t="s">
        <v>34</v>
      </c>
      <c r="K69" s="106" t="s">
        <v>35</v>
      </c>
      <c r="L69" s="106" t="s">
        <v>35</v>
      </c>
      <c r="M69" s="106" t="s">
        <v>581</v>
      </c>
      <c r="N69" s="106">
        <v>3658.0</v>
      </c>
      <c r="O69" s="108">
        <v>0.301246</v>
      </c>
      <c r="P69" s="22">
        <v>11.6459</v>
      </c>
      <c r="Q69" s="22">
        <v>26.94</v>
      </c>
      <c r="R69" s="22">
        <v>4.52</v>
      </c>
      <c r="S69" s="22">
        <v>3.407</v>
      </c>
      <c r="T69" s="106" t="s">
        <v>35</v>
      </c>
      <c r="U69" s="106" t="s">
        <v>425</v>
      </c>
      <c r="V69" s="106"/>
      <c r="W69" s="106" t="s">
        <v>58</v>
      </c>
      <c r="X69" s="110">
        <v>43976.0</v>
      </c>
      <c r="Y69" s="106" t="s">
        <v>53</v>
      </c>
      <c r="Z69" s="106">
        <v>4.0</v>
      </c>
      <c r="AA69" s="111">
        <v>4.85</v>
      </c>
      <c r="AB69" s="110"/>
      <c r="AC69" s="110"/>
    </row>
    <row r="70">
      <c r="A70" s="106" t="s">
        <v>451</v>
      </c>
      <c r="B70" s="107" t="s">
        <v>453</v>
      </c>
      <c r="C70" s="106" t="s">
        <v>602</v>
      </c>
      <c r="D70" s="106"/>
      <c r="E70" s="106" t="s">
        <v>31</v>
      </c>
      <c r="F70" s="106" t="s">
        <v>32</v>
      </c>
      <c r="G70" s="106" t="s">
        <v>33</v>
      </c>
      <c r="H70" s="106"/>
      <c r="I70" s="106" t="s">
        <v>33</v>
      </c>
      <c r="J70" s="106" t="s">
        <v>34</v>
      </c>
      <c r="K70" s="106" t="s">
        <v>71</v>
      </c>
      <c r="L70" s="106" t="s">
        <v>35</v>
      </c>
      <c r="M70" s="106" t="s">
        <v>581</v>
      </c>
      <c r="N70" s="106">
        <v>3712.0</v>
      </c>
      <c r="O70" s="108">
        <v>0.304192</v>
      </c>
      <c r="P70" s="22">
        <v>11.5968</v>
      </c>
      <c r="Q70" s="22">
        <v>22.876</v>
      </c>
      <c r="R70" s="22">
        <v>0.268</v>
      </c>
      <c r="S70" s="22">
        <v>6.268</v>
      </c>
      <c r="T70" s="106" t="s">
        <v>35</v>
      </c>
      <c r="U70" s="106" t="s">
        <v>356</v>
      </c>
      <c r="V70" s="106"/>
      <c r="W70" s="106" t="s">
        <v>58</v>
      </c>
      <c r="X70" s="110">
        <v>44019.0</v>
      </c>
      <c r="Y70" s="106" t="s">
        <v>53</v>
      </c>
      <c r="Z70" s="106">
        <v>4.0</v>
      </c>
      <c r="AA70" s="111">
        <v>3.3</v>
      </c>
      <c r="AB70" s="110"/>
      <c r="AC70" s="110"/>
    </row>
    <row r="71">
      <c r="A71" s="106" t="s">
        <v>387</v>
      </c>
      <c r="B71" s="107" t="s">
        <v>389</v>
      </c>
      <c r="C71" s="106" t="s">
        <v>599</v>
      </c>
      <c r="D71" s="106"/>
      <c r="E71" s="106" t="s">
        <v>31</v>
      </c>
      <c r="F71" s="106" t="s">
        <v>32</v>
      </c>
      <c r="G71" s="106" t="s">
        <v>33</v>
      </c>
      <c r="H71" s="106"/>
      <c r="I71" s="106" t="s">
        <v>33</v>
      </c>
      <c r="J71" s="106" t="s">
        <v>34</v>
      </c>
      <c r="K71" s="106" t="s">
        <v>71</v>
      </c>
      <c r="L71" s="106"/>
      <c r="M71" s="106" t="s">
        <v>581</v>
      </c>
      <c r="N71" s="106"/>
      <c r="O71" s="108">
        <v>0.3046000000000001</v>
      </c>
      <c r="P71" s="22">
        <v>11.59</v>
      </c>
      <c r="Q71" s="22">
        <v>22.68</v>
      </c>
      <c r="R71" s="22">
        <v>0.52</v>
      </c>
      <c r="S71" s="22"/>
      <c r="T71" s="106" t="s">
        <v>35</v>
      </c>
      <c r="U71" s="106"/>
      <c r="V71" s="106"/>
      <c r="W71" s="106" t="s">
        <v>52</v>
      </c>
      <c r="X71" s="110">
        <v>43976.0</v>
      </c>
      <c r="Y71" s="106" t="s">
        <v>53</v>
      </c>
      <c r="Z71" s="106">
        <v>6.0</v>
      </c>
      <c r="AA71" s="111"/>
      <c r="AB71" s="110"/>
      <c r="AC71" s="110"/>
    </row>
    <row r="72">
      <c r="A72" s="106" t="s">
        <v>451</v>
      </c>
      <c r="B72" s="107" t="s">
        <v>452</v>
      </c>
      <c r="C72" s="106" t="s">
        <v>601</v>
      </c>
      <c r="D72" s="106"/>
      <c r="E72" s="106" t="s">
        <v>31</v>
      </c>
      <c r="F72" s="106" t="s">
        <v>32</v>
      </c>
      <c r="G72" s="106" t="s">
        <v>33</v>
      </c>
      <c r="H72" s="106"/>
      <c r="I72" s="106" t="s">
        <v>33</v>
      </c>
      <c r="J72" s="106" t="s">
        <v>34</v>
      </c>
      <c r="K72" s="106" t="s">
        <v>71</v>
      </c>
      <c r="L72" s="106" t="s">
        <v>35</v>
      </c>
      <c r="M72" s="106" t="s">
        <v>581</v>
      </c>
      <c r="N72" s="106">
        <v>2311.0</v>
      </c>
      <c r="O72" s="108">
        <v>0.30715000000000003</v>
      </c>
      <c r="P72" s="22">
        <v>11.5475</v>
      </c>
      <c r="Q72" s="22">
        <v>22.848</v>
      </c>
      <c r="R72" s="22">
        <v>0.292</v>
      </c>
      <c r="S72" s="22">
        <v>6.273</v>
      </c>
      <c r="T72" s="106" t="s">
        <v>35</v>
      </c>
      <c r="U72" s="106" t="s">
        <v>356</v>
      </c>
      <c r="V72" s="106"/>
      <c r="W72" s="106" t="s">
        <v>58</v>
      </c>
      <c r="X72" s="110">
        <v>44019.0</v>
      </c>
      <c r="Y72" s="106" t="s">
        <v>53</v>
      </c>
      <c r="Z72" s="106">
        <v>6.0</v>
      </c>
      <c r="AA72" s="111">
        <v>3.05</v>
      </c>
      <c r="AB72" s="110"/>
      <c r="AC72" s="110"/>
    </row>
    <row r="73">
      <c r="A73" s="106" t="s">
        <v>387</v>
      </c>
      <c r="B73" s="106" t="s">
        <v>388</v>
      </c>
      <c r="C73" s="106" t="s">
        <v>598</v>
      </c>
      <c r="D73" s="106"/>
      <c r="E73" s="106" t="s">
        <v>31</v>
      </c>
      <c r="F73" s="106" t="s">
        <v>32</v>
      </c>
      <c r="G73" s="106" t="s">
        <v>33</v>
      </c>
      <c r="H73" s="106"/>
      <c r="I73" s="106" t="s">
        <v>33</v>
      </c>
      <c r="J73" s="106" t="s">
        <v>34</v>
      </c>
      <c r="K73" s="106" t="s">
        <v>71</v>
      </c>
      <c r="L73" s="106" t="s">
        <v>35</v>
      </c>
      <c r="M73" s="106" t="s">
        <v>581</v>
      </c>
      <c r="N73" s="106">
        <v>2500.0</v>
      </c>
      <c r="O73" s="108">
        <v>0.3099940000000001</v>
      </c>
      <c r="P73" s="22">
        <v>11.5001</v>
      </c>
      <c r="Q73" s="22">
        <v>22.784</v>
      </c>
      <c r="R73" s="22">
        <v>0.36</v>
      </c>
      <c r="S73" s="22">
        <v>6.268</v>
      </c>
      <c r="T73" s="106"/>
      <c r="U73" s="106" t="s">
        <v>356</v>
      </c>
      <c r="V73" s="106"/>
      <c r="W73" s="106" t="s">
        <v>58</v>
      </c>
      <c r="X73" s="110">
        <v>44057.0</v>
      </c>
      <c r="Y73" s="106" t="s">
        <v>53</v>
      </c>
      <c r="Z73" s="106">
        <v>2.0</v>
      </c>
      <c r="AA73" s="111">
        <v>1.95</v>
      </c>
      <c r="AB73" s="110"/>
      <c r="AC73" s="110"/>
    </row>
    <row r="74">
      <c r="A74" s="106" t="s">
        <v>449</v>
      </c>
      <c r="B74" s="106" t="s">
        <v>450</v>
      </c>
      <c r="C74" s="106" t="s">
        <v>600</v>
      </c>
      <c r="D74" s="106"/>
      <c r="E74" s="106" t="s">
        <v>31</v>
      </c>
      <c r="F74" s="106" t="s">
        <v>32</v>
      </c>
      <c r="G74" s="106" t="s">
        <v>33</v>
      </c>
      <c r="H74" s="106"/>
      <c r="I74" s="106" t="s">
        <v>33</v>
      </c>
      <c r="J74" s="106" t="s">
        <v>34</v>
      </c>
      <c r="K74" s="106" t="s">
        <v>71</v>
      </c>
      <c r="L74" s="106" t="s">
        <v>35</v>
      </c>
      <c r="M74" s="106" t="s">
        <v>581</v>
      </c>
      <c r="N74" s="106">
        <v>2239.0</v>
      </c>
      <c r="O74" s="108">
        <v>0.310546</v>
      </c>
      <c r="P74" s="22">
        <v>11.4909</v>
      </c>
      <c r="Q74" s="22">
        <v>22.916</v>
      </c>
      <c r="R74" s="22">
        <v>0.312</v>
      </c>
      <c r="S74" s="22">
        <v>6.262</v>
      </c>
      <c r="T74" s="106" t="s">
        <v>35</v>
      </c>
      <c r="U74" s="106" t="s">
        <v>356</v>
      </c>
      <c r="V74" s="106"/>
      <c r="W74" s="106" t="s">
        <v>58</v>
      </c>
      <c r="X74" s="110">
        <v>43994.0</v>
      </c>
      <c r="Y74" s="106" t="s">
        <v>53</v>
      </c>
      <c r="Z74" s="106">
        <v>2.0</v>
      </c>
      <c r="AA74" s="111"/>
      <c r="AB74" s="110"/>
      <c r="AC74" s="110"/>
    </row>
    <row r="75">
      <c r="A75" s="106" t="s">
        <v>232</v>
      </c>
      <c r="B75" s="107" t="s">
        <v>233</v>
      </c>
      <c r="C75" s="106" t="s">
        <v>587</v>
      </c>
      <c r="D75" s="106"/>
      <c r="E75" s="106" t="s">
        <v>31</v>
      </c>
      <c r="F75" s="106" t="s">
        <v>32</v>
      </c>
      <c r="G75" s="106" t="s">
        <v>33</v>
      </c>
      <c r="H75" s="106"/>
      <c r="I75" s="106" t="s">
        <v>33</v>
      </c>
      <c r="J75" s="106" t="s">
        <v>34</v>
      </c>
      <c r="K75" s="106" t="s">
        <v>71</v>
      </c>
      <c r="L75" s="106"/>
      <c r="M75" s="106" t="s">
        <v>581</v>
      </c>
      <c r="N75" s="106">
        <v>2996.0</v>
      </c>
      <c r="O75" s="108">
        <v>0.31300000000000017</v>
      </c>
      <c r="P75" s="22">
        <v>11.45</v>
      </c>
      <c r="Q75" s="22">
        <v>22.71</v>
      </c>
      <c r="R75" s="22">
        <v>0.24</v>
      </c>
      <c r="S75" s="22">
        <v>6.274</v>
      </c>
      <c r="T75" s="106" t="s">
        <v>35</v>
      </c>
      <c r="U75" s="106"/>
      <c r="V75" s="106"/>
      <c r="W75" s="106" t="s">
        <v>61</v>
      </c>
      <c r="X75" s="110">
        <v>43976.0</v>
      </c>
      <c r="Y75" s="106" t="s">
        <v>53</v>
      </c>
      <c r="Z75" s="106">
        <v>4.0</v>
      </c>
      <c r="AA75" s="111">
        <v>2.35</v>
      </c>
      <c r="AB75" s="110"/>
      <c r="AC75" s="110"/>
    </row>
    <row r="76">
      <c r="A76" s="106" t="s">
        <v>39</v>
      </c>
      <c r="B76" s="107" t="s">
        <v>49</v>
      </c>
      <c r="C76" s="106" t="s">
        <v>540</v>
      </c>
      <c r="D76" s="106"/>
      <c r="E76" s="106" t="s">
        <v>41</v>
      </c>
      <c r="F76" s="107" t="s">
        <v>42</v>
      </c>
      <c r="G76" s="106" t="s">
        <v>43</v>
      </c>
      <c r="H76" s="106"/>
      <c r="I76" s="106" t="s">
        <v>33</v>
      </c>
      <c r="J76" s="106" t="s">
        <v>34</v>
      </c>
      <c r="K76" s="106" t="s">
        <v>35</v>
      </c>
      <c r="L76" s="106" t="s">
        <v>50</v>
      </c>
      <c r="M76" s="106" t="s">
        <v>581</v>
      </c>
      <c r="N76" s="106"/>
      <c r="O76" s="108">
        <v>0.3388</v>
      </c>
      <c r="P76" s="22">
        <v>11.02</v>
      </c>
      <c r="Q76" s="22">
        <v>16.21</v>
      </c>
      <c r="R76" s="22">
        <v>4.28</v>
      </c>
      <c r="S76" s="22"/>
      <c r="T76" s="106" t="s">
        <v>35</v>
      </c>
      <c r="U76" s="106"/>
      <c r="V76" s="106"/>
      <c r="W76" s="106" t="s">
        <v>52</v>
      </c>
      <c r="X76" s="110">
        <v>43976.0</v>
      </c>
      <c r="Y76" s="106" t="s">
        <v>53</v>
      </c>
      <c r="Z76" s="106">
        <v>6.0</v>
      </c>
      <c r="AA76" s="111">
        <v>4.0</v>
      </c>
      <c r="AB76" s="106">
        <v>9.0</v>
      </c>
      <c r="AC76" s="106" t="s">
        <v>54</v>
      </c>
    </row>
    <row r="77">
      <c r="A77" s="106" t="s">
        <v>39</v>
      </c>
      <c r="B77" s="107" t="s">
        <v>110</v>
      </c>
      <c r="C77" s="106" t="s">
        <v>476</v>
      </c>
      <c r="D77" s="106"/>
      <c r="E77" s="106" t="s">
        <v>41</v>
      </c>
      <c r="F77" s="106" t="s">
        <v>111</v>
      </c>
      <c r="G77" s="106" t="s">
        <v>46</v>
      </c>
      <c r="H77" s="106"/>
      <c r="I77" s="106"/>
      <c r="J77" s="106" t="s">
        <v>34</v>
      </c>
      <c r="K77" s="106" t="s">
        <v>71</v>
      </c>
      <c r="L77" s="106"/>
      <c r="M77" s="106" t="s">
        <v>581</v>
      </c>
      <c r="N77" s="106">
        <v>5779.0</v>
      </c>
      <c r="O77" s="108">
        <v>0.344932</v>
      </c>
      <c r="P77" s="22">
        <v>10.9178</v>
      </c>
      <c r="Q77" s="22">
        <v>19.112</v>
      </c>
      <c r="R77" s="22">
        <v>4.832</v>
      </c>
      <c r="S77" s="22">
        <v>3.147</v>
      </c>
      <c r="T77" s="106" t="s">
        <v>35</v>
      </c>
      <c r="U77" s="106" t="s">
        <v>60</v>
      </c>
      <c r="V77" s="106"/>
      <c r="W77" s="106" t="s">
        <v>58</v>
      </c>
      <c r="X77" s="110">
        <v>44032.0</v>
      </c>
      <c r="Y77" s="106" t="s">
        <v>53</v>
      </c>
      <c r="Z77" s="106">
        <v>4.0</v>
      </c>
      <c r="AA77" s="111">
        <v>3.15</v>
      </c>
      <c r="AB77" s="110"/>
      <c r="AC77" s="110"/>
    </row>
    <row r="78">
      <c r="A78" s="106" t="s">
        <v>39</v>
      </c>
      <c r="B78" s="107" t="s">
        <v>62</v>
      </c>
      <c r="C78" s="106" t="s">
        <v>472</v>
      </c>
      <c r="D78" s="106"/>
      <c r="E78" s="106" t="s">
        <v>41</v>
      </c>
      <c r="F78" s="106" t="s">
        <v>63</v>
      </c>
      <c r="G78" s="106" t="s">
        <v>46</v>
      </c>
      <c r="H78" s="106"/>
      <c r="I78" s="106"/>
      <c r="J78" s="106" t="s">
        <v>34</v>
      </c>
      <c r="K78" s="106" t="s">
        <v>35</v>
      </c>
      <c r="L78" s="106" t="s">
        <v>50</v>
      </c>
      <c r="M78" s="106" t="s">
        <v>581</v>
      </c>
      <c r="N78" s="106"/>
      <c r="O78" s="108">
        <v>0.35199999999999987</v>
      </c>
      <c r="P78" s="22">
        <v>10.8</v>
      </c>
      <c r="Q78" s="22">
        <v>20.08</v>
      </c>
      <c r="R78" s="22">
        <v>2.96</v>
      </c>
      <c r="S78" s="22"/>
      <c r="T78" s="106" t="s">
        <v>35</v>
      </c>
      <c r="U78" s="106"/>
      <c r="V78" s="106"/>
      <c r="W78" s="106" t="s">
        <v>52</v>
      </c>
      <c r="X78" s="110">
        <v>43976.0</v>
      </c>
      <c r="Y78" s="106" t="s">
        <v>53</v>
      </c>
      <c r="Z78" s="106">
        <v>6.0</v>
      </c>
      <c r="AA78" s="111">
        <v>4.0</v>
      </c>
      <c r="AB78" s="106">
        <v>9.0</v>
      </c>
      <c r="AC78" s="106" t="s">
        <v>54</v>
      </c>
    </row>
    <row r="79">
      <c r="A79" s="106" t="s">
        <v>39</v>
      </c>
      <c r="B79" s="106" t="s">
        <v>80</v>
      </c>
      <c r="C79" s="106" t="s">
        <v>460</v>
      </c>
      <c r="D79" s="106"/>
      <c r="E79" s="106" t="s">
        <v>41</v>
      </c>
      <c r="F79" s="107" t="s">
        <v>87</v>
      </c>
      <c r="G79" s="106" t="s">
        <v>43</v>
      </c>
      <c r="H79" s="106" t="s">
        <v>83</v>
      </c>
      <c r="I79" s="106" t="s">
        <v>89</v>
      </c>
      <c r="J79" s="106" t="s">
        <v>34</v>
      </c>
      <c r="K79" s="106" t="s">
        <v>71</v>
      </c>
      <c r="L79" s="106"/>
      <c r="M79" s="106" t="s">
        <v>581</v>
      </c>
      <c r="N79" s="106">
        <v>26106.0</v>
      </c>
      <c r="O79" s="108">
        <v>0.35769400000000007</v>
      </c>
      <c r="P79" s="22">
        <v>10.7051</v>
      </c>
      <c r="Q79" s="22">
        <v>28.412</v>
      </c>
      <c r="R79" s="22">
        <v>4.008</v>
      </c>
      <c r="S79" s="22">
        <v>3.139</v>
      </c>
      <c r="T79" s="106" t="s">
        <v>35</v>
      </c>
      <c r="U79" s="106" t="s">
        <v>57</v>
      </c>
      <c r="V79" s="106"/>
      <c r="W79" s="106" t="s">
        <v>58</v>
      </c>
      <c r="X79" s="110">
        <v>43978.0</v>
      </c>
      <c r="Y79" s="106" t="s">
        <v>53</v>
      </c>
      <c r="Z79" s="106">
        <v>4.0</v>
      </c>
      <c r="AA79" s="111">
        <v>3.25</v>
      </c>
      <c r="AB79" s="110"/>
      <c r="AC79" s="110"/>
    </row>
    <row r="80">
      <c r="A80" s="106" t="s">
        <v>39</v>
      </c>
      <c r="B80" s="106" t="s">
        <v>80</v>
      </c>
      <c r="C80" s="106" t="s">
        <v>460</v>
      </c>
      <c r="D80" s="106"/>
      <c r="E80" s="106" t="s">
        <v>41</v>
      </c>
      <c r="F80" s="107" t="s">
        <v>87</v>
      </c>
      <c r="G80" s="106" t="s">
        <v>43</v>
      </c>
      <c r="H80" s="106" t="s">
        <v>83</v>
      </c>
      <c r="I80" s="106">
        <v>1.32</v>
      </c>
      <c r="J80" s="106" t="s">
        <v>34</v>
      </c>
      <c r="K80" s="106" t="s">
        <v>71</v>
      </c>
      <c r="L80" s="106"/>
      <c r="M80" s="106" t="s">
        <v>581</v>
      </c>
      <c r="N80" s="106">
        <v>2094.0</v>
      </c>
      <c r="O80" s="108">
        <v>0.3608920000000001</v>
      </c>
      <c r="P80" s="22">
        <v>10.6518</v>
      </c>
      <c r="Q80" s="22">
        <v>19.928</v>
      </c>
      <c r="R80" s="22">
        <v>4.024</v>
      </c>
      <c r="S80" s="22">
        <v>3.058</v>
      </c>
      <c r="T80" s="106" t="s">
        <v>35</v>
      </c>
      <c r="U80" s="106" t="s">
        <v>57</v>
      </c>
      <c r="V80" s="106"/>
      <c r="W80" s="106" t="s">
        <v>58</v>
      </c>
      <c r="X80" s="110">
        <v>43988.0</v>
      </c>
      <c r="Y80" s="106" t="s">
        <v>53</v>
      </c>
      <c r="Z80" s="106">
        <v>4.0</v>
      </c>
      <c r="AA80" s="111">
        <v>3.25</v>
      </c>
      <c r="AB80" s="110"/>
      <c r="AC80" s="110"/>
    </row>
    <row r="81">
      <c r="A81" s="106" t="s">
        <v>39</v>
      </c>
      <c r="B81" s="106" t="s">
        <v>80</v>
      </c>
      <c r="C81" s="106" t="s">
        <v>460</v>
      </c>
      <c r="D81" s="106"/>
      <c r="E81" s="106" t="s">
        <v>41</v>
      </c>
      <c r="F81" s="107" t="s">
        <v>82</v>
      </c>
      <c r="G81" s="106" t="s">
        <v>43</v>
      </c>
      <c r="H81" s="106" t="s">
        <v>83</v>
      </c>
      <c r="I81" s="106" t="s">
        <v>89</v>
      </c>
      <c r="J81" s="106" t="s">
        <v>34</v>
      </c>
      <c r="K81" s="106" t="s">
        <v>71</v>
      </c>
      <c r="L81" s="106"/>
      <c r="M81" s="106" t="s">
        <v>581</v>
      </c>
      <c r="N81" s="106">
        <v>2384.0</v>
      </c>
      <c r="O81" s="108">
        <v>0.36128799999999994</v>
      </c>
      <c r="P81" s="22">
        <v>10.6452</v>
      </c>
      <c r="Q81" s="22">
        <v>30.82</v>
      </c>
      <c r="R81" s="22">
        <v>3.852</v>
      </c>
      <c r="S81" s="22">
        <v>3.05</v>
      </c>
      <c r="T81" s="106" t="s">
        <v>35</v>
      </c>
      <c r="U81" s="106" t="s">
        <v>84</v>
      </c>
      <c r="V81" s="106"/>
      <c r="W81" s="106" t="s">
        <v>58</v>
      </c>
      <c r="X81" s="110">
        <v>43978.0</v>
      </c>
      <c r="Y81" s="106" t="s">
        <v>53</v>
      </c>
      <c r="Z81" s="106">
        <v>4.0</v>
      </c>
      <c r="AA81" s="111">
        <v>3.25</v>
      </c>
      <c r="AB81" s="110"/>
      <c r="AC81" s="110"/>
    </row>
    <row r="82">
      <c r="A82" s="106" t="s">
        <v>39</v>
      </c>
      <c r="B82" s="106" t="s">
        <v>80</v>
      </c>
      <c r="C82" s="106" t="s">
        <v>460</v>
      </c>
      <c r="D82" s="106"/>
      <c r="E82" s="106" t="s">
        <v>41</v>
      </c>
      <c r="F82" s="107" t="s">
        <v>82</v>
      </c>
      <c r="G82" s="106" t="s">
        <v>43</v>
      </c>
      <c r="H82" s="106" t="s">
        <v>88</v>
      </c>
      <c r="I82" s="106" t="s">
        <v>89</v>
      </c>
      <c r="J82" s="106" t="s">
        <v>34</v>
      </c>
      <c r="K82" s="106" t="s">
        <v>71</v>
      </c>
      <c r="L82" s="106"/>
      <c r="M82" s="106" t="s">
        <v>581</v>
      </c>
      <c r="N82" s="106">
        <v>4737.0</v>
      </c>
      <c r="O82" s="108">
        <v>0.362086</v>
      </c>
      <c r="P82" s="22">
        <v>10.6319</v>
      </c>
      <c r="Q82" s="22">
        <v>32.176</v>
      </c>
      <c r="R82" s="22">
        <v>4.108</v>
      </c>
      <c r="S82" s="22">
        <v>3.011</v>
      </c>
      <c r="T82" s="106" t="s">
        <v>35</v>
      </c>
      <c r="U82" s="106" t="s">
        <v>51</v>
      </c>
      <c r="V82" s="106"/>
      <c r="W82" s="106" t="s">
        <v>58</v>
      </c>
      <c r="X82" s="110">
        <v>43988.0</v>
      </c>
      <c r="Y82" s="106" t="s">
        <v>53</v>
      </c>
      <c r="Z82" s="106">
        <v>4.0</v>
      </c>
      <c r="AA82" s="111">
        <v>3.25</v>
      </c>
      <c r="AB82" s="110"/>
      <c r="AC82" s="110"/>
    </row>
    <row r="83">
      <c r="A83" s="106" t="s">
        <v>39</v>
      </c>
      <c r="B83" s="106" t="s">
        <v>80</v>
      </c>
      <c r="C83" s="106" t="s">
        <v>460</v>
      </c>
      <c r="D83" s="106"/>
      <c r="E83" s="106" t="s">
        <v>41</v>
      </c>
      <c r="F83" s="107" t="s">
        <v>82</v>
      </c>
      <c r="G83" s="106" t="s">
        <v>43</v>
      </c>
      <c r="H83" s="106" t="s">
        <v>83</v>
      </c>
      <c r="I83" s="106">
        <v>1.32</v>
      </c>
      <c r="J83" s="106" t="s">
        <v>34</v>
      </c>
      <c r="K83" s="106" t="s">
        <v>71</v>
      </c>
      <c r="L83" s="106"/>
      <c r="M83" s="106" t="s">
        <v>581</v>
      </c>
      <c r="N83" s="106">
        <v>9395.0</v>
      </c>
      <c r="O83" s="108">
        <v>0.36306399999999994</v>
      </c>
      <c r="P83" s="22">
        <v>10.6156</v>
      </c>
      <c r="Q83" s="22">
        <v>20.068</v>
      </c>
      <c r="R83" s="22">
        <v>4.096</v>
      </c>
      <c r="S83" s="22">
        <v>2.995</v>
      </c>
      <c r="T83" s="106" t="s">
        <v>35</v>
      </c>
      <c r="U83" s="106" t="s">
        <v>84</v>
      </c>
      <c r="V83" s="106"/>
      <c r="W83" s="106" t="s">
        <v>58</v>
      </c>
      <c r="X83" s="110">
        <v>43988.0</v>
      </c>
      <c r="Y83" s="106" t="s">
        <v>53</v>
      </c>
      <c r="Z83" s="106">
        <v>4.0</v>
      </c>
      <c r="AA83" s="111">
        <v>3.25</v>
      </c>
      <c r="AB83" s="110"/>
      <c r="AC83" s="110"/>
    </row>
    <row r="84">
      <c r="A84" s="106" t="s">
        <v>39</v>
      </c>
      <c r="B84" s="106" t="s">
        <v>106</v>
      </c>
      <c r="C84" s="106" t="s">
        <v>583</v>
      </c>
      <c r="D84" s="106"/>
      <c r="E84" s="106" t="s">
        <v>41</v>
      </c>
      <c r="F84" s="107" t="s">
        <v>82</v>
      </c>
      <c r="G84" s="106" t="s">
        <v>43</v>
      </c>
      <c r="H84" s="106">
        <v>4.1</v>
      </c>
      <c r="I84" s="106">
        <v>1.32</v>
      </c>
      <c r="J84" s="106" t="s">
        <v>34</v>
      </c>
      <c r="K84" s="106" t="s">
        <v>71</v>
      </c>
      <c r="L84" s="106"/>
      <c r="M84" s="106" t="s">
        <v>581</v>
      </c>
      <c r="N84" s="106">
        <v>2061.0</v>
      </c>
      <c r="O84" s="108">
        <v>0.36361</v>
      </c>
      <c r="P84" s="22">
        <v>10.6065</v>
      </c>
      <c r="Q84" s="22">
        <v>20.56</v>
      </c>
      <c r="R84" s="22">
        <v>4.512</v>
      </c>
      <c r="S84" s="22">
        <v>2.974</v>
      </c>
      <c r="T84" s="106" t="s">
        <v>35</v>
      </c>
      <c r="U84" s="106" t="s">
        <v>84</v>
      </c>
      <c r="V84" s="106"/>
      <c r="W84" s="106" t="s">
        <v>58</v>
      </c>
      <c r="X84" s="110">
        <v>43988.0</v>
      </c>
      <c r="Y84" s="106" t="s">
        <v>53</v>
      </c>
      <c r="Z84" s="106">
        <v>4.0</v>
      </c>
      <c r="AA84" s="111">
        <v>3.4</v>
      </c>
      <c r="AB84" s="110"/>
      <c r="AC84" s="110"/>
    </row>
    <row r="85">
      <c r="A85" s="106" t="s">
        <v>39</v>
      </c>
      <c r="B85" s="106" t="s">
        <v>106</v>
      </c>
      <c r="C85" s="106" t="s">
        <v>583</v>
      </c>
      <c r="D85" s="106"/>
      <c r="E85" s="106" t="s">
        <v>41</v>
      </c>
      <c r="F85" s="107" t="s">
        <v>87</v>
      </c>
      <c r="G85" s="106" t="s">
        <v>43</v>
      </c>
      <c r="H85" s="106">
        <v>4.1</v>
      </c>
      <c r="I85" s="106">
        <v>1.32</v>
      </c>
      <c r="J85" s="106" t="s">
        <v>34</v>
      </c>
      <c r="K85" s="106" t="s">
        <v>71</v>
      </c>
      <c r="L85" s="106"/>
      <c r="M85" s="106" t="s">
        <v>581</v>
      </c>
      <c r="N85" s="106">
        <v>6609.0</v>
      </c>
      <c r="O85" s="108">
        <v>0.36482799999999993</v>
      </c>
      <c r="P85" s="22">
        <v>10.5862</v>
      </c>
      <c r="Q85" s="22">
        <v>23.836</v>
      </c>
      <c r="R85" s="22">
        <v>4.184</v>
      </c>
      <c r="S85" s="22">
        <v>2.976</v>
      </c>
      <c r="T85" s="106" t="s">
        <v>35</v>
      </c>
      <c r="U85" s="106" t="s">
        <v>57</v>
      </c>
      <c r="V85" s="106"/>
      <c r="W85" s="106" t="s">
        <v>58</v>
      </c>
      <c r="X85" s="110">
        <v>43988.0</v>
      </c>
      <c r="Y85" s="106" t="s">
        <v>53</v>
      </c>
      <c r="Z85" s="106">
        <v>4.0</v>
      </c>
      <c r="AA85" s="111">
        <v>3.4</v>
      </c>
      <c r="AB85" s="110"/>
      <c r="AC85" s="110"/>
    </row>
    <row r="86">
      <c r="A86" s="106" t="s">
        <v>178</v>
      </c>
      <c r="B86" s="106" t="s">
        <v>178</v>
      </c>
      <c r="C86" s="106" t="s">
        <v>553</v>
      </c>
      <c r="D86" s="106"/>
      <c r="E86" s="106" t="s">
        <v>31</v>
      </c>
      <c r="F86" s="106" t="s">
        <v>32</v>
      </c>
      <c r="G86" s="106" t="s">
        <v>33</v>
      </c>
      <c r="H86" s="106"/>
      <c r="I86" s="106"/>
      <c r="J86" s="106" t="s">
        <v>34</v>
      </c>
      <c r="K86" s="106" t="s">
        <v>33</v>
      </c>
      <c r="L86" s="106"/>
      <c r="M86" s="106" t="s">
        <v>581</v>
      </c>
      <c r="N86" s="106">
        <v>18397.0</v>
      </c>
      <c r="O86" s="108">
        <v>0.36699399999999993</v>
      </c>
      <c r="P86" s="22">
        <v>10.5501</v>
      </c>
      <c r="Q86" s="22">
        <v>14.38</v>
      </c>
      <c r="R86" s="22">
        <v>6.692</v>
      </c>
      <c r="S86" s="22">
        <v>1.589</v>
      </c>
      <c r="T86" s="106" t="s">
        <v>35</v>
      </c>
      <c r="U86" s="106" t="s">
        <v>179</v>
      </c>
      <c r="V86" s="106" t="s">
        <v>183</v>
      </c>
      <c r="W86" s="106" t="s">
        <v>58</v>
      </c>
      <c r="X86" s="110">
        <v>44073.0</v>
      </c>
      <c r="Y86" s="106" t="s">
        <v>38</v>
      </c>
      <c r="Z86" s="106" t="s">
        <v>33</v>
      </c>
      <c r="AA86" s="111"/>
      <c r="AB86" s="110"/>
      <c r="AC86" s="110"/>
    </row>
    <row r="87">
      <c r="A87" s="106" t="s">
        <v>250</v>
      </c>
      <c r="B87" s="107" t="s">
        <v>261</v>
      </c>
      <c r="C87" s="106" t="s">
        <v>591</v>
      </c>
      <c r="D87" s="106" t="s">
        <v>197</v>
      </c>
      <c r="E87" s="106" t="s">
        <v>31</v>
      </c>
      <c r="F87" s="106" t="s">
        <v>32</v>
      </c>
      <c r="G87" s="106" t="s">
        <v>33</v>
      </c>
      <c r="H87" s="106" t="s">
        <v>259</v>
      </c>
      <c r="I87" s="106" t="s">
        <v>33</v>
      </c>
      <c r="J87" s="106" t="s">
        <v>34</v>
      </c>
      <c r="K87" s="106" t="s">
        <v>35</v>
      </c>
      <c r="L87" s="106" t="s">
        <v>35</v>
      </c>
      <c r="M87" s="106" t="s">
        <v>581</v>
      </c>
      <c r="N87" s="106">
        <v>2006.0</v>
      </c>
      <c r="O87" s="108">
        <v>0.3680979999999999</v>
      </c>
      <c r="P87" s="22">
        <v>10.5317</v>
      </c>
      <c r="Q87" s="22">
        <v>13.12</v>
      </c>
      <c r="R87" s="22">
        <v>7.708</v>
      </c>
      <c r="S87" s="22">
        <v>1.427</v>
      </c>
      <c r="T87" s="106" t="s">
        <v>35</v>
      </c>
      <c r="U87" s="106" t="s">
        <v>256</v>
      </c>
      <c r="V87" s="106"/>
      <c r="W87" s="106" t="s">
        <v>58</v>
      </c>
      <c r="X87" s="110">
        <v>43989.0</v>
      </c>
      <c r="Y87" s="106" t="s">
        <v>45</v>
      </c>
      <c r="Z87" s="106">
        <v>8.0</v>
      </c>
      <c r="AA87" s="111">
        <v>85.95</v>
      </c>
      <c r="AB87" s="110"/>
      <c r="AC87" s="110"/>
    </row>
    <row r="88">
      <c r="A88" s="106" t="s">
        <v>39</v>
      </c>
      <c r="B88" s="107" t="s">
        <v>126</v>
      </c>
      <c r="C88" s="106" t="s">
        <v>585</v>
      </c>
      <c r="D88" s="106" t="s">
        <v>73</v>
      </c>
      <c r="E88" s="106" t="s">
        <v>41</v>
      </c>
      <c r="F88" s="107" t="s">
        <v>42</v>
      </c>
      <c r="G88" s="106" t="s">
        <v>43</v>
      </c>
      <c r="H88" s="106"/>
      <c r="I88" s="106" t="s">
        <v>33</v>
      </c>
      <c r="J88" s="106" t="s">
        <v>34</v>
      </c>
      <c r="K88" s="106" t="s">
        <v>71</v>
      </c>
      <c r="L88" s="106"/>
      <c r="M88" s="106" t="s">
        <v>581</v>
      </c>
      <c r="N88" s="106">
        <v>2085.0</v>
      </c>
      <c r="O88" s="108">
        <v>0.371146</v>
      </c>
      <c r="P88" s="22">
        <v>10.4809</v>
      </c>
      <c r="Q88" s="22">
        <v>23.508</v>
      </c>
      <c r="R88" s="22">
        <v>3.616</v>
      </c>
      <c r="S88" s="22">
        <v>3.045</v>
      </c>
      <c r="T88" s="106" t="s">
        <v>35</v>
      </c>
      <c r="U88" s="106" t="s">
        <v>75</v>
      </c>
      <c r="V88" s="106"/>
      <c r="W88" s="106" t="s">
        <v>58</v>
      </c>
      <c r="X88" s="110">
        <v>43977.0</v>
      </c>
      <c r="Y88" s="106" t="s">
        <v>53</v>
      </c>
      <c r="Z88" s="106">
        <v>4.0</v>
      </c>
      <c r="AA88" s="111">
        <v>3.4</v>
      </c>
      <c r="AB88" s="110"/>
      <c r="AC88" s="110"/>
    </row>
    <row r="89">
      <c r="A89" s="106" t="s">
        <v>294</v>
      </c>
      <c r="B89" s="107" t="s">
        <v>305</v>
      </c>
      <c r="C89" s="106" t="s">
        <v>595</v>
      </c>
      <c r="D89" s="106"/>
      <c r="E89" s="106" t="s">
        <v>41</v>
      </c>
      <c r="F89" s="107" t="s">
        <v>42</v>
      </c>
      <c r="G89" s="106" t="s">
        <v>43</v>
      </c>
      <c r="H89" s="106"/>
      <c r="I89" s="106" t="s">
        <v>33</v>
      </c>
      <c r="J89" s="106" t="s">
        <v>34</v>
      </c>
      <c r="K89" s="106" t="s">
        <v>35</v>
      </c>
      <c r="L89" s="106"/>
      <c r="M89" s="106" t="s">
        <v>581</v>
      </c>
      <c r="N89" s="106">
        <v>2020.0</v>
      </c>
      <c r="O89" s="108">
        <v>0.382792</v>
      </c>
      <c r="P89" s="22">
        <v>10.2868</v>
      </c>
      <c r="Q89" s="22">
        <v>21.952</v>
      </c>
      <c r="R89" s="22">
        <v>1.952</v>
      </c>
      <c r="S89" s="22">
        <v>3.549</v>
      </c>
      <c r="T89" s="106" t="s">
        <v>35</v>
      </c>
      <c r="U89" s="106" t="s">
        <v>296</v>
      </c>
      <c r="V89" s="106"/>
      <c r="W89" s="106" t="s">
        <v>58</v>
      </c>
      <c r="X89" s="110">
        <v>43976.0</v>
      </c>
      <c r="Y89" s="106" t="s">
        <v>53</v>
      </c>
      <c r="Z89" s="106">
        <v>2.0</v>
      </c>
      <c r="AA89" s="111"/>
      <c r="AB89" s="110"/>
      <c r="AC89" s="110"/>
    </row>
    <row r="90">
      <c r="A90" s="106" t="s">
        <v>250</v>
      </c>
      <c r="B90" s="107" t="s">
        <v>261</v>
      </c>
      <c r="C90" s="106" t="s">
        <v>592</v>
      </c>
      <c r="D90" s="106" t="s">
        <v>79</v>
      </c>
      <c r="E90" s="106" t="s">
        <v>31</v>
      </c>
      <c r="F90" s="106" t="s">
        <v>32</v>
      </c>
      <c r="G90" s="106" t="s">
        <v>33</v>
      </c>
      <c r="H90" s="106" t="s">
        <v>259</v>
      </c>
      <c r="I90" s="106" t="s">
        <v>33</v>
      </c>
      <c r="J90" s="106" t="s">
        <v>34</v>
      </c>
      <c r="K90" s="106" t="s">
        <v>35</v>
      </c>
      <c r="L90" s="106" t="s">
        <v>262</v>
      </c>
      <c r="M90" s="106" t="s">
        <v>581</v>
      </c>
      <c r="N90" s="106">
        <v>2125.0</v>
      </c>
      <c r="O90" s="108">
        <v>0.383992</v>
      </c>
      <c r="P90" s="22">
        <v>10.2668</v>
      </c>
      <c r="Q90" s="22">
        <v>12.908</v>
      </c>
      <c r="R90" s="22">
        <v>7.472</v>
      </c>
      <c r="S90" s="22">
        <v>1.424</v>
      </c>
      <c r="T90" s="106" t="s">
        <v>35</v>
      </c>
      <c r="U90" s="106" t="s">
        <v>263</v>
      </c>
      <c r="V90" s="106"/>
      <c r="W90" s="106" t="s">
        <v>58</v>
      </c>
      <c r="X90" s="110">
        <v>43989.0</v>
      </c>
      <c r="Y90" s="106" t="s">
        <v>45</v>
      </c>
      <c r="Z90" s="106">
        <v>8.0</v>
      </c>
      <c r="AA90" s="111">
        <v>85.95</v>
      </c>
      <c r="AB90" s="110"/>
      <c r="AC90" s="110"/>
    </row>
    <row r="91">
      <c r="A91" s="106" t="s">
        <v>276</v>
      </c>
      <c r="B91" s="107" t="s">
        <v>282</v>
      </c>
      <c r="C91" s="106" t="s">
        <v>563</v>
      </c>
      <c r="D91" s="106"/>
      <c r="E91" s="106" t="s">
        <v>41</v>
      </c>
      <c r="F91" s="107" t="s">
        <v>42</v>
      </c>
      <c r="G91" s="106" t="s">
        <v>43</v>
      </c>
      <c r="H91" s="106"/>
      <c r="I91" s="106"/>
      <c r="J91" s="106" t="s">
        <v>34</v>
      </c>
      <c r="K91" s="106" t="s">
        <v>35</v>
      </c>
      <c r="L91" s="106" t="s">
        <v>35</v>
      </c>
      <c r="M91" s="106" t="s">
        <v>581</v>
      </c>
      <c r="N91" s="106">
        <v>2469.0</v>
      </c>
      <c r="O91" s="108">
        <v>0.38504800000000006</v>
      </c>
      <c r="P91" s="22">
        <v>10.2492</v>
      </c>
      <c r="Q91" s="22">
        <v>25.008</v>
      </c>
      <c r="R91" s="22">
        <v>3.66</v>
      </c>
      <c r="S91" s="22">
        <v>3.079</v>
      </c>
      <c r="T91" s="106" t="s">
        <v>35</v>
      </c>
      <c r="U91" s="106" t="s">
        <v>284</v>
      </c>
      <c r="V91" s="106"/>
      <c r="W91" s="106" t="s">
        <v>58</v>
      </c>
      <c r="X91" s="110">
        <v>44057.0</v>
      </c>
      <c r="Y91" s="106" t="s">
        <v>53</v>
      </c>
      <c r="Z91" s="106">
        <v>4.0</v>
      </c>
      <c r="AA91" s="111">
        <v>12.05</v>
      </c>
      <c r="AB91" s="106"/>
      <c r="AC91" s="110"/>
    </row>
    <row r="92">
      <c r="A92" s="106" t="s">
        <v>276</v>
      </c>
      <c r="B92" s="107" t="s">
        <v>279</v>
      </c>
      <c r="C92" s="106" t="s">
        <v>593</v>
      </c>
      <c r="D92" s="106"/>
      <c r="E92" s="106" t="s">
        <v>41</v>
      </c>
      <c r="F92" s="106" t="s">
        <v>280</v>
      </c>
      <c r="G92" s="106" t="s">
        <v>46</v>
      </c>
      <c r="H92" s="106"/>
      <c r="I92" s="106"/>
      <c r="J92" s="106" t="s">
        <v>34</v>
      </c>
      <c r="K92" s="106" t="s">
        <v>35</v>
      </c>
      <c r="L92" s="106" t="s">
        <v>35</v>
      </c>
      <c r="M92" s="106" t="s">
        <v>581</v>
      </c>
      <c r="N92" s="106">
        <v>4944.0</v>
      </c>
      <c r="O92" s="108">
        <v>0.38956599999999997</v>
      </c>
      <c r="P92" s="22">
        <v>10.1739</v>
      </c>
      <c r="Q92" s="22">
        <v>22.352</v>
      </c>
      <c r="R92" s="22">
        <v>6.124</v>
      </c>
      <c r="S92" s="22">
        <v>1.927</v>
      </c>
      <c r="T92" s="106" t="s">
        <v>35</v>
      </c>
      <c r="U92" s="106" t="s">
        <v>281</v>
      </c>
      <c r="V92" s="106"/>
      <c r="W92" s="106" t="s">
        <v>58</v>
      </c>
      <c r="X92" s="110">
        <v>43976.0</v>
      </c>
      <c r="Y92" s="106" t="s">
        <v>53</v>
      </c>
      <c r="Z92" s="106">
        <v>4.0</v>
      </c>
      <c r="AA92" s="111"/>
      <c r="AB92" s="110"/>
      <c r="AC92" s="110"/>
    </row>
    <row r="93">
      <c r="A93" s="106" t="s">
        <v>39</v>
      </c>
      <c r="B93" s="106" t="s">
        <v>106</v>
      </c>
      <c r="C93" s="106" t="s">
        <v>547</v>
      </c>
      <c r="D93" s="106" t="s">
        <v>73</v>
      </c>
      <c r="E93" s="106" t="s">
        <v>41</v>
      </c>
      <c r="F93" s="107" t="s">
        <v>42</v>
      </c>
      <c r="G93" s="106" t="s">
        <v>43</v>
      </c>
      <c r="H93" s="106">
        <v>4.1</v>
      </c>
      <c r="I93" s="106" t="s">
        <v>33</v>
      </c>
      <c r="J93" s="106" t="s">
        <v>34</v>
      </c>
      <c r="K93" s="106" t="s">
        <v>71</v>
      </c>
      <c r="L93" s="106"/>
      <c r="M93" s="106" t="s">
        <v>538</v>
      </c>
      <c r="N93" s="106">
        <v>2005.0</v>
      </c>
      <c r="O93" s="108">
        <v>0.4105420000000001</v>
      </c>
      <c r="P93" s="22">
        <v>9.8243</v>
      </c>
      <c r="Q93" s="22">
        <v>30.368</v>
      </c>
      <c r="R93" s="22">
        <v>3.452</v>
      </c>
      <c r="S93" s="22">
        <v>3.515</v>
      </c>
      <c r="T93" s="106" t="s">
        <v>35</v>
      </c>
      <c r="U93" s="106" t="s">
        <v>75</v>
      </c>
      <c r="V93" s="106"/>
      <c r="W93" s="106" t="s">
        <v>58</v>
      </c>
      <c r="X93" s="110">
        <v>43978.0</v>
      </c>
      <c r="Y93" s="106" t="s">
        <v>53</v>
      </c>
      <c r="Z93" s="106">
        <v>4.0</v>
      </c>
      <c r="AA93" s="111">
        <v>3.4</v>
      </c>
      <c r="AB93" s="110"/>
      <c r="AC93" s="110"/>
    </row>
    <row r="94">
      <c r="A94" s="106" t="s">
        <v>236</v>
      </c>
      <c r="B94" s="107" t="s">
        <v>241</v>
      </c>
      <c r="C94" s="106" t="s">
        <v>559</v>
      </c>
      <c r="D94" s="106" t="s">
        <v>79</v>
      </c>
      <c r="E94" s="106" t="s">
        <v>41</v>
      </c>
      <c r="F94" s="106" t="s">
        <v>242</v>
      </c>
      <c r="G94" s="106" t="s">
        <v>46</v>
      </c>
      <c r="H94" s="106"/>
      <c r="I94" s="106"/>
      <c r="J94" s="106" t="s">
        <v>34</v>
      </c>
      <c r="K94" s="106" t="s">
        <v>35</v>
      </c>
      <c r="L94" s="106" t="s">
        <v>244</v>
      </c>
      <c r="M94" s="106" t="s">
        <v>538</v>
      </c>
      <c r="N94" s="106">
        <v>3544.0</v>
      </c>
      <c r="O94" s="108">
        <v>0.414316</v>
      </c>
      <c r="P94" s="22">
        <v>9.7614</v>
      </c>
      <c r="Q94" s="22">
        <v>14.888</v>
      </c>
      <c r="R94" s="22">
        <v>7.372</v>
      </c>
      <c r="S94" s="22">
        <v>1.171</v>
      </c>
      <c r="T94" s="106" t="s">
        <v>35</v>
      </c>
      <c r="U94" s="106" t="s">
        <v>245</v>
      </c>
      <c r="V94" s="106"/>
      <c r="W94" s="106" t="s">
        <v>58</v>
      </c>
      <c r="X94" s="110">
        <v>44057.0</v>
      </c>
      <c r="Y94" s="106" t="s">
        <v>53</v>
      </c>
      <c r="Z94" s="106">
        <v>4.0</v>
      </c>
      <c r="AA94" s="111">
        <v>9.7</v>
      </c>
      <c r="AB94" s="110"/>
      <c r="AC94" s="110"/>
    </row>
    <row r="95">
      <c r="A95" s="106" t="s">
        <v>39</v>
      </c>
      <c r="B95" s="106" t="s">
        <v>80</v>
      </c>
      <c r="C95" s="106" t="s">
        <v>543</v>
      </c>
      <c r="D95" s="106" t="s">
        <v>73</v>
      </c>
      <c r="E95" s="106" t="s">
        <v>41</v>
      </c>
      <c r="F95" s="107" t="s">
        <v>42</v>
      </c>
      <c r="G95" s="106" t="s">
        <v>43</v>
      </c>
      <c r="H95" s="106"/>
      <c r="I95" s="106" t="s">
        <v>33</v>
      </c>
      <c r="J95" s="106" t="s">
        <v>34</v>
      </c>
      <c r="K95" s="106" t="s">
        <v>71</v>
      </c>
      <c r="L95" s="106"/>
      <c r="M95" s="106" t="s">
        <v>538</v>
      </c>
      <c r="N95" s="106">
        <v>2034.0</v>
      </c>
      <c r="O95" s="108">
        <v>0.41432800000000003</v>
      </c>
      <c r="P95" s="22">
        <v>9.7612</v>
      </c>
      <c r="Q95" s="22">
        <v>31.96</v>
      </c>
      <c r="R95" s="22">
        <v>3.328</v>
      </c>
      <c r="S95" s="22">
        <v>3.497</v>
      </c>
      <c r="T95" s="106" t="s">
        <v>35</v>
      </c>
      <c r="U95" s="106"/>
      <c r="V95" s="106"/>
      <c r="W95" s="106" t="s">
        <v>58</v>
      </c>
      <c r="X95" s="110">
        <v>43978.0</v>
      </c>
      <c r="Y95" s="106" t="s">
        <v>53</v>
      </c>
      <c r="Z95" s="106">
        <v>4.0</v>
      </c>
      <c r="AA95" s="111">
        <v>3.25</v>
      </c>
      <c r="AB95" s="110"/>
      <c r="AC95" s="110"/>
    </row>
    <row r="96">
      <c r="A96" s="106" t="s">
        <v>39</v>
      </c>
      <c r="B96" s="107" t="s">
        <v>64</v>
      </c>
      <c r="C96" s="106" t="s">
        <v>541</v>
      </c>
      <c r="D96" s="106"/>
      <c r="E96" s="106" t="s">
        <v>41</v>
      </c>
      <c r="F96" s="106" t="s">
        <v>65</v>
      </c>
      <c r="G96" s="106" t="s">
        <v>46</v>
      </c>
      <c r="H96" s="106"/>
      <c r="I96" s="106" t="s">
        <v>66</v>
      </c>
      <c r="J96" s="106" t="s">
        <v>34</v>
      </c>
      <c r="K96" s="106" t="s">
        <v>35</v>
      </c>
      <c r="L96" s="106"/>
      <c r="M96" s="106" t="s">
        <v>538</v>
      </c>
      <c r="N96" s="106">
        <v>2115.0</v>
      </c>
      <c r="O96" s="108">
        <v>0.41612800000000005</v>
      </c>
      <c r="P96" s="22">
        <v>9.7312</v>
      </c>
      <c r="Q96" s="22">
        <v>42.052</v>
      </c>
      <c r="R96" s="22">
        <v>3.048</v>
      </c>
      <c r="S96" s="22">
        <v>4.74</v>
      </c>
      <c r="T96" s="106" t="s">
        <v>35</v>
      </c>
      <c r="U96" s="106" t="s">
        <v>67</v>
      </c>
      <c r="V96" s="106"/>
      <c r="W96" s="106" t="s">
        <v>58</v>
      </c>
      <c r="X96" s="110">
        <v>44011.0</v>
      </c>
      <c r="Y96" s="106" t="s">
        <v>53</v>
      </c>
      <c r="Z96" s="106">
        <v>2.0</v>
      </c>
      <c r="AA96" s="111"/>
      <c r="AB96" s="110"/>
      <c r="AC96" s="110"/>
    </row>
    <row r="97">
      <c r="A97" s="106" t="s">
        <v>236</v>
      </c>
      <c r="B97" s="107" t="s">
        <v>241</v>
      </c>
      <c r="C97" s="106" t="s">
        <v>558</v>
      </c>
      <c r="D97" s="106" t="s">
        <v>69</v>
      </c>
      <c r="E97" s="106" t="s">
        <v>41</v>
      </c>
      <c r="F97" s="106" t="s">
        <v>242</v>
      </c>
      <c r="G97" s="106" t="s">
        <v>46</v>
      </c>
      <c r="H97" s="106"/>
      <c r="I97" s="106"/>
      <c r="J97" s="106" t="s">
        <v>34</v>
      </c>
      <c r="K97" s="106" t="s">
        <v>35</v>
      </c>
      <c r="L97" s="106"/>
      <c r="M97" s="106" t="s">
        <v>538</v>
      </c>
      <c r="N97" s="106">
        <v>3716.0</v>
      </c>
      <c r="O97" s="108">
        <v>0.42725199999999997</v>
      </c>
      <c r="P97" s="22">
        <v>9.5458</v>
      </c>
      <c r="Q97" s="22">
        <v>14.788</v>
      </c>
      <c r="R97" s="22">
        <v>7.084</v>
      </c>
      <c r="S97" s="22">
        <v>1.184</v>
      </c>
      <c r="T97" s="106" t="s">
        <v>35</v>
      </c>
      <c r="U97" s="106" t="s">
        <v>243</v>
      </c>
      <c r="V97" s="106"/>
      <c r="W97" s="106" t="s">
        <v>58</v>
      </c>
      <c r="X97" s="110">
        <v>44057.0</v>
      </c>
      <c r="Y97" s="106" t="s">
        <v>53</v>
      </c>
      <c r="Z97" s="106">
        <v>4.0</v>
      </c>
      <c r="AA97" s="111">
        <v>9.7</v>
      </c>
      <c r="AB97" s="110"/>
      <c r="AC97" s="110"/>
    </row>
    <row r="98">
      <c r="A98" s="106" t="s">
        <v>419</v>
      </c>
      <c r="B98" s="107" t="s">
        <v>424</v>
      </c>
      <c r="C98" s="106" t="s">
        <v>579</v>
      </c>
      <c r="D98" s="106"/>
      <c r="E98" s="106" t="s">
        <v>31</v>
      </c>
      <c r="F98" s="106" t="s">
        <v>32</v>
      </c>
      <c r="G98" s="106" t="s">
        <v>33</v>
      </c>
      <c r="H98" s="106"/>
      <c r="I98" s="106" t="s">
        <v>33</v>
      </c>
      <c r="J98" s="106" t="s">
        <v>34</v>
      </c>
      <c r="K98" s="106" t="s">
        <v>35</v>
      </c>
      <c r="L98" s="106" t="s">
        <v>35</v>
      </c>
      <c r="M98" s="106" t="s">
        <v>538</v>
      </c>
      <c r="N98" s="106">
        <v>25772.0</v>
      </c>
      <c r="O98" s="108">
        <v>0.44402200000000003</v>
      </c>
      <c r="P98" s="22">
        <v>9.2663</v>
      </c>
      <c r="Q98" s="22">
        <v>14.688</v>
      </c>
      <c r="R98" s="22">
        <v>3.764</v>
      </c>
      <c r="S98" s="22">
        <v>2.866</v>
      </c>
      <c r="T98" s="106" t="s">
        <v>35</v>
      </c>
      <c r="U98" s="106" t="s">
        <v>425</v>
      </c>
      <c r="V98" s="106"/>
      <c r="W98" s="106" t="s">
        <v>58</v>
      </c>
      <c r="X98" s="110">
        <v>43976.0</v>
      </c>
      <c r="Y98" s="106" t="s">
        <v>53</v>
      </c>
      <c r="Z98" s="106">
        <v>4.0</v>
      </c>
      <c r="AA98" s="111">
        <v>4.85</v>
      </c>
      <c r="AB98" s="110"/>
      <c r="AC98" s="110"/>
    </row>
    <row r="99">
      <c r="A99" s="106" t="s">
        <v>185</v>
      </c>
      <c r="B99" s="106" t="s">
        <v>188</v>
      </c>
      <c r="C99" s="106" t="s">
        <v>554</v>
      </c>
      <c r="D99" s="106"/>
      <c r="E99" s="106" t="s">
        <v>31</v>
      </c>
      <c r="F99" s="106" t="s">
        <v>32</v>
      </c>
      <c r="G99" s="106" t="s">
        <v>33</v>
      </c>
      <c r="H99" s="106" t="s">
        <v>33</v>
      </c>
      <c r="I99" s="106" t="s">
        <v>33</v>
      </c>
      <c r="J99" s="106" t="s">
        <v>34</v>
      </c>
      <c r="K99" s="106" t="s">
        <v>33</v>
      </c>
      <c r="L99" s="106"/>
      <c r="M99" s="106" t="s">
        <v>538</v>
      </c>
      <c r="N99" s="106">
        <v>4485.0</v>
      </c>
      <c r="O99" s="108">
        <v>0.45456399999999997</v>
      </c>
      <c r="P99" s="22">
        <v>9.0906</v>
      </c>
      <c r="Q99" s="22">
        <v>17.62</v>
      </c>
      <c r="R99" s="22">
        <v>0.616</v>
      </c>
      <c r="S99" s="22">
        <v>4.802</v>
      </c>
      <c r="T99" s="106" t="s">
        <v>35</v>
      </c>
      <c r="U99" s="106" t="s">
        <v>189</v>
      </c>
      <c r="V99" s="106"/>
      <c r="W99" s="106" t="s">
        <v>58</v>
      </c>
      <c r="X99" s="110">
        <v>43981.0</v>
      </c>
      <c r="Y99" s="106" t="s">
        <v>38</v>
      </c>
      <c r="Z99" s="106" t="s">
        <v>33</v>
      </c>
      <c r="AA99" s="111" t="s">
        <v>33</v>
      </c>
      <c r="AB99" s="110"/>
      <c r="AC99" s="110"/>
    </row>
    <row r="100">
      <c r="A100" s="106" t="s">
        <v>354</v>
      </c>
      <c r="B100" s="106" t="s">
        <v>363</v>
      </c>
      <c r="C100" s="106" t="s">
        <v>570</v>
      </c>
      <c r="D100" s="106"/>
      <c r="E100" s="106" t="s">
        <v>31</v>
      </c>
      <c r="F100" s="106" t="s">
        <v>361</v>
      </c>
      <c r="G100" s="106" t="s">
        <v>33</v>
      </c>
      <c r="H100" s="106" t="s">
        <v>33</v>
      </c>
      <c r="I100" s="106" t="s">
        <v>33</v>
      </c>
      <c r="J100" s="106" t="s">
        <v>34</v>
      </c>
      <c r="K100" s="106" t="s">
        <v>33</v>
      </c>
      <c r="L100" s="106" t="s">
        <v>35</v>
      </c>
      <c r="M100" s="106" t="s">
        <v>538</v>
      </c>
      <c r="N100" s="106">
        <v>2039.0</v>
      </c>
      <c r="O100" s="108">
        <v>0.4569099999999999</v>
      </c>
      <c r="P100" s="22">
        <v>9.0515</v>
      </c>
      <c r="Q100" s="22">
        <v>17.564</v>
      </c>
      <c r="R100" s="22">
        <v>0.264</v>
      </c>
      <c r="S100" s="22">
        <v>4.732</v>
      </c>
      <c r="T100" s="106" t="s">
        <v>35</v>
      </c>
      <c r="U100" s="106" t="s">
        <v>364</v>
      </c>
      <c r="V100" s="106"/>
      <c r="W100" s="106" t="s">
        <v>58</v>
      </c>
      <c r="X100" s="110">
        <v>43976.0</v>
      </c>
      <c r="Y100" s="106" t="s">
        <v>38</v>
      </c>
      <c r="Z100" s="106" t="s">
        <v>33</v>
      </c>
      <c r="AA100" s="111" t="s">
        <v>33</v>
      </c>
      <c r="AB100" s="110"/>
      <c r="AC100" s="110"/>
    </row>
    <row r="101">
      <c r="A101" s="106" t="s">
        <v>178</v>
      </c>
      <c r="B101" s="106" t="s">
        <v>178</v>
      </c>
      <c r="C101" s="106" t="s">
        <v>553</v>
      </c>
      <c r="D101" s="106"/>
      <c r="E101" s="106" t="s">
        <v>31</v>
      </c>
      <c r="F101" s="106" t="s">
        <v>32</v>
      </c>
      <c r="G101" s="106" t="s">
        <v>33</v>
      </c>
      <c r="H101" s="106"/>
      <c r="I101" s="106"/>
      <c r="J101" s="106" t="s">
        <v>34</v>
      </c>
      <c r="K101" s="106" t="s">
        <v>33</v>
      </c>
      <c r="L101" s="106"/>
      <c r="M101" s="106" t="s">
        <v>538</v>
      </c>
      <c r="N101" s="106">
        <v>2236.0</v>
      </c>
      <c r="O101" s="108">
        <v>0.45999999999999996</v>
      </c>
      <c r="P101" s="22">
        <v>9.0</v>
      </c>
      <c r="Q101" s="22">
        <v>13.2</v>
      </c>
      <c r="R101" s="22">
        <v>5.784</v>
      </c>
      <c r="S101" s="22">
        <v>1.587</v>
      </c>
      <c r="T101" s="106" t="s">
        <v>35</v>
      </c>
      <c r="U101" s="106" t="s">
        <v>179</v>
      </c>
      <c r="V101" s="106" t="s">
        <v>182</v>
      </c>
      <c r="W101" s="106" t="s">
        <v>58</v>
      </c>
      <c r="X101" s="110">
        <v>44072.0</v>
      </c>
      <c r="Y101" s="106" t="s">
        <v>38</v>
      </c>
      <c r="Z101" s="106" t="s">
        <v>33</v>
      </c>
      <c r="AA101" s="111"/>
      <c r="AB101" s="110"/>
      <c r="AC101" s="110"/>
    </row>
    <row r="102">
      <c r="A102" s="106" t="s">
        <v>39</v>
      </c>
      <c r="B102" s="107" t="s">
        <v>112</v>
      </c>
      <c r="C102" s="106" t="s">
        <v>548</v>
      </c>
      <c r="D102" s="106"/>
      <c r="E102" s="106" t="s">
        <v>41</v>
      </c>
      <c r="F102" s="106" t="s">
        <v>113</v>
      </c>
      <c r="G102" s="106" t="s">
        <v>46</v>
      </c>
      <c r="H102" s="106"/>
      <c r="I102" s="106" t="s">
        <v>66</v>
      </c>
      <c r="J102" s="106" t="s">
        <v>34</v>
      </c>
      <c r="K102" s="106" t="s">
        <v>35</v>
      </c>
      <c r="L102" s="106" t="s">
        <v>114</v>
      </c>
      <c r="M102" s="106" t="s">
        <v>538</v>
      </c>
      <c r="N102" s="106">
        <v>2041.0</v>
      </c>
      <c r="O102" s="108">
        <v>0.48404800000000003</v>
      </c>
      <c r="P102" s="22">
        <v>8.5992</v>
      </c>
      <c r="Q102" s="22">
        <v>31.272</v>
      </c>
      <c r="R102" s="22">
        <v>2.676</v>
      </c>
      <c r="S102" s="22">
        <v>3.035</v>
      </c>
      <c r="T102" s="106" t="s">
        <v>35</v>
      </c>
      <c r="U102" s="106" t="s">
        <v>67</v>
      </c>
      <c r="V102" s="106"/>
      <c r="W102" s="106" t="s">
        <v>58</v>
      </c>
      <c r="X102" s="110">
        <v>44011.0</v>
      </c>
      <c r="Y102" s="106" t="s">
        <v>53</v>
      </c>
      <c r="Z102" s="106">
        <v>4.0</v>
      </c>
      <c r="AA102" s="111"/>
      <c r="AB102" s="110"/>
      <c r="AC102" s="110"/>
    </row>
    <row r="103">
      <c r="A103" s="106" t="s">
        <v>354</v>
      </c>
      <c r="B103" s="107" t="s">
        <v>385</v>
      </c>
      <c r="C103" s="106" t="s">
        <v>574</v>
      </c>
      <c r="D103" s="106"/>
      <c r="E103" s="106" t="s">
        <v>31</v>
      </c>
      <c r="F103" s="106" t="s">
        <v>32</v>
      </c>
      <c r="G103" s="106" t="s">
        <v>33</v>
      </c>
      <c r="H103" s="106"/>
      <c r="I103" s="106"/>
      <c r="J103" s="106" t="s">
        <v>34</v>
      </c>
      <c r="K103" s="106" t="s">
        <v>71</v>
      </c>
      <c r="L103" s="106"/>
      <c r="M103" s="106" t="s">
        <v>538</v>
      </c>
      <c r="N103" s="106">
        <v>2010.0</v>
      </c>
      <c r="O103" s="108">
        <v>0.484444</v>
      </c>
      <c r="P103" s="22">
        <v>8.5926</v>
      </c>
      <c r="Q103" s="22">
        <v>13.956</v>
      </c>
      <c r="R103" s="22">
        <v>3.132</v>
      </c>
      <c r="S103" s="22">
        <v>2.855</v>
      </c>
      <c r="T103" s="106" t="s">
        <v>35</v>
      </c>
      <c r="U103" s="106" t="s">
        <v>386</v>
      </c>
      <c r="V103" s="106"/>
      <c r="W103" s="106" t="s">
        <v>58</v>
      </c>
      <c r="X103" s="114">
        <v>44012.0</v>
      </c>
      <c r="Y103" s="106" t="s">
        <v>53</v>
      </c>
      <c r="Z103" s="106">
        <v>6.0</v>
      </c>
      <c r="AA103" s="111">
        <v>5.0</v>
      </c>
      <c r="AB103" s="110"/>
      <c r="AC103" s="110"/>
    </row>
    <row r="104">
      <c r="A104" s="106" t="s">
        <v>250</v>
      </c>
      <c r="B104" s="107" t="s">
        <v>267</v>
      </c>
      <c r="C104" s="106" t="s">
        <v>562</v>
      </c>
      <c r="D104" s="106" t="s">
        <v>79</v>
      </c>
      <c r="E104" s="106" t="s">
        <v>31</v>
      </c>
      <c r="F104" s="106" t="s">
        <v>268</v>
      </c>
      <c r="G104" s="106" t="s">
        <v>33</v>
      </c>
      <c r="H104" s="106"/>
      <c r="I104" s="106" t="s">
        <v>33</v>
      </c>
      <c r="J104" s="106" t="s">
        <v>34</v>
      </c>
      <c r="K104" s="106" t="s">
        <v>71</v>
      </c>
      <c r="L104" s="106"/>
      <c r="M104" s="106" t="s">
        <v>538</v>
      </c>
      <c r="N104" s="106">
        <v>2048.0</v>
      </c>
      <c r="O104" s="108">
        <v>0.519922</v>
      </c>
      <c r="P104" s="22">
        <v>8.0013</v>
      </c>
      <c r="Q104" s="22">
        <v>10.56</v>
      </c>
      <c r="R104" s="22">
        <v>5.56</v>
      </c>
      <c r="S104" s="22">
        <v>1.248</v>
      </c>
      <c r="T104" s="106" t="s">
        <v>35</v>
      </c>
      <c r="U104" s="106" t="s">
        <v>270</v>
      </c>
      <c r="V104" s="106"/>
      <c r="W104" s="106" t="s">
        <v>58</v>
      </c>
      <c r="X104" s="110">
        <v>43977.0</v>
      </c>
      <c r="Y104" s="106" t="s">
        <v>38</v>
      </c>
      <c r="Z104" s="106" t="s">
        <v>33</v>
      </c>
      <c r="AA104" s="111" t="s">
        <v>33</v>
      </c>
      <c r="AB104" s="110"/>
      <c r="AC104" s="110"/>
    </row>
    <row r="105">
      <c r="A105" s="106" t="s">
        <v>250</v>
      </c>
      <c r="B105" s="107" t="s">
        <v>267</v>
      </c>
      <c r="C105" s="106" t="s">
        <v>561</v>
      </c>
      <c r="D105" s="106" t="s">
        <v>69</v>
      </c>
      <c r="E105" s="106" t="s">
        <v>31</v>
      </c>
      <c r="F105" s="106" t="s">
        <v>268</v>
      </c>
      <c r="G105" s="106" t="s">
        <v>33</v>
      </c>
      <c r="H105" s="106"/>
      <c r="I105" s="106" t="s">
        <v>33</v>
      </c>
      <c r="J105" s="106" t="s">
        <v>34</v>
      </c>
      <c r="K105" s="106" t="s">
        <v>71</v>
      </c>
      <c r="L105" s="106"/>
      <c r="M105" s="106" t="s">
        <v>538</v>
      </c>
      <c r="N105" s="106">
        <v>2587.0</v>
      </c>
      <c r="O105" s="108">
        <v>0.520108</v>
      </c>
      <c r="P105" s="22">
        <v>7.9982</v>
      </c>
      <c r="Q105" s="22">
        <v>10.576</v>
      </c>
      <c r="R105" s="22">
        <v>5.52</v>
      </c>
      <c r="S105" s="22">
        <v>1.247</v>
      </c>
      <c r="T105" s="106" t="s">
        <v>35</v>
      </c>
      <c r="U105" s="106" t="s">
        <v>269</v>
      </c>
      <c r="V105" s="106"/>
      <c r="W105" s="106" t="s">
        <v>58</v>
      </c>
      <c r="X105" s="110">
        <v>43977.0</v>
      </c>
      <c r="Y105" s="106" t="s">
        <v>38</v>
      </c>
      <c r="Z105" s="106" t="s">
        <v>33</v>
      </c>
      <c r="AA105" s="111" t="s">
        <v>33</v>
      </c>
      <c r="AB105" s="110"/>
      <c r="AC105" s="110"/>
    </row>
    <row r="106">
      <c r="A106" s="106" t="s">
        <v>39</v>
      </c>
      <c r="B106" s="107" t="s">
        <v>94</v>
      </c>
      <c r="C106" s="106" t="s">
        <v>475</v>
      </c>
      <c r="D106" s="106"/>
      <c r="E106" s="106" t="s">
        <v>41</v>
      </c>
      <c r="F106" s="106" t="s">
        <v>96</v>
      </c>
      <c r="G106" s="106" t="s">
        <v>46</v>
      </c>
      <c r="H106" s="106">
        <v>2.14</v>
      </c>
      <c r="I106" s="106"/>
      <c r="J106" s="106" t="s">
        <v>34</v>
      </c>
      <c r="K106" s="106" t="s">
        <v>35</v>
      </c>
      <c r="L106" s="106" t="s">
        <v>95</v>
      </c>
      <c r="M106" s="106" t="s">
        <v>538</v>
      </c>
      <c r="N106" s="106">
        <v>2064.0</v>
      </c>
      <c r="O106" s="108">
        <v>0.545794</v>
      </c>
      <c r="P106" s="22">
        <v>7.5701</v>
      </c>
      <c r="Q106" s="22">
        <v>19.4</v>
      </c>
      <c r="R106" s="22">
        <v>2.252</v>
      </c>
      <c r="S106" s="22">
        <v>3.018</v>
      </c>
      <c r="T106" s="106" t="s">
        <v>35</v>
      </c>
      <c r="U106" s="106" t="s">
        <v>97</v>
      </c>
      <c r="V106" s="106"/>
      <c r="W106" s="106" t="s">
        <v>58</v>
      </c>
      <c r="X106" s="110">
        <v>43981.0</v>
      </c>
      <c r="Y106" s="106" t="s">
        <v>53</v>
      </c>
      <c r="Z106" s="106">
        <v>2.0</v>
      </c>
      <c r="AA106" s="111">
        <v>2.7</v>
      </c>
      <c r="AB106" s="110"/>
      <c r="AC106" s="110"/>
    </row>
    <row r="107">
      <c r="A107" s="106" t="s">
        <v>39</v>
      </c>
      <c r="B107" s="107" t="s">
        <v>94</v>
      </c>
      <c r="C107" s="106" t="s">
        <v>475</v>
      </c>
      <c r="D107" s="106"/>
      <c r="E107" s="106" t="s">
        <v>41</v>
      </c>
      <c r="F107" s="106" t="s">
        <v>96</v>
      </c>
      <c r="G107" s="106" t="s">
        <v>46</v>
      </c>
      <c r="H107" s="106">
        <v>2.15</v>
      </c>
      <c r="I107" s="106"/>
      <c r="J107" s="106" t="s">
        <v>34</v>
      </c>
      <c r="K107" s="106" t="s">
        <v>35</v>
      </c>
      <c r="L107" s="106" t="s">
        <v>95</v>
      </c>
      <c r="M107" s="106" t="s">
        <v>538</v>
      </c>
      <c r="N107" s="106">
        <v>2049.0</v>
      </c>
      <c r="O107" s="108">
        <v>0.554584</v>
      </c>
      <c r="P107" s="22">
        <v>7.4236</v>
      </c>
      <c r="Q107" s="22">
        <v>23.196</v>
      </c>
      <c r="R107" s="22">
        <v>0.436</v>
      </c>
      <c r="S107" s="22">
        <v>3.147</v>
      </c>
      <c r="T107" s="106" t="s">
        <v>35</v>
      </c>
      <c r="U107" s="106" t="s">
        <v>97</v>
      </c>
      <c r="V107" s="106"/>
      <c r="W107" s="106" t="s">
        <v>58</v>
      </c>
      <c r="X107" s="110">
        <v>43981.0</v>
      </c>
      <c r="Y107" s="106" t="s">
        <v>53</v>
      </c>
      <c r="Z107" s="106">
        <v>2.0</v>
      </c>
      <c r="AA107" s="111">
        <v>2.7</v>
      </c>
      <c r="AB107" s="110"/>
      <c r="AC107" s="110"/>
    </row>
    <row r="108">
      <c r="A108" s="106" t="s">
        <v>458</v>
      </c>
      <c r="B108" s="107" t="s">
        <v>459</v>
      </c>
      <c r="C108" s="106" t="s">
        <v>580</v>
      </c>
      <c r="D108" s="106"/>
      <c r="E108" s="106" t="s">
        <v>41</v>
      </c>
      <c r="F108" s="106" t="s">
        <v>358</v>
      </c>
      <c r="G108" s="106" t="s">
        <v>43</v>
      </c>
      <c r="H108" s="106"/>
      <c r="I108" s="106" t="s">
        <v>33</v>
      </c>
      <c r="J108" s="106" t="s">
        <v>34</v>
      </c>
      <c r="K108" s="106" t="s">
        <v>35</v>
      </c>
      <c r="L108" s="106" t="s">
        <v>35</v>
      </c>
      <c r="M108" s="106" t="s">
        <v>538</v>
      </c>
      <c r="N108" s="106">
        <v>3211.0</v>
      </c>
      <c r="O108" s="108">
        <v>0.554782</v>
      </c>
      <c r="P108" s="22">
        <v>7.4203</v>
      </c>
      <c r="Q108" s="22">
        <v>18.684</v>
      </c>
      <c r="R108" s="22">
        <v>2.988</v>
      </c>
      <c r="S108" s="22">
        <v>2.374</v>
      </c>
      <c r="T108" s="106" t="s">
        <v>35</v>
      </c>
      <c r="U108" s="106" t="s">
        <v>263</v>
      </c>
      <c r="V108" s="106"/>
      <c r="W108" s="106" t="s">
        <v>58</v>
      </c>
      <c r="X108" s="110">
        <v>44057.0</v>
      </c>
      <c r="Y108" s="106" t="s">
        <v>53</v>
      </c>
      <c r="Z108" s="106">
        <v>4.0</v>
      </c>
      <c r="AA108" s="111">
        <v>5.35</v>
      </c>
      <c r="AB108" s="110"/>
      <c r="AC108" s="110"/>
    </row>
    <row r="109">
      <c r="A109" s="106" t="s">
        <v>178</v>
      </c>
      <c r="B109" s="106" t="s">
        <v>178</v>
      </c>
      <c r="C109" s="106" t="s">
        <v>553</v>
      </c>
      <c r="D109" s="106"/>
      <c r="E109" s="106" t="s">
        <v>31</v>
      </c>
      <c r="F109" s="106" t="s">
        <v>32</v>
      </c>
      <c r="G109" s="106" t="s">
        <v>33</v>
      </c>
      <c r="H109" s="106"/>
      <c r="I109" s="106"/>
      <c r="J109" s="106" t="s">
        <v>34</v>
      </c>
      <c r="K109" s="106" t="s">
        <v>33</v>
      </c>
      <c r="L109" s="106"/>
      <c r="M109" s="106" t="s">
        <v>538</v>
      </c>
      <c r="N109" s="106">
        <v>14926.0</v>
      </c>
      <c r="O109" s="108">
        <v>0.5635540000000001</v>
      </c>
      <c r="P109" s="22">
        <v>7.2741</v>
      </c>
      <c r="Q109" s="22">
        <v>10.752</v>
      </c>
      <c r="R109" s="22">
        <v>3.748</v>
      </c>
      <c r="S109" s="22">
        <v>1.499</v>
      </c>
      <c r="T109" s="106" t="s">
        <v>35</v>
      </c>
      <c r="U109" s="106" t="s">
        <v>179</v>
      </c>
      <c r="V109" s="106" t="s">
        <v>181</v>
      </c>
      <c r="W109" s="106" t="s">
        <v>58</v>
      </c>
      <c r="X109" s="110">
        <v>44071.0</v>
      </c>
      <c r="Y109" s="106" t="s">
        <v>38</v>
      </c>
      <c r="Z109" s="106" t="s">
        <v>33</v>
      </c>
      <c r="AA109" s="111"/>
      <c r="AB109" s="110"/>
      <c r="AC109" s="110"/>
    </row>
    <row r="110">
      <c r="A110" s="106" t="s">
        <v>320</v>
      </c>
      <c r="B110" s="107" t="s">
        <v>329</v>
      </c>
      <c r="C110" s="106" t="s">
        <v>568</v>
      </c>
      <c r="D110" s="106"/>
      <c r="E110" s="106" t="s">
        <v>31</v>
      </c>
      <c r="F110" s="106" t="s">
        <v>32</v>
      </c>
      <c r="G110" s="106" t="s">
        <v>33</v>
      </c>
      <c r="H110" s="106"/>
      <c r="I110" s="106"/>
      <c r="J110" s="106" t="s">
        <v>34</v>
      </c>
      <c r="K110" s="106" t="s">
        <v>35</v>
      </c>
      <c r="L110" s="106"/>
      <c r="M110" s="106" t="s">
        <v>538</v>
      </c>
      <c r="N110" s="106">
        <v>2156.0</v>
      </c>
      <c r="O110" s="108">
        <v>0.587134</v>
      </c>
      <c r="P110" s="22">
        <v>6.8811</v>
      </c>
      <c r="Q110" s="22">
        <v>11.272</v>
      </c>
      <c r="R110" s="22">
        <v>2.408</v>
      </c>
      <c r="S110" s="22">
        <v>2.324</v>
      </c>
      <c r="T110" s="106" t="s">
        <v>35</v>
      </c>
      <c r="U110" s="106" t="s">
        <v>330</v>
      </c>
      <c r="V110" s="106"/>
      <c r="W110" s="106" t="s">
        <v>58</v>
      </c>
      <c r="X110" s="114">
        <v>44012.0</v>
      </c>
      <c r="Y110" s="106" t="s">
        <v>53</v>
      </c>
      <c r="Z110" s="106">
        <v>4.0</v>
      </c>
      <c r="AA110" s="111">
        <v>7.25</v>
      </c>
      <c r="AB110" s="110"/>
      <c r="AC110" s="110"/>
    </row>
    <row r="111">
      <c r="A111" s="106" t="s">
        <v>250</v>
      </c>
      <c r="B111" s="106" t="s">
        <v>264</v>
      </c>
      <c r="C111" s="106" t="s">
        <v>560</v>
      </c>
      <c r="D111" s="106" t="s">
        <v>69</v>
      </c>
      <c r="E111" s="106" t="s">
        <v>31</v>
      </c>
      <c r="F111" s="106" t="s">
        <v>32</v>
      </c>
      <c r="G111" s="106" t="s">
        <v>33</v>
      </c>
      <c r="H111" s="106" t="s">
        <v>33</v>
      </c>
      <c r="I111" s="106" t="s">
        <v>33</v>
      </c>
      <c r="J111" s="106" t="s">
        <v>34</v>
      </c>
      <c r="K111" s="106" t="s">
        <v>71</v>
      </c>
      <c r="L111" s="106" t="s">
        <v>35</v>
      </c>
      <c r="M111" s="106" t="s">
        <v>538</v>
      </c>
      <c r="N111" s="106">
        <v>2743.0</v>
      </c>
      <c r="O111" s="108">
        <v>0.5876140000000001</v>
      </c>
      <c r="P111" s="22">
        <v>6.8731</v>
      </c>
      <c r="Q111" s="22">
        <v>12.272</v>
      </c>
      <c r="R111" s="22">
        <v>1.304</v>
      </c>
      <c r="S111" s="22">
        <v>2.862</v>
      </c>
      <c r="T111" s="106" t="s">
        <v>35</v>
      </c>
      <c r="U111" s="106" t="s">
        <v>265</v>
      </c>
      <c r="V111" s="106"/>
      <c r="W111" s="106" t="s">
        <v>58</v>
      </c>
      <c r="X111" s="110">
        <v>44032.0</v>
      </c>
      <c r="Y111" s="106" t="s">
        <v>38</v>
      </c>
      <c r="Z111" s="106" t="s">
        <v>33</v>
      </c>
      <c r="AA111" s="111"/>
      <c r="AB111" s="110"/>
      <c r="AC111" s="110"/>
    </row>
    <row r="112">
      <c r="A112" s="106" t="s">
        <v>320</v>
      </c>
      <c r="B112" s="107" t="s">
        <v>327</v>
      </c>
      <c r="C112" s="106" t="s">
        <v>567</v>
      </c>
      <c r="D112" s="106"/>
      <c r="E112" s="106" t="s">
        <v>31</v>
      </c>
      <c r="F112" s="106" t="s">
        <v>32</v>
      </c>
      <c r="G112" s="106" t="s">
        <v>33</v>
      </c>
      <c r="H112" s="106"/>
      <c r="I112" s="106" t="s">
        <v>33</v>
      </c>
      <c r="J112" s="106" t="s">
        <v>34</v>
      </c>
      <c r="K112" s="106" t="s">
        <v>35</v>
      </c>
      <c r="L112" s="106" t="s">
        <v>35</v>
      </c>
      <c r="M112" s="106" t="s">
        <v>538</v>
      </c>
      <c r="N112" s="106">
        <v>2332.0</v>
      </c>
      <c r="O112" s="108">
        <v>0.592978</v>
      </c>
      <c r="P112" s="22">
        <v>6.7837</v>
      </c>
      <c r="Q112" s="22">
        <v>11.18</v>
      </c>
      <c r="R112" s="22">
        <v>2.36</v>
      </c>
      <c r="S112" s="22">
        <v>2.32</v>
      </c>
      <c r="T112" s="106" t="s">
        <v>35</v>
      </c>
      <c r="U112" s="106" t="s">
        <v>328</v>
      </c>
      <c r="V112" s="106"/>
      <c r="W112" s="106" t="s">
        <v>58</v>
      </c>
      <c r="X112" s="110">
        <v>44011.0</v>
      </c>
      <c r="Y112" s="106" t="s">
        <v>53</v>
      </c>
      <c r="Z112" s="106">
        <v>4.0</v>
      </c>
      <c r="AA112" s="111">
        <v>5.95</v>
      </c>
      <c r="AB112" s="110"/>
      <c r="AC112" s="110"/>
    </row>
    <row r="113">
      <c r="A113" s="106" t="s">
        <v>419</v>
      </c>
      <c r="B113" s="107" t="s">
        <v>426</v>
      </c>
      <c r="C113" s="106" t="s">
        <v>529</v>
      </c>
      <c r="D113" s="106"/>
      <c r="E113" s="106" t="s">
        <v>41</v>
      </c>
      <c r="F113" s="107" t="s">
        <v>42</v>
      </c>
      <c r="G113" s="106" t="s">
        <v>43</v>
      </c>
      <c r="H113" s="106"/>
      <c r="I113" s="106" t="s">
        <v>33</v>
      </c>
      <c r="J113" s="106" t="s">
        <v>34</v>
      </c>
      <c r="K113" s="106" t="s">
        <v>35</v>
      </c>
      <c r="L113" s="106"/>
      <c r="M113" s="106" t="s">
        <v>538</v>
      </c>
      <c r="N113" s="106">
        <v>2211.0</v>
      </c>
      <c r="O113" s="108">
        <v>0.610294</v>
      </c>
      <c r="P113" s="22">
        <v>6.4951</v>
      </c>
      <c r="Q113" s="22">
        <v>19.264</v>
      </c>
      <c r="R113" s="22">
        <v>2.456</v>
      </c>
      <c r="S113" s="22">
        <v>1.795</v>
      </c>
      <c r="T113" s="106" t="s">
        <v>35</v>
      </c>
      <c r="U113" s="106" t="s">
        <v>427</v>
      </c>
      <c r="V113" s="106" t="s">
        <v>428</v>
      </c>
      <c r="W113" s="106" t="s">
        <v>58</v>
      </c>
      <c r="X113" s="110">
        <v>43976.0</v>
      </c>
      <c r="Y113" s="106" t="s">
        <v>53</v>
      </c>
      <c r="Z113" s="106">
        <v>4.0</v>
      </c>
      <c r="AA113" s="111">
        <v>7.45</v>
      </c>
      <c r="AB113" s="110"/>
      <c r="AC113" s="110"/>
    </row>
    <row r="114">
      <c r="A114" s="106" t="s">
        <v>419</v>
      </c>
      <c r="B114" s="107" t="s">
        <v>420</v>
      </c>
      <c r="C114" s="106" t="s">
        <v>528</v>
      </c>
      <c r="D114" s="106"/>
      <c r="E114" s="106" t="s">
        <v>41</v>
      </c>
      <c r="F114" s="107" t="s">
        <v>42</v>
      </c>
      <c r="G114" s="106" t="s">
        <v>43</v>
      </c>
      <c r="H114" s="106"/>
      <c r="I114" s="106" t="s">
        <v>33</v>
      </c>
      <c r="J114" s="106" t="s">
        <v>34</v>
      </c>
      <c r="K114" s="106" t="s">
        <v>35</v>
      </c>
      <c r="L114" s="106" t="s">
        <v>35</v>
      </c>
      <c r="M114" s="106" t="s">
        <v>538</v>
      </c>
      <c r="N114" s="106">
        <v>2026.0</v>
      </c>
      <c r="O114" s="108">
        <v>0.62065362964</v>
      </c>
      <c r="P114" s="22">
        <v>6.322439506</v>
      </c>
      <c r="Q114" s="22">
        <v>18.4</v>
      </c>
      <c r="R114" s="22">
        <v>3.5</v>
      </c>
      <c r="S114" s="22">
        <v>1.406251139</v>
      </c>
      <c r="T114" s="106" t="s">
        <v>35</v>
      </c>
      <c r="U114" s="106" t="s">
        <v>421</v>
      </c>
      <c r="V114" s="106" t="s">
        <v>423</v>
      </c>
      <c r="W114" s="106" t="s">
        <v>58</v>
      </c>
      <c r="X114" s="110">
        <v>44416.0</v>
      </c>
      <c r="Y114" s="106" t="s">
        <v>53</v>
      </c>
      <c r="Z114" s="106">
        <v>4.0</v>
      </c>
      <c r="AA114" s="111">
        <v>9.8</v>
      </c>
      <c r="AB114" s="110"/>
      <c r="AC114" s="110"/>
    </row>
    <row r="115">
      <c r="A115" s="106" t="s">
        <v>390</v>
      </c>
      <c r="B115" s="107" t="s">
        <v>391</v>
      </c>
      <c r="C115" s="106" t="s">
        <v>575</v>
      </c>
      <c r="D115" s="106"/>
      <c r="E115" s="106" t="s">
        <v>31</v>
      </c>
      <c r="F115" s="106" t="s">
        <v>32</v>
      </c>
      <c r="G115" s="106" t="s">
        <v>33</v>
      </c>
      <c r="H115" s="106"/>
      <c r="I115" s="106"/>
      <c r="J115" s="106" t="s">
        <v>34</v>
      </c>
      <c r="K115" s="106" t="s">
        <v>71</v>
      </c>
      <c r="L115" s="106" t="s">
        <v>35</v>
      </c>
      <c r="M115" s="106" t="s">
        <v>538</v>
      </c>
      <c r="N115" s="106">
        <v>2264.0</v>
      </c>
      <c r="O115" s="108">
        <v>0.6211119999999999</v>
      </c>
      <c r="P115" s="22">
        <v>6.3148</v>
      </c>
      <c r="Q115" s="22">
        <v>11.688</v>
      </c>
      <c r="R115" s="22">
        <v>0.776</v>
      </c>
      <c r="S115" s="22">
        <v>2.893</v>
      </c>
      <c r="T115" s="106" t="s">
        <v>35</v>
      </c>
      <c r="U115" s="106" t="s">
        <v>356</v>
      </c>
      <c r="V115" s="106"/>
      <c r="W115" s="106" t="s">
        <v>58</v>
      </c>
      <c r="X115" s="110">
        <v>43994.0</v>
      </c>
      <c r="Y115" s="106" t="s">
        <v>53</v>
      </c>
      <c r="Z115" s="106">
        <v>6.0</v>
      </c>
      <c r="AA115" s="111">
        <v>5.75</v>
      </c>
      <c r="AB115" s="110"/>
      <c r="AC115" s="110"/>
    </row>
    <row r="116">
      <c r="A116" s="106" t="s">
        <v>173</v>
      </c>
      <c r="B116" s="107" t="s">
        <v>174</v>
      </c>
      <c r="C116" s="106" t="s">
        <v>552</v>
      </c>
      <c r="D116" s="106"/>
      <c r="E116" s="106" t="s">
        <v>31</v>
      </c>
      <c r="F116" s="106" t="s">
        <v>175</v>
      </c>
      <c r="G116" s="106" t="s">
        <v>33</v>
      </c>
      <c r="H116" s="106" t="s">
        <v>33</v>
      </c>
      <c r="I116" s="106" t="s">
        <v>33</v>
      </c>
      <c r="J116" s="106" t="s">
        <v>34</v>
      </c>
      <c r="K116" s="106" t="s">
        <v>71</v>
      </c>
      <c r="L116" s="106" t="s">
        <v>176</v>
      </c>
      <c r="M116" s="106" t="s">
        <v>538</v>
      </c>
      <c r="N116" s="106">
        <v>5681.0</v>
      </c>
      <c r="O116" s="108">
        <v>0.621562</v>
      </c>
      <c r="P116" s="22">
        <v>6.3073</v>
      </c>
      <c r="Q116" s="22">
        <v>11.78</v>
      </c>
      <c r="R116" s="22">
        <v>0.732</v>
      </c>
      <c r="S116" s="22">
        <v>3.015</v>
      </c>
      <c r="T116" s="106" t="s">
        <v>35</v>
      </c>
      <c r="U116" s="106" t="s">
        <v>177</v>
      </c>
      <c r="V116" s="106"/>
      <c r="W116" s="106" t="s">
        <v>58</v>
      </c>
      <c r="X116" s="110">
        <v>44032.0</v>
      </c>
      <c r="Y116" s="106" t="s">
        <v>38</v>
      </c>
      <c r="Z116" s="106" t="s">
        <v>33</v>
      </c>
      <c r="AA116" s="111" t="s">
        <v>33</v>
      </c>
      <c r="AB116" s="110"/>
      <c r="AC116" s="110"/>
    </row>
    <row r="117">
      <c r="A117" s="106" t="s">
        <v>39</v>
      </c>
      <c r="B117" s="107" t="s">
        <v>68</v>
      </c>
      <c r="C117" s="106" t="s">
        <v>542</v>
      </c>
      <c r="D117" s="106" t="s">
        <v>78</v>
      </c>
      <c r="E117" s="106" t="s">
        <v>41</v>
      </c>
      <c r="F117" s="107" t="s">
        <v>42</v>
      </c>
      <c r="G117" s="106" t="s">
        <v>43</v>
      </c>
      <c r="H117" s="106" t="s">
        <v>74</v>
      </c>
      <c r="I117" s="106"/>
      <c r="J117" s="106" t="s">
        <v>34</v>
      </c>
      <c r="K117" s="106" t="s">
        <v>71</v>
      </c>
      <c r="L117" s="106"/>
      <c r="M117" s="106" t="s">
        <v>538</v>
      </c>
      <c r="N117" s="106">
        <v>2022.0</v>
      </c>
      <c r="O117" s="108">
        <v>0.621688</v>
      </c>
      <c r="P117" s="22">
        <v>6.3052</v>
      </c>
      <c r="Q117" s="22">
        <v>17.88</v>
      </c>
      <c r="R117" s="22">
        <v>4.144</v>
      </c>
      <c r="S117" s="22">
        <v>1.129</v>
      </c>
      <c r="T117" s="106" t="s">
        <v>35</v>
      </c>
      <c r="U117" s="106" t="s">
        <v>77</v>
      </c>
      <c r="V117" s="106"/>
      <c r="W117" s="106" t="s">
        <v>58</v>
      </c>
      <c r="X117" s="110">
        <v>44011.0</v>
      </c>
      <c r="Y117" s="106" t="s">
        <v>45</v>
      </c>
      <c r="Z117" s="106">
        <v>8.0</v>
      </c>
      <c r="AA117" s="111"/>
      <c r="AB117" s="110"/>
      <c r="AC117" s="110"/>
    </row>
    <row r="118">
      <c r="A118" s="106" t="s">
        <v>294</v>
      </c>
      <c r="B118" s="106" t="s">
        <v>301</v>
      </c>
      <c r="C118" s="106" t="s">
        <v>466</v>
      </c>
      <c r="D118" s="106"/>
      <c r="E118" s="106" t="s">
        <v>31</v>
      </c>
      <c r="F118" s="106" t="s">
        <v>303</v>
      </c>
      <c r="G118" s="106" t="s">
        <v>31</v>
      </c>
      <c r="H118" s="106" t="s">
        <v>33</v>
      </c>
      <c r="I118" s="106" t="s">
        <v>33</v>
      </c>
      <c r="J118" s="106" t="s">
        <v>34</v>
      </c>
      <c r="K118" s="106" t="s">
        <v>35</v>
      </c>
      <c r="L118" s="106" t="s">
        <v>35</v>
      </c>
      <c r="M118" s="106" t="s">
        <v>538</v>
      </c>
      <c r="N118" s="106">
        <v>3191.0</v>
      </c>
      <c r="O118" s="108">
        <v>0.62389987462</v>
      </c>
      <c r="P118" s="22">
        <v>6.268335423</v>
      </c>
      <c r="Q118" s="22">
        <v>11.7</v>
      </c>
      <c r="R118" s="22">
        <v>0.86</v>
      </c>
      <c r="S118" s="22">
        <v>2.91506525</v>
      </c>
      <c r="T118" s="106" t="s">
        <v>35</v>
      </c>
      <c r="U118" s="106" t="s">
        <v>33</v>
      </c>
      <c r="V118" s="106"/>
      <c r="W118" s="106" t="s">
        <v>58</v>
      </c>
      <c r="X118" s="110">
        <v>44416.0</v>
      </c>
      <c r="Y118" s="106" t="s">
        <v>53</v>
      </c>
      <c r="Z118" s="106">
        <v>4.0</v>
      </c>
      <c r="AA118" s="111">
        <v>4.0</v>
      </c>
      <c r="AB118" s="106"/>
      <c r="AC118" s="106"/>
    </row>
    <row r="119">
      <c r="A119" s="106" t="s">
        <v>39</v>
      </c>
      <c r="B119" s="107" t="s">
        <v>98</v>
      </c>
      <c r="C119" s="106" t="s">
        <v>545</v>
      </c>
      <c r="D119" s="106" t="s">
        <v>102</v>
      </c>
      <c r="E119" s="106" t="s">
        <v>31</v>
      </c>
      <c r="F119" s="106" t="s">
        <v>32</v>
      </c>
      <c r="G119" s="106" t="s">
        <v>33</v>
      </c>
      <c r="H119" s="106"/>
      <c r="I119" s="106"/>
      <c r="J119" s="106"/>
      <c r="K119" s="106" t="s">
        <v>35</v>
      </c>
      <c r="L119" s="106"/>
      <c r="M119" s="106" t="s">
        <v>538</v>
      </c>
      <c r="N119" s="106">
        <v>2406.0</v>
      </c>
      <c r="O119" s="108">
        <v>0.630856</v>
      </c>
      <c r="P119" s="22">
        <v>6.1524</v>
      </c>
      <c r="Q119" s="22">
        <v>11.54</v>
      </c>
      <c r="R119" s="22">
        <v>0.652</v>
      </c>
      <c r="S119" s="22">
        <v>2.897</v>
      </c>
      <c r="T119" s="106" t="s">
        <v>35</v>
      </c>
      <c r="U119" s="106"/>
      <c r="V119" s="106"/>
      <c r="W119" s="107" t="s">
        <v>100</v>
      </c>
      <c r="X119" s="110">
        <v>44309.0</v>
      </c>
      <c r="Y119" s="106" t="s">
        <v>53</v>
      </c>
      <c r="Z119" s="106">
        <v>4.0</v>
      </c>
      <c r="AA119" s="111"/>
      <c r="AB119" s="110"/>
      <c r="AC119" s="110"/>
    </row>
    <row r="120">
      <c r="A120" s="106" t="s">
        <v>276</v>
      </c>
      <c r="B120" s="107" t="s">
        <v>282</v>
      </c>
      <c r="C120" s="106" t="s">
        <v>563</v>
      </c>
      <c r="D120" s="106"/>
      <c r="E120" s="106" t="s">
        <v>31</v>
      </c>
      <c r="F120" s="106" t="s">
        <v>32</v>
      </c>
      <c r="G120" s="106" t="s">
        <v>33</v>
      </c>
      <c r="H120" s="106"/>
      <c r="I120" s="106"/>
      <c r="J120" s="106" t="s">
        <v>34</v>
      </c>
      <c r="K120" s="106" t="s">
        <v>35</v>
      </c>
      <c r="L120" s="106" t="s">
        <v>35</v>
      </c>
      <c r="M120" s="106" t="s">
        <v>538</v>
      </c>
      <c r="N120" s="106">
        <v>2137.0</v>
      </c>
      <c r="O120" s="108">
        <v>0.631156</v>
      </c>
      <c r="P120" s="22">
        <v>6.1474</v>
      </c>
      <c r="Q120" s="22">
        <v>10.452</v>
      </c>
      <c r="R120" s="22">
        <v>1.532</v>
      </c>
      <c r="S120" s="22">
        <v>2.336</v>
      </c>
      <c r="T120" s="106" t="s">
        <v>35</v>
      </c>
      <c r="U120" s="106" t="s">
        <v>283</v>
      </c>
      <c r="V120" s="106"/>
      <c r="W120" s="106" t="s">
        <v>58</v>
      </c>
      <c r="X120" s="110">
        <v>44057.0</v>
      </c>
      <c r="Y120" s="106" t="s">
        <v>53</v>
      </c>
      <c r="Z120" s="106">
        <v>4.0</v>
      </c>
      <c r="AA120" s="111">
        <v>12.05</v>
      </c>
      <c r="AB120" s="106"/>
      <c r="AC120" s="110"/>
    </row>
    <row r="121">
      <c r="A121" s="106" t="s">
        <v>354</v>
      </c>
      <c r="B121" s="107" t="s">
        <v>355</v>
      </c>
      <c r="C121" s="106" t="s">
        <v>569</v>
      </c>
      <c r="D121" s="106"/>
      <c r="E121" s="106" t="s">
        <v>31</v>
      </c>
      <c r="F121" s="106" t="s">
        <v>32</v>
      </c>
      <c r="G121" s="106" t="s">
        <v>33</v>
      </c>
      <c r="H121" s="106"/>
      <c r="I121" s="106"/>
      <c r="J121" s="106" t="s">
        <v>34</v>
      </c>
      <c r="K121" s="106" t="s">
        <v>71</v>
      </c>
      <c r="L121" s="106" t="s">
        <v>35</v>
      </c>
      <c r="M121" s="106" t="s">
        <v>538</v>
      </c>
      <c r="N121" s="106">
        <v>2021.0</v>
      </c>
      <c r="O121" s="108">
        <v>0.633136</v>
      </c>
      <c r="P121" s="22">
        <v>6.1144</v>
      </c>
      <c r="Q121" s="22">
        <v>11.676</v>
      </c>
      <c r="R121" s="22">
        <v>0.828</v>
      </c>
      <c r="S121" s="22">
        <v>2.867</v>
      </c>
      <c r="T121" s="106" t="s">
        <v>35</v>
      </c>
      <c r="U121" s="106" t="s">
        <v>356</v>
      </c>
      <c r="V121" s="106"/>
      <c r="W121" s="106" t="s">
        <v>58</v>
      </c>
      <c r="X121" s="110">
        <v>44057.0</v>
      </c>
      <c r="Y121" s="106" t="s">
        <v>53</v>
      </c>
      <c r="Z121" s="106">
        <v>6.0</v>
      </c>
      <c r="AA121" s="111">
        <v>3.55</v>
      </c>
      <c r="AB121" s="110"/>
      <c r="AC121" s="110"/>
    </row>
    <row r="122">
      <c r="A122" s="106" t="s">
        <v>39</v>
      </c>
      <c r="B122" s="107" t="s">
        <v>98</v>
      </c>
      <c r="C122" s="106" t="s">
        <v>544</v>
      </c>
      <c r="D122" s="106" t="s">
        <v>99</v>
      </c>
      <c r="E122" s="106" t="s">
        <v>31</v>
      </c>
      <c r="F122" s="106" t="s">
        <v>32</v>
      </c>
      <c r="G122" s="106" t="s">
        <v>33</v>
      </c>
      <c r="H122" s="106"/>
      <c r="I122" s="106"/>
      <c r="J122" s="106"/>
      <c r="K122" s="106" t="s">
        <v>35</v>
      </c>
      <c r="L122" s="106"/>
      <c r="M122" s="106" t="s">
        <v>538</v>
      </c>
      <c r="N122" s="106">
        <v>2564.0</v>
      </c>
      <c r="O122" s="108">
        <v>0.633802</v>
      </c>
      <c r="P122" s="22">
        <v>6.1033</v>
      </c>
      <c r="Q122" s="22">
        <v>12.98</v>
      </c>
      <c r="R122" s="22">
        <v>0.764</v>
      </c>
      <c r="S122" s="22">
        <v>2.902</v>
      </c>
      <c r="T122" s="106" t="s">
        <v>35</v>
      </c>
      <c r="U122" s="106"/>
      <c r="V122" s="106"/>
      <c r="W122" s="107" t="s">
        <v>100</v>
      </c>
      <c r="X122" s="110">
        <v>44309.0</v>
      </c>
      <c r="Y122" s="106" t="s">
        <v>53</v>
      </c>
      <c r="Z122" s="106">
        <v>4.0</v>
      </c>
      <c r="AA122" s="111"/>
      <c r="AB122" s="110"/>
      <c r="AC122" s="110"/>
    </row>
    <row r="123">
      <c r="A123" s="106" t="s">
        <v>276</v>
      </c>
      <c r="B123" s="107" t="s">
        <v>288</v>
      </c>
      <c r="C123" s="106" t="s">
        <v>565</v>
      </c>
      <c r="D123" s="106"/>
      <c r="E123" s="106" t="s">
        <v>41</v>
      </c>
      <c r="F123" s="106" t="s">
        <v>290</v>
      </c>
      <c r="G123" s="106" t="s">
        <v>46</v>
      </c>
      <c r="H123" s="106"/>
      <c r="I123" s="106"/>
      <c r="J123" s="106" t="s">
        <v>34</v>
      </c>
      <c r="K123" s="106" t="s">
        <v>35</v>
      </c>
      <c r="L123" s="106" t="s">
        <v>35</v>
      </c>
      <c r="M123" s="106" t="s">
        <v>538</v>
      </c>
      <c r="N123" s="106">
        <v>6460.0</v>
      </c>
      <c r="O123" s="108">
        <v>0.6344281467999999</v>
      </c>
      <c r="P123" s="22">
        <v>6.09286422</v>
      </c>
      <c r="Q123" s="22">
        <v>23.49</v>
      </c>
      <c r="R123" s="22">
        <v>1.96</v>
      </c>
      <c r="S123" s="22">
        <v>2.346405315</v>
      </c>
      <c r="T123" s="106" t="s">
        <v>35</v>
      </c>
      <c r="U123" s="106" t="s">
        <v>289</v>
      </c>
      <c r="V123" s="106"/>
      <c r="W123" s="106" t="s">
        <v>58</v>
      </c>
      <c r="X123" s="110">
        <v>44416.0</v>
      </c>
      <c r="Y123" s="106" t="s">
        <v>53</v>
      </c>
      <c r="Z123" s="106">
        <v>4.0</v>
      </c>
      <c r="AA123" s="111">
        <v>10.2</v>
      </c>
      <c r="AB123" s="110"/>
      <c r="AC123" s="110"/>
    </row>
    <row r="124">
      <c r="A124" s="106" t="s">
        <v>39</v>
      </c>
      <c r="B124" s="107" t="s">
        <v>119</v>
      </c>
      <c r="C124" s="106" t="s">
        <v>549</v>
      </c>
      <c r="D124" s="106"/>
      <c r="E124" s="106" t="s">
        <v>31</v>
      </c>
      <c r="F124" s="106" t="s">
        <v>32</v>
      </c>
      <c r="G124" s="106" t="s">
        <v>33</v>
      </c>
      <c r="H124" s="106">
        <v>4.01</v>
      </c>
      <c r="I124" s="106" t="s">
        <v>33</v>
      </c>
      <c r="J124" s="106" t="s">
        <v>34</v>
      </c>
      <c r="K124" s="106" t="s">
        <v>71</v>
      </c>
      <c r="L124" s="106"/>
      <c r="M124" s="106" t="s">
        <v>538</v>
      </c>
      <c r="N124" s="106">
        <v>2009.0</v>
      </c>
      <c r="O124" s="108">
        <v>0.6366160000000001</v>
      </c>
      <c r="P124" s="22">
        <v>6.0564</v>
      </c>
      <c r="Q124" s="22">
        <v>13.056</v>
      </c>
      <c r="R124" s="22">
        <v>0.608</v>
      </c>
      <c r="S124" s="22">
        <v>2.883</v>
      </c>
      <c r="T124" s="106" t="s">
        <v>35</v>
      </c>
      <c r="U124" s="106" t="s">
        <v>57</v>
      </c>
      <c r="V124" s="106"/>
      <c r="W124" s="106" t="s">
        <v>58</v>
      </c>
      <c r="X124" s="110">
        <v>43977.0</v>
      </c>
      <c r="Y124" s="106" t="s">
        <v>53</v>
      </c>
      <c r="Z124" s="106">
        <v>4.0</v>
      </c>
      <c r="AA124" s="111">
        <v>3.4</v>
      </c>
      <c r="AB124" s="110"/>
      <c r="AC124" s="110"/>
    </row>
    <row r="125">
      <c r="A125" s="106" t="s">
        <v>276</v>
      </c>
      <c r="B125" s="107" t="s">
        <v>285</v>
      </c>
      <c r="C125" s="106" t="s">
        <v>564</v>
      </c>
      <c r="D125" s="106"/>
      <c r="E125" s="106" t="s">
        <v>41</v>
      </c>
      <c r="F125" s="107" t="s">
        <v>287</v>
      </c>
      <c r="G125" s="106" t="s">
        <v>43</v>
      </c>
      <c r="H125" s="106"/>
      <c r="I125" s="106"/>
      <c r="J125" s="106" t="s">
        <v>34</v>
      </c>
      <c r="K125" s="106" t="s">
        <v>35</v>
      </c>
      <c r="L125" s="106" t="s">
        <v>35</v>
      </c>
      <c r="M125" s="106" t="s">
        <v>538</v>
      </c>
      <c r="N125" s="106">
        <v>5565.0</v>
      </c>
      <c r="O125" s="108">
        <v>0.636964</v>
      </c>
      <c r="P125" s="22">
        <v>6.0506</v>
      </c>
      <c r="Q125" s="22">
        <v>17.588</v>
      </c>
      <c r="R125" s="22">
        <v>1.912</v>
      </c>
      <c r="S125" s="22">
        <v>2.387</v>
      </c>
      <c r="T125" s="106" t="s">
        <v>35</v>
      </c>
      <c r="U125" s="106"/>
      <c r="V125" s="106"/>
      <c r="W125" s="107" t="s">
        <v>100</v>
      </c>
      <c r="X125" s="110">
        <v>44117.0</v>
      </c>
      <c r="Y125" s="106" t="s">
        <v>53</v>
      </c>
      <c r="Z125" s="106">
        <v>4.0</v>
      </c>
      <c r="AA125" s="111">
        <v>9.75</v>
      </c>
      <c r="AB125" s="110"/>
      <c r="AC125" s="110"/>
    </row>
    <row r="126">
      <c r="A126" s="106" t="s">
        <v>39</v>
      </c>
      <c r="B126" s="107" t="s">
        <v>98</v>
      </c>
      <c r="C126" s="106" t="s">
        <v>546</v>
      </c>
      <c r="D126" s="106" t="s">
        <v>104</v>
      </c>
      <c r="E126" s="106" t="s">
        <v>31</v>
      </c>
      <c r="F126" s="106" t="s">
        <v>32</v>
      </c>
      <c r="G126" s="106" t="s">
        <v>33</v>
      </c>
      <c r="H126" s="106"/>
      <c r="I126" s="106"/>
      <c r="J126" s="106"/>
      <c r="K126" s="106" t="s">
        <v>35</v>
      </c>
      <c r="L126" s="106"/>
      <c r="M126" s="106" t="s">
        <v>538</v>
      </c>
      <c r="N126" s="106">
        <v>2421.0</v>
      </c>
      <c r="O126" s="108">
        <v>0.637642</v>
      </c>
      <c r="P126" s="22">
        <v>6.0393</v>
      </c>
      <c r="Q126" s="22">
        <v>11.552</v>
      </c>
      <c r="R126" s="22">
        <v>0.612</v>
      </c>
      <c r="S126" s="22">
        <v>2.901</v>
      </c>
      <c r="T126" s="106" t="s">
        <v>35</v>
      </c>
      <c r="U126" s="106"/>
      <c r="V126" s="106"/>
      <c r="W126" s="107" t="s">
        <v>100</v>
      </c>
      <c r="X126" s="110">
        <v>44309.0</v>
      </c>
      <c r="Y126" s="106" t="s">
        <v>53</v>
      </c>
      <c r="Z126" s="106">
        <v>4.0</v>
      </c>
      <c r="AA126" s="111"/>
      <c r="AB126" s="110"/>
      <c r="AC126" s="110"/>
    </row>
    <row r="127">
      <c r="A127" s="106" t="s">
        <v>276</v>
      </c>
      <c r="B127" s="107" t="s">
        <v>285</v>
      </c>
      <c r="C127" s="106" t="s">
        <v>564</v>
      </c>
      <c r="D127" s="106"/>
      <c r="E127" s="106" t="s">
        <v>31</v>
      </c>
      <c r="F127" s="106" t="s">
        <v>32</v>
      </c>
      <c r="G127" s="106" t="s">
        <v>33</v>
      </c>
      <c r="H127" s="106"/>
      <c r="I127" s="106"/>
      <c r="J127" s="106" t="s">
        <v>34</v>
      </c>
      <c r="K127" s="106" t="s">
        <v>35</v>
      </c>
      <c r="L127" s="106" t="s">
        <v>35</v>
      </c>
      <c r="M127" s="106" t="s">
        <v>538</v>
      </c>
      <c r="N127" s="106">
        <v>3099.0</v>
      </c>
      <c r="O127" s="108">
        <v>0.644266</v>
      </c>
      <c r="P127" s="22">
        <v>5.9289</v>
      </c>
      <c r="Q127" s="22">
        <v>10.332</v>
      </c>
      <c r="R127" s="22">
        <v>1.348</v>
      </c>
      <c r="S127" s="22">
        <v>2.321</v>
      </c>
      <c r="T127" s="106" t="s">
        <v>35</v>
      </c>
      <c r="U127" s="106" t="s">
        <v>286</v>
      </c>
      <c r="V127" s="106"/>
      <c r="W127" s="106" t="s">
        <v>58</v>
      </c>
      <c r="X127" s="110">
        <v>43976.0</v>
      </c>
      <c r="Y127" s="106" t="s">
        <v>53</v>
      </c>
      <c r="Z127" s="106">
        <v>4.0</v>
      </c>
      <c r="AA127" s="111">
        <v>9.75</v>
      </c>
      <c r="AB127" s="110"/>
      <c r="AC127" s="110"/>
    </row>
    <row r="128">
      <c r="A128" s="106" t="s">
        <v>320</v>
      </c>
      <c r="B128" s="107" t="s">
        <v>325</v>
      </c>
      <c r="C128" s="106" t="s">
        <v>566</v>
      </c>
      <c r="D128" s="106"/>
      <c r="E128" s="106" t="s">
        <v>31</v>
      </c>
      <c r="F128" s="106" t="s">
        <v>32</v>
      </c>
      <c r="G128" s="106" t="s">
        <v>33</v>
      </c>
      <c r="H128" s="106"/>
      <c r="I128" s="106" t="s">
        <v>33</v>
      </c>
      <c r="J128" s="106" t="s">
        <v>34</v>
      </c>
      <c r="K128" s="106" t="s">
        <v>35</v>
      </c>
      <c r="L128" s="106" t="s">
        <v>35</v>
      </c>
      <c r="M128" s="106" t="s">
        <v>538</v>
      </c>
      <c r="N128" s="106">
        <v>2017.0</v>
      </c>
      <c r="O128" s="108">
        <v>0.644368</v>
      </c>
      <c r="P128" s="22">
        <v>5.9272</v>
      </c>
      <c r="Q128" s="22">
        <v>11.196</v>
      </c>
      <c r="R128" s="22">
        <v>0.396</v>
      </c>
      <c r="S128" s="22">
        <v>2.87</v>
      </c>
      <c r="T128" s="106" t="s">
        <v>35</v>
      </c>
      <c r="U128" s="106" t="s">
        <v>326</v>
      </c>
      <c r="V128" s="106"/>
      <c r="W128" s="106" t="s">
        <v>58</v>
      </c>
      <c r="X128" s="110">
        <v>43981.0</v>
      </c>
      <c r="Y128" s="106" t="s">
        <v>53</v>
      </c>
      <c r="Z128" s="106">
        <v>6.0</v>
      </c>
      <c r="AA128" s="111">
        <v>6.3</v>
      </c>
      <c r="AB128" s="110"/>
      <c r="AC128" s="110"/>
    </row>
    <row r="129">
      <c r="A129" s="106" t="s">
        <v>415</v>
      </c>
      <c r="B129" s="107" t="s">
        <v>417</v>
      </c>
      <c r="C129" s="106" t="s">
        <v>578</v>
      </c>
      <c r="D129" s="106"/>
      <c r="E129" s="106" t="s">
        <v>31</v>
      </c>
      <c r="F129" s="106" t="s">
        <v>32</v>
      </c>
      <c r="G129" s="106" t="s">
        <v>33</v>
      </c>
      <c r="H129" s="106" t="s">
        <v>33</v>
      </c>
      <c r="I129" s="106" t="s">
        <v>33</v>
      </c>
      <c r="J129" s="106" t="s">
        <v>34</v>
      </c>
      <c r="K129" s="106" t="s">
        <v>71</v>
      </c>
      <c r="L129" s="106" t="s">
        <v>35</v>
      </c>
      <c r="M129" s="106" t="s">
        <v>538</v>
      </c>
      <c r="N129" s="106">
        <v>7348.0</v>
      </c>
      <c r="O129" s="108">
        <v>0.645352</v>
      </c>
      <c r="P129" s="22">
        <v>5.9108</v>
      </c>
      <c r="Q129" s="22">
        <v>11.136</v>
      </c>
      <c r="R129" s="22">
        <v>0.308</v>
      </c>
      <c r="S129" s="22">
        <v>2.866</v>
      </c>
      <c r="T129" s="106" t="s">
        <v>35</v>
      </c>
      <c r="U129" s="106" t="s">
        <v>418</v>
      </c>
      <c r="V129" s="106"/>
      <c r="W129" s="106" t="s">
        <v>58</v>
      </c>
      <c r="X129" s="110">
        <v>44032.0</v>
      </c>
      <c r="Y129" s="106" t="s">
        <v>45</v>
      </c>
      <c r="Z129" s="106">
        <v>4.0</v>
      </c>
      <c r="AA129" s="111"/>
      <c r="AB129" s="110"/>
      <c r="AC129" s="110"/>
    </row>
    <row r="130">
      <c r="A130" s="106" t="s">
        <v>178</v>
      </c>
      <c r="B130" s="106" t="s">
        <v>178</v>
      </c>
      <c r="C130" s="106" t="s">
        <v>553</v>
      </c>
      <c r="D130" s="106"/>
      <c r="E130" s="106" t="s">
        <v>31</v>
      </c>
      <c r="F130" s="106" t="s">
        <v>32</v>
      </c>
      <c r="G130" s="106" t="s">
        <v>33</v>
      </c>
      <c r="H130" s="106"/>
      <c r="I130" s="106"/>
      <c r="J130" s="106" t="s">
        <v>34</v>
      </c>
      <c r="K130" s="106" t="s">
        <v>33</v>
      </c>
      <c r="L130" s="106"/>
      <c r="M130" s="106" t="s">
        <v>538</v>
      </c>
      <c r="N130" s="106">
        <v>15858.0</v>
      </c>
      <c r="O130" s="108">
        <v>0.65215</v>
      </c>
      <c r="P130" s="22">
        <v>5.7975</v>
      </c>
      <c r="Q130" s="22">
        <v>9.716</v>
      </c>
      <c r="R130" s="22">
        <v>2.02</v>
      </c>
      <c r="S130" s="22">
        <v>1.511</v>
      </c>
      <c r="T130" s="106" t="s">
        <v>35</v>
      </c>
      <c r="U130" s="106" t="s">
        <v>179</v>
      </c>
      <c r="V130" s="106" t="s">
        <v>180</v>
      </c>
      <c r="W130" s="106" t="s">
        <v>58</v>
      </c>
      <c r="X130" s="110">
        <v>44070.0</v>
      </c>
      <c r="Y130" s="106" t="s">
        <v>38</v>
      </c>
      <c r="Z130" s="106" t="s">
        <v>33</v>
      </c>
      <c r="AA130" s="111"/>
      <c r="AB130" s="110"/>
      <c r="AC130" s="110"/>
    </row>
    <row r="131">
      <c r="A131" s="106" t="s">
        <v>39</v>
      </c>
      <c r="B131" s="106" t="s">
        <v>80</v>
      </c>
      <c r="C131" s="106" t="s">
        <v>460</v>
      </c>
      <c r="D131" s="106"/>
      <c r="E131" s="106" t="s">
        <v>41</v>
      </c>
      <c r="F131" s="107" t="s">
        <v>87</v>
      </c>
      <c r="G131" s="106" t="s">
        <v>43</v>
      </c>
      <c r="H131" s="106" t="s">
        <v>83</v>
      </c>
      <c r="I131" s="106">
        <v>1.31</v>
      </c>
      <c r="J131" s="106" t="s">
        <v>34</v>
      </c>
      <c r="K131" s="106" t="s">
        <v>71</v>
      </c>
      <c r="L131" s="106"/>
      <c r="M131" s="106" t="s">
        <v>538</v>
      </c>
      <c r="N131" s="106">
        <v>2104.0</v>
      </c>
      <c r="O131" s="108">
        <v>0.653374</v>
      </c>
      <c r="P131" s="22">
        <v>5.7771</v>
      </c>
      <c r="Q131" s="22">
        <v>22.324</v>
      </c>
      <c r="R131" s="22">
        <v>3.852</v>
      </c>
      <c r="S131" s="22">
        <v>1.084</v>
      </c>
      <c r="T131" s="106" t="s">
        <v>35</v>
      </c>
      <c r="U131" s="106" t="s">
        <v>57</v>
      </c>
      <c r="V131" s="106" t="s">
        <v>85</v>
      </c>
      <c r="W131" s="106" t="s">
        <v>58</v>
      </c>
      <c r="X131" s="110">
        <v>43978.0</v>
      </c>
      <c r="Y131" s="106" t="s">
        <v>53</v>
      </c>
      <c r="Z131" s="106">
        <v>4.0</v>
      </c>
      <c r="AA131" s="111">
        <v>3.25</v>
      </c>
      <c r="AB131" s="110"/>
      <c r="AC131" s="110"/>
    </row>
    <row r="132">
      <c r="A132" s="106" t="s">
        <v>39</v>
      </c>
      <c r="B132" s="107" t="s">
        <v>49</v>
      </c>
      <c r="C132" s="106" t="s">
        <v>540</v>
      </c>
      <c r="D132" s="106"/>
      <c r="E132" s="106" t="s">
        <v>31</v>
      </c>
      <c r="F132" s="106" t="s">
        <v>32</v>
      </c>
      <c r="G132" s="106" t="s">
        <v>33</v>
      </c>
      <c r="H132" s="106"/>
      <c r="I132" s="106" t="s">
        <v>33</v>
      </c>
      <c r="J132" s="106" t="s">
        <v>34</v>
      </c>
      <c r="K132" s="106" t="s">
        <v>35</v>
      </c>
      <c r="L132" s="106" t="s">
        <v>50</v>
      </c>
      <c r="M132" s="106" t="s">
        <v>538</v>
      </c>
      <c r="N132" s="106">
        <v>5808.0</v>
      </c>
      <c r="O132" s="108">
        <v>0.6539200000000001</v>
      </c>
      <c r="P132" s="22">
        <v>5.768</v>
      </c>
      <c r="Q132" s="22">
        <v>12.136</v>
      </c>
      <c r="R132" s="22">
        <v>0.384</v>
      </c>
      <c r="S132" s="22">
        <v>2.589</v>
      </c>
      <c r="T132" s="106" t="s">
        <v>35</v>
      </c>
      <c r="U132" s="106" t="s">
        <v>51</v>
      </c>
      <c r="V132" s="106"/>
      <c r="W132" s="106" t="s">
        <v>55</v>
      </c>
      <c r="X132" s="110">
        <v>43991.0</v>
      </c>
      <c r="Y132" s="106" t="s">
        <v>53</v>
      </c>
      <c r="Z132" s="106">
        <v>6.0</v>
      </c>
      <c r="AA132" s="111">
        <v>4.0</v>
      </c>
      <c r="AB132" s="106">
        <v>9.0</v>
      </c>
      <c r="AC132" s="106" t="s">
        <v>54</v>
      </c>
    </row>
    <row r="133">
      <c r="A133" s="106" t="s">
        <v>39</v>
      </c>
      <c r="B133" s="107" t="s">
        <v>49</v>
      </c>
      <c r="C133" s="106" t="s">
        <v>540</v>
      </c>
      <c r="D133" s="106"/>
      <c r="E133" s="106" t="s">
        <v>31</v>
      </c>
      <c r="F133" s="106" t="s">
        <v>32</v>
      </c>
      <c r="G133" s="106" t="s">
        <v>33</v>
      </c>
      <c r="H133" s="106"/>
      <c r="I133" s="106" t="s">
        <v>33</v>
      </c>
      <c r="J133" s="106" t="s">
        <v>34</v>
      </c>
      <c r="K133" s="106" t="s">
        <v>35</v>
      </c>
      <c r="L133" s="106" t="s">
        <v>50</v>
      </c>
      <c r="M133" s="106" t="s">
        <v>538</v>
      </c>
      <c r="N133" s="106"/>
      <c r="O133" s="108">
        <v>0.6556</v>
      </c>
      <c r="P133" s="22">
        <v>5.74</v>
      </c>
      <c r="Q133" s="22">
        <v>11.1</v>
      </c>
      <c r="R133" s="22">
        <v>0.32</v>
      </c>
      <c r="S133" s="22"/>
      <c r="T133" s="106" t="s">
        <v>35</v>
      </c>
      <c r="U133" s="106" t="s">
        <v>51</v>
      </c>
      <c r="V133" s="106"/>
      <c r="W133" s="106" t="s">
        <v>52</v>
      </c>
      <c r="X133" s="110">
        <v>43976.0</v>
      </c>
      <c r="Y133" s="106" t="s">
        <v>53</v>
      </c>
      <c r="Z133" s="106">
        <v>6.0</v>
      </c>
      <c r="AA133" s="111">
        <v>4.0</v>
      </c>
      <c r="AB133" s="106">
        <v>9.0</v>
      </c>
      <c r="AC133" s="106" t="s">
        <v>54</v>
      </c>
    </row>
    <row r="134">
      <c r="A134" s="106" t="s">
        <v>39</v>
      </c>
      <c r="B134" s="106" t="s">
        <v>80</v>
      </c>
      <c r="C134" s="106" t="s">
        <v>460</v>
      </c>
      <c r="D134" s="106"/>
      <c r="E134" s="106" t="s">
        <v>41</v>
      </c>
      <c r="F134" s="107" t="s">
        <v>86</v>
      </c>
      <c r="G134" s="106" t="s">
        <v>43</v>
      </c>
      <c r="H134" s="106" t="s">
        <v>83</v>
      </c>
      <c r="I134" s="106">
        <v>1.31</v>
      </c>
      <c r="J134" s="106" t="s">
        <v>34</v>
      </c>
      <c r="K134" s="106" t="s">
        <v>71</v>
      </c>
      <c r="L134" s="106"/>
      <c r="M134" s="106" t="s">
        <v>538</v>
      </c>
      <c r="N134" s="106">
        <v>2033.0</v>
      </c>
      <c r="O134" s="108">
        <v>0.6565540000000001</v>
      </c>
      <c r="P134" s="22">
        <v>5.7241</v>
      </c>
      <c r="Q134" s="22">
        <v>21.024</v>
      </c>
      <c r="R134" s="22">
        <v>3.828</v>
      </c>
      <c r="S134" s="22">
        <v>1.117</v>
      </c>
      <c r="T134" s="106" t="s">
        <v>35</v>
      </c>
      <c r="U134" s="106" t="s">
        <v>51</v>
      </c>
      <c r="V134" s="106" t="s">
        <v>85</v>
      </c>
      <c r="W134" s="106" t="s">
        <v>58</v>
      </c>
      <c r="X134" s="110">
        <v>43978.0</v>
      </c>
      <c r="Y134" s="106" t="s">
        <v>53</v>
      </c>
      <c r="Z134" s="106">
        <v>4.0</v>
      </c>
      <c r="AA134" s="111">
        <v>3.25</v>
      </c>
      <c r="AB134" s="110"/>
      <c r="AC134" s="110"/>
    </row>
    <row r="135">
      <c r="A135" s="106" t="s">
        <v>39</v>
      </c>
      <c r="B135" s="106" t="s">
        <v>80</v>
      </c>
      <c r="C135" s="106" t="s">
        <v>460</v>
      </c>
      <c r="D135" s="106"/>
      <c r="E135" s="106" t="s">
        <v>41</v>
      </c>
      <c r="F135" s="107" t="s">
        <v>82</v>
      </c>
      <c r="G135" s="106" t="s">
        <v>43</v>
      </c>
      <c r="H135" s="106" t="s">
        <v>83</v>
      </c>
      <c r="I135" s="106">
        <v>1.31</v>
      </c>
      <c r="J135" s="106" t="s">
        <v>34</v>
      </c>
      <c r="K135" s="106" t="s">
        <v>71</v>
      </c>
      <c r="L135" s="106"/>
      <c r="M135" s="106" t="s">
        <v>538</v>
      </c>
      <c r="N135" s="106">
        <v>2528.0</v>
      </c>
      <c r="O135" s="108">
        <v>0.65974</v>
      </c>
      <c r="P135" s="22">
        <v>5.671</v>
      </c>
      <c r="Q135" s="22">
        <v>17.612</v>
      </c>
      <c r="R135" s="22">
        <v>3.848</v>
      </c>
      <c r="S135" s="22">
        <v>0.899</v>
      </c>
      <c r="T135" s="106" t="s">
        <v>35</v>
      </c>
      <c r="U135" s="106" t="s">
        <v>84</v>
      </c>
      <c r="V135" s="106" t="s">
        <v>85</v>
      </c>
      <c r="W135" s="106" t="s">
        <v>58</v>
      </c>
      <c r="X135" s="110">
        <v>43978.0</v>
      </c>
      <c r="Y135" s="106" t="s">
        <v>53</v>
      </c>
      <c r="Z135" s="106">
        <v>4.0</v>
      </c>
      <c r="AA135" s="111">
        <v>3.25</v>
      </c>
      <c r="AB135" s="110"/>
      <c r="AC135" s="110"/>
    </row>
    <row r="136">
      <c r="A136" s="106" t="s">
        <v>354</v>
      </c>
      <c r="B136" s="107" t="s">
        <v>368</v>
      </c>
      <c r="C136" s="106" t="s">
        <v>573</v>
      </c>
      <c r="D136" s="106" t="s">
        <v>378</v>
      </c>
      <c r="E136" s="106" t="s">
        <v>31</v>
      </c>
      <c r="F136" s="106" t="s">
        <v>32</v>
      </c>
      <c r="G136" s="106" t="s">
        <v>33</v>
      </c>
      <c r="H136" s="112" t="s">
        <v>370</v>
      </c>
      <c r="I136" s="106"/>
      <c r="J136" s="106" t="s">
        <v>34</v>
      </c>
      <c r="K136" s="106" t="s">
        <v>35</v>
      </c>
      <c r="L136" s="106" t="s">
        <v>35</v>
      </c>
      <c r="M136" s="106" t="s">
        <v>538</v>
      </c>
      <c r="N136" s="106">
        <v>3043.0</v>
      </c>
      <c r="O136" s="108">
        <v>0.664528</v>
      </c>
      <c r="P136" s="22">
        <v>5.5912</v>
      </c>
      <c r="Q136" s="112" t="s">
        <v>379</v>
      </c>
      <c r="R136" s="22">
        <v>2.008</v>
      </c>
      <c r="S136" s="22">
        <v>1.541</v>
      </c>
      <c r="T136" s="106" t="s">
        <v>35</v>
      </c>
      <c r="U136" s="112" t="s">
        <v>124</v>
      </c>
      <c r="V136" s="106"/>
      <c r="W136" s="107" t="s">
        <v>155</v>
      </c>
      <c r="X136" s="110">
        <v>44101.0</v>
      </c>
      <c r="Y136" s="106" t="s">
        <v>53</v>
      </c>
      <c r="Z136" s="106">
        <v>6.0</v>
      </c>
      <c r="AA136" s="111"/>
      <c r="AB136" s="110"/>
      <c r="AC136" s="110"/>
    </row>
    <row r="137">
      <c r="A137" s="106" t="s">
        <v>276</v>
      </c>
      <c r="B137" s="107" t="s">
        <v>288</v>
      </c>
      <c r="C137" s="106" t="s">
        <v>565</v>
      </c>
      <c r="D137" s="106"/>
      <c r="E137" s="106" t="s">
        <v>31</v>
      </c>
      <c r="F137" s="106" t="s">
        <v>32</v>
      </c>
      <c r="G137" s="106" t="s">
        <v>33</v>
      </c>
      <c r="H137" s="106"/>
      <c r="I137" s="106"/>
      <c r="J137" s="106" t="s">
        <v>34</v>
      </c>
      <c r="K137" s="106" t="s">
        <v>35</v>
      </c>
      <c r="L137" s="106" t="s">
        <v>35</v>
      </c>
      <c r="M137" s="106" t="s">
        <v>538</v>
      </c>
      <c r="N137" s="106">
        <v>2018.0</v>
      </c>
      <c r="O137" s="108">
        <v>0.66453842338</v>
      </c>
      <c r="P137" s="22">
        <v>5.591026277</v>
      </c>
      <c r="Q137" s="22">
        <v>9.94</v>
      </c>
      <c r="R137" s="22">
        <v>1.55</v>
      </c>
      <c r="S137" s="22">
        <v>2.31768357</v>
      </c>
      <c r="T137" s="106" t="s">
        <v>35</v>
      </c>
      <c r="U137" s="106" t="s">
        <v>289</v>
      </c>
      <c r="V137" s="106"/>
      <c r="W137" s="106" t="s">
        <v>58</v>
      </c>
      <c r="X137" s="110">
        <v>44416.0</v>
      </c>
      <c r="Y137" s="106" t="s">
        <v>53</v>
      </c>
      <c r="Z137" s="106">
        <v>4.0</v>
      </c>
      <c r="AA137" s="111">
        <v>10.2</v>
      </c>
      <c r="AB137" s="110"/>
      <c r="AC137" s="110"/>
    </row>
    <row r="138">
      <c r="A138" s="106" t="s">
        <v>142</v>
      </c>
      <c r="B138" s="107" t="s">
        <v>151</v>
      </c>
      <c r="C138" s="106" t="s">
        <v>550</v>
      </c>
      <c r="D138" s="106"/>
      <c r="E138" s="106" t="s">
        <v>41</v>
      </c>
      <c r="F138" s="106" t="s">
        <v>152</v>
      </c>
      <c r="G138" s="106" t="s">
        <v>43</v>
      </c>
      <c r="H138" s="106"/>
      <c r="I138" s="106" t="s">
        <v>33</v>
      </c>
      <c r="J138" s="106" t="s">
        <v>34</v>
      </c>
      <c r="K138" s="106" t="s">
        <v>33</v>
      </c>
      <c r="L138" s="106"/>
      <c r="M138" s="106" t="s">
        <v>538</v>
      </c>
      <c r="N138" s="106">
        <v>500.0</v>
      </c>
      <c r="O138" s="108">
        <v>0.6663399999999999</v>
      </c>
      <c r="P138" s="22">
        <v>5.561</v>
      </c>
      <c r="Q138" s="22">
        <v>16.272</v>
      </c>
      <c r="R138" s="22">
        <v>2.3</v>
      </c>
      <c r="S138" s="22">
        <v>1.527</v>
      </c>
      <c r="T138" s="106" t="s">
        <v>35</v>
      </c>
      <c r="U138" s="106"/>
      <c r="V138" s="106"/>
      <c r="W138" s="106" t="s">
        <v>52</v>
      </c>
      <c r="X138" s="110">
        <v>43977.0</v>
      </c>
      <c r="Y138" s="106" t="s">
        <v>132</v>
      </c>
      <c r="Z138" s="106" t="s">
        <v>33</v>
      </c>
      <c r="AA138" s="111" t="s">
        <v>33</v>
      </c>
      <c r="AB138" s="110"/>
      <c r="AC138" s="110"/>
    </row>
    <row r="139">
      <c r="A139" s="106" t="s">
        <v>193</v>
      </c>
      <c r="B139" s="107" t="s">
        <v>213</v>
      </c>
      <c r="C139" s="106" t="s">
        <v>555</v>
      </c>
      <c r="D139" s="106"/>
      <c r="E139" s="106" t="s">
        <v>31</v>
      </c>
      <c r="F139" s="106" t="s">
        <v>32</v>
      </c>
      <c r="G139" s="106" t="s">
        <v>33</v>
      </c>
      <c r="H139" s="106"/>
      <c r="I139" s="106" t="s">
        <v>33</v>
      </c>
      <c r="J139" s="106" t="s">
        <v>34</v>
      </c>
      <c r="K139" s="106" t="s">
        <v>71</v>
      </c>
      <c r="L139" s="106"/>
      <c r="M139" s="106" t="s">
        <v>538</v>
      </c>
      <c r="N139" s="106">
        <v>7541.0</v>
      </c>
      <c r="O139" s="108">
        <v>0.67576</v>
      </c>
      <c r="P139" s="22">
        <v>5.404</v>
      </c>
      <c r="Q139" s="22">
        <v>6.444</v>
      </c>
      <c r="R139" s="22">
        <v>4.36</v>
      </c>
      <c r="S139" s="22">
        <v>0.407</v>
      </c>
      <c r="T139" s="106" t="s">
        <v>35</v>
      </c>
      <c r="U139" s="106"/>
      <c r="V139" s="106"/>
      <c r="W139" s="106" t="s">
        <v>214</v>
      </c>
      <c r="X139" s="110">
        <v>43977.0</v>
      </c>
      <c r="Y139" s="106" t="s">
        <v>53</v>
      </c>
      <c r="Z139" s="106">
        <v>4.0</v>
      </c>
      <c r="AA139" s="111"/>
      <c r="AB139" s="110"/>
      <c r="AC139" s="110"/>
    </row>
    <row r="140">
      <c r="A140" s="106" t="s">
        <v>158</v>
      </c>
      <c r="B140" s="107" t="s">
        <v>159</v>
      </c>
      <c r="C140" s="106" t="s">
        <v>551</v>
      </c>
      <c r="D140" s="106"/>
      <c r="E140" s="106" t="s">
        <v>31</v>
      </c>
      <c r="F140" s="106" t="s">
        <v>32</v>
      </c>
      <c r="G140" s="106" t="s">
        <v>33</v>
      </c>
      <c r="H140" s="106"/>
      <c r="I140" s="106" t="s">
        <v>33</v>
      </c>
      <c r="J140" s="106" t="s">
        <v>34</v>
      </c>
      <c r="K140" s="106" t="s">
        <v>35</v>
      </c>
      <c r="L140" s="106" t="s">
        <v>160</v>
      </c>
      <c r="M140" s="106" t="s">
        <v>538</v>
      </c>
      <c r="N140" s="106">
        <v>2600.0</v>
      </c>
      <c r="O140" s="108">
        <v>0.678628</v>
      </c>
      <c r="P140" s="22">
        <v>5.3562</v>
      </c>
      <c r="Q140" s="22">
        <v>8.244</v>
      </c>
      <c r="R140" s="22">
        <v>2.272</v>
      </c>
      <c r="S140" s="22">
        <v>1.532</v>
      </c>
      <c r="T140" s="106" t="s">
        <v>35</v>
      </c>
      <c r="U140" s="106" t="s">
        <v>57</v>
      </c>
      <c r="V140" s="106"/>
      <c r="W140" s="106" t="s">
        <v>58</v>
      </c>
      <c r="X140" s="110">
        <v>44057.0</v>
      </c>
      <c r="Y140" s="106" t="s">
        <v>53</v>
      </c>
      <c r="Z140" s="106">
        <v>4.0</v>
      </c>
      <c r="AA140" s="111">
        <v>3.2</v>
      </c>
      <c r="AB140" s="110"/>
      <c r="AC140" s="110"/>
    </row>
    <row r="141">
      <c r="A141" s="106" t="s">
        <v>354</v>
      </c>
      <c r="B141" s="107" t="s">
        <v>368</v>
      </c>
      <c r="C141" s="106" t="s">
        <v>571</v>
      </c>
      <c r="D141" s="106" t="s">
        <v>369</v>
      </c>
      <c r="E141" s="106" t="s">
        <v>31</v>
      </c>
      <c r="F141" s="106" t="s">
        <v>32</v>
      </c>
      <c r="G141" s="106" t="s">
        <v>33</v>
      </c>
      <c r="H141" s="112" t="s">
        <v>370</v>
      </c>
      <c r="I141" s="106"/>
      <c r="J141" s="106" t="s">
        <v>34</v>
      </c>
      <c r="K141" s="106" t="s">
        <v>35</v>
      </c>
      <c r="L141" s="106" t="s">
        <v>35</v>
      </c>
      <c r="M141" s="106" t="s">
        <v>538</v>
      </c>
      <c r="N141" s="106">
        <v>3168.0</v>
      </c>
      <c r="O141" s="108">
        <v>0.681418</v>
      </c>
      <c r="P141" s="22">
        <v>5.3097</v>
      </c>
      <c r="Q141" s="112" t="s">
        <v>371</v>
      </c>
      <c r="R141" s="22">
        <v>1.72</v>
      </c>
      <c r="S141" s="22">
        <v>1.552</v>
      </c>
      <c r="T141" s="106" t="s">
        <v>35</v>
      </c>
      <c r="U141" s="112" t="s">
        <v>256</v>
      </c>
      <c r="V141" s="106"/>
      <c r="W141" s="107" t="s">
        <v>155</v>
      </c>
      <c r="X141" s="110">
        <v>44101.0</v>
      </c>
      <c r="Y141" s="106" t="s">
        <v>53</v>
      </c>
      <c r="Z141" s="106">
        <v>6.0</v>
      </c>
      <c r="AA141" s="111"/>
      <c r="AB141" s="110"/>
      <c r="AC141" s="110"/>
    </row>
    <row r="142">
      <c r="A142" s="106" t="s">
        <v>193</v>
      </c>
      <c r="B142" s="107" t="s">
        <v>220</v>
      </c>
      <c r="C142" s="106" t="s">
        <v>557</v>
      </c>
      <c r="D142" s="106" t="s">
        <v>146</v>
      </c>
      <c r="E142" s="106" t="s">
        <v>31</v>
      </c>
      <c r="F142" s="106" t="s">
        <v>32</v>
      </c>
      <c r="G142" s="106" t="s">
        <v>33</v>
      </c>
      <c r="H142" s="106" t="s">
        <v>221</v>
      </c>
      <c r="I142" s="106" t="s">
        <v>33</v>
      </c>
      <c r="J142" s="106" t="s">
        <v>34</v>
      </c>
      <c r="K142" s="106" t="s">
        <v>35</v>
      </c>
      <c r="L142" s="106" t="s">
        <v>35</v>
      </c>
      <c r="M142" s="106" t="s">
        <v>538</v>
      </c>
      <c r="N142" s="106">
        <v>2231.0</v>
      </c>
      <c r="O142" s="108">
        <v>0.68269</v>
      </c>
      <c r="P142" s="22">
        <v>5.2885</v>
      </c>
      <c r="Q142" s="22">
        <v>9.036</v>
      </c>
      <c r="R142" s="22">
        <v>1.332</v>
      </c>
      <c r="S142" s="22">
        <v>1.616</v>
      </c>
      <c r="T142" s="106" t="s">
        <v>35</v>
      </c>
      <c r="U142" s="106" t="s">
        <v>222</v>
      </c>
      <c r="V142" s="106"/>
      <c r="W142" s="106" t="s">
        <v>58</v>
      </c>
      <c r="X142" s="110">
        <v>43989.0</v>
      </c>
      <c r="Y142" s="106" t="s">
        <v>45</v>
      </c>
      <c r="Z142" s="106">
        <v>8.0</v>
      </c>
      <c r="AA142" s="111">
        <v>112.5</v>
      </c>
      <c r="AB142" s="110"/>
      <c r="AC142" s="110"/>
    </row>
    <row r="143">
      <c r="A143" s="106" t="s">
        <v>193</v>
      </c>
      <c r="B143" s="107" t="s">
        <v>220</v>
      </c>
      <c r="C143" s="106" t="s">
        <v>556</v>
      </c>
      <c r="D143" s="106" t="s">
        <v>144</v>
      </c>
      <c r="E143" s="106" t="s">
        <v>31</v>
      </c>
      <c r="F143" s="106" t="s">
        <v>32</v>
      </c>
      <c r="G143" s="106" t="s">
        <v>33</v>
      </c>
      <c r="H143" s="106" t="s">
        <v>221</v>
      </c>
      <c r="I143" s="106" t="s">
        <v>33</v>
      </c>
      <c r="J143" s="106" t="s">
        <v>34</v>
      </c>
      <c r="K143" s="106" t="s">
        <v>35</v>
      </c>
      <c r="L143" s="106" t="s">
        <v>35</v>
      </c>
      <c r="M143" s="106" t="s">
        <v>538</v>
      </c>
      <c r="N143" s="106">
        <v>2858.0</v>
      </c>
      <c r="O143" s="108">
        <v>0.683866</v>
      </c>
      <c r="P143" s="22">
        <v>5.2689</v>
      </c>
      <c r="Q143" s="22">
        <v>9.196</v>
      </c>
      <c r="R143" s="22">
        <v>1.284</v>
      </c>
      <c r="S143" s="22">
        <v>1.647</v>
      </c>
      <c r="T143" s="106" t="s">
        <v>35</v>
      </c>
      <c r="U143" s="106" t="s">
        <v>222</v>
      </c>
      <c r="V143" s="106"/>
      <c r="W143" s="106" t="s">
        <v>58</v>
      </c>
      <c r="X143" s="110">
        <v>43989.0</v>
      </c>
      <c r="Y143" s="106" t="s">
        <v>45</v>
      </c>
      <c r="Z143" s="106">
        <v>8.0</v>
      </c>
      <c r="AA143" s="111">
        <v>112.5</v>
      </c>
      <c r="AB143" s="110"/>
      <c r="AC143" s="110"/>
    </row>
    <row r="144">
      <c r="A144" s="106" t="s">
        <v>354</v>
      </c>
      <c r="B144" s="107" t="s">
        <v>368</v>
      </c>
      <c r="C144" s="106" t="s">
        <v>572</v>
      </c>
      <c r="D144" s="112" t="s">
        <v>69</v>
      </c>
      <c r="E144" s="106" t="s">
        <v>31</v>
      </c>
      <c r="F144" s="106" t="s">
        <v>32</v>
      </c>
      <c r="G144" s="106" t="s">
        <v>33</v>
      </c>
      <c r="H144" s="112" t="s">
        <v>370</v>
      </c>
      <c r="I144" s="106"/>
      <c r="J144" s="106" t="s">
        <v>34</v>
      </c>
      <c r="K144" s="106" t="s">
        <v>35</v>
      </c>
      <c r="L144" s="106" t="s">
        <v>176</v>
      </c>
      <c r="M144" s="106" t="s">
        <v>538</v>
      </c>
      <c r="N144" s="106">
        <v>3044.0</v>
      </c>
      <c r="O144" s="108">
        <v>0.6863319999999999</v>
      </c>
      <c r="P144" s="22">
        <v>5.2278</v>
      </c>
      <c r="Q144" s="112" t="s">
        <v>376</v>
      </c>
      <c r="R144" s="22">
        <v>1.596</v>
      </c>
      <c r="S144" s="22">
        <v>1.542</v>
      </c>
      <c r="T144" s="106" t="s">
        <v>35</v>
      </c>
      <c r="U144" s="112" t="s">
        <v>377</v>
      </c>
      <c r="V144" s="106"/>
      <c r="W144" s="107" t="s">
        <v>155</v>
      </c>
      <c r="X144" s="110">
        <v>44101.0</v>
      </c>
      <c r="Y144" s="106" t="s">
        <v>53</v>
      </c>
      <c r="Z144" s="106">
        <v>6.0</v>
      </c>
      <c r="AA144" s="111"/>
      <c r="AB144" s="110"/>
      <c r="AC144" s="110"/>
    </row>
    <row r="145">
      <c r="A145" s="106" t="s">
        <v>407</v>
      </c>
      <c r="B145" s="106" t="s">
        <v>408</v>
      </c>
      <c r="C145" s="106" t="s">
        <v>576</v>
      </c>
      <c r="D145" s="106"/>
      <c r="E145" s="106" t="s">
        <v>31</v>
      </c>
      <c r="F145" s="106" t="s">
        <v>32</v>
      </c>
      <c r="G145" s="106" t="s">
        <v>33</v>
      </c>
      <c r="H145" s="106"/>
      <c r="I145" s="106"/>
      <c r="J145" s="106" t="s">
        <v>34</v>
      </c>
      <c r="K145" s="106" t="s">
        <v>71</v>
      </c>
      <c r="L145" s="106" t="s">
        <v>35</v>
      </c>
      <c r="M145" s="106" t="s">
        <v>538</v>
      </c>
      <c r="N145" s="106">
        <v>5774.0</v>
      </c>
      <c r="O145" s="108">
        <v>0.6977688896800001</v>
      </c>
      <c r="P145" s="22">
        <v>5.037185172</v>
      </c>
      <c r="Q145" s="22">
        <v>9.17</v>
      </c>
      <c r="R145" s="22">
        <v>0.92</v>
      </c>
      <c r="S145" s="22">
        <v>2.304809397</v>
      </c>
      <c r="T145" s="106" t="s">
        <v>35</v>
      </c>
      <c r="U145" s="106" t="s">
        <v>409</v>
      </c>
      <c r="V145" s="106"/>
      <c r="W145" s="106" t="s">
        <v>58</v>
      </c>
      <c r="X145" s="110">
        <v>44416.0</v>
      </c>
      <c r="Y145" s="106" t="s">
        <v>53</v>
      </c>
      <c r="Z145" s="106">
        <v>6.0</v>
      </c>
      <c r="AA145" s="111">
        <v>3.6</v>
      </c>
      <c r="AB145" s="110"/>
      <c r="AC145" s="110"/>
    </row>
    <row r="146">
      <c r="A146" s="106" t="s">
        <v>407</v>
      </c>
      <c r="B146" s="107" t="s">
        <v>410</v>
      </c>
      <c r="C146" s="106" t="s">
        <v>577</v>
      </c>
      <c r="D146" s="106"/>
      <c r="E146" s="106" t="s">
        <v>31</v>
      </c>
      <c r="F146" s="106" t="s">
        <v>32</v>
      </c>
      <c r="G146" s="106" t="s">
        <v>33</v>
      </c>
      <c r="H146" s="106"/>
      <c r="I146" s="106"/>
      <c r="J146" s="106" t="s">
        <v>411</v>
      </c>
      <c r="K146" s="106" t="s">
        <v>71</v>
      </c>
      <c r="L146" s="106" t="s">
        <v>35</v>
      </c>
      <c r="M146" s="106" t="s">
        <v>538</v>
      </c>
      <c r="N146" s="106">
        <v>2007.0</v>
      </c>
      <c r="O146" s="108">
        <v>0.6991978066</v>
      </c>
      <c r="P146" s="22">
        <v>5.01336989</v>
      </c>
      <c r="Q146" s="22">
        <v>9.07</v>
      </c>
      <c r="R146" s="22">
        <v>0.96</v>
      </c>
      <c r="S146" s="22">
        <v>2.319306675</v>
      </c>
      <c r="T146" s="106" t="s">
        <v>35</v>
      </c>
      <c r="U146" s="106" t="s">
        <v>412</v>
      </c>
      <c r="V146" s="106"/>
      <c r="W146" s="106" t="s">
        <v>58</v>
      </c>
      <c r="X146" s="114">
        <v>44429.0</v>
      </c>
      <c r="Y146" s="106" t="s">
        <v>132</v>
      </c>
      <c r="Z146" s="106">
        <v>6.0</v>
      </c>
      <c r="AA146" s="111" t="s">
        <v>33</v>
      </c>
      <c r="AB146" s="110"/>
      <c r="AC146" s="110"/>
    </row>
    <row r="147">
      <c r="A147" s="106" t="s">
        <v>320</v>
      </c>
      <c r="B147" s="107" t="s">
        <v>323</v>
      </c>
      <c r="C147" s="106" t="s">
        <v>507</v>
      </c>
      <c r="D147" s="106"/>
      <c r="E147" s="106" t="s">
        <v>31</v>
      </c>
      <c r="F147" s="106" t="s">
        <v>32</v>
      </c>
      <c r="G147" s="106" t="s">
        <v>33</v>
      </c>
      <c r="H147" s="106"/>
      <c r="I147" s="106" t="s">
        <v>33</v>
      </c>
      <c r="J147" s="106" t="s">
        <v>34</v>
      </c>
      <c r="K147" s="106" t="s">
        <v>35</v>
      </c>
      <c r="L147" s="106" t="s">
        <v>35</v>
      </c>
      <c r="M147" s="106" t="s">
        <v>470</v>
      </c>
      <c r="N147" s="106">
        <v>2021.0</v>
      </c>
      <c r="O147" s="108">
        <v>0.707122</v>
      </c>
      <c r="P147" s="22">
        <v>4.8813</v>
      </c>
      <c r="Q147" s="22">
        <v>9.12</v>
      </c>
      <c r="R147" s="22">
        <v>0.28</v>
      </c>
      <c r="S147" s="22">
        <v>2.323</v>
      </c>
      <c r="T147" s="106" t="s">
        <v>35</v>
      </c>
      <c r="U147" s="106" t="s">
        <v>324</v>
      </c>
      <c r="V147" s="106"/>
      <c r="W147" s="106" t="s">
        <v>58</v>
      </c>
      <c r="X147" s="110">
        <v>43981.0</v>
      </c>
      <c r="Y147" s="106" t="s">
        <v>53</v>
      </c>
      <c r="Z147" s="106">
        <v>6.0</v>
      </c>
      <c r="AA147" s="111">
        <v>6.3</v>
      </c>
      <c r="AB147" s="110"/>
      <c r="AC147" s="110"/>
    </row>
    <row r="148">
      <c r="A148" s="106" t="s">
        <v>250</v>
      </c>
      <c r="B148" s="107" t="s">
        <v>271</v>
      </c>
      <c r="C148" s="106" t="s">
        <v>503</v>
      </c>
      <c r="D148" s="106" t="s">
        <v>33</v>
      </c>
      <c r="E148" s="106" t="s">
        <v>31</v>
      </c>
      <c r="F148" s="106" t="s">
        <v>32</v>
      </c>
      <c r="G148" s="106" t="s">
        <v>33</v>
      </c>
      <c r="H148" s="106" t="s">
        <v>33</v>
      </c>
      <c r="I148" s="106" t="s">
        <v>33</v>
      </c>
      <c r="J148" s="106" t="s">
        <v>34</v>
      </c>
      <c r="K148" s="106" t="s">
        <v>33</v>
      </c>
      <c r="L148" s="106" t="s">
        <v>33</v>
      </c>
      <c r="M148" s="106" t="s">
        <v>470</v>
      </c>
      <c r="N148" s="106">
        <v>2093.0</v>
      </c>
      <c r="O148" s="108">
        <v>0.70887667306</v>
      </c>
      <c r="P148" s="109">
        <v>4.852055449</v>
      </c>
      <c r="Q148" s="109">
        <v>9.31</v>
      </c>
      <c r="R148" s="109">
        <v>0.48</v>
      </c>
      <c r="S148" s="109">
        <v>2.293291045</v>
      </c>
      <c r="T148" s="106" t="s">
        <v>35</v>
      </c>
      <c r="U148" s="106" t="s">
        <v>272</v>
      </c>
      <c r="V148" s="106"/>
      <c r="W148" s="106" t="s">
        <v>58</v>
      </c>
      <c r="X148" s="110">
        <v>44416.0</v>
      </c>
      <c r="Y148" s="106" t="s">
        <v>38</v>
      </c>
      <c r="Z148" s="106" t="s">
        <v>33</v>
      </c>
      <c r="AA148" s="111">
        <v>4.0</v>
      </c>
      <c r="AB148" s="110"/>
      <c r="AC148" s="110"/>
    </row>
    <row r="149">
      <c r="A149" s="106" t="s">
        <v>294</v>
      </c>
      <c r="B149" s="106" t="s">
        <v>301</v>
      </c>
      <c r="C149" s="106" t="s">
        <v>466</v>
      </c>
      <c r="D149" s="106"/>
      <c r="E149" s="106" t="s">
        <v>31</v>
      </c>
      <c r="F149" s="106" t="s">
        <v>302</v>
      </c>
      <c r="G149" s="106" t="s">
        <v>31</v>
      </c>
      <c r="H149" s="106" t="s">
        <v>33</v>
      </c>
      <c r="I149" s="106" t="s">
        <v>33</v>
      </c>
      <c r="J149" s="106" t="s">
        <v>34</v>
      </c>
      <c r="K149" s="106" t="s">
        <v>35</v>
      </c>
      <c r="L149" s="106" t="s">
        <v>35</v>
      </c>
      <c r="M149" s="106" t="s">
        <v>470</v>
      </c>
      <c r="N149" s="106">
        <v>2093.0</v>
      </c>
      <c r="O149" s="108">
        <v>0.70887667306</v>
      </c>
      <c r="P149" s="22">
        <v>4.852055449</v>
      </c>
      <c r="Q149" s="22">
        <v>9.31</v>
      </c>
      <c r="R149" s="22">
        <v>0.48</v>
      </c>
      <c r="S149" s="22">
        <v>2.293291045</v>
      </c>
      <c r="T149" s="106" t="s">
        <v>35</v>
      </c>
      <c r="U149" s="106" t="s">
        <v>33</v>
      </c>
      <c r="V149" s="106"/>
      <c r="W149" s="106" t="s">
        <v>58</v>
      </c>
      <c r="X149" s="110">
        <v>44416.0</v>
      </c>
      <c r="Y149" s="106" t="s">
        <v>53</v>
      </c>
      <c r="Z149" s="106">
        <v>4.0</v>
      </c>
      <c r="AA149" s="111">
        <v>4.0</v>
      </c>
      <c r="AB149" s="106"/>
      <c r="AC149" s="106"/>
    </row>
    <row r="150">
      <c r="A150" s="106" t="s">
        <v>193</v>
      </c>
      <c r="B150" s="107" t="s">
        <v>223</v>
      </c>
      <c r="C150" s="106" t="s">
        <v>495</v>
      </c>
      <c r="D150" s="106" t="s">
        <v>224</v>
      </c>
      <c r="E150" s="106" t="s">
        <v>31</v>
      </c>
      <c r="F150" s="106" t="s">
        <v>32</v>
      </c>
      <c r="G150" s="106" t="s">
        <v>33</v>
      </c>
      <c r="H150" s="106" t="s">
        <v>225</v>
      </c>
      <c r="I150" s="106" t="s">
        <v>33</v>
      </c>
      <c r="J150" s="106" t="s">
        <v>34</v>
      </c>
      <c r="K150" s="106" t="s">
        <v>35</v>
      </c>
      <c r="L150" s="106" t="s">
        <v>35</v>
      </c>
      <c r="M150" s="106" t="s">
        <v>470</v>
      </c>
      <c r="N150" s="106">
        <v>2019.0</v>
      </c>
      <c r="O150" s="108">
        <v>0.713842</v>
      </c>
      <c r="P150" s="22">
        <v>4.7693</v>
      </c>
      <c r="Q150" s="22">
        <v>11.688</v>
      </c>
      <c r="R150" s="22">
        <v>1.696</v>
      </c>
      <c r="S150" s="22">
        <v>1.46</v>
      </c>
      <c r="T150" s="106" t="s">
        <v>35</v>
      </c>
      <c r="U150" s="106" t="s">
        <v>227</v>
      </c>
      <c r="V150" s="106"/>
      <c r="W150" s="106" t="s">
        <v>58</v>
      </c>
      <c r="X150" s="110">
        <v>43992.0</v>
      </c>
      <c r="Y150" s="106" t="s">
        <v>45</v>
      </c>
      <c r="Z150" s="106">
        <v>8.0</v>
      </c>
      <c r="AA150" s="111"/>
      <c r="AB150" s="110"/>
      <c r="AC150" s="110"/>
    </row>
    <row r="151">
      <c r="A151" s="106" t="s">
        <v>193</v>
      </c>
      <c r="B151" s="107" t="s">
        <v>223</v>
      </c>
      <c r="C151" s="106" t="s">
        <v>495</v>
      </c>
      <c r="D151" s="106" t="s">
        <v>224</v>
      </c>
      <c r="E151" s="106" t="s">
        <v>31</v>
      </c>
      <c r="F151" s="106" t="s">
        <v>32</v>
      </c>
      <c r="G151" s="106" t="s">
        <v>33</v>
      </c>
      <c r="H151" s="106" t="s">
        <v>225</v>
      </c>
      <c r="I151" s="106"/>
      <c r="J151" s="106" t="s">
        <v>34</v>
      </c>
      <c r="K151" s="106" t="s">
        <v>35</v>
      </c>
      <c r="L151" s="106" t="s">
        <v>35</v>
      </c>
      <c r="M151" s="106" t="s">
        <v>470</v>
      </c>
      <c r="N151" s="106">
        <v>8589.0</v>
      </c>
      <c r="O151" s="108">
        <v>0.7163619999999999</v>
      </c>
      <c r="P151" s="22">
        <v>4.7273</v>
      </c>
      <c r="Q151" s="22">
        <v>7.636</v>
      </c>
      <c r="R151" s="22">
        <v>1.671</v>
      </c>
      <c r="S151" s="22">
        <v>1.47</v>
      </c>
      <c r="T151" s="106" t="s">
        <v>35</v>
      </c>
      <c r="U151" s="106" t="s">
        <v>226</v>
      </c>
      <c r="V151" s="106"/>
      <c r="W151" s="106" t="s">
        <v>58</v>
      </c>
      <c r="X151" s="110">
        <v>44011.0</v>
      </c>
      <c r="Y151" s="106" t="s">
        <v>45</v>
      </c>
      <c r="Z151" s="106">
        <v>8.0</v>
      </c>
      <c r="AA151" s="111"/>
      <c r="AB151" s="110"/>
      <c r="AC151" s="110"/>
    </row>
    <row r="152">
      <c r="A152" s="106" t="s">
        <v>193</v>
      </c>
      <c r="B152" s="107" t="s">
        <v>211</v>
      </c>
      <c r="C152" s="106" t="s">
        <v>491</v>
      </c>
      <c r="D152" s="106"/>
      <c r="E152" s="106" t="s">
        <v>31</v>
      </c>
      <c r="F152" s="106" t="s">
        <v>32</v>
      </c>
      <c r="G152" s="106" t="s">
        <v>33</v>
      </c>
      <c r="H152" s="106"/>
      <c r="I152" s="106"/>
      <c r="J152" s="106" t="s">
        <v>34</v>
      </c>
      <c r="K152" s="106" t="s">
        <v>35</v>
      </c>
      <c r="L152" s="106"/>
      <c r="M152" s="106" t="s">
        <v>470</v>
      </c>
      <c r="N152" s="106">
        <v>2980.0</v>
      </c>
      <c r="O152" s="108">
        <v>0.716986</v>
      </c>
      <c r="P152" s="22">
        <v>4.7169</v>
      </c>
      <c r="Q152" s="22">
        <v>7.616</v>
      </c>
      <c r="R152" s="22">
        <v>1.692</v>
      </c>
      <c r="S152" s="22">
        <v>1.471</v>
      </c>
      <c r="T152" s="106" t="s">
        <v>35</v>
      </c>
      <c r="U152" s="106" t="s">
        <v>212</v>
      </c>
      <c r="V152" s="106"/>
      <c r="W152" s="106" t="s">
        <v>58</v>
      </c>
      <c r="X152" s="114">
        <v>44012.0</v>
      </c>
      <c r="Y152" s="106" t="s">
        <v>53</v>
      </c>
      <c r="Z152" s="106">
        <v>4.0</v>
      </c>
      <c r="AA152" s="111">
        <v>6.45</v>
      </c>
      <c r="AB152" s="110"/>
      <c r="AC152" s="110"/>
    </row>
    <row r="153">
      <c r="A153" s="106" t="s">
        <v>39</v>
      </c>
      <c r="B153" s="107" t="s">
        <v>56</v>
      </c>
      <c r="C153" s="106" t="s">
        <v>471</v>
      </c>
      <c r="D153" s="106"/>
      <c r="E153" s="106" t="s">
        <v>41</v>
      </c>
      <c r="F153" s="106" t="s">
        <v>59</v>
      </c>
      <c r="G153" s="106" t="s">
        <v>46</v>
      </c>
      <c r="H153" s="106"/>
      <c r="I153" s="106"/>
      <c r="J153" s="106" t="s">
        <v>34</v>
      </c>
      <c r="K153" s="106" t="s">
        <v>35</v>
      </c>
      <c r="L153" s="106" t="s">
        <v>50</v>
      </c>
      <c r="M153" s="106" t="s">
        <v>470</v>
      </c>
      <c r="N153" s="106">
        <v>2348.0</v>
      </c>
      <c r="O153" s="108">
        <v>0.7276</v>
      </c>
      <c r="P153" s="22">
        <v>4.54</v>
      </c>
      <c r="Q153" s="22">
        <v>8.05</v>
      </c>
      <c r="R153" s="22">
        <v>2.22</v>
      </c>
      <c r="S153" s="22">
        <v>1.31</v>
      </c>
      <c r="T153" s="106" t="s">
        <v>35</v>
      </c>
      <c r="U153" s="106" t="s">
        <v>60</v>
      </c>
      <c r="V153" s="106"/>
      <c r="W153" s="106" t="s">
        <v>61</v>
      </c>
      <c r="X153" s="110">
        <v>43976.0</v>
      </c>
      <c r="Y153" s="106" t="s">
        <v>53</v>
      </c>
      <c r="Z153" s="106">
        <v>6.0</v>
      </c>
      <c r="AA153" s="111">
        <v>4.0</v>
      </c>
      <c r="AB153" s="106">
        <v>9.0</v>
      </c>
      <c r="AC153" s="106" t="s">
        <v>54</v>
      </c>
    </row>
    <row r="154">
      <c r="A154" s="106" t="s">
        <v>236</v>
      </c>
      <c r="B154" s="107" t="s">
        <v>239</v>
      </c>
      <c r="C154" s="106" t="s">
        <v>498</v>
      </c>
      <c r="D154" s="106" t="s">
        <v>69</v>
      </c>
      <c r="E154" s="106" t="s">
        <v>31</v>
      </c>
      <c r="F154" s="106" t="s">
        <v>32</v>
      </c>
      <c r="G154" s="106" t="s">
        <v>33</v>
      </c>
      <c r="H154" s="106"/>
      <c r="I154" s="106"/>
      <c r="J154" s="106" t="s">
        <v>34</v>
      </c>
      <c r="K154" s="106" t="s">
        <v>71</v>
      </c>
      <c r="L154" s="106"/>
      <c r="M154" s="106" t="s">
        <v>470</v>
      </c>
      <c r="N154" s="106">
        <v>2003.0</v>
      </c>
      <c r="O154" s="108">
        <v>0.734212</v>
      </c>
      <c r="P154" s="22">
        <v>4.4298</v>
      </c>
      <c r="Q154" s="22">
        <v>6.368</v>
      </c>
      <c r="R154" s="22">
        <v>2.608</v>
      </c>
      <c r="S154" s="22">
        <v>0.77</v>
      </c>
      <c r="T154" s="106" t="s">
        <v>35</v>
      </c>
      <c r="U154" s="106" t="s">
        <v>240</v>
      </c>
      <c r="V154" s="106"/>
      <c r="W154" s="106" t="s">
        <v>58</v>
      </c>
      <c r="X154" s="114">
        <v>44012.0</v>
      </c>
      <c r="Y154" s="106" t="s">
        <v>53</v>
      </c>
      <c r="Z154" s="106">
        <v>4.0</v>
      </c>
      <c r="AA154" s="111">
        <v>6.05</v>
      </c>
      <c r="AB154" s="110"/>
      <c r="AC154" s="110"/>
    </row>
    <row r="155">
      <c r="A155" s="106" t="s">
        <v>193</v>
      </c>
      <c r="B155" s="107" t="s">
        <v>215</v>
      </c>
      <c r="C155" s="106" t="s">
        <v>494</v>
      </c>
      <c r="D155" s="106" t="s">
        <v>146</v>
      </c>
      <c r="E155" s="106" t="s">
        <v>31</v>
      </c>
      <c r="F155" s="106" t="s">
        <v>32</v>
      </c>
      <c r="G155" s="106" t="s">
        <v>33</v>
      </c>
      <c r="H155" s="106" t="s">
        <v>216</v>
      </c>
      <c r="I155" s="106" t="s">
        <v>33</v>
      </c>
      <c r="J155" s="106" t="s">
        <v>34</v>
      </c>
      <c r="K155" s="106" t="s">
        <v>35</v>
      </c>
      <c r="L155" s="106" t="s">
        <v>35</v>
      </c>
      <c r="M155" s="106" t="s">
        <v>470</v>
      </c>
      <c r="N155" s="106">
        <v>3079.0</v>
      </c>
      <c r="O155" s="108">
        <v>0.7393000000000001</v>
      </c>
      <c r="P155" s="22">
        <v>4.345</v>
      </c>
      <c r="Q155" s="22">
        <v>7.248</v>
      </c>
      <c r="R155" s="22">
        <v>1.42</v>
      </c>
      <c r="S155" s="22">
        <v>1.3</v>
      </c>
      <c r="T155" s="106" t="s">
        <v>35</v>
      </c>
      <c r="U155" s="106" t="s">
        <v>219</v>
      </c>
      <c r="V155" s="106"/>
      <c r="W155" s="106" t="s">
        <v>58</v>
      </c>
      <c r="X155" s="110">
        <v>43993.0</v>
      </c>
      <c r="Y155" s="106" t="s">
        <v>45</v>
      </c>
      <c r="Z155" s="106">
        <v>8.0</v>
      </c>
      <c r="AA155" s="111">
        <v>83.65</v>
      </c>
      <c r="AB155" s="110"/>
      <c r="AC155" s="110"/>
    </row>
    <row r="156">
      <c r="A156" s="106" t="s">
        <v>437</v>
      </c>
      <c r="B156" s="106" t="s">
        <v>444</v>
      </c>
      <c r="C156" s="106" t="s">
        <v>534</v>
      </c>
      <c r="D156" s="106"/>
      <c r="E156" s="106" t="s">
        <v>31</v>
      </c>
      <c r="F156" s="106" t="s">
        <v>32</v>
      </c>
      <c r="G156" s="106" t="s">
        <v>33</v>
      </c>
      <c r="H156" s="106" t="s">
        <v>445</v>
      </c>
      <c r="I156" s="106" t="s">
        <v>33</v>
      </c>
      <c r="J156" s="106" t="s">
        <v>34</v>
      </c>
      <c r="K156" s="106" t="s">
        <v>71</v>
      </c>
      <c r="L156" s="106"/>
      <c r="M156" s="106" t="s">
        <v>470</v>
      </c>
      <c r="N156" s="106">
        <v>2110.0</v>
      </c>
      <c r="O156" s="108">
        <v>0.7395879999999999</v>
      </c>
      <c r="P156" s="22">
        <v>4.3402</v>
      </c>
      <c r="Q156" s="22">
        <v>6.684</v>
      </c>
      <c r="R156" s="22">
        <v>1.976</v>
      </c>
      <c r="S156" s="22">
        <v>1.18</v>
      </c>
      <c r="T156" s="106" t="s">
        <v>35</v>
      </c>
      <c r="U156" s="106" t="s">
        <v>446</v>
      </c>
      <c r="V156" s="106" t="s">
        <v>441</v>
      </c>
      <c r="W156" s="106" t="s">
        <v>58</v>
      </c>
      <c r="X156" s="110">
        <v>43994.0</v>
      </c>
      <c r="Y156" s="106" t="s">
        <v>132</v>
      </c>
      <c r="Z156" s="106" t="s">
        <v>33</v>
      </c>
      <c r="AA156" s="111"/>
      <c r="AB156" s="110"/>
      <c r="AC156" s="110"/>
    </row>
    <row r="157">
      <c r="A157" s="106" t="s">
        <v>193</v>
      </c>
      <c r="B157" s="107" t="s">
        <v>215</v>
      </c>
      <c r="C157" s="106" t="s">
        <v>492</v>
      </c>
      <c r="D157" s="106" t="s">
        <v>197</v>
      </c>
      <c r="E157" s="106" t="s">
        <v>31</v>
      </c>
      <c r="F157" s="106" t="s">
        <v>32</v>
      </c>
      <c r="G157" s="106" t="s">
        <v>33</v>
      </c>
      <c r="H157" s="106" t="s">
        <v>216</v>
      </c>
      <c r="I157" s="106" t="s">
        <v>33</v>
      </c>
      <c r="J157" s="106" t="s">
        <v>34</v>
      </c>
      <c r="K157" s="106" t="s">
        <v>35</v>
      </c>
      <c r="L157" s="106" t="s">
        <v>35</v>
      </c>
      <c r="M157" s="106" t="s">
        <v>470</v>
      </c>
      <c r="N157" s="106">
        <v>2244.0</v>
      </c>
      <c r="O157" s="108">
        <v>0.740902</v>
      </c>
      <c r="P157" s="22">
        <v>4.3183</v>
      </c>
      <c r="Q157" s="22">
        <v>7.148</v>
      </c>
      <c r="R157" s="22">
        <v>1.36</v>
      </c>
      <c r="S157" s="22">
        <v>1.293</v>
      </c>
      <c r="T157" s="106" t="s">
        <v>35</v>
      </c>
      <c r="U157" s="106" t="s">
        <v>217</v>
      </c>
      <c r="V157" s="106"/>
      <c r="W157" s="106" t="s">
        <v>58</v>
      </c>
      <c r="X157" s="110">
        <v>43993.0</v>
      </c>
      <c r="Y157" s="106" t="s">
        <v>45</v>
      </c>
      <c r="Z157" s="106">
        <v>8.0</v>
      </c>
      <c r="AA157" s="111">
        <v>83.65</v>
      </c>
      <c r="AB157" s="110"/>
      <c r="AC157" s="110"/>
    </row>
    <row r="158">
      <c r="A158" s="106" t="s">
        <v>193</v>
      </c>
      <c r="B158" s="107" t="s">
        <v>215</v>
      </c>
      <c r="C158" s="106" t="s">
        <v>493</v>
      </c>
      <c r="D158" s="106" t="s">
        <v>144</v>
      </c>
      <c r="E158" s="106" t="s">
        <v>31</v>
      </c>
      <c r="F158" s="106" t="s">
        <v>32</v>
      </c>
      <c r="G158" s="106" t="s">
        <v>33</v>
      </c>
      <c r="H158" s="106" t="s">
        <v>216</v>
      </c>
      <c r="I158" s="106" t="s">
        <v>33</v>
      </c>
      <c r="J158" s="106" t="s">
        <v>34</v>
      </c>
      <c r="K158" s="106" t="s">
        <v>35</v>
      </c>
      <c r="L158" s="106" t="s">
        <v>35</v>
      </c>
      <c r="M158" s="106" t="s">
        <v>470</v>
      </c>
      <c r="N158" s="106">
        <v>2605.0</v>
      </c>
      <c r="O158" s="108">
        <v>0.742384</v>
      </c>
      <c r="P158" s="22">
        <v>4.2936</v>
      </c>
      <c r="Q158" s="22">
        <v>7.196</v>
      </c>
      <c r="R158" s="22">
        <v>1.42</v>
      </c>
      <c r="S158" s="22">
        <v>1.286</v>
      </c>
      <c r="T158" s="106" t="s">
        <v>35</v>
      </c>
      <c r="U158" s="106" t="s">
        <v>218</v>
      </c>
      <c r="V158" s="106"/>
      <c r="W158" s="106" t="s">
        <v>58</v>
      </c>
      <c r="X158" s="110">
        <v>43993.0</v>
      </c>
      <c r="Y158" s="106" t="s">
        <v>45</v>
      </c>
      <c r="Z158" s="106">
        <v>8.0</v>
      </c>
      <c r="AA158" s="111">
        <v>83.65</v>
      </c>
      <c r="AB158" s="110"/>
      <c r="AC158" s="110"/>
    </row>
    <row r="159">
      <c r="A159" s="106" t="s">
        <v>236</v>
      </c>
      <c r="B159" s="107" t="s">
        <v>239</v>
      </c>
      <c r="C159" s="106" t="s">
        <v>499</v>
      </c>
      <c r="D159" s="106" t="s">
        <v>79</v>
      </c>
      <c r="E159" s="106" t="s">
        <v>31</v>
      </c>
      <c r="F159" s="106" t="s">
        <v>32</v>
      </c>
      <c r="G159" s="106" t="s">
        <v>33</v>
      </c>
      <c r="H159" s="106"/>
      <c r="I159" s="106"/>
      <c r="J159" s="106" t="s">
        <v>34</v>
      </c>
      <c r="K159" s="106" t="s">
        <v>71</v>
      </c>
      <c r="L159" s="106"/>
      <c r="M159" s="106" t="s">
        <v>470</v>
      </c>
      <c r="N159" s="106">
        <v>2118.0</v>
      </c>
      <c r="O159" s="108">
        <v>0.744286</v>
      </c>
      <c r="P159" s="22">
        <v>4.2619</v>
      </c>
      <c r="Q159" s="22">
        <v>6.084</v>
      </c>
      <c r="R159" s="22">
        <v>2.516</v>
      </c>
      <c r="S159" s="22">
        <v>0.756</v>
      </c>
      <c r="T159" s="106" t="s">
        <v>35</v>
      </c>
      <c r="U159" s="106" t="s">
        <v>240</v>
      </c>
      <c r="V159" s="106"/>
      <c r="W159" s="106" t="s">
        <v>58</v>
      </c>
      <c r="X159" s="114">
        <v>44012.0</v>
      </c>
      <c r="Y159" s="106" t="s">
        <v>53</v>
      </c>
      <c r="Z159" s="106">
        <v>4.0</v>
      </c>
      <c r="AA159" s="111">
        <v>6.05</v>
      </c>
      <c r="AB159" s="110"/>
      <c r="AC159" s="110"/>
    </row>
    <row r="160">
      <c r="A160" s="106" t="s">
        <v>437</v>
      </c>
      <c r="B160" s="106" t="s">
        <v>438</v>
      </c>
      <c r="C160" s="106" t="s">
        <v>532</v>
      </c>
      <c r="D160" s="106"/>
      <c r="E160" s="106" t="s">
        <v>31</v>
      </c>
      <c r="F160" s="106" t="s">
        <v>32</v>
      </c>
      <c r="G160" s="106" t="s">
        <v>33</v>
      </c>
      <c r="H160" s="106" t="s">
        <v>439</v>
      </c>
      <c r="I160" s="106" t="s">
        <v>33</v>
      </c>
      <c r="J160" s="106" t="s">
        <v>34</v>
      </c>
      <c r="K160" s="106" t="s">
        <v>71</v>
      </c>
      <c r="L160" s="106"/>
      <c r="M160" s="106" t="s">
        <v>470</v>
      </c>
      <c r="N160" s="106">
        <v>2023.0</v>
      </c>
      <c r="O160" s="108">
        <v>0.747424</v>
      </c>
      <c r="P160" s="22">
        <v>4.2096</v>
      </c>
      <c r="Q160" s="22">
        <v>6.64</v>
      </c>
      <c r="R160" s="22">
        <v>1.9</v>
      </c>
      <c r="S160" s="22">
        <v>1.185</v>
      </c>
      <c r="T160" s="106" t="s">
        <v>35</v>
      </c>
      <c r="U160" s="106" t="s">
        <v>440</v>
      </c>
      <c r="V160" s="106" t="s">
        <v>441</v>
      </c>
      <c r="W160" s="106" t="s">
        <v>58</v>
      </c>
      <c r="X160" s="110">
        <v>43994.0</v>
      </c>
      <c r="Y160" s="106" t="s">
        <v>132</v>
      </c>
      <c r="Z160" s="106" t="s">
        <v>33</v>
      </c>
      <c r="AA160" s="111"/>
      <c r="AB160" s="110"/>
      <c r="AC160" s="110"/>
    </row>
    <row r="161">
      <c r="A161" s="106" t="s">
        <v>133</v>
      </c>
      <c r="B161" s="106" t="s">
        <v>134</v>
      </c>
      <c r="C161" s="106" t="s">
        <v>478</v>
      </c>
      <c r="D161" s="106" t="s">
        <v>135</v>
      </c>
      <c r="E161" s="106" t="s">
        <v>31</v>
      </c>
      <c r="F161" s="106" t="s">
        <v>136</v>
      </c>
      <c r="G161" s="106" t="s">
        <v>33</v>
      </c>
      <c r="H161" s="106"/>
      <c r="I161" s="106"/>
      <c r="J161" s="106" t="s">
        <v>34</v>
      </c>
      <c r="K161" s="106" t="s">
        <v>33</v>
      </c>
      <c r="L161" s="106"/>
      <c r="M161" s="106" t="s">
        <v>470</v>
      </c>
      <c r="N161" s="106">
        <v>2184.0</v>
      </c>
      <c r="O161" s="108">
        <v>0.753982</v>
      </c>
      <c r="P161" s="22">
        <v>4.1003</v>
      </c>
      <c r="Q161" s="22">
        <v>5.16</v>
      </c>
      <c r="R161" s="22">
        <v>3.096</v>
      </c>
      <c r="S161" s="22">
        <v>0.577</v>
      </c>
      <c r="T161" s="106" t="s">
        <v>35</v>
      </c>
      <c r="U161" s="106" t="s">
        <v>137</v>
      </c>
      <c r="V161" s="106"/>
      <c r="W161" s="106" t="s">
        <v>58</v>
      </c>
      <c r="X161" s="110">
        <v>44093.0</v>
      </c>
      <c r="Y161" s="106" t="s">
        <v>38</v>
      </c>
      <c r="Z161" s="106" t="s">
        <v>33</v>
      </c>
      <c r="AA161" s="111" t="s">
        <v>33</v>
      </c>
      <c r="AB161" s="110"/>
      <c r="AC161" s="110"/>
    </row>
    <row r="162">
      <c r="A162" s="106" t="s">
        <v>246</v>
      </c>
      <c r="B162" s="107" t="s">
        <v>249</v>
      </c>
      <c r="C162" s="106" t="s">
        <v>500</v>
      </c>
      <c r="D162" s="106"/>
      <c r="E162" s="106" t="s">
        <v>31</v>
      </c>
      <c r="F162" s="106" t="s">
        <v>32</v>
      </c>
      <c r="G162" s="106" t="s">
        <v>33</v>
      </c>
      <c r="H162" s="106"/>
      <c r="I162" s="106"/>
      <c r="J162" s="106" t="s">
        <v>34</v>
      </c>
      <c r="K162" s="106" t="s">
        <v>35</v>
      </c>
      <c r="L162" s="106"/>
      <c r="M162" s="106" t="s">
        <v>470</v>
      </c>
      <c r="N162" s="106">
        <v>2454.0</v>
      </c>
      <c r="O162" s="108">
        <v>0.770218</v>
      </c>
      <c r="P162" s="22">
        <v>3.8297</v>
      </c>
      <c r="Q162" s="22">
        <v>7.196</v>
      </c>
      <c r="R162" s="22">
        <v>1.36</v>
      </c>
      <c r="S162" s="22">
        <v>1.202</v>
      </c>
      <c r="T162" s="106" t="s">
        <v>35</v>
      </c>
      <c r="U162" s="106" t="s">
        <v>248</v>
      </c>
      <c r="V162" s="106"/>
      <c r="W162" s="106" t="s">
        <v>58</v>
      </c>
      <c r="X162" s="110">
        <v>43992.0</v>
      </c>
      <c r="Y162" s="106" t="s">
        <v>45</v>
      </c>
      <c r="Z162" s="106">
        <v>8.0</v>
      </c>
      <c r="AA162" s="111"/>
      <c r="AB162" s="110"/>
      <c r="AC162" s="110"/>
    </row>
    <row r="163">
      <c r="A163" s="106" t="s">
        <v>250</v>
      </c>
      <c r="B163" s="106" t="s">
        <v>264</v>
      </c>
      <c r="C163" s="106" t="s">
        <v>502</v>
      </c>
      <c r="D163" s="106" t="s">
        <v>79</v>
      </c>
      <c r="E163" s="106" t="s">
        <v>31</v>
      </c>
      <c r="F163" s="106" t="s">
        <v>32</v>
      </c>
      <c r="G163" s="106" t="s">
        <v>33</v>
      </c>
      <c r="H163" s="106" t="s">
        <v>33</v>
      </c>
      <c r="I163" s="106" t="s">
        <v>33</v>
      </c>
      <c r="J163" s="106" t="s">
        <v>34</v>
      </c>
      <c r="K163" s="106" t="s">
        <v>71</v>
      </c>
      <c r="L163" s="106" t="s">
        <v>35</v>
      </c>
      <c r="M163" s="106" t="s">
        <v>470</v>
      </c>
      <c r="N163" s="106">
        <v>2378.0</v>
      </c>
      <c r="O163" s="108">
        <v>0.773092</v>
      </c>
      <c r="P163" s="22">
        <v>3.7818</v>
      </c>
      <c r="Q163" s="22">
        <v>6.228</v>
      </c>
      <c r="R163" s="22">
        <v>1.336</v>
      </c>
      <c r="S163" s="22">
        <v>1.192</v>
      </c>
      <c r="T163" s="106" t="s">
        <v>35</v>
      </c>
      <c r="U163" s="106" t="s">
        <v>266</v>
      </c>
      <c r="V163" s="106"/>
      <c r="W163" s="106" t="s">
        <v>58</v>
      </c>
      <c r="X163" s="110">
        <v>44032.0</v>
      </c>
      <c r="Y163" s="106" t="s">
        <v>38</v>
      </c>
      <c r="Z163" s="106" t="s">
        <v>33</v>
      </c>
      <c r="AA163" s="111"/>
      <c r="AB163" s="110"/>
      <c r="AC163" s="110"/>
    </row>
    <row r="164">
      <c r="A164" s="106" t="s">
        <v>185</v>
      </c>
      <c r="B164" s="106" t="s">
        <v>186</v>
      </c>
      <c r="C164" s="106" t="s">
        <v>483</v>
      </c>
      <c r="D164" s="106"/>
      <c r="E164" s="106" t="s">
        <v>31</v>
      </c>
      <c r="F164" s="106" t="s">
        <v>32</v>
      </c>
      <c r="G164" s="106" t="s">
        <v>33</v>
      </c>
      <c r="H164" s="106"/>
      <c r="I164" s="106" t="s">
        <v>33</v>
      </c>
      <c r="J164" s="106" t="s">
        <v>34</v>
      </c>
      <c r="K164" s="106" t="s">
        <v>33</v>
      </c>
      <c r="L164" s="106"/>
      <c r="M164" s="106" t="s">
        <v>470</v>
      </c>
      <c r="N164" s="106">
        <v>2561.0</v>
      </c>
      <c r="O164" s="108">
        <v>0.7780360000000001</v>
      </c>
      <c r="P164" s="22">
        <v>3.6994</v>
      </c>
      <c r="Q164" s="22">
        <v>5.212</v>
      </c>
      <c r="R164" s="22">
        <v>2.188</v>
      </c>
      <c r="S164" s="22">
        <v>0.865</v>
      </c>
      <c r="T164" s="106" t="s">
        <v>35</v>
      </c>
      <c r="U164" s="106" t="s">
        <v>187</v>
      </c>
      <c r="V164" s="106"/>
      <c r="W164" s="106" t="s">
        <v>58</v>
      </c>
      <c r="X164" s="110">
        <v>43976.0</v>
      </c>
      <c r="Y164" s="106" t="s">
        <v>38</v>
      </c>
      <c r="Z164" s="106" t="s">
        <v>33</v>
      </c>
      <c r="AA164" s="111" t="s">
        <v>33</v>
      </c>
      <c r="AB164" s="110"/>
      <c r="AC164" s="110"/>
    </row>
    <row r="165">
      <c r="A165" s="106" t="s">
        <v>234</v>
      </c>
      <c r="B165" s="107" t="s">
        <v>235</v>
      </c>
      <c r="C165" s="106" t="s">
        <v>497</v>
      </c>
      <c r="D165" s="106"/>
      <c r="E165" s="106" t="s">
        <v>41</v>
      </c>
      <c r="F165" s="106" t="s">
        <v>59</v>
      </c>
      <c r="G165" s="106" t="s">
        <v>46</v>
      </c>
      <c r="H165" s="106"/>
      <c r="I165" s="106"/>
      <c r="J165" s="106" t="s">
        <v>34</v>
      </c>
      <c r="K165" s="106" t="s">
        <v>71</v>
      </c>
      <c r="L165" s="106" t="s">
        <v>35</v>
      </c>
      <c r="M165" s="106" t="s">
        <v>470</v>
      </c>
      <c r="N165" s="106">
        <v>2103.0</v>
      </c>
      <c r="O165" s="108">
        <v>0.781492</v>
      </c>
      <c r="P165" s="22">
        <v>3.6418</v>
      </c>
      <c r="Q165" s="22">
        <v>4.332</v>
      </c>
      <c r="R165" s="22">
        <v>3.06</v>
      </c>
      <c r="S165" s="22">
        <v>0.296</v>
      </c>
      <c r="T165" s="106" t="s">
        <v>35</v>
      </c>
      <c r="U165" s="106" t="s">
        <v>60</v>
      </c>
      <c r="V165" s="106"/>
      <c r="W165" s="106" t="s">
        <v>58</v>
      </c>
      <c r="X165" s="110">
        <v>43983.0</v>
      </c>
      <c r="Y165" s="106" t="s">
        <v>53</v>
      </c>
      <c r="Z165" s="106">
        <v>6.0</v>
      </c>
      <c r="AA165" s="111">
        <v>3.9</v>
      </c>
      <c r="AB165" s="110"/>
      <c r="AC165" s="110"/>
    </row>
    <row r="166">
      <c r="A166" s="106" t="s">
        <v>320</v>
      </c>
      <c r="B166" s="107" t="s">
        <v>321</v>
      </c>
      <c r="C166" s="106" t="s">
        <v>506</v>
      </c>
      <c r="D166" s="106"/>
      <c r="E166" s="106" t="s">
        <v>31</v>
      </c>
      <c r="F166" s="106" t="s">
        <v>32</v>
      </c>
      <c r="G166" s="106" t="s">
        <v>33</v>
      </c>
      <c r="H166" s="106"/>
      <c r="I166" s="106" t="s">
        <v>33</v>
      </c>
      <c r="J166" s="106" t="s">
        <v>34</v>
      </c>
      <c r="K166" s="106" t="s">
        <v>35</v>
      </c>
      <c r="L166" s="106" t="s">
        <v>35</v>
      </c>
      <c r="M166" s="106" t="s">
        <v>470</v>
      </c>
      <c r="N166" s="106">
        <v>2024.0</v>
      </c>
      <c r="O166" s="108">
        <v>0.7860280000000001</v>
      </c>
      <c r="P166" s="22">
        <v>3.5662</v>
      </c>
      <c r="Q166" s="22">
        <v>6.068</v>
      </c>
      <c r="R166" s="22">
        <v>1.104</v>
      </c>
      <c r="S166" s="22">
        <v>1.171</v>
      </c>
      <c r="T166" s="106" t="s">
        <v>35</v>
      </c>
      <c r="U166" s="106" t="s">
        <v>322</v>
      </c>
      <c r="V166" s="106"/>
      <c r="W166" s="106" t="s">
        <v>58</v>
      </c>
      <c r="X166" s="110">
        <v>43978.0</v>
      </c>
      <c r="Y166" s="106" t="s">
        <v>53</v>
      </c>
      <c r="Z166" s="106">
        <v>6.0</v>
      </c>
      <c r="AA166" s="111">
        <v>6.3</v>
      </c>
      <c r="AB166" s="110"/>
      <c r="AC166" s="110"/>
    </row>
    <row r="167">
      <c r="A167" s="106" t="s">
        <v>419</v>
      </c>
      <c r="B167" s="107" t="s">
        <v>426</v>
      </c>
      <c r="C167" s="106" t="s">
        <v>529</v>
      </c>
      <c r="D167" s="106"/>
      <c r="E167" s="106" t="s">
        <v>31</v>
      </c>
      <c r="F167" s="106" t="s">
        <v>32</v>
      </c>
      <c r="G167" s="106" t="s">
        <v>33</v>
      </c>
      <c r="H167" s="106"/>
      <c r="I167" s="106" t="s">
        <v>33</v>
      </c>
      <c r="J167" s="106" t="s">
        <v>34</v>
      </c>
      <c r="K167" s="106" t="s">
        <v>35</v>
      </c>
      <c r="L167" s="106"/>
      <c r="M167" s="106" t="s">
        <v>470</v>
      </c>
      <c r="N167" s="106"/>
      <c r="O167" s="108">
        <v>0.7864</v>
      </c>
      <c r="P167" s="22">
        <v>3.56</v>
      </c>
      <c r="Q167" s="22">
        <v>4.08</v>
      </c>
      <c r="R167" s="22">
        <v>3.03</v>
      </c>
      <c r="S167" s="22"/>
      <c r="T167" s="106" t="s">
        <v>35</v>
      </c>
      <c r="U167" s="106" t="s">
        <v>427</v>
      </c>
      <c r="V167" s="106"/>
      <c r="W167" s="106" t="s">
        <v>52</v>
      </c>
      <c r="X167" s="110">
        <v>43976.0</v>
      </c>
      <c r="Y167" s="106" t="s">
        <v>53</v>
      </c>
      <c r="Z167" s="106">
        <v>4.0</v>
      </c>
      <c r="AA167" s="111">
        <v>7.45</v>
      </c>
      <c r="AB167" s="110"/>
      <c r="AC167" s="110"/>
    </row>
    <row r="168">
      <c r="A168" s="106" t="s">
        <v>437</v>
      </c>
      <c r="B168" s="106" t="s">
        <v>442</v>
      </c>
      <c r="C168" s="106" t="s">
        <v>533</v>
      </c>
      <c r="D168" s="106"/>
      <c r="E168" s="106" t="s">
        <v>31</v>
      </c>
      <c r="F168" s="106" t="s">
        <v>32</v>
      </c>
      <c r="G168" s="106" t="s">
        <v>33</v>
      </c>
      <c r="H168" s="106"/>
      <c r="I168" s="106" t="s">
        <v>33</v>
      </c>
      <c r="J168" s="106" t="s">
        <v>34</v>
      </c>
      <c r="K168" s="106" t="s">
        <v>33</v>
      </c>
      <c r="L168" s="106"/>
      <c r="M168" s="106" t="s">
        <v>470</v>
      </c>
      <c r="N168" s="106">
        <v>2294.0</v>
      </c>
      <c r="O168" s="108">
        <v>0.789136</v>
      </c>
      <c r="P168" s="22">
        <v>3.5144</v>
      </c>
      <c r="Q168" s="22">
        <v>5.708</v>
      </c>
      <c r="R168" s="22">
        <v>1.208</v>
      </c>
      <c r="S168" s="22">
        <v>1.167</v>
      </c>
      <c r="T168" s="106" t="s">
        <v>35</v>
      </c>
      <c r="U168" s="106" t="s">
        <v>443</v>
      </c>
      <c r="V168" s="106"/>
      <c r="W168" s="107" t="s">
        <v>131</v>
      </c>
      <c r="X168" s="110">
        <v>43998.0</v>
      </c>
      <c r="Y168" s="106" t="s">
        <v>132</v>
      </c>
      <c r="Z168" s="106" t="s">
        <v>33</v>
      </c>
      <c r="AA168" s="111" t="s">
        <v>33</v>
      </c>
      <c r="AB168" s="110"/>
      <c r="AC168" s="110"/>
    </row>
    <row r="169">
      <c r="A169" s="106" t="s">
        <v>437</v>
      </c>
      <c r="B169" s="106" t="s">
        <v>447</v>
      </c>
      <c r="C169" s="106" t="s">
        <v>535</v>
      </c>
      <c r="D169" s="106"/>
      <c r="E169" s="106" t="s">
        <v>31</v>
      </c>
      <c r="F169" s="106" t="s">
        <v>32</v>
      </c>
      <c r="G169" s="106" t="s">
        <v>33</v>
      </c>
      <c r="H169" s="106"/>
      <c r="I169" s="106" t="s">
        <v>33</v>
      </c>
      <c r="J169" s="106" t="s">
        <v>34</v>
      </c>
      <c r="K169" s="106" t="s">
        <v>71</v>
      </c>
      <c r="L169" s="106"/>
      <c r="M169" s="106" t="s">
        <v>470</v>
      </c>
      <c r="N169" s="106">
        <v>2012.0</v>
      </c>
      <c r="O169" s="108">
        <v>0.795934</v>
      </c>
      <c r="P169" s="22">
        <v>3.4011</v>
      </c>
      <c r="Q169" s="22">
        <v>5.628</v>
      </c>
      <c r="R169" s="22">
        <v>1.172</v>
      </c>
      <c r="S169" s="22">
        <v>1.169</v>
      </c>
      <c r="T169" s="106" t="s">
        <v>35</v>
      </c>
      <c r="U169" s="106" t="s">
        <v>448</v>
      </c>
      <c r="V169" s="106"/>
      <c r="W169" s="106" t="s">
        <v>58</v>
      </c>
      <c r="X169" s="110">
        <v>43981.0</v>
      </c>
      <c r="Y169" s="106" t="s">
        <v>132</v>
      </c>
      <c r="Z169" s="106" t="s">
        <v>33</v>
      </c>
      <c r="AA169" s="111" t="s">
        <v>33</v>
      </c>
      <c r="AB169" s="110"/>
      <c r="AC169" s="110"/>
    </row>
    <row r="170">
      <c r="A170" s="106" t="s">
        <v>397</v>
      </c>
      <c r="B170" s="106" t="s">
        <v>398</v>
      </c>
      <c r="C170" s="106" t="s">
        <v>523</v>
      </c>
      <c r="D170" s="106"/>
      <c r="E170" s="106" t="s">
        <v>31</v>
      </c>
      <c r="F170" s="106" t="s">
        <v>32</v>
      </c>
      <c r="G170" s="106" t="s">
        <v>33</v>
      </c>
      <c r="H170" s="106"/>
      <c r="I170" s="106" t="s">
        <v>33</v>
      </c>
      <c r="J170" s="106" t="s">
        <v>34</v>
      </c>
      <c r="K170" s="106" t="s">
        <v>71</v>
      </c>
      <c r="L170" s="106" t="s">
        <v>35</v>
      </c>
      <c r="M170" s="106" t="s">
        <v>470</v>
      </c>
      <c r="N170" s="106">
        <v>2014.0</v>
      </c>
      <c r="O170" s="108">
        <v>0.7972360000000001</v>
      </c>
      <c r="P170" s="22">
        <v>3.3794</v>
      </c>
      <c r="Q170" s="22">
        <v>6.408</v>
      </c>
      <c r="R170" s="22">
        <v>0.484</v>
      </c>
      <c r="S170" s="22">
        <v>1.489</v>
      </c>
      <c r="T170" s="106" t="s">
        <v>35</v>
      </c>
      <c r="U170" s="106" t="s">
        <v>399</v>
      </c>
      <c r="V170" s="106"/>
      <c r="W170" s="106" t="s">
        <v>58</v>
      </c>
      <c r="X170" s="110">
        <v>44011.0</v>
      </c>
      <c r="Y170" s="106" t="s">
        <v>38</v>
      </c>
      <c r="Z170" s="106" t="s">
        <v>33</v>
      </c>
      <c r="AA170" s="111"/>
      <c r="AB170" s="110"/>
      <c r="AC170" s="110"/>
    </row>
    <row r="171">
      <c r="A171" s="106" t="s">
        <v>331</v>
      </c>
      <c r="B171" s="107" t="s">
        <v>336</v>
      </c>
      <c r="C171" s="106" t="s">
        <v>511</v>
      </c>
      <c r="D171" s="106" t="s">
        <v>144</v>
      </c>
      <c r="E171" s="106" t="s">
        <v>31</v>
      </c>
      <c r="F171" s="106" t="s">
        <v>32</v>
      </c>
      <c r="G171" s="106" t="s">
        <v>33</v>
      </c>
      <c r="H171" s="106" t="s">
        <v>337</v>
      </c>
      <c r="I171" s="106" t="s">
        <v>33</v>
      </c>
      <c r="J171" s="106" t="s">
        <v>34</v>
      </c>
      <c r="K171" s="106" t="s">
        <v>35</v>
      </c>
      <c r="L171" s="106" t="s">
        <v>338</v>
      </c>
      <c r="M171" s="106" t="s">
        <v>470</v>
      </c>
      <c r="N171" s="106">
        <v>2170.0</v>
      </c>
      <c r="O171" s="108">
        <v>0.803254</v>
      </c>
      <c r="P171" s="22">
        <v>3.2791</v>
      </c>
      <c r="Q171" s="22">
        <v>5.252</v>
      </c>
      <c r="R171" s="22">
        <v>1.324</v>
      </c>
      <c r="S171" s="22">
        <v>0.818</v>
      </c>
      <c r="T171" s="106" t="s">
        <v>35</v>
      </c>
      <c r="U171" s="106" t="s">
        <v>340</v>
      </c>
      <c r="V171" s="106"/>
      <c r="W171" s="106" t="s">
        <v>58</v>
      </c>
      <c r="X171" s="110">
        <v>44057.0</v>
      </c>
      <c r="Y171" s="106" t="s">
        <v>45</v>
      </c>
      <c r="Z171" s="106">
        <v>8.0</v>
      </c>
      <c r="AA171" s="111"/>
      <c r="AB171" s="110"/>
      <c r="AC171" s="110"/>
    </row>
    <row r="172">
      <c r="A172" s="106" t="s">
        <v>331</v>
      </c>
      <c r="B172" s="107" t="s">
        <v>336</v>
      </c>
      <c r="C172" s="106" t="s">
        <v>510</v>
      </c>
      <c r="D172" s="106" t="s">
        <v>197</v>
      </c>
      <c r="E172" s="106" t="s">
        <v>31</v>
      </c>
      <c r="F172" s="106" t="s">
        <v>32</v>
      </c>
      <c r="G172" s="106" t="s">
        <v>33</v>
      </c>
      <c r="H172" s="106" t="s">
        <v>337</v>
      </c>
      <c r="I172" s="106" t="s">
        <v>33</v>
      </c>
      <c r="J172" s="106" t="s">
        <v>34</v>
      </c>
      <c r="K172" s="106" t="s">
        <v>35</v>
      </c>
      <c r="L172" s="106" t="s">
        <v>338</v>
      </c>
      <c r="M172" s="106" t="s">
        <v>470</v>
      </c>
      <c r="N172" s="106">
        <v>2090.0</v>
      </c>
      <c r="O172" s="108">
        <v>0.803632</v>
      </c>
      <c r="P172" s="22">
        <v>3.2728</v>
      </c>
      <c r="Q172" s="22">
        <v>5.196</v>
      </c>
      <c r="R172" s="22">
        <v>1.28</v>
      </c>
      <c r="S172" s="22">
        <v>0.814</v>
      </c>
      <c r="T172" s="106" t="s">
        <v>35</v>
      </c>
      <c r="U172" s="106" t="s">
        <v>339</v>
      </c>
      <c r="V172" s="106"/>
      <c r="W172" s="106" t="s">
        <v>58</v>
      </c>
      <c r="X172" s="110">
        <v>44057.0</v>
      </c>
      <c r="Y172" s="106" t="s">
        <v>45</v>
      </c>
      <c r="Z172" s="106">
        <v>8.0</v>
      </c>
      <c r="AA172" s="111"/>
      <c r="AB172" s="110"/>
      <c r="AC172" s="110"/>
    </row>
    <row r="173">
      <c r="A173" s="106" t="s">
        <v>331</v>
      </c>
      <c r="B173" s="107" t="s">
        <v>332</v>
      </c>
      <c r="C173" s="106" t="s">
        <v>509</v>
      </c>
      <c r="D173" s="106" t="s">
        <v>146</v>
      </c>
      <c r="E173" s="106" t="s">
        <v>31</v>
      </c>
      <c r="F173" s="106" t="s">
        <v>32</v>
      </c>
      <c r="G173" s="106" t="s">
        <v>33</v>
      </c>
      <c r="H173" s="106" t="s">
        <v>333</v>
      </c>
      <c r="I173" s="106" t="s">
        <v>33</v>
      </c>
      <c r="J173" s="106" t="s">
        <v>34</v>
      </c>
      <c r="K173" s="106" t="s">
        <v>35</v>
      </c>
      <c r="L173" s="106" t="s">
        <v>35</v>
      </c>
      <c r="M173" s="106" t="s">
        <v>470</v>
      </c>
      <c r="N173" s="106">
        <v>2055.0</v>
      </c>
      <c r="O173" s="108">
        <v>0.80413</v>
      </c>
      <c r="P173" s="22">
        <v>3.2645</v>
      </c>
      <c r="Q173" s="22">
        <v>5.232</v>
      </c>
      <c r="R173" s="22">
        <v>1.344</v>
      </c>
      <c r="S173" s="22">
        <v>0.824</v>
      </c>
      <c r="T173" s="106" t="s">
        <v>35</v>
      </c>
      <c r="U173" s="106" t="s">
        <v>335</v>
      </c>
      <c r="V173" s="106"/>
      <c r="W173" s="106" t="s">
        <v>58</v>
      </c>
      <c r="X173" s="110">
        <v>44057.0</v>
      </c>
      <c r="Y173" s="106" t="s">
        <v>45</v>
      </c>
      <c r="Z173" s="106">
        <v>8.0</v>
      </c>
      <c r="AA173" s="111"/>
      <c r="AB173" s="110"/>
      <c r="AC173" s="110"/>
    </row>
    <row r="174">
      <c r="A174" s="106" t="s">
        <v>331</v>
      </c>
      <c r="B174" s="107" t="s">
        <v>332</v>
      </c>
      <c r="C174" s="106" t="s">
        <v>508</v>
      </c>
      <c r="D174" s="106" t="s">
        <v>144</v>
      </c>
      <c r="E174" s="106" t="s">
        <v>31</v>
      </c>
      <c r="F174" s="106" t="s">
        <v>32</v>
      </c>
      <c r="G174" s="106" t="s">
        <v>33</v>
      </c>
      <c r="H174" s="106" t="s">
        <v>333</v>
      </c>
      <c r="I174" s="106" t="s">
        <v>33</v>
      </c>
      <c r="J174" s="106" t="s">
        <v>34</v>
      </c>
      <c r="K174" s="106" t="s">
        <v>35</v>
      </c>
      <c r="L174" s="106" t="s">
        <v>35</v>
      </c>
      <c r="M174" s="106" t="s">
        <v>470</v>
      </c>
      <c r="N174" s="106">
        <v>2124.0</v>
      </c>
      <c r="O174" s="108">
        <v>0.805006</v>
      </c>
      <c r="P174" s="22">
        <v>3.2499</v>
      </c>
      <c r="Q174" s="22">
        <v>5.24</v>
      </c>
      <c r="R174" s="22">
        <v>1.296</v>
      </c>
      <c r="S174" s="22">
        <v>0.812</v>
      </c>
      <c r="T174" s="106" t="s">
        <v>35</v>
      </c>
      <c r="U174" s="106" t="s">
        <v>334</v>
      </c>
      <c r="V174" s="106"/>
      <c r="W174" s="106" t="s">
        <v>58</v>
      </c>
      <c r="X174" s="110">
        <v>44057.0</v>
      </c>
      <c r="Y174" s="106" t="s">
        <v>45</v>
      </c>
      <c r="Z174" s="106">
        <v>8.0</v>
      </c>
      <c r="AA174" s="111"/>
      <c r="AB174" s="110"/>
      <c r="AC174" s="110"/>
    </row>
    <row r="175">
      <c r="A175" s="106" t="s">
        <v>39</v>
      </c>
      <c r="B175" s="107" t="s">
        <v>117</v>
      </c>
      <c r="C175" s="106" t="s">
        <v>477</v>
      </c>
      <c r="D175" s="106" t="s">
        <v>31</v>
      </c>
      <c r="E175" s="106" t="s">
        <v>31</v>
      </c>
      <c r="F175" s="106" t="s">
        <v>32</v>
      </c>
      <c r="G175" s="106" t="s">
        <v>33</v>
      </c>
      <c r="H175" s="106" t="s">
        <v>118</v>
      </c>
      <c r="I175" s="106" t="s">
        <v>33</v>
      </c>
      <c r="J175" s="106" t="s">
        <v>34</v>
      </c>
      <c r="K175" s="106" t="s">
        <v>35</v>
      </c>
      <c r="L175" s="106"/>
      <c r="M175" s="106" t="s">
        <v>470</v>
      </c>
      <c r="N175" s="106">
        <v>2642.0</v>
      </c>
      <c r="O175" s="108">
        <v>0.8053239999999999</v>
      </c>
      <c r="P175" s="22">
        <v>3.2446</v>
      </c>
      <c r="Q175" s="22">
        <v>5.112</v>
      </c>
      <c r="R175" s="22">
        <v>1.688</v>
      </c>
      <c r="S175" s="22">
        <v>0.962</v>
      </c>
      <c r="T175" s="106" t="s">
        <v>35</v>
      </c>
      <c r="U175" s="106" t="s">
        <v>57</v>
      </c>
      <c r="V175" s="106"/>
      <c r="W175" s="106" t="s">
        <v>58</v>
      </c>
      <c r="X175" s="110">
        <v>43989.0</v>
      </c>
      <c r="Y175" s="106" t="s">
        <v>53</v>
      </c>
      <c r="Z175" s="106">
        <v>4.0</v>
      </c>
      <c r="AA175" s="111">
        <v>3.8</v>
      </c>
      <c r="AB175" s="110"/>
      <c r="AC175" s="110"/>
    </row>
    <row r="176">
      <c r="A176" s="106" t="s">
        <v>193</v>
      </c>
      <c r="B176" s="107" t="s">
        <v>204</v>
      </c>
      <c r="C176" s="106" t="s">
        <v>488</v>
      </c>
      <c r="D176" s="106" t="s">
        <v>205</v>
      </c>
      <c r="E176" s="106" t="s">
        <v>31</v>
      </c>
      <c r="F176" s="106" t="s">
        <v>32</v>
      </c>
      <c r="G176" s="106" t="s">
        <v>33</v>
      </c>
      <c r="H176" s="106" t="s">
        <v>33</v>
      </c>
      <c r="I176" s="106" t="s">
        <v>33</v>
      </c>
      <c r="J176" s="106" t="s">
        <v>34</v>
      </c>
      <c r="K176" s="106" t="s">
        <v>35</v>
      </c>
      <c r="L176" s="106" t="s">
        <v>35</v>
      </c>
      <c r="M176" s="106" t="s">
        <v>470</v>
      </c>
      <c r="N176" s="106">
        <v>5908.0</v>
      </c>
      <c r="O176" s="108">
        <v>0.810238</v>
      </c>
      <c r="P176" s="22">
        <v>3.1627</v>
      </c>
      <c r="Q176" s="22">
        <v>5.204</v>
      </c>
      <c r="R176" s="22">
        <v>1.116</v>
      </c>
      <c r="S176" s="22">
        <v>1.16</v>
      </c>
      <c r="T176" s="106" t="s">
        <v>35</v>
      </c>
      <c r="U176" s="106" t="s">
        <v>206</v>
      </c>
      <c r="V176" s="106"/>
      <c r="W176" s="106" t="s">
        <v>55</v>
      </c>
      <c r="X176" s="110">
        <v>43991.0</v>
      </c>
      <c r="Y176" s="106" t="s">
        <v>53</v>
      </c>
      <c r="Z176" s="106">
        <v>6.0</v>
      </c>
      <c r="AA176" s="111">
        <v>4.95</v>
      </c>
      <c r="AB176" s="110"/>
      <c r="AC176" s="110"/>
    </row>
    <row r="177">
      <c r="A177" s="106" t="s">
        <v>193</v>
      </c>
      <c r="B177" s="107" t="s">
        <v>204</v>
      </c>
      <c r="C177" s="106" t="s">
        <v>488</v>
      </c>
      <c r="D177" s="106" t="s">
        <v>205</v>
      </c>
      <c r="E177" s="106" t="s">
        <v>31</v>
      </c>
      <c r="F177" s="106" t="s">
        <v>32</v>
      </c>
      <c r="G177" s="106" t="s">
        <v>33</v>
      </c>
      <c r="H177" s="106" t="s">
        <v>33</v>
      </c>
      <c r="I177" s="106" t="s">
        <v>33</v>
      </c>
      <c r="J177" s="106" t="s">
        <v>34</v>
      </c>
      <c r="K177" s="106" t="s">
        <v>35</v>
      </c>
      <c r="L177" s="106" t="s">
        <v>35</v>
      </c>
      <c r="M177" s="106" t="s">
        <v>470</v>
      </c>
      <c r="N177" s="106">
        <v>2148.0</v>
      </c>
      <c r="O177" s="108">
        <v>0.810532</v>
      </c>
      <c r="P177" s="22">
        <v>3.1578</v>
      </c>
      <c r="Q177" s="22">
        <v>5.204</v>
      </c>
      <c r="R177" s="22">
        <v>1.124</v>
      </c>
      <c r="S177" s="22">
        <v>1.158</v>
      </c>
      <c r="T177" s="106" t="s">
        <v>35</v>
      </c>
      <c r="U177" s="106" t="s">
        <v>206</v>
      </c>
      <c r="V177" s="106"/>
      <c r="W177" s="106" t="s">
        <v>58</v>
      </c>
      <c r="X177" s="110">
        <v>43983.0</v>
      </c>
      <c r="Y177" s="106" t="s">
        <v>53</v>
      </c>
      <c r="Z177" s="106">
        <v>6.0</v>
      </c>
      <c r="AA177" s="111">
        <v>4.95</v>
      </c>
      <c r="AB177" s="110"/>
      <c r="AC177" s="110"/>
    </row>
    <row r="178">
      <c r="A178" s="106" t="s">
        <v>193</v>
      </c>
      <c r="B178" s="107" t="s">
        <v>204</v>
      </c>
      <c r="C178" s="106" t="s">
        <v>489</v>
      </c>
      <c r="D178" s="106" t="s">
        <v>207</v>
      </c>
      <c r="E178" s="106" t="s">
        <v>31</v>
      </c>
      <c r="F178" s="106" t="s">
        <v>32</v>
      </c>
      <c r="G178" s="106" t="s">
        <v>33</v>
      </c>
      <c r="H178" s="106" t="s">
        <v>33</v>
      </c>
      <c r="I178" s="106" t="s">
        <v>33</v>
      </c>
      <c r="J178" s="106" t="s">
        <v>34</v>
      </c>
      <c r="K178" s="106" t="s">
        <v>35</v>
      </c>
      <c r="L178" s="106" t="s">
        <v>35</v>
      </c>
      <c r="M178" s="106" t="s">
        <v>470</v>
      </c>
      <c r="N178" s="106">
        <v>2092.0</v>
      </c>
      <c r="O178" s="108">
        <v>0.810844</v>
      </c>
      <c r="P178" s="22">
        <v>3.1526</v>
      </c>
      <c r="Q178" s="22">
        <v>5.176</v>
      </c>
      <c r="R178" s="22">
        <v>1.12</v>
      </c>
      <c r="S178" s="22">
        <v>1.16</v>
      </c>
      <c r="T178" s="106" t="s">
        <v>35</v>
      </c>
      <c r="U178" s="106" t="s">
        <v>208</v>
      </c>
      <c r="V178" s="106"/>
      <c r="W178" s="106" t="s">
        <v>58</v>
      </c>
      <c r="X178" s="110">
        <v>43984.0</v>
      </c>
      <c r="Y178" s="106" t="s">
        <v>53</v>
      </c>
      <c r="Z178" s="106">
        <v>6.0</v>
      </c>
      <c r="AA178" s="111">
        <v>4.95</v>
      </c>
      <c r="AB178" s="110"/>
      <c r="AC178" s="110"/>
    </row>
    <row r="179">
      <c r="A179" s="106" t="s">
        <v>331</v>
      </c>
      <c r="B179" s="107" t="s">
        <v>336</v>
      </c>
      <c r="C179" s="106" t="s">
        <v>512</v>
      </c>
      <c r="D179" s="106" t="s">
        <v>146</v>
      </c>
      <c r="E179" s="106" t="s">
        <v>31</v>
      </c>
      <c r="F179" s="106" t="s">
        <v>32</v>
      </c>
      <c r="G179" s="106" t="s">
        <v>33</v>
      </c>
      <c r="H179" s="106" t="s">
        <v>337</v>
      </c>
      <c r="I179" s="106" t="s">
        <v>33</v>
      </c>
      <c r="J179" s="106" t="s">
        <v>34</v>
      </c>
      <c r="K179" s="106" t="s">
        <v>35</v>
      </c>
      <c r="L179" s="106" t="s">
        <v>338</v>
      </c>
      <c r="M179" s="106" t="s">
        <v>470</v>
      </c>
      <c r="N179" s="106">
        <v>2022.0</v>
      </c>
      <c r="O179" s="108">
        <v>0.818542</v>
      </c>
      <c r="P179" s="22">
        <v>3.0243</v>
      </c>
      <c r="Q179" s="22">
        <v>5.028</v>
      </c>
      <c r="R179" s="22">
        <v>1.02</v>
      </c>
      <c r="S179" s="22">
        <v>1.163</v>
      </c>
      <c r="T179" s="106" t="s">
        <v>35</v>
      </c>
      <c r="U179" s="106" t="s">
        <v>341</v>
      </c>
      <c r="V179" s="106"/>
      <c r="W179" s="106" t="s">
        <v>58</v>
      </c>
      <c r="X179" s="110">
        <v>44057.0</v>
      </c>
      <c r="Y179" s="106" t="s">
        <v>45</v>
      </c>
      <c r="Z179" s="106">
        <v>8.0</v>
      </c>
      <c r="AA179" s="111"/>
      <c r="AB179" s="110"/>
      <c r="AC179" s="110"/>
    </row>
    <row r="180">
      <c r="A180" s="106" t="s">
        <v>250</v>
      </c>
      <c r="B180" s="107" t="s">
        <v>251</v>
      </c>
      <c r="C180" s="106" t="s">
        <v>501</v>
      </c>
      <c r="D180" s="106"/>
      <c r="E180" s="106" t="s">
        <v>31</v>
      </c>
      <c r="F180" s="106" t="s">
        <v>32</v>
      </c>
      <c r="G180" s="106" t="s">
        <v>33</v>
      </c>
      <c r="H180" s="106"/>
      <c r="I180" s="106" t="s">
        <v>33</v>
      </c>
      <c r="J180" s="106" t="s">
        <v>34</v>
      </c>
      <c r="K180" s="106" t="s">
        <v>33</v>
      </c>
      <c r="L180" s="106"/>
      <c r="M180" s="106" t="s">
        <v>470</v>
      </c>
      <c r="N180" s="106">
        <v>2609.0</v>
      </c>
      <c r="O180" s="108">
        <v>0.8250580000000001</v>
      </c>
      <c r="P180" s="22">
        <v>2.9157</v>
      </c>
      <c r="Q180" s="22">
        <v>3.936</v>
      </c>
      <c r="R180" s="22">
        <v>1.904</v>
      </c>
      <c r="S180" s="22">
        <v>0.58</v>
      </c>
      <c r="T180" s="106" t="s">
        <v>35</v>
      </c>
      <c r="U180" s="106" t="s">
        <v>252</v>
      </c>
      <c r="V180" s="106"/>
      <c r="W180" s="106" t="s">
        <v>58</v>
      </c>
      <c r="X180" s="110">
        <v>43976.0</v>
      </c>
      <c r="Y180" s="106" t="s">
        <v>38</v>
      </c>
      <c r="Z180" s="106" t="s">
        <v>33</v>
      </c>
      <c r="AA180" s="111" t="s">
        <v>33</v>
      </c>
      <c r="AB180" s="110"/>
      <c r="AC180" s="110"/>
    </row>
    <row r="181">
      <c r="A181" s="106" t="s">
        <v>193</v>
      </c>
      <c r="B181" s="107" t="s">
        <v>194</v>
      </c>
      <c r="C181" s="106" t="s">
        <v>484</v>
      </c>
      <c r="D181" s="106"/>
      <c r="E181" s="106" t="s">
        <v>31</v>
      </c>
      <c r="F181" s="106" t="s">
        <v>32</v>
      </c>
      <c r="G181" s="106" t="s">
        <v>33</v>
      </c>
      <c r="H181" s="106" t="s">
        <v>33</v>
      </c>
      <c r="I181" s="106" t="s">
        <v>33</v>
      </c>
      <c r="J181" s="106" t="s">
        <v>34</v>
      </c>
      <c r="K181" s="106" t="s">
        <v>35</v>
      </c>
      <c r="L181" s="106" t="s">
        <v>35</v>
      </c>
      <c r="M181" s="106" t="s">
        <v>470</v>
      </c>
      <c r="N181" s="106">
        <v>2043.0</v>
      </c>
      <c r="O181" s="108">
        <v>0.82578179146</v>
      </c>
      <c r="P181" s="22">
        <v>2.903636809</v>
      </c>
      <c r="Q181" s="22">
        <v>5.35</v>
      </c>
      <c r="R181" s="22">
        <v>0.45</v>
      </c>
      <c r="S181" s="22">
        <v>1.186681741</v>
      </c>
      <c r="T181" s="106" t="s">
        <v>35</v>
      </c>
      <c r="U181" s="106" t="s">
        <v>195</v>
      </c>
      <c r="V181" s="106"/>
      <c r="W181" s="106" t="s">
        <v>58</v>
      </c>
      <c r="X181" s="110">
        <v>44416.0</v>
      </c>
      <c r="Y181" s="106" t="s">
        <v>53</v>
      </c>
      <c r="Z181" s="106">
        <v>6.0</v>
      </c>
      <c r="AA181" s="111">
        <v>6.2</v>
      </c>
      <c r="AB181" s="110"/>
      <c r="AC181" s="110"/>
    </row>
    <row r="182">
      <c r="A182" s="106" t="s">
        <v>316</v>
      </c>
      <c r="B182" s="107" t="s">
        <v>317</v>
      </c>
      <c r="C182" s="106" t="s">
        <v>505</v>
      </c>
      <c r="D182" s="106"/>
      <c r="E182" s="106" t="s">
        <v>31</v>
      </c>
      <c r="F182" s="106" t="s">
        <v>32</v>
      </c>
      <c r="G182" s="106" t="s">
        <v>33</v>
      </c>
      <c r="H182" s="106"/>
      <c r="I182" s="106"/>
      <c r="J182" s="106" t="s">
        <v>34</v>
      </c>
      <c r="K182" s="106" t="s">
        <v>35</v>
      </c>
      <c r="L182" s="106" t="s">
        <v>35</v>
      </c>
      <c r="M182" s="106" t="s">
        <v>470</v>
      </c>
      <c r="N182" s="106">
        <v>2377.0</v>
      </c>
      <c r="O182" s="108">
        <v>0.831652</v>
      </c>
      <c r="P182" s="22">
        <v>2.8058</v>
      </c>
      <c r="Q182" s="22">
        <v>5.688</v>
      </c>
      <c r="R182" s="22">
        <v>0.28</v>
      </c>
      <c r="S182" s="22">
        <v>1.206</v>
      </c>
      <c r="T182" s="106" t="s">
        <v>35</v>
      </c>
      <c r="U182" s="106" t="s">
        <v>318</v>
      </c>
      <c r="V182" s="106"/>
      <c r="W182" s="106" t="s">
        <v>58</v>
      </c>
      <c r="X182" s="110">
        <v>43976.0</v>
      </c>
      <c r="Y182" s="106" t="s">
        <v>53</v>
      </c>
      <c r="Z182" s="106">
        <v>6.0</v>
      </c>
      <c r="AA182" s="111">
        <v>4.0</v>
      </c>
      <c r="AB182" s="106">
        <v>7.0</v>
      </c>
      <c r="AC182" s="106" t="s">
        <v>319</v>
      </c>
    </row>
    <row r="183">
      <c r="A183" s="106" t="s">
        <v>397</v>
      </c>
      <c r="B183" s="106" t="s">
        <v>400</v>
      </c>
      <c r="C183" s="106" t="s">
        <v>524</v>
      </c>
      <c r="D183" s="106"/>
      <c r="E183" s="106" t="s">
        <v>31</v>
      </c>
      <c r="F183" s="106" t="s">
        <v>32</v>
      </c>
      <c r="G183" s="106" t="s">
        <v>33</v>
      </c>
      <c r="H183" s="106"/>
      <c r="I183" s="106" t="s">
        <v>33</v>
      </c>
      <c r="J183" s="106" t="s">
        <v>34</v>
      </c>
      <c r="K183" s="106" t="s">
        <v>71</v>
      </c>
      <c r="L183" s="106" t="s">
        <v>35</v>
      </c>
      <c r="M183" s="106" t="s">
        <v>470</v>
      </c>
      <c r="N183" s="106">
        <v>2060.0</v>
      </c>
      <c r="O183" s="108">
        <v>0.86215</v>
      </c>
      <c r="P183" s="22">
        <v>2.2975</v>
      </c>
      <c r="Q183" s="22">
        <v>3.324</v>
      </c>
      <c r="R183" s="22">
        <v>1.292</v>
      </c>
      <c r="S183" s="22">
        <v>0.434</v>
      </c>
      <c r="T183" s="106" t="s">
        <v>35</v>
      </c>
      <c r="U183" s="106" t="s">
        <v>401</v>
      </c>
      <c r="V183" s="106"/>
      <c r="W183" s="106" t="s">
        <v>58</v>
      </c>
      <c r="X183" s="110">
        <v>44011.0</v>
      </c>
      <c r="Y183" s="106" t="s">
        <v>38</v>
      </c>
      <c r="Z183" s="106" t="s">
        <v>33</v>
      </c>
      <c r="AA183" s="111"/>
      <c r="AB183" s="110"/>
      <c r="AC183" s="110"/>
    </row>
    <row r="184">
      <c r="A184" s="106" t="s">
        <v>349</v>
      </c>
      <c r="B184" s="107" t="s">
        <v>350</v>
      </c>
      <c r="C184" s="106" t="s">
        <v>516</v>
      </c>
      <c r="D184" s="106"/>
      <c r="E184" s="106" t="s">
        <v>31</v>
      </c>
      <c r="F184" s="106" t="s">
        <v>32</v>
      </c>
      <c r="G184" s="106" t="s">
        <v>33</v>
      </c>
      <c r="H184" s="106"/>
      <c r="I184" s="106"/>
      <c r="J184" s="106" t="s">
        <v>34</v>
      </c>
      <c r="K184" s="106" t="s">
        <v>35</v>
      </c>
      <c r="L184" s="106" t="s">
        <v>35</v>
      </c>
      <c r="M184" s="106" t="s">
        <v>470</v>
      </c>
      <c r="N184" s="106">
        <v>2006.0</v>
      </c>
      <c r="O184" s="108">
        <v>0.862222</v>
      </c>
      <c r="P184" s="22">
        <v>2.2963</v>
      </c>
      <c r="Q184" s="22">
        <v>3.2963</v>
      </c>
      <c r="R184" s="22">
        <v>1.32</v>
      </c>
      <c r="S184" s="22">
        <v>0.403</v>
      </c>
      <c r="T184" s="106" t="s">
        <v>35</v>
      </c>
      <c r="U184" s="106" t="s">
        <v>351</v>
      </c>
      <c r="V184" s="106" t="s">
        <v>352</v>
      </c>
      <c r="W184" s="106" t="s">
        <v>58</v>
      </c>
      <c r="X184" s="110">
        <v>43995.0</v>
      </c>
      <c r="Y184" s="106" t="s">
        <v>45</v>
      </c>
      <c r="Z184" s="106">
        <v>8.0</v>
      </c>
      <c r="AA184" s="111">
        <v>73.85</v>
      </c>
      <c r="AB184" s="106">
        <v>4.0</v>
      </c>
      <c r="AC184" s="106" t="s">
        <v>353</v>
      </c>
    </row>
    <row r="185">
      <c r="A185" s="106" t="s">
        <v>397</v>
      </c>
      <c r="B185" s="106" t="s">
        <v>402</v>
      </c>
      <c r="C185" s="106" t="s">
        <v>525</v>
      </c>
      <c r="D185" s="106"/>
      <c r="E185" s="106" t="s">
        <v>31</v>
      </c>
      <c r="F185" s="106" t="s">
        <v>32</v>
      </c>
      <c r="G185" s="106" t="s">
        <v>33</v>
      </c>
      <c r="H185" s="106"/>
      <c r="I185" s="106" t="s">
        <v>33</v>
      </c>
      <c r="J185" s="106" t="s">
        <v>34</v>
      </c>
      <c r="K185" s="106" t="s">
        <v>71</v>
      </c>
      <c r="L185" s="106" t="s">
        <v>403</v>
      </c>
      <c r="M185" s="106" t="s">
        <v>470</v>
      </c>
      <c r="N185" s="106">
        <v>2196.0</v>
      </c>
      <c r="O185" s="108">
        <v>0.864418</v>
      </c>
      <c r="P185" s="22">
        <v>2.2597</v>
      </c>
      <c r="Q185" s="22">
        <v>3.284</v>
      </c>
      <c r="R185" s="22">
        <v>1.272</v>
      </c>
      <c r="S185" s="22">
        <v>0.422</v>
      </c>
      <c r="T185" s="106" t="s">
        <v>35</v>
      </c>
      <c r="U185" s="106" t="s">
        <v>401</v>
      </c>
      <c r="V185" s="106"/>
      <c r="W185" s="106" t="s">
        <v>58</v>
      </c>
      <c r="X185" s="110">
        <v>44011.0</v>
      </c>
      <c r="Y185" s="106" t="s">
        <v>38</v>
      </c>
      <c r="Z185" s="106" t="s">
        <v>33</v>
      </c>
      <c r="AA185" s="111"/>
      <c r="AB185" s="110"/>
      <c r="AC185" s="110"/>
    </row>
    <row r="186">
      <c r="A186" s="106" t="s">
        <v>193</v>
      </c>
      <c r="B186" s="107" t="s">
        <v>196</v>
      </c>
      <c r="C186" s="106" t="s">
        <v>487</v>
      </c>
      <c r="D186" s="106" t="s">
        <v>146</v>
      </c>
      <c r="E186" s="106" t="s">
        <v>31</v>
      </c>
      <c r="F186" s="106" t="s">
        <v>32</v>
      </c>
      <c r="G186" s="106" t="s">
        <v>33</v>
      </c>
      <c r="H186" s="106"/>
      <c r="I186" s="106" t="s">
        <v>33</v>
      </c>
      <c r="J186" s="106" t="s">
        <v>34</v>
      </c>
      <c r="K186" s="106" t="s">
        <v>35</v>
      </c>
      <c r="L186" s="106" t="s">
        <v>35</v>
      </c>
      <c r="M186" s="106" t="s">
        <v>470</v>
      </c>
      <c r="N186" s="106">
        <v>2001.0</v>
      </c>
      <c r="O186" s="108">
        <v>0.86764</v>
      </c>
      <c r="P186" s="22">
        <v>2.206</v>
      </c>
      <c r="Q186" s="22">
        <v>7.528</v>
      </c>
      <c r="R186" s="22">
        <v>1.216</v>
      </c>
      <c r="S186" s="22">
        <v>0.429</v>
      </c>
      <c r="T186" s="106" t="s">
        <v>35</v>
      </c>
      <c r="U186" s="106" t="s">
        <v>200</v>
      </c>
      <c r="V186" s="106"/>
      <c r="W186" s="106" t="s">
        <v>58</v>
      </c>
      <c r="X186" s="110">
        <v>43976.0</v>
      </c>
      <c r="Y186" s="106" t="s">
        <v>53</v>
      </c>
      <c r="Z186" s="106">
        <v>6.0</v>
      </c>
      <c r="AA186" s="111">
        <v>5.35</v>
      </c>
      <c r="AB186" s="110"/>
      <c r="AC186" s="110"/>
    </row>
    <row r="187">
      <c r="A187" s="106" t="s">
        <v>193</v>
      </c>
      <c r="B187" s="107" t="s">
        <v>196</v>
      </c>
      <c r="C187" s="106" t="s">
        <v>486</v>
      </c>
      <c r="D187" s="106" t="s">
        <v>144</v>
      </c>
      <c r="E187" s="106" t="s">
        <v>31</v>
      </c>
      <c r="F187" s="106" t="s">
        <v>32</v>
      </c>
      <c r="G187" s="106" t="s">
        <v>33</v>
      </c>
      <c r="H187" s="106"/>
      <c r="I187" s="106" t="s">
        <v>33</v>
      </c>
      <c r="J187" s="106" t="s">
        <v>34</v>
      </c>
      <c r="K187" s="106" t="s">
        <v>35</v>
      </c>
      <c r="L187" s="106" t="s">
        <v>35</v>
      </c>
      <c r="M187" s="106" t="s">
        <v>470</v>
      </c>
      <c r="N187" s="106">
        <v>2131.0</v>
      </c>
      <c r="O187" s="108">
        <v>0.868912</v>
      </c>
      <c r="P187" s="22">
        <v>2.1848</v>
      </c>
      <c r="Q187" s="22">
        <v>3.16</v>
      </c>
      <c r="R187" s="22">
        <v>1.176</v>
      </c>
      <c r="S187" s="22">
        <v>0.418</v>
      </c>
      <c r="T187" s="106" t="s">
        <v>35</v>
      </c>
      <c r="U187" s="106" t="s">
        <v>199</v>
      </c>
      <c r="V187" s="106"/>
      <c r="W187" s="106" t="s">
        <v>58</v>
      </c>
      <c r="X187" s="110">
        <v>43976.0</v>
      </c>
      <c r="Y187" s="106" t="s">
        <v>53</v>
      </c>
      <c r="Z187" s="106">
        <v>6.0</v>
      </c>
      <c r="AA187" s="111">
        <v>5.35</v>
      </c>
      <c r="AB187" s="110"/>
      <c r="AC187" s="110"/>
    </row>
    <row r="188">
      <c r="A188" s="106" t="s">
        <v>419</v>
      </c>
      <c r="B188" s="106" t="s">
        <v>431</v>
      </c>
      <c r="C188" s="106" t="s">
        <v>530</v>
      </c>
      <c r="D188" s="106"/>
      <c r="E188" s="106" t="s">
        <v>31</v>
      </c>
      <c r="F188" s="106" t="s">
        <v>32</v>
      </c>
      <c r="G188" s="106" t="s">
        <v>33</v>
      </c>
      <c r="H188" s="106"/>
      <c r="I188" s="106" t="s">
        <v>33</v>
      </c>
      <c r="J188" s="106" t="s">
        <v>34</v>
      </c>
      <c r="K188" s="106" t="s">
        <v>71</v>
      </c>
      <c r="L188" s="106"/>
      <c r="M188" s="106" t="s">
        <v>470</v>
      </c>
      <c r="N188" s="106">
        <v>3175.0</v>
      </c>
      <c r="O188" s="108">
        <v>0.877366</v>
      </c>
      <c r="P188" s="22">
        <v>2.0439</v>
      </c>
      <c r="Q188" s="22">
        <v>3.092</v>
      </c>
      <c r="R188" s="22">
        <v>1.032</v>
      </c>
      <c r="S188" s="22">
        <v>0.577</v>
      </c>
      <c r="T188" s="106" t="s">
        <v>35</v>
      </c>
      <c r="U188" s="106" t="s">
        <v>263</v>
      </c>
      <c r="V188" s="106"/>
      <c r="W188" s="106" t="s">
        <v>58</v>
      </c>
      <c r="X188" s="110">
        <v>43978.0</v>
      </c>
      <c r="Y188" s="106" t="s">
        <v>53</v>
      </c>
      <c r="Z188" s="106">
        <v>4.0</v>
      </c>
      <c r="AA188" s="111">
        <v>3.65</v>
      </c>
      <c r="AB188" s="110"/>
      <c r="AC188" s="110"/>
    </row>
    <row r="189">
      <c r="A189" s="106" t="s">
        <v>65</v>
      </c>
      <c r="B189" s="107" t="s">
        <v>304</v>
      </c>
      <c r="C189" s="106" t="s">
        <v>513</v>
      </c>
      <c r="D189" s="106"/>
      <c r="E189" s="106" t="s">
        <v>31</v>
      </c>
      <c r="F189" s="107" t="s">
        <v>342</v>
      </c>
      <c r="G189" s="106" t="s">
        <v>33</v>
      </c>
      <c r="H189" s="106" t="s">
        <v>33</v>
      </c>
      <c r="I189" s="106" t="s">
        <v>66</v>
      </c>
      <c r="J189" s="106" t="s">
        <v>34</v>
      </c>
      <c r="K189" s="106" t="s">
        <v>33</v>
      </c>
      <c r="L189" s="106" t="s">
        <v>35</v>
      </c>
      <c r="M189" s="106" t="s">
        <v>470</v>
      </c>
      <c r="N189" s="106">
        <v>5637.0</v>
      </c>
      <c r="O189" s="108">
        <v>0.88795</v>
      </c>
      <c r="P189" s="22">
        <v>1.8675</v>
      </c>
      <c r="Q189" s="22">
        <v>2.868</v>
      </c>
      <c r="R189" s="22">
        <v>0.872</v>
      </c>
      <c r="S189" s="22">
        <v>0.414</v>
      </c>
      <c r="T189" s="106" t="s">
        <v>35</v>
      </c>
      <c r="U189" s="106" t="s">
        <v>67</v>
      </c>
      <c r="V189" s="106"/>
      <c r="W189" s="106" t="s">
        <v>58</v>
      </c>
      <c r="X189" s="110">
        <v>43981.0</v>
      </c>
      <c r="Y189" s="106" t="s">
        <v>38</v>
      </c>
      <c r="Z189" s="106" t="s">
        <v>33</v>
      </c>
      <c r="AA189" s="111" t="s">
        <v>33</v>
      </c>
      <c r="AB189" s="110"/>
      <c r="AC189" s="110"/>
    </row>
    <row r="190">
      <c r="A190" s="106" t="s">
        <v>419</v>
      </c>
      <c r="B190" s="107" t="s">
        <v>420</v>
      </c>
      <c r="C190" s="106" t="s">
        <v>528</v>
      </c>
      <c r="D190" s="106"/>
      <c r="E190" s="106" t="s">
        <v>31</v>
      </c>
      <c r="F190" s="106" t="s">
        <v>32</v>
      </c>
      <c r="G190" s="106" t="s">
        <v>33</v>
      </c>
      <c r="H190" s="106"/>
      <c r="I190" s="106"/>
      <c r="J190" s="106" t="s">
        <v>34</v>
      </c>
      <c r="K190" s="106" t="s">
        <v>35</v>
      </c>
      <c r="L190" s="106" t="s">
        <v>35</v>
      </c>
      <c r="M190" s="106" t="s">
        <v>470</v>
      </c>
      <c r="N190" s="106">
        <v>2010.0</v>
      </c>
      <c r="O190" s="108">
        <v>0.8914671976</v>
      </c>
      <c r="P190" s="22">
        <v>1.80888004</v>
      </c>
      <c r="Q190" s="22">
        <v>2.48</v>
      </c>
      <c r="R190" s="22">
        <v>1.18</v>
      </c>
      <c r="S190" s="22">
        <v>0.2959393008</v>
      </c>
      <c r="T190" s="106" t="s">
        <v>35</v>
      </c>
      <c r="U190" s="106" t="s">
        <v>421</v>
      </c>
      <c r="V190" s="106" t="s">
        <v>422</v>
      </c>
      <c r="W190" s="106" t="s">
        <v>58</v>
      </c>
      <c r="X190" s="110">
        <v>44416.0</v>
      </c>
      <c r="Y190" s="106" t="s">
        <v>53</v>
      </c>
      <c r="Z190" s="106">
        <v>4.0</v>
      </c>
      <c r="AA190" s="111">
        <v>9.8</v>
      </c>
      <c r="AB190" s="110"/>
      <c r="AC190" s="110"/>
    </row>
    <row r="191">
      <c r="A191" s="106" t="s">
        <v>65</v>
      </c>
      <c r="B191" s="107" t="s">
        <v>304</v>
      </c>
      <c r="C191" s="106" t="s">
        <v>513</v>
      </c>
      <c r="D191" s="106"/>
      <c r="E191" s="106" t="s">
        <v>31</v>
      </c>
      <c r="F191" s="107" t="s">
        <v>342</v>
      </c>
      <c r="G191" s="106" t="s">
        <v>33</v>
      </c>
      <c r="H191" s="106" t="s">
        <v>33</v>
      </c>
      <c r="I191" s="106" t="s">
        <v>343</v>
      </c>
      <c r="J191" s="106" t="s">
        <v>34</v>
      </c>
      <c r="K191" s="106" t="s">
        <v>33</v>
      </c>
      <c r="L191" s="106" t="s">
        <v>35</v>
      </c>
      <c r="M191" s="106" t="s">
        <v>470</v>
      </c>
      <c r="N191" s="115">
        <v>2912.0</v>
      </c>
      <c r="O191" s="108">
        <v>0.89176</v>
      </c>
      <c r="P191" s="22">
        <v>1.804</v>
      </c>
      <c r="Q191" s="22">
        <v>2.78</v>
      </c>
      <c r="R191" s="22">
        <v>0.804</v>
      </c>
      <c r="S191" s="22">
        <v>0.413</v>
      </c>
      <c r="T191" s="106" t="s">
        <v>35</v>
      </c>
      <c r="U191" s="106" t="s">
        <v>67</v>
      </c>
      <c r="V191" s="106"/>
      <c r="W191" s="106" t="s">
        <v>58</v>
      </c>
      <c r="X191" s="110">
        <v>43976.0</v>
      </c>
      <c r="Y191" s="106" t="s">
        <v>38</v>
      </c>
      <c r="Z191" s="106" t="s">
        <v>33</v>
      </c>
      <c r="AA191" s="111" t="s">
        <v>33</v>
      </c>
      <c r="AB191" s="110"/>
      <c r="AC191" s="110"/>
    </row>
    <row r="192">
      <c r="A192" s="106" t="s">
        <v>193</v>
      </c>
      <c r="B192" s="107" t="s">
        <v>228</v>
      </c>
      <c r="C192" s="106" t="s">
        <v>496</v>
      </c>
      <c r="D192" s="106"/>
      <c r="E192" s="106" t="s">
        <v>31</v>
      </c>
      <c r="F192" s="106" t="s">
        <v>32</v>
      </c>
      <c r="G192" s="106" t="s">
        <v>33</v>
      </c>
      <c r="H192" s="106" t="s">
        <v>33</v>
      </c>
      <c r="I192" s="106" t="s">
        <v>33</v>
      </c>
      <c r="J192" s="106" t="s">
        <v>34</v>
      </c>
      <c r="K192" s="106" t="s">
        <v>71</v>
      </c>
      <c r="L192" s="106" t="s">
        <v>35</v>
      </c>
      <c r="M192" s="106" t="s">
        <v>470</v>
      </c>
      <c r="N192" s="106">
        <v>2322.0</v>
      </c>
      <c r="O192" s="108">
        <v>0.892714</v>
      </c>
      <c r="P192" s="22">
        <v>1.7881</v>
      </c>
      <c r="Q192" s="22">
        <v>2.372</v>
      </c>
      <c r="R192" s="22">
        <v>1.168</v>
      </c>
      <c r="S192" s="22">
        <v>0.296</v>
      </c>
      <c r="T192" s="106" t="s">
        <v>35</v>
      </c>
      <c r="U192" s="106" t="s">
        <v>97</v>
      </c>
      <c r="V192" s="106"/>
      <c r="W192" s="106" t="s">
        <v>58</v>
      </c>
      <c r="X192" s="110">
        <v>43983.0</v>
      </c>
      <c r="Y192" s="106" t="s">
        <v>53</v>
      </c>
      <c r="Z192" s="106">
        <v>2.0</v>
      </c>
      <c r="AA192" s="111">
        <v>2.95</v>
      </c>
      <c r="AB192" s="110"/>
      <c r="AC192" s="110"/>
    </row>
    <row r="193">
      <c r="A193" s="106" t="s">
        <v>193</v>
      </c>
      <c r="B193" s="107" t="s">
        <v>209</v>
      </c>
      <c r="C193" s="106" t="s">
        <v>490</v>
      </c>
      <c r="D193" s="106"/>
      <c r="E193" s="106" t="s">
        <v>31</v>
      </c>
      <c r="F193" s="106" t="s">
        <v>32</v>
      </c>
      <c r="G193" s="106" t="s">
        <v>33</v>
      </c>
      <c r="H193" s="106"/>
      <c r="I193" s="106"/>
      <c r="J193" s="106" t="s">
        <v>34</v>
      </c>
      <c r="K193" s="106" t="s">
        <v>35</v>
      </c>
      <c r="L193" s="106"/>
      <c r="M193" s="106" t="s">
        <v>470</v>
      </c>
      <c r="N193" s="106">
        <v>5908.0</v>
      </c>
      <c r="O193" s="108">
        <v>0.892888</v>
      </c>
      <c r="P193" s="22">
        <v>1.7852</v>
      </c>
      <c r="Q193" s="22">
        <v>2.444</v>
      </c>
      <c r="R193" s="22">
        <v>1.14</v>
      </c>
      <c r="S193" s="22">
        <v>0.3</v>
      </c>
      <c r="T193" s="106" t="s">
        <v>35</v>
      </c>
      <c r="U193" s="106" t="s">
        <v>210</v>
      </c>
      <c r="V193" s="106"/>
      <c r="W193" s="106" t="s">
        <v>55</v>
      </c>
      <c r="X193" s="110">
        <v>43991.0</v>
      </c>
      <c r="Y193" s="106" t="s">
        <v>45</v>
      </c>
      <c r="Z193" s="106">
        <v>8.0</v>
      </c>
      <c r="AA193" s="111"/>
      <c r="AB193" s="110"/>
      <c r="AC193" s="110"/>
    </row>
    <row r="194">
      <c r="A194" s="106" t="s">
        <v>415</v>
      </c>
      <c r="B194" s="107" t="s">
        <v>416</v>
      </c>
      <c r="C194" s="106" t="s">
        <v>527</v>
      </c>
      <c r="D194" s="106"/>
      <c r="E194" s="106" t="s">
        <v>31</v>
      </c>
      <c r="F194" s="106" t="s">
        <v>32</v>
      </c>
      <c r="G194" s="106" t="s">
        <v>33</v>
      </c>
      <c r="H194" s="106"/>
      <c r="I194" s="106" t="s">
        <v>33</v>
      </c>
      <c r="J194" s="106" t="s">
        <v>34</v>
      </c>
      <c r="K194" s="106" t="s">
        <v>71</v>
      </c>
      <c r="L194" s="106" t="s">
        <v>35</v>
      </c>
      <c r="M194" s="106" t="s">
        <v>470</v>
      </c>
      <c r="N194" s="106">
        <v>2813.0</v>
      </c>
      <c r="O194" s="108">
        <v>0.89467</v>
      </c>
      <c r="P194" s="22">
        <v>1.7555</v>
      </c>
      <c r="Q194" s="22">
        <v>2.352</v>
      </c>
      <c r="R194" s="22">
        <v>1.184</v>
      </c>
      <c r="S194" s="22">
        <v>0.293</v>
      </c>
      <c r="T194" s="106" t="s">
        <v>35</v>
      </c>
      <c r="U194" s="106" t="s">
        <v>386</v>
      </c>
      <c r="V194" s="106"/>
      <c r="W194" s="106" t="s">
        <v>58</v>
      </c>
      <c r="X194" s="110">
        <v>43976.0</v>
      </c>
      <c r="Y194" s="106" t="s">
        <v>53</v>
      </c>
      <c r="Z194" s="106">
        <v>4.0</v>
      </c>
      <c r="AA194" s="111">
        <v>4.6</v>
      </c>
      <c r="AB194" s="110"/>
      <c r="AC194" s="110"/>
    </row>
    <row r="195">
      <c r="A195" s="106" t="s">
        <v>454</v>
      </c>
      <c r="B195" s="106" t="s">
        <v>455</v>
      </c>
      <c r="C195" s="106" t="s">
        <v>536</v>
      </c>
      <c r="D195" s="106"/>
      <c r="E195" s="106" t="s">
        <v>31</v>
      </c>
      <c r="F195" s="106" t="s">
        <v>32</v>
      </c>
      <c r="G195" s="106" t="s">
        <v>33</v>
      </c>
      <c r="H195" s="106"/>
      <c r="I195" s="106" t="s">
        <v>33</v>
      </c>
      <c r="J195" s="106" t="s">
        <v>34</v>
      </c>
      <c r="K195" s="106" t="s">
        <v>33</v>
      </c>
      <c r="L195" s="106" t="s">
        <v>35</v>
      </c>
      <c r="M195" s="106" t="s">
        <v>470</v>
      </c>
      <c r="N195" s="106">
        <v>9237.0</v>
      </c>
      <c r="O195" s="108">
        <v>0.894988</v>
      </c>
      <c r="P195" s="22">
        <v>1.7502</v>
      </c>
      <c r="Q195" s="22">
        <v>2.328</v>
      </c>
      <c r="R195" s="22">
        <v>1.192</v>
      </c>
      <c r="S195" s="22">
        <v>0.29</v>
      </c>
      <c r="T195" s="106" t="s">
        <v>35</v>
      </c>
      <c r="U195" s="106" t="s">
        <v>456</v>
      </c>
      <c r="V195" s="106"/>
      <c r="W195" s="106" t="s">
        <v>457</v>
      </c>
      <c r="X195" s="110">
        <v>44360.0</v>
      </c>
      <c r="Y195" s="106" t="s">
        <v>38</v>
      </c>
      <c r="Z195" s="106"/>
      <c r="AA195" s="111"/>
      <c r="AB195" s="110"/>
      <c r="AC195" s="110"/>
    </row>
    <row r="196">
      <c r="A196" s="106" t="s">
        <v>392</v>
      </c>
      <c r="B196" s="106" t="s">
        <v>520</v>
      </c>
      <c r="C196" s="106" t="s">
        <v>521</v>
      </c>
      <c r="D196" s="106"/>
      <c r="E196" s="106" t="s">
        <v>31</v>
      </c>
      <c r="F196" s="106" t="s">
        <v>32</v>
      </c>
      <c r="G196" s="106" t="s">
        <v>33</v>
      </c>
      <c r="H196" s="106"/>
      <c r="I196" s="106" t="s">
        <v>33</v>
      </c>
      <c r="J196" s="106" t="s">
        <v>34</v>
      </c>
      <c r="K196" s="106" t="s">
        <v>71</v>
      </c>
      <c r="L196" s="106" t="s">
        <v>35</v>
      </c>
      <c r="M196" s="106" t="s">
        <v>470</v>
      </c>
      <c r="N196" s="106">
        <v>2969.0</v>
      </c>
      <c r="O196" s="108">
        <v>0.895696</v>
      </c>
      <c r="P196" s="22">
        <v>1.7384</v>
      </c>
      <c r="Q196" s="22">
        <v>2.3</v>
      </c>
      <c r="R196" s="22">
        <v>1.164</v>
      </c>
      <c r="S196" s="22">
        <v>0.292</v>
      </c>
      <c r="T196" s="106" t="s">
        <v>35</v>
      </c>
      <c r="U196" s="106" t="s">
        <v>394</v>
      </c>
      <c r="V196" s="106"/>
      <c r="W196" s="106" t="s">
        <v>58</v>
      </c>
      <c r="X196" s="110">
        <v>43976.0</v>
      </c>
      <c r="Y196" s="106" t="s">
        <v>53</v>
      </c>
      <c r="Z196" s="106">
        <v>4.0</v>
      </c>
      <c r="AA196" s="111"/>
      <c r="AB196" s="110"/>
      <c r="AC196" s="110"/>
    </row>
    <row r="197">
      <c r="A197" s="106" t="s">
        <v>142</v>
      </c>
      <c r="B197" s="107" t="s">
        <v>153</v>
      </c>
      <c r="C197" s="106" t="s">
        <v>480</v>
      </c>
      <c r="D197" s="106"/>
      <c r="E197" s="106" t="s">
        <v>31</v>
      </c>
      <c r="F197" s="106" t="s">
        <v>32</v>
      </c>
      <c r="G197" s="106" t="s">
        <v>33</v>
      </c>
      <c r="H197" s="106"/>
      <c r="I197" s="106"/>
      <c r="J197" s="106" t="s">
        <v>34</v>
      </c>
      <c r="K197" s="106" t="s">
        <v>33</v>
      </c>
      <c r="L197" s="106"/>
      <c r="M197" s="106" t="s">
        <v>470</v>
      </c>
      <c r="N197" s="106">
        <v>2834.0</v>
      </c>
      <c r="O197" s="108">
        <v>0.895852</v>
      </c>
      <c r="P197" s="22">
        <v>1.7358</v>
      </c>
      <c r="Q197" s="22">
        <v>3.688</v>
      </c>
      <c r="R197" s="22">
        <v>1.224</v>
      </c>
      <c r="S197" s="22">
        <v>0.291</v>
      </c>
      <c r="T197" s="106" t="s">
        <v>35</v>
      </c>
      <c r="U197" s="106" t="s">
        <v>154</v>
      </c>
      <c r="V197" s="106"/>
      <c r="W197" s="107" t="s">
        <v>155</v>
      </c>
      <c r="X197" s="110">
        <v>43991.0</v>
      </c>
      <c r="Y197" s="106" t="s">
        <v>132</v>
      </c>
      <c r="Z197" s="106" t="s">
        <v>33</v>
      </c>
      <c r="AA197" s="111"/>
      <c r="AB197" s="110"/>
      <c r="AC197" s="110"/>
    </row>
    <row r="198">
      <c r="A198" s="106" t="s">
        <v>407</v>
      </c>
      <c r="B198" s="107" t="s">
        <v>413</v>
      </c>
      <c r="C198" s="106" t="s">
        <v>526</v>
      </c>
      <c r="D198" s="106"/>
      <c r="E198" s="106" t="s">
        <v>31</v>
      </c>
      <c r="F198" s="106" t="s">
        <v>32</v>
      </c>
      <c r="G198" s="106" t="s">
        <v>33</v>
      </c>
      <c r="H198" s="106"/>
      <c r="I198" s="106"/>
      <c r="J198" s="106" t="s">
        <v>34</v>
      </c>
      <c r="K198" s="106" t="s">
        <v>71</v>
      </c>
      <c r="L198" s="106"/>
      <c r="M198" s="106" t="s">
        <v>470</v>
      </c>
      <c r="N198" s="106">
        <v>2607.0</v>
      </c>
      <c r="O198" s="108">
        <v>0.897184</v>
      </c>
      <c r="P198" s="22">
        <v>1.7136</v>
      </c>
      <c r="Q198" s="22">
        <v>2.26</v>
      </c>
      <c r="R198" s="22">
        <v>1.168</v>
      </c>
      <c r="S198" s="22">
        <v>0.29</v>
      </c>
      <c r="T198" s="106" t="s">
        <v>35</v>
      </c>
      <c r="U198" s="106" t="s">
        <v>414</v>
      </c>
      <c r="V198" s="106"/>
      <c r="W198" s="106" t="s">
        <v>58</v>
      </c>
      <c r="X198" s="114">
        <v>44012.0</v>
      </c>
      <c r="Y198" s="106" t="s">
        <v>53</v>
      </c>
      <c r="Z198" s="106">
        <v>3.0</v>
      </c>
      <c r="AA198" s="111">
        <v>4.2</v>
      </c>
      <c r="AB198" s="110"/>
      <c r="AC198" s="110"/>
    </row>
    <row r="199">
      <c r="A199" s="106" t="s">
        <v>434</v>
      </c>
      <c r="B199" s="107" t="s">
        <v>435</v>
      </c>
      <c r="C199" s="106" t="s">
        <v>531</v>
      </c>
      <c r="D199" s="106"/>
      <c r="E199" s="106" t="s">
        <v>31</v>
      </c>
      <c r="F199" s="106" t="s">
        <v>32</v>
      </c>
      <c r="G199" s="106" t="s">
        <v>33</v>
      </c>
      <c r="H199" s="106"/>
      <c r="I199" s="106" t="s">
        <v>33</v>
      </c>
      <c r="J199" s="106" t="s">
        <v>34</v>
      </c>
      <c r="K199" s="106" t="s">
        <v>33</v>
      </c>
      <c r="L199" s="106"/>
      <c r="M199" s="106" t="s">
        <v>470</v>
      </c>
      <c r="N199" s="106">
        <v>2272.0</v>
      </c>
      <c r="O199" s="108">
        <v>0.897502</v>
      </c>
      <c r="P199" s="22">
        <v>1.7083</v>
      </c>
      <c r="Q199" s="22">
        <v>2.24</v>
      </c>
      <c r="R199" s="22">
        <v>1.196</v>
      </c>
      <c r="S199" s="22">
        <v>0.289</v>
      </c>
      <c r="T199" s="106" t="s">
        <v>35</v>
      </c>
      <c r="U199" s="106" t="s">
        <v>436</v>
      </c>
      <c r="V199" s="106"/>
      <c r="W199" s="106" t="s">
        <v>58</v>
      </c>
      <c r="X199" s="110">
        <v>44011.0</v>
      </c>
      <c r="Y199" s="106" t="s">
        <v>132</v>
      </c>
      <c r="Z199" s="106" t="s">
        <v>33</v>
      </c>
      <c r="AA199" s="111" t="s">
        <v>33</v>
      </c>
      <c r="AB199" s="110"/>
      <c r="AC199" s="110"/>
    </row>
    <row r="200">
      <c r="A200" s="106" t="s">
        <v>434</v>
      </c>
      <c r="B200" s="107" t="s">
        <v>435</v>
      </c>
      <c r="C200" s="106" t="s">
        <v>531</v>
      </c>
      <c r="D200" s="106"/>
      <c r="E200" s="106" t="s">
        <v>31</v>
      </c>
      <c r="F200" s="106" t="s">
        <v>32</v>
      </c>
      <c r="G200" s="106" t="s">
        <v>33</v>
      </c>
      <c r="H200" s="106"/>
      <c r="I200" s="106" t="s">
        <v>33</v>
      </c>
      <c r="J200" s="106" t="s">
        <v>34</v>
      </c>
      <c r="K200" s="106" t="s">
        <v>33</v>
      </c>
      <c r="L200" s="106"/>
      <c r="M200" s="106" t="s">
        <v>470</v>
      </c>
      <c r="N200" s="106">
        <v>2171.0</v>
      </c>
      <c r="O200" s="108">
        <v>0.898222</v>
      </c>
      <c r="P200" s="22">
        <v>1.6963</v>
      </c>
      <c r="Q200" s="22">
        <v>3.748</v>
      </c>
      <c r="R200" s="22">
        <v>1.18</v>
      </c>
      <c r="S200" s="22">
        <v>0.293</v>
      </c>
      <c r="T200" s="106" t="s">
        <v>35</v>
      </c>
      <c r="U200" s="106" t="s">
        <v>436</v>
      </c>
      <c r="V200" s="106"/>
      <c r="W200" s="107" t="s">
        <v>131</v>
      </c>
      <c r="X200" s="110">
        <v>43998.0</v>
      </c>
      <c r="Y200" s="106" t="s">
        <v>132</v>
      </c>
      <c r="Z200" s="106" t="s">
        <v>33</v>
      </c>
      <c r="AA200" s="111" t="s">
        <v>33</v>
      </c>
      <c r="AB200" s="110"/>
      <c r="AC200" s="110"/>
    </row>
    <row r="201">
      <c r="A201" s="106" t="s">
        <v>138</v>
      </c>
      <c r="B201" s="107" t="s">
        <v>139</v>
      </c>
      <c r="C201" s="106" t="s">
        <v>479</v>
      </c>
      <c r="D201" s="106"/>
      <c r="E201" s="106" t="s">
        <v>31</v>
      </c>
      <c r="F201" s="106" t="s">
        <v>32</v>
      </c>
      <c r="G201" s="106" t="s">
        <v>33</v>
      </c>
      <c r="H201" s="106"/>
      <c r="I201" s="106"/>
      <c r="J201" s="106" t="s">
        <v>34</v>
      </c>
      <c r="K201" s="106" t="s">
        <v>33</v>
      </c>
      <c r="L201" s="106"/>
      <c r="M201" s="106" t="s">
        <v>470</v>
      </c>
      <c r="N201" s="106"/>
      <c r="O201" s="108">
        <v>0.8998</v>
      </c>
      <c r="P201" s="22">
        <v>1.67</v>
      </c>
      <c r="Q201" s="22">
        <v>2.18</v>
      </c>
      <c r="R201" s="22">
        <v>1.18</v>
      </c>
      <c r="S201" s="22"/>
      <c r="T201" s="106" t="s">
        <v>35</v>
      </c>
      <c r="U201" s="106"/>
      <c r="V201" s="106"/>
      <c r="W201" s="106" t="s">
        <v>52</v>
      </c>
      <c r="X201" s="110">
        <v>43976.0</v>
      </c>
      <c r="Y201" s="106" t="s">
        <v>38</v>
      </c>
      <c r="Z201" s="106" t="s">
        <v>33</v>
      </c>
      <c r="AA201" s="111" t="s">
        <v>33</v>
      </c>
      <c r="AB201" s="110"/>
      <c r="AC201" s="110"/>
    </row>
    <row r="202">
      <c r="A202" s="106" t="s">
        <v>65</v>
      </c>
      <c r="B202" s="107" t="s">
        <v>347</v>
      </c>
      <c r="C202" s="106" t="s">
        <v>515</v>
      </c>
      <c r="D202" s="106"/>
      <c r="E202" s="106" t="s">
        <v>31</v>
      </c>
      <c r="F202" s="106" t="s">
        <v>32</v>
      </c>
      <c r="G202" s="106" t="s">
        <v>33</v>
      </c>
      <c r="H202" s="106"/>
      <c r="I202" s="106"/>
      <c r="J202" s="106" t="s">
        <v>34</v>
      </c>
      <c r="K202" s="106" t="s">
        <v>71</v>
      </c>
      <c r="L202" s="106" t="s">
        <v>35</v>
      </c>
      <c r="M202" s="106" t="s">
        <v>470</v>
      </c>
      <c r="N202" s="106">
        <v>2002.0</v>
      </c>
      <c r="O202" s="108">
        <v>0.90124</v>
      </c>
      <c r="P202" s="22">
        <v>1.646</v>
      </c>
      <c r="Q202" s="22">
        <v>2.624</v>
      </c>
      <c r="R202" s="22">
        <v>0.656</v>
      </c>
      <c r="S202" s="22">
        <v>0.414</v>
      </c>
      <c r="T202" s="106" t="s">
        <v>35</v>
      </c>
      <c r="U202" s="106" t="s">
        <v>348</v>
      </c>
      <c r="V202" s="106"/>
      <c r="W202" s="106" t="s">
        <v>58</v>
      </c>
      <c r="X202" s="110">
        <v>44057.0</v>
      </c>
      <c r="Y202" s="106" t="s">
        <v>38</v>
      </c>
      <c r="Z202" s="106" t="s">
        <v>33</v>
      </c>
      <c r="AA202" s="111"/>
      <c r="AB202" s="106"/>
      <c r="AC202" s="106"/>
    </row>
    <row r="203">
      <c r="A203" s="106" t="s">
        <v>65</v>
      </c>
      <c r="B203" s="107" t="s">
        <v>344</v>
      </c>
      <c r="C203" s="106" t="s">
        <v>514</v>
      </c>
      <c r="D203" s="106"/>
      <c r="E203" s="106" t="s">
        <v>31</v>
      </c>
      <c r="F203" s="106" t="s">
        <v>345</v>
      </c>
      <c r="G203" s="106" t="s">
        <v>33</v>
      </c>
      <c r="H203" s="106"/>
      <c r="I203" s="106">
        <v>1.0</v>
      </c>
      <c r="J203" s="106" t="s">
        <v>34</v>
      </c>
      <c r="K203" s="106" t="s">
        <v>71</v>
      </c>
      <c r="L203" s="106" t="s">
        <v>35</v>
      </c>
      <c r="M203" s="106" t="s">
        <v>470</v>
      </c>
      <c r="N203" s="106">
        <v>2701.0</v>
      </c>
      <c r="O203" s="108">
        <v>0.902074</v>
      </c>
      <c r="P203" s="22">
        <v>1.6321</v>
      </c>
      <c r="Q203" s="22">
        <v>2.64</v>
      </c>
      <c r="R203" s="22">
        <v>0.624</v>
      </c>
      <c r="S203" s="22">
        <v>0.414</v>
      </c>
      <c r="T203" s="106" t="s">
        <v>35</v>
      </c>
      <c r="U203" s="106" t="s">
        <v>346</v>
      </c>
      <c r="V203" s="106"/>
      <c r="W203" s="106" t="s">
        <v>58</v>
      </c>
      <c r="X203" s="114">
        <v>44012.0</v>
      </c>
      <c r="Y203" s="106" t="s">
        <v>38</v>
      </c>
      <c r="Z203" s="106" t="s">
        <v>33</v>
      </c>
      <c r="AA203" s="111" t="s">
        <v>33</v>
      </c>
      <c r="AB203" s="106"/>
      <c r="AC203" s="106"/>
    </row>
    <row r="204">
      <c r="A204" s="107" t="s">
        <v>161</v>
      </c>
      <c r="B204" s="107" t="s">
        <v>163</v>
      </c>
      <c r="C204" s="106" t="s">
        <v>481</v>
      </c>
      <c r="D204" s="106"/>
      <c r="E204" s="106" t="s">
        <v>31</v>
      </c>
      <c r="F204" s="106" t="s">
        <v>165</v>
      </c>
      <c r="G204" s="106" t="s">
        <v>33</v>
      </c>
      <c r="H204" s="106" t="s">
        <v>33</v>
      </c>
      <c r="I204" s="113">
        <v>43984.0</v>
      </c>
      <c r="J204" s="106" t="s">
        <v>34</v>
      </c>
      <c r="K204" s="106" t="s">
        <v>71</v>
      </c>
      <c r="L204" s="106" t="s">
        <v>35</v>
      </c>
      <c r="M204" s="106" t="s">
        <v>470</v>
      </c>
      <c r="N204" s="106">
        <v>2719.0</v>
      </c>
      <c r="O204" s="108">
        <v>0.903772</v>
      </c>
      <c r="P204" s="22">
        <v>1.6038</v>
      </c>
      <c r="Q204" s="22">
        <v>2.904</v>
      </c>
      <c r="R204" s="22">
        <v>0.3</v>
      </c>
      <c r="S204" s="22">
        <v>0.557</v>
      </c>
      <c r="T204" s="106" t="s">
        <v>35</v>
      </c>
      <c r="U204" s="106" t="s">
        <v>60</v>
      </c>
      <c r="V204" s="106"/>
      <c r="W204" s="106" t="s">
        <v>58</v>
      </c>
      <c r="X204" s="110">
        <v>43984.0</v>
      </c>
      <c r="Y204" s="106" t="s">
        <v>38</v>
      </c>
      <c r="Z204" s="106" t="s">
        <v>33</v>
      </c>
      <c r="AA204" s="111" t="s">
        <v>33</v>
      </c>
      <c r="AB204" s="110"/>
      <c r="AC204" s="110"/>
    </row>
    <row r="205">
      <c r="A205" s="106" t="s">
        <v>313</v>
      </c>
      <c r="B205" s="106" t="s">
        <v>314</v>
      </c>
      <c r="C205" s="106" t="s">
        <v>504</v>
      </c>
      <c r="D205" s="106"/>
      <c r="E205" s="106" t="s">
        <v>31</v>
      </c>
      <c r="F205" s="106" t="s">
        <v>32</v>
      </c>
      <c r="G205" s="106" t="s">
        <v>33</v>
      </c>
      <c r="H205" s="106" t="s">
        <v>33</v>
      </c>
      <c r="I205" s="106" t="s">
        <v>33</v>
      </c>
      <c r="J205" s="106" t="s">
        <v>34</v>
      </c>
      <c r="K205" s="106" t="s">
        <v>35</v>
      </c>
      <c r="L205" s="106" t="s">
        <v>35</v>
      </c>
      <c r="M205" s="106" t="s">
        <v>470</v>
      </c>
      <c r="N205" s="106">
        <v>3464.0</v>
      </c>
      <c r="O205" s="108">
        <v>0.90901</v>
      </c>
      <c r="P205" s="22">
        <v>1.5165</v>
      </c>
      <c r="Q205" s="22">
        <v>2.316</v>
      </c>
      <c r="R205" s="22">
        <v>0.624</v>
      </c>
      <c r="S205" s="22">
        <v>0.345</v>
      </c>
      <c r="T205" s="106" t="s">
        <v>35</v>
      </c>
      <c r="U205" s="106" t="s">
        <v>315</v>
      </c>
      <c r="V205" s="106"/>
      <c r="W205" s="106" t="s">
        <v>58</v>
      </c>
      <c r="X205" s="110">
        <v>43983.0</v>
      </c>
      <c r="Y205" s="106" t="s">
        <v>132</v>
      </c>
      <c r="Z205" s="106" t="s">
        <v>33</v>
      </c>
      <c r="AA205" s="111" t="s">
        <v>33</v>
      </c>
      <c r="AB205" s="106" t="s">
        <v>33</v>
      </c>
      <c r="AC205" s="106" t="s">
        <v>33</v>
      </c>
    </row>
    <row r="206">
      <c r="A206" s="106" t="s">
        <v>392</v>
      </c>
      <c r="B206" s="107" t="s">
        <v>395</v>
      </c>
      <c r="C206" s="106" t="s">
        <v>522</v>
      </c>
      <c r="D206" s="106"/>
      <c r="E206" s="106" t="s">
        <v>31</v>
      </c>
      <c r="F206" s="106" t="s">
        <v>32</v>
      </c>
      <c r="G206" s="106" t="s">
        <v>33</v>
      </c>
      <c r="H206" s="106"/>
      <c r="I206" s="106"/>
      <c r="J206" s="106"/>
      <c r="K206" s="106" t="s">
        <v>71</v>
      </c>
      <c r="L206" s="106" t="s">
        <v>396</v>
      </c>
      <c r="M206" s="106" t="s">
        <v>470</v>
      </c>
      <c r="N206" s="106">
        <v>2143.0</v>
      </c>
      <c r="O206" s="108">
        <v>0.913798</v>
      </c>
      <c r="P206" s="22">
        <v>1.4367</v>
      </c>
      <c r="Q206" s="22">
        <v>8.476</v>
      </c>
      <c r="R206" s="22">
        <v>0.884</v>
      </c>
      <c r="S206" s="22">
        <v>0.328</v>
      </c>
      <c r="T206" s="106" t="s">
        <v>35</v>
      </c>
      <c r="U206" s="106" t="s">
        <v>57</v>
      </c>
      <c r="V206" s="106"/>
      <c r="W206" s="106" t="s">
        <v>58</v>
      </c>
      <c r="X206" s="110">
        <v>44057.0</v>
      </c>
      <c r="Y206" s="106" t="s">
        <v>53</v>
      </c>
      <c r="Z206" s="106">
        <v>6.0</v>
      </c>
      <c r="AA206" s="111"/>
      <c r="AB206" s="110"/>
      <c r="AC206" s="110"/>
    </row>
    <row r="207">
      <c r="A207" s="106" t="s">
        <v>193</v>
      </c>
      <c r="B207" s="107" t="s">
        <v>196</v>
      </c>
      <c r="C207" s="106" t="s">
        <v>485</v>
      </c>
      <c r="D207" s="106" t="s">
        <v>197</v>
      </c>
      <c r="E207" s="106" t="s">
        <v>31</v>
      </c>
      <c r="F207" s="106" t="s">
        <v>32</v>
      </c>
      <c r="G207" s="106" t="s">
        <v>33</v>
      </c>
      <c r="H207" s="106"/>
      <c r="I207" s="106" t="s">
        <v>33</v>
      </c>
      <c r="J207" s="106" t="s">
        <v>34</v>
      </c>
      <c r="K207" s="106" t="s">
        <v>35</v>
      </c>
      <c r="L207" s="106" t="s">
        <v>35</v>
      </c>
      <c r="M207" s="106" t="s">
        <v>470</v>
      </c>
      <c r="N207" s="106">
        <v>2005.0</v>
      </c>
      <c r="O207" s="108">
        <v>0.92008</v>
      </c>
      <c r="P207" s="22">
        <v>1.332</v>
      </c>
      <c r="Q207" s="22">
        <v>2.304</v>
      </c>
      <c r="R207" s="22">
        <v>0.372</v>
      </c>
      <c r="S207" s="22">
        <v>0.411</v>
      </c>
      <c r="T207" s="106" t="s">
        <v>35</v>
      </c>
      <c r="U207" s="106" t="s">
        <v>198</v>
      </c>
      <c r="V207" s="106"/>
      <c r="W207" s="106" t="s">
        <v>58</v>
      </c>
      <c r="X207" s="110">
        <v>43976.0</v>
      </c>
      <c r="Y207" s="106" t="s">
        <v>53</v>
      </c>
      <c r="Z207" s="106">
        <v>6.0</v>
      </c>
      <c r="AA207" s="111">
        <v>5.35</v>
      </c>
      <c r="AB207" s="110"/>
      <c r="AC207" s="110"/>
    </row>
    <row r="208">
      <c r="A208" s="107" t="s">
        <v>161</v>
      </c>
      <c r="B208" s="107" t="s">
        <v>171</v>
      </c>
      <c r="C208" s="106" t="s">
        <v>482</v>
      </c>
      <c r="D208" s="106"/>
      <c r="E208" s="106" t="s">
        <v>31</v>
      </c>
      <c r="F208" s="106" t="s">
        <v>172</v>
      </c>
      <c r="G208" s="106" t="s">
        <v>33</v>
      </c>
      <c r="H208" s="106" t="s">
        <v>33</v>
      </c>
      <c r="I208" s="113">
        <v>43984.0</v>
      </c>
      <c r="J208" s="106" t="s">
        <v>34</v>
      </c>
      <c r="K208" s="106" t="s">
        <v>71</v>
      </c>
      <c r="L208" s="106" t="s">
        <v>35</v>
      </c>
      <c r="M208" s="106" t="s">
        <v>470</v>
      </c>
      <c r="N208" s="106">
        <v>2089.0</v>
      </c>
      <c r="O208" s="108">
        <v>0.933322</v>
      </c>
      <c r="P208" s="22">
        <v>1.1113</v>
      </c>
      <c r="Q208" s="22">
        <v>1.752</v>
      </c>
      <c r="R208" s="22">
        <v>0.512</v>
      </c>
      <c r="S208" s="22">
        <v>0.298</v>
      </c>
      <c r="T208" s="106" t="s">
        <v>35</v>
      </c>
      <c r="U208" s="106" t="s">
        <v>60</v>
      </c>
      <c r="V208" s="106"/>
      <c r="W208" s="106" t="s">
        <v>58</v>
      </c>
      <c r="X208" s="110">
        <v>43984.0</v>
      </c>
      <c r="Y208" s="106" t="s">
        <v>38</v>
      </c>
      <c r="Z208" s="106" t="s">
        <v>33</v>
      </c>
      <c r="AA208" s="111" t="s">
        <v>33</v>
      </c>
      <c r="AB208" s="110"/>
      <c r="AC208" s="110"/>
    </row>
    <row r="209">
      <c r="A209" s="106" t="s">
        <v>354</v>
      </c>
      <c r="B209" s="107" t="s">
        <v>384</v>
      </c>
      <c r="C209" s="106" t="s">
        <v>519</v>
      </c>
      <c r="D209" s="106" t="s">
        <v>79</v>
      </c>
      <c r="E209" s="106" t="s">
        <v>31</v>
      </c>
      <c r="F209" s="106" t="s">
        <v>32</v>
      </c>
      <c r="G209" s="106" t="s">
        <v>33</v>
      </c>
      <c r="H209" s="106"/>
      <c r="I209" s="106"/>
      <c r="J209" s="106" t="s">
        <v>34</v>
      </c>
      <c r="K209" s="106" t="s">
        <v>71</v>
      </c>
      <c r="L209" s="106" t="s">
        <v>35</v>
      </c>
      <c r="M209" s="106" t="s">
        <v>470</v>
      </c>
      <c r="N209" s="106">
        <v>2010.0</v>
      </c>
      <c r="O209" s="108">
        <v>0.935764</v>
      </c>
      <c r="P209" s="22">
        <v>1.0706</v>
      </c>
      <c r="Q209" s="22">
        <v>4.096</v>
      </c>
      <c r="R209" s="22">
        <v>0.34</v>
      </c>
      <c r="S209" s="22">
        <v>0.54</v>
      </c>
      <c r="T209" s="106" t="s">
        <v>35</v>
      </c>
      <c r="U209" s="106" t="s">
        <v>57</v>
      </c>
      <c r="V209" s="106"/>
      <c r="W209" s="106" t="s">
        <v>58</v>
      </c>
      <c r="X209" s="110">
        <v>43976.0</v>
      </c>
      <c r="Y209" s="106" t="s">
        <v>53</v>
      </c>
      <c r="Z209" s="106">
        <v>6.0</v>
      </c>
      <c r="AA209" s="111">
        <v>3.05</v>
      </c>
      <c r="AB209" s="110"/>
      <c r="AC209" s="110"/>
    </row>
    <row r="210">
      <c r="A210" s="106" t="s">
        <v>39</v>
      </c>
      <c r="B210" s="107" t="s">
        <v>56</v>
      </c>
      <c r="C210" s="106" t="s">
        <v>471</v>
      </c>
      <c r="D210" s="106"/>
      <c r="E210" s="106" t="s">
        <v>31</v>
      </c>
      <c r="F210" s="106" t="s">
        <v>32</v>
      </c>
      <c r="G210" s="106" t="s">
        <v>33</v>
      </c>
      <c r="H210" s="106"/>
      <c r="I210" s="106"/>
      <c r="J210" s="106" t="s">
        <v>34</v>
      </c>
      <c r="K210" s="106" t="s">
        <v>35</v>
      </c>
      <c r="L210" s="106" t="s">
        <v>50</v>
      </c>
      <c r="M210" s="106" t="s">
        <v>470</v>
      </c>
      <c r="N210" s="106">
        <v>2030.0</v>
      </c>
      <c r="O210" s="108">
        <v>0.936118</v>
      </c>
      <c r="P210" s="22">
        <v>1.0647</v>
      </c>
      <c r="Q210" s="22">
        <v>1.792</v>
      </c>
      <c r="R210" s="22">
        <v>0.34</v>
      </c>
      <c r="S210" s="22">
        <v>0.314</v>
      </c>
      <c r="T210" s="106" t="s">
        <v>35</v>
      </c>
      <c r="U210" s="106" t="s">
        <v>57</v>
      </c>
      <c r="V210" s="106"/>
      <c r="W210" s="106" t="s">
        <v>58</v>
      </c>
      <c r="X210" s="110">
        <v>43981.0</v>
      </c>
      <c r="Y210" s="106" t="s">
        <v>53</v>
      </c>
      <c r="Z210" s="106">
        <v>6.0</v>
      </c>
      <c r="AA210" s="111">
        <v>4.0</v>
      </c>
      <c r="AB210" s="106">
        <v>9.0</v>
      </c>
      <c r="AC210" s="106" t="s">
        <v>54</v>
      </c>
    </row>
    <row r="211">
      <c r="A211" s="106" t="s">
        <v>39</v>
      </c>
      <c r="B211" s="107" t="s">
        <v>62</v>
      </c>
      <c r="C211" s="106" t="s">
        <v>472</v>
      </c>
      <c r="D211" s="106"/>
      <c r="E211" s="106" t="s">
        <v>31</v>
      </c>
      <c r="F211" s="106" t="s">
        <v>32</v>
      </c>
      <c r="G211" s="106" t="s">
        <v>33</v>
      </c>
      <c r="H211" s="106"/>
      <c r="I211" s="106" t="s">
        <v>33</v>
      </c>
      <c r="J211" s="106" t="s">
        <v>34</v>
      </c>
      <c r="K211" s="106" t="s">
        <v>35</v>
      </c>
      <c r="L211" s="106" t="s">
        <v>50</v>
      </c>
      <c r="M211" s="106" t="s">
        <v>470</v>
      </c>
      <c r="N211" s="106"/>
      <c r="O211" s="108">
        <v>0.937</v>
      </c>
      <c r="P211" s="22">
        <v>1.05</v>
      </c>
      <c r="Q211" s="22">
        <v>1.62</v>
      </c>
      <c r="R211" s="22">
        <v>0.47</v>
      </c>
      <c r="S211" s="22"/>
      <c r="T211" s="106" t="s">
        <v>35</v>
      </c>
      <c r="U211" s="106"/>
      <c r="V211" s="106"/>
      <c r="W211" s="106" t="s">
        <v>52</v>
      </c>
      <c r="X211" s="110">
        <v>43976.0</v>
      </c>
      <c r="Y211" s="106" t="s">
        <v>53</v>
      </c>
      <c r="Z211" s="106">
        <v>6.0</v>
      </c>
      <c r="AA211" s="111">
        <v>4.0</v>
      </c>
      <c r="AB211" s="106">
        <v>9.0</v>
      </c>
      <c r="AC211" s="106" t="s">
        <v>54</v>
      </c>
    </row>
    <row r="212">
      <c r="A212" s="106" t="s">
        <v>39</v>
      </c>
      <c r="B212" s="107" t="s">
        <v>94</v>
      </c>
      <c r="C212" s="106" t="s">
        <v>475</v>
      </c>
      <c r="D212" s="106"/>
      <c r="E212" s="106" t="s">
        <v>31</v>
      </c>
      <c r="F212" s="106" t="s">
        <v>32</v>
      </c>
      <c r="G212" s="106" t="s">
        <v>33</v>
      </c>
      <c r="H212" s="106">
        <v>2.15</v>
      </c>
      <c r="I212" s="106"/>
      <c r="J212" s="106" t="s">
        <v>34</v>
      </c>
      <c r="K212" s="106" t="s">
        <v>35</v>
      </c>
      <c r="L212" s="106" t="s">
        <v>95</v>
      </c>
      <c r="M212" s="106" t="s">
        <v>470</v>
      </c>
      <c r="N212" s="106">
        <v>2778.0</v>
      </c>
      <c r="O212" s="108">
        <v>0.937</v>
      </c>
      <c r="P212" s="22">
        <v>1.05</v>
      </c>
      <c r="Q212" s="22">
        <v>1.728</v>
      </c>
      <c r="R212" s="22">
        <v>0.348</v>
      </c>
      <c r="S212" s="22">
        <v>0.309</v>
      </c>
      <c r="T212" s="106" t="s">
        <v>35</v>
      </c>
      <c r="U212" s="106" t="s">
        <v>57</v>
      </c>
      <c r="V212" s="106"/>
      <c r="W212" s="106" t="s">
        <v>58</v>
      </c>
      <c r="X212" s="110">
        <v>43981.0</v>
      </c>
      <c r="Y212" s="106" t="s">
        <v>53</v>
      </c>
      <c r="Z212" s="106">
        <v>2.0</v>
      </c>
      <c r="AA212" s="111">
        <v>2.7</v>
      </c>
      <c r="AB212" s="110"/>
      <c r="AC212" s="110"/>
    </row>
    <row r="213">
      <c r="A213" s="106" t="s">
        <v>354</v>
      </c>
      <c r="B213" s="107" t="s">
        <v>384</v>
      </c>
      <c r="C213" s="106" t="s">
        <v>518</v>
      </c>
      <c r="D213" s="106" t="s">
        <v>69</v>
      </c>
      <c r="E213" s="106" t="s">
        <v>31</v>
      </c>
      <c r="F213" s="106" t="s">
        <v>32</v>
      </c>
      <c r="G213" s="106" t="s">
        <v>33</v>
      </c>
      <c r="H213" s="106"/>
      <c r="I213" s="106"/>
      <c r="J213" s="106" t="s">
        <v>34</v>
      </c>
      <c r="K213" s="106" t="s">
        <v>71</v>
      </c>
      <c r="L213" s="106" t="s">
        <v>35</v>
      </c>
      <c r="M213" s="106" t="s">
        <v>470</v>
      </c>
      <c r="N213" s="106">
        <v>2985.0</v>
      </c>
      <c r="O213" s="108">
        <v>0.937288</v>
      </c>
      <c r="P213" s="22">
        <v>1.0452</v>
      </c>
      <c r="Q213" s="22">
        <v>3.816</v>
      </c>
      <c r="R213" s="22">
        <v>0.348</v>
      </c>
      <c r="S213" s="22">
        <v>0.505</v>
      </c>
      <c r="T213" s="106" t="s">
        <v>35</v>
      </c>
      <c r="U213" s="106" t="s">
        <v>356</v>
      </c>
      <c r="V213" s="106"/>
      <c r="W213" s="106" t="s">
        <v>58</v>
      </c>
      <c r="X213" s="110">
        <v>43976.0</v>
      </c>
      <c r="Y213" s="106" t="s">
        <v>53</v>
      </c>
      <c r="Z213" s="106">
        <v>6.0</v>
      </c>
      <c r="AA213" s="111">
        <v>3.05</v>
      </c>
      <c r="AB213" s="110"/>
      <c r="AC213" s="110"/>
    </row>
    <row r="214">
      <c r="A214" s="106" t="s">
        <v>39</v>
      </c>
      <c r="B214" s="107" t="s">
        <v>94</v>
      </c>
      <c r="C214" s="106" t="s">
        <v>475</v>
      </c>
      <c r="D214" s="106"/>
      <c r="E214" s="106" t="s">
        <v>31</v>
      </c>
      <c r="F214" s="106" t="s">
        <v>32</v>
      </c>
      <c r="G214" s="106" t="s">
        <v>33</v>
      </c>
      <c r="H214" s="106">
        <v>2.14</v>
      </c>
      <c r="I214" s="106"/>
      <c r="J214" s="106" t="s">
        <v>34</v>
      </c>
      <c r="K214" s="106" t="s">
        <v>35</v>
      </c>
      <c r="L214" s="106" t="s">
        <v>95</v>
      </c>
      <c r="M214" s="106" t="s">
        <v>470</v>
      </c>
      <c r="N214" s="106">
        <v>2041.0</v>
      </c>
      <c r="O214" s="108">
        <v>0.93802</v>
      </c>
      <c r="P214" s="22">
        <v>1.033</v>
      </c>
      <c r="Q214" s="22">
        <v>8.008</v>
      </c>
      <c r="R214" s="22">
        <v>0.38</v>
      </c>
      <c r="S214" s="22">
        <v>0.345</v>
      </c>
      <c r="T214" s="106" t="s">
        <v>35</v>
      </c>
      <c r="U214" s="106" t="s">
        <v>57</v>
      </c>
      <c r="V214" s="106"/>
      <c r="W214" s="106" t="s">
        <v>58</v>
      </c>
      <c r="X214" s="110">
        <v>43981.0</v>
      </c>
      <c r="Y214" s="106" t="s">
        <v>53</v>
      </c>
      <c r="Z214" s="106">
        <v>2.0</v>
      </c>
      <c r="AA214" s="111">
        <v>2.7</v>
      </c>
      <c r="AB214" s="110"/>
      <c r="AC214" s="110"/>
    </row>
    <row r="215">
      <c r="A215" s="106" t="s">
        <v>39</v>
      </c>
      <c r="B215" s="107" t="s">
        <v>68</v>
      </c>
      <c r="C215" s="106" t="s">
        <v>473</v>
      </c>
      <c r="D215" s="106" t="s">
        <v>69</v>
      </c>
      <c r="E215" s="106" t="s">
        <v>31</v>
      </c>
      <c r="F215" s="106" t="s">
        <v>32</v>
      </c>
      <c r="G215" s="106" t="s">
        <v>33</v>
      </c>
      <c r="H215" s="106" t="s">
        <v>70</v>
      </c>
      <c r="I215" s="106"/>
      <c r="J215" s="106" t="s">
        <v>34</v>
      </c>
      <c r="K215" s="106" t="s">
        <v>71</v>
      </c>
      <c r="L215" s="106"/>
      <c r="M215" s="106" t="s">
        <v>470</v>
      </c>
      <c r="N215" s="106">
        <v>2001.0</v>
      </c>
      <c r="O215" s="108">
        <v>0.938506</v>
      </c>
      <c r="P215" s="22">
        <v>1.0249</v>
      </c>
      <c r="Q215" s="22">
        <v>1.56</v>
      </c>
      <c r="R215" s="22">
        <v>0.5</v>
      </c>
      <c r="S215" s="22">
        <v>0.289</v>
      </c>
      <c r="T215" s="106" t="s">
        <v>35</v>
      </c>
      <c r="U215" s="106" t="s">
        <v>72</v>
      </c>
      <c r="V215" s="106"/>
      <c r="W215" s="106" t="s">
        <v>58</v>
      </c>
      <c r="X215" s="110">
        <v>44011.0</v>
      </c>
      <c r="Y215" s="106" t="s">
        <v>45</v>
      </c>
      <c r="Z215" s="106">
        <v>8.0</v>
      </c>
      <c r="AA215" s="111" t="s">
        <v>33</v>
      </c>
      <c r="AB215" s="110"/>
      <c r="AC215" s="110"/>
    </row>
    <row r="216">
      <c r="A216" s="106" t="s">
        <v>354</v>
      </c>
      <c r="B216" s="107" t="s">
        <v>360</v>
      </c>
      <c r="C216" s="106" t="s">
        <v>517</v>
      </c>
      <c r="D216" s="106"/>
      <c r="E216" s="106" t="s">
        <v>31</v>
      </c>
      <c r="F216" s="106" t="s">
        <v>32</v>
      </c>
      <c r="G216" s="106" t="s">
        <v>33</v>
      </c>
      <c r="H216" s="106"/>
      <c r="I216" s="106"/>
      <c r="J216" s="106" t="s">
        <v>34</v>
      </c>
      <c r="K216" s="106" t="s">
        <v>71</v>
      </c>
      <c r="L216" s="106"/>
      <c r="M216" s="106" t="s">
        <v>470</v>
      </c>
      <c r="N216" s="106">
        <v>2144.0</v>
      </c>
      <c r="O216" s="108">
        <v>0.939412</v>
      </c>
      <c r="P216" s="22">
        <v>1.0098</v>
      </c>
      <c r="Q216" s="22">
        <v>3.336</v>
      </c>
      <c r="R216" s="22">
        <v>0.328</v>
      </c>
      <c r="S216" s="22">
        <v>0.46</v>
      </c>
      <c r="T216" s="106" t="s">
        <v>35</v>
      </c>
      <c r="U216" s="106" t="s">
        <v>356</v>
      </c>
      <c r="V216" s="106"/>
      <c r="W216" s="106" t="s">
        <v>58</v>
      </c>
      <c r="X216" s="114">
        <v>44012.0</v>
      </c>
      <c r="Y216" s="106" t="s">
        <v>53</v>
      </c>
      <c r="Z216" s="106">
        <v>6.0</v>
      </c>
      <c r="AA216" s="111">
        <v>3.25</v>
      </c>
      <c r="AB216" s="110"/>
      <c r="AC216" s="110"/>
    </row>
    <row r="217">
      <c r="A217" s="106" t="s">
        <v>39</v>
      </c>
      <c r="B217" s="107" t="s">
        <v>110</v>
      </c>
      <c r="C217" s="106" t="s">
        <v>476</v>
      </c>
      <c r="D217" s="106"/>
      <c r="E217" s="106" t="s">
        <v>31</v>
      </c>
      <c r="F217" s="106" t="s">
        <v>32</v>
      </c>
      <c r="G217" s="106" t="s">
        <v>33</v>
      </c>
      <c r="H217" s="106"/>
      <c r="I217" s="106"/>
      <c r="J217" s="106" t="s">
        <v>34</v>
      </c>
      <c r="K217" s="106" t="s">
        <v>71</v>
      </c>
      <c r="L217" s="106"/>
      <c r="M217" s="106" t="s">
        <v>470</v>
      </c>
      <c r="N217" s="106">
        <v>2214.0</v>
      </c>
      <c r="O217" s="108">
        <v>0.939808</v>
      </c>
      <c r="P217" s="22">
        <v>1.0032</v>
      </c>
      <c r="Q217" s="22">
        <v>1.684</v>
      </c>
      <c r="R217" s="22">
        <v>0.328</v>
      </c>
      <c r="S217" s="22">
        <v>0.311</v>
      </c>
      <c r="T217" s="106" t="s">
        <v>35</v>
      </c>
      <c r="U217" s="106" t="s">
        <v>57</v>
      </c>
      <c r="V217" s="106"/>
      <c r="W217" s="106" t="s">
        <v>58</v>
      </c>
      <c r="X217" s="110">
        <v>44032.0</v>
      </c>
      <c r="Y217" s="106" t="s">
        <v>53</v>
      </c>
      <c r="Z217" s="106">
        <v>4.0</v>
      </c>
      <c r="AA217" s="111">
        <v>3.15</v>
      </c>
      <c r="AB217" s="110"/>
      <c r="AC217" s="110"/>
    </row>
    <row r="218">
      <c r="A218" s="106" t="s">
        <v>39</v>
      </c>
      <c r="B218" s="107" t="s">
        <v>68</v>
      </c>
      <c r="C218" s="106" t="s">
        <v>474</v>
      </c>
      <c r="D218" s="106" t="s">
        <v>79</v>
      </c>
      <c r="E218" s="106" t="s">
        <v>31</v>
      </c>
      <c r="F218" s="106" t="s">
        <v>32</v>
      </c>
      <c r="G218" s="106" t="s">
        <v>33</v>
      </c>
      <c r="H218" s="106" t="s">
        <v>74</v>
      </c>
      <c r="I218" s="106"/>
      <c r="J218" s="106" t="s">
        <v>34</v>
      </c>
      <c r="K218" s="106" t="s">
        <v>71</v>
      </c>
      <c r="L218" s="106"/>
      <c r="M218" s="106" t="s">
        <v>470</v>
      </c>
      <c r="N218" s="106">
        <v>2061.0</v>
      </c>
      <c r="O218" s="108">
        <v>0.939988</v>
      </c>
      <c r="P218" s="22">
        <v>1.0002</v>
      </c>
      <c r="Q218" s="22">
        <v>1.54</v>
      </c>
      <c r="R218" s="22">
        <v>0.484</v>
      </c>
      <c r="S218" s="22">
        <v>0.289</v>
      </c>
      <c r="T218" s="106" t="s">
        <v>35</v>
      </c>
      <c r="U218" s="106" t="s">
        <v>57</v>
      </c>
      <c r="V218" s="106"/>
      <c r="W218" s="106" t="s">
        <v>58</v>
      </c>
      <c r="X218" s="110">
        <v>44011.0</v>
      </c>
      <c r="Y218" s="106" t="s">
        <v>45</v>
      </c>
      <c r="Z218" s="106">
        <v>8.0</v>
      </c>
      <c r="AA218" s="111" t="s">
        <v>33</v>
      </c>
      <c r="AB218" s="110"/>
      <c r="AC218" s="110"/>
    </row>
    <row r="219">
      <c r="A219" s="106" t="s">
        <v>39</v>
      </c>
      <c r="B219" s="106" t="s">
        <v>106</v>
      </c>
      <c r="C219" s="106" t="s">
        <v>583</v>
      </c>
      <c r="D219" s="106"/>
      <c r="E219" s="106" t="s">
        <v>31</v>
      </c>
      <c r="F219" s="106" t="s">
        <v>32</v>
      </c>
      <c r="G219" s="106" t="s">
        <v>33</v>
      </c>
      <c r="H219" s="106">
        <v>4.1</v>
      </c>
      <c r="I219" s="106" t="s">
        <v>33</v>
      </c>
      <c r="J219" s="106" t="s">
        <v>34</v>
      </c>
      <c r="K219" s="106" t="s">
        <v>71</v>
      </c>
      <c r="L219" s="106"/>
      <c r="M219" s="106" t="s">
        <v>633</v>
      </c>
      <c r="N219" s="106">
        <v>2020.0</v>
      </c>
      <c r="O219" s="108">
        <v>0.947602</v>
      </c>
      <c r="P219" s="22">
        <v>0.8733</v>
      </c>
      <c r="Q219" s="22">
        <v>1.388</v>
      </c>
      <c r="R219" s="22">
        <v>0.356</v>
      </c>
      <c r="S219" s="22">
        <v>0.289</v>
      </c>
      <c r="T219" s="106" t="s">
        <v>35</v>
      </c>
      <c r="U219" s="106" t="s">
        <v>107</v>
      </c>
      <c r="V219" s="106"/>
      <c r="W219" s="106" t="s">
        <v>58</v>
      </c>
      <c r="X219" s="110">
        <v>43978.0</v>
      </c>
      <c r="Y219" s="106" t="s">
        <v>53</v>
      </c>
      <c r="Z219" s="106">
        <v>4.0</v>
      </c>
      <c r="AA219" s="111">
        <v>3.4</v>
      </c>
      <c r="AB219" s="110"/>
      <c r="AC219" s="110"/>
    </row>
    <row r="220">
      <c r="A220" s="106" t="s">
        <v>39</v>
      </c>
      <c r="B220" s="106" t="s">
        <v>80</v>
      </c>
      <c r="C220" s="106" t="s">
        <v>460</v>
      </c>
      <c r="D220" s="106"/>
      <c r="E220" s="106" t="s">
        <v>31</v>
      </c>
      <c r="F220" s="106" t="s">
        <v>32</v>
      </c>
      <c r="G220" s="106" t="s">
        <v>33</v>
      </c>
      <c r="H220" s="106"/>
      <c r="I220" s="106" t="s">
        <v>33</v>
      </c>
      <c r="J220" s="106" t="s">
        <v>34</v>
      </c>
      <c r="K220" s="106" t="s">
        <v>71</v>
      </c>
      <c r="L220" s="106"/>
      <c r="M220" s="106" t="s">
        <v>633</v>
      </c>
      <c r="N220" s="106">
        <v>2087.0</v>
      </c>
      <c r="O220" s="108">
        <v>0.947794</v>
      </c>
      <c r="P220" s="22">
        <v>0.8701</v>
      </c>
      <c r="Q220" s="22">
        <v>1.38</v>
      </c>
      <c r="R220" s="22">
        <v>0.356</v>
      </c>
      <c r="S220" s="22">
        <v>0.29</v>
      </c>
      <c r="T220" s="106" t="s">
        <v>35</v>
      </c>
      <c r="U220" s="106" t="s">
        <v>81</v>
      </c>
      <c r="V220" s="106"/>
      <c r="W220" s="106" t="s">
        <v>58</v>
      </c>
      <c r="X220" s="110">
        <v>43978.0</v>
      </c>
      <c r="Y220" s="106" t="s">
        <v>53</v>
      </c>
      <c r="Z220" s="106">
        <v>4.0</v>
      </c>
      <c r="AA220" s="111">
        <v>3.25</v>
      </c>
      <c r="AB220" s="110"/>
      <c r="AC220" s="110"/>
    </row>
    <row r="221">
      <c r="A221" s="106" t="s">
        <v>142</v>
      </c>
      <c r="B221" s="107" t="s">
        <v>143</v>
      </c>
      <c r="C221" s="106" t="s">
        <v>639</v>
      </c>
      <c r="D221" s="106" t="s">
        <v>150</v>
      </c>
      <c r="E221" s="106" t="s">
        <v>31</v>
      </c>
      <c r="F221" s="106" t="s">
        <v>32</v>
      </c>
      <c r="G221" s="106" t="s">
        <v>33</v>
      </c>
      <c r="H221" s="106"/>
      <c r="I221" s="106" t="s">
        <v>33</v>
      </c>
      <c r="J221" s="106" t="s">
        <v>34</v>
      </c>
      <c r="K221" s="106" t="s">
        <v>33</v>
      </c>
      <c r="L221" s="106"/>
      <c r="M221" s="106" t="s">
        <v>633</v>
      </c>
      <c r="N221" s="106">
        <v>3508.0</v>
      </c>
      <c r="O221" s="108">
        <v>0.948562</v>
      </c>
      <c r="P221" s="22">
        <v>0.8573</v>
      </c>
      <c r="Q221" s="22">
        <v>2.296</v>
      </c>
      <c r="R221" s="22">
        <v>0.228</v>
      </c>
      <c r="S221" s="22">
        <v>0.424</v>
      </c>
      <c r="T221" s="106" t="s">
        <v>35</v>
      </c>
      <c r="U221" s="106" t="s">
        <v>57</v>
      </c>
      <c r="V221" s="106"/>
      <c r="W221" s="106" t="s">
        <v>58</v>
      </c>
      <c r="X221" s="110">
        <v>44086.0</v>
      </c>
      <c r="Y221" s="106" t="s">
        <v>132</v>
      </c>
      <c r="Z221" s="106" t="s">
        <v>33</v>
      </c>
      <c r="AA221" s="111"/>
      <c r="AB221" s="110"/>
      <c r="AC221" s="110"/>
    </row>
    <row r="222">
      <c r="A222" s="106" t="s">
        <v>39</v>
      </c>
      <c r="B222" s="106" t="s">
        <v>105</v>
      </c>
      <c r="C222" s="106" t="s">
        <v>634</v>
      </c>
      <c r="D222" s="106"/>
      <c r="E222" s="106" t="s">
        <v>31</v>
      </c>
      <c r="F222" s="106" t="s">
        <v>32</v>
      </c>
      <c r="G222" s="106" t="s">
        <v>33</v>
      </c>
      <c r="H222" s="106"/>
      <c r="I222" s="106" t="s">
        <v>33</v>
      </c>
      <c r="J222" s="106" t="s">
        <v>34</v>
      </c>
      <c r="K222" s="106" t="s">
        <v>71</v>
      </c>
      <c r="L222" s="106"/>
      <c r="M222" s="106" t="s">
        <v>633</v>
      </c>
      <c r="N222" s="106"/>
      <c r="O222" s="108">
        <v>0.9496</v>
      </c>
      <c r="P222" s="22">
        <v>0.84</v>
      </c>
      <c r="Q222" s="22">
        <v>1.34</v>
      </c>
      <c r="R222" s="22">
        <v>0.32</v>
      </c>
      <c r="S222" s="22"/>
      <c r="T222" s="106" t="s">
        <v>35</v>
      </c>
      <c r="U222" s="106"/>
      <c r="V222" s="106"/>
      <c r="W222" s="106" t="s">
        <v>52</v>
      </c>
      <c r="X222" s="110">
        <v>43976.0</v>
      </c>
      <c r="Y222" s="106" t="s">
        <v>53</v>
      </c>
      <c r="Z222" s="106">
        <v>4.0</v>
      </c>
      <c r="AA222" s="111">
        <v>3.4</v>
      </c>
      <c r="AB222" s="110"/>
      <c r="AC222" s="110"/>
    </row>
    <row r="223">
      <c r="A223" s="106" t="s">
        <v>142</v>
      </c>
      <c r="B223" s="107" t="s">
        <v>143</v>
      </c>
      <c r="C223" s="106" t="s">
        <v>637</v>
      </c>
      <c r="D223" s="106" t="s">
        <v>146</v>
      </c>
      <c r="E223" s="106" t="s">
        <v>31</v>
      </c>
      <c r="F223" s="106" t="s">
        <v>32</v>
      </c>
      <c r="G223" s="106" t="s">
        <v>33</v>
      </c>
      <c r="H223" s="106"/>
      <c r="I223" s="106" t="s">
        <v>33</v>
      </c>
      <c r="J223" s="106" t="s">
        <v>34</v>
      </c>
      <c r="K223" s="106" t="s">
        <v>33</v>
      </c>
      <c r="L223" s="106"/>
      <c r="M223" s="106" t="s">
        <v>633</v>
      </c>
      <c r="N223" s="106">
        <v>3652.0</v>
      </c>
      <c r="O223" s="108">
        <v>0.95092</v>
      </c>
      <c r="P223" s="22">
        <v>0.818</v>
      </c>
      <c r="Q223" s="22">
        <v>1.376</v>
      </c>
      <c r="R223" s="22">
        <v>0.312</v>
      </c>
      <c r="S223" s="22">
        <v>0.289</v>
      </c>
      <c r="T223" s="106" t="s">
        <v>35</v>
      </c>
      <c r="U223" s="106" t="s">
        <v>147</v>
      </c>
      <c r="V223" s="106"/>
      <c r="W223" s="106" t="s">
        <v>58</v>
      </c>
      <c r="X223" s="110">
        <v>44086.0</v>
      </c>
      <c r="Y223" s="106" t="s">
        <v>132</v>
      </c>
      <c r="Z223" s="106" t="s">
        <v>33</v>
      </c>
      <c r="AA223" s="111"/>
      <c r="AB223" s="110"/>
      <c r="AC223" s="110"/>
    </row>
    <row r="224">
      <c r="A224" s="106" t="s">
        <v>142</v>
      </c>
      <c r="B224" s="107" t="s">
        <v>143</v>
      </c>
      <c r="C224" s="106" t="s">
        <v>636</v>
      </c>
      <c r="D224" s="106" t="s">
        <v>144</v>
      </c>
      <c r="E224" s="106" t="s">
        <v>31</v>
      </c>
      <c r="F224" s="106" t="s">
        <v>32</v>
      </c>
      <c r="G224" s="106" t="s">
        <v>33</v>
      </c>
      <c r="H224" s="106"/>
      <c r="I224" s="106" t="s">
        <v>33</v>
      </c>
      <c r="J224" s="106" t="s">
        <v>34</v>
      </c>
      <c r="K224" s="106" t="s">
        <v>33</v>
      </c>
      <c r="L224" s="106"/>
      <c r="M224" s="106" t="s">
        <v>633</v>
      </c>
      <c r="N224" s="106">
        <v>2212.0</v>
      </c>
      <c r="O224" s="108">
        <v>0.951232</v>
      </c>
      <c r="P224" s="22">
        <v>0.8128</v>
      </c>
      <c r="Q224" s="22">
        <v>1.332</v>
      </c>
      <c r="R224" s="22">
        <v>0.304</v>
      </c>
      <c r="S224" s="22">
        <v>0.289</v>
      </c>
      <c r="T224" s="106" t="s">
        <v>35</v>
      </c>
      <c r="U224" s="106" t="s">
        <v>145</v>
      </c>
      <c r="V224" s="106"/>
      <c r="W224" s="106" t="s">
        <v>58</v>
      </c>
      <c r="X224" s="110">
        <v>44086.0</v>
      </c>
      <c r="Y224" s="106" t="s">
        <v>132</v>
      </c>
      <c r="Z224" s="106" t="s">
        <v>33</v>
      </c>
      <c r="AA224" s="111"/>
      <c r="AB224" s="110"/>
      <c r="AC224" s="110"/>
    </row>
    <row r="225">
      <c r="A225" s="107" t="s">
        <v>161</v>
      </c>
      <c r="B225" s="106" t="s">
        <v>169</v>
      </c>
      <c r="C225" s="106" t="s">
        <v>644</v>
      </c>
      <c r="D225" s="106"/>
      <c r="E225" s="106" t="s">
        <v>31</v>
      </c>
      <c r="F225" s="106" t="s">
        <v>170</v>
      </c>
      <c r="G225" s="106" t="s">
        <v>33</v>
      </c>
      <c r="H225" s="106" t="s">
        <v>33</v>
      </c>
      <c r="I225" s="113">
        <v>43984.0</v>
      </c>
      <c r="J225" s="106" t="s">
        <v>34</v>
      </c>
      <c r="K225" s="106" t="s">
        <v>71</v>
      </c>
      <c r="L225" s="106" t="s">
        <v>35</v>
      </c>
      <c r="M225" s="106" t="s">
        <v>633</v>
      </c>
      <c r="N225" s="106">
        <v>2716.0</v>
      </c>
      <c r="O225" s="108">
        <v>0.952084</v>
      </c>
      <c r="P225" s="22">
        <v>0.7986</v>
      </c>
      <c r="Q225" s="22">
        <v>1.376</v>
      </c>
      <c r="R225" s="22">
        <v>0.252</v>
      </c>
      <c r="S225" s="22">
        <v>0.29</v>
      </c>
      <c r="T225" s="106" t="s">
        <v>35</v>
      </c>
      <c r="U225" s="106" t="s">
        <v>60</v>
      </c>
      <c r="V225" s="106"/>
      <c r="W225" s="106" t="s">
        <v>58</v>
      </c>
      <c r="X225" s="110">
        <v>43984.0</v>
      </c>
      <c r="Y225" s="106" t="s">
        <v>38</v>
      </c>
      <c r="Z225" s="106" t="s">
        <v>33</v>
      </c>
      <c r="AA225" s="111" t="s">
        <v>33</v>
      </c>
      <c r="AB225" s="110"/>
      <c r="AC225" s="110"/>
    </row>
    <row r="226">
      <c r="A226" s="107" t="s">
        <v>161</v>
      </c>
      <c r="B226" s="107" t="s">
        <v>163</v>
      </c>
      <c r="C226" s="106" t="s">
        <v>481</v>
      </c>
      <c r="D226" s="106"/>
      <c r="E226" s="106" t="s">
        <v>31</v>
      </c>
      <c r="F226" s="106" t="s">
        <v>164</v>
      </c>
      <c r="G226" s="106" t="s">
        <v>33</v>
      </c>
      <c r="H226" s="113"/>
      <c r="I226" s="113">
        <v>43984.0</v>
      </c>
      <c r="J226" s="106" t="s">
        <v>34</v>
      </c>
      <c r="K226" s="106" t="s">
        <v>71</v>
      </c>
      <c r="L226" s="106"/>
      <c r="M226" s="106" t="s">
        <v>633</v>
      </c>
      <c r="N226" s="106">
        <v>2239.0</v>
      </c>
      <c r="O226" s="108">
        <v>0.952996</v>
      </c>
      <c r="P226" s="22">
        <v>0.7834</v>
      </c>
      <c r="Q226" s="22">
        <v>1.312</v>
      </c>
      <c r="R226" s="22">
        <v>0.244</v>
      </c>
      <c r="S226" s="22">
        <v>0.289</v>
      </c>
      <c r="T226" s="106" t="s">
        <v>35</v>
      </c>
      <c r="U226" s="106" t="s">
        <v>60</v>
      </c>
      <c r="V226" s="106"/>
      <c r="W226" s="106" t="s">
        <v>58</v>
      </c>
      <c r="X226" s="110">
        <v>43984.0</v>
      </c>
      <c r="Y226" s="106" t="s">
        <v>38</v>
      </c>
      <c r="Z226" s="106" t="s">
        <v>33</v>
      </c>
      <c r="AA226" s="111" t="s">
        <v>33</v>
      </c>
      <c r="AB226" s="110"/>
      <c r="AC226" s="110"/>
    </row>
    <row r="227">
      <c r="A227" s="107" t="s">
        <v>161</v>
      </c>
      <c r="B227" s="106" t="s">
        <v>167</v>
      </c>
      <c r="C227" s="106" t="s">
        <v>643</v>
      </c>
      <c r="D227" s="116"/>
      <c r="E227" s="106" t="s">
        <v>31</v>
      </c>
      <c r="F227" s="106" t="s">
        <v>168</v>
      </c>
      <c r="G227" s="106" t="s">
        <v>33</v>
      </c>
      <c r="H227" s="106"/>
      <c r="I227" s="113">
        <v>44009.0</v>
      </c>
      <c r="J227" s="106" t="s">
        <v>34</v>
      </c>
      <c r="K227" s="106" t="s">
        <v>71</v>
      </c>
      <c r="L227" s="106"/>
      <c r="M227" s="106" t="s">
        <v>633</v>
      </c>
      <c r="N227" s="106">
        <v>2138.0</v>
      </c>
      <c r="O227" s="108">
        <v>0.95314</v>
      </c>
      <c r="P227" s="22">
        <v>0.781</v>
      </c>
      <c r="Q227" s="22">
        <v>1.592</v>
      </c>
      <c r="R227" s="22">
        <v>0.244</v>
      </c>
      <c r="S227" s="22">
        <v>0.29</v>
      </c>
      <c r="T227" s="106" t="s">
        <v>35</v>
      </c>
      <c r="U227" s="116">
        <v>103.12222222222222</v>
      </c>
      <c r="V227" s="106"/>
      <c r="W227" s="106" t="s">
        <v>58</v>
      </c>
      <c r="X227" s="110">
        <v>44014.0</v>
      </c>
      <c r="Y227" s="106" t="s">
        <v>38</v>
      </c>
      <c r="Z227" s="106" t="s">
        <v>33</v>
      </c>
      <c r="AA227" s="111" t="s">
        <v>33</v>
      </c>
      <c r="AB227" s="110"/>
      <c r="AC227" s="110"/>
    </row>
    <row r="228">
      <c r="A228" s="106" t="s">
        <v>142</v>
      </c>
      <c r="B228" s="107" t="s">
        <v>143</v>
      </c>
      <c r="C228" s="106" t="s">
        <v>638</v>
      </c>
      <c r="D228" s="106" t="s">
        <v>148</v>
      </c>
      <c r="E228" s="106" t="s">
        <v>31</v>
      </c>
      <c r="F228" s="106" t="s">
        <v>32</v>
      </c>
      <c r="G228" s="106" t="s">
        <v>33</v>
      </c>
      <c r="H228" s="106"/>
      <c r="I228" s="106" t="s">
        <v>33</v>
      </c>
      <c r="J228" s="106" t="s">
        <v>34</v>
      </c>
      <c r="K228" s="106" t="s">
        <v>33</v>
      </c>
      <c r="L228" s="106"/>
      <c r="M228" s="106" t="s">
        <v>633</v>
      </c>
      <c r="N228" s="106">
        <v>2142.0</v>
      </c>
      <c r="O228" s="108">
        <v>0.953992</v>
      </c>
      <c r="P228" s="22">
        <v>0.7668</v>
      </c>
      <c r="Q228" s="22">
        <v>2.196</v>
      </c>
      <c r="R228" s="22">
        <v>0.236</v>
      </c>
      <c r="S228" s="22">
        <v>0.297</v>
      </c>
      <c r="T228" s="106" t="s">
        <v>35</v>
      </c>
      <c r="U228" s="106" t="s">
        <v>149</v>
      </c>
      <c r="V228" s="106"/>
      <c r="W228" s="106" t="s">
        <v>58</v>
      </c>
      <c r="X228" s="110">
        <v>44086.0</v>
      </c>
      <c r="Y228" s="106" t="s">
        <v>132</v>
      </c>
      <c r="Z228" s="106" t="s">
        <v>33</v>
      </c>
      <c r="AA228" s="111"/>
      <c r="AB228" s="110"/>
      <c r="AC228" s="110"/>
    </row>
    <row r="229">
      <c r="A229" s="107" t="s">
        <v>161</v>
      </c>
      <c r="B229" s="107" t="s">
        <v>162</v>
      </c>
      <c r="C229" s="106" t="s">
        <v>641</v>
      </c>
      <c r="D229" s="106"/>
      <c r="E229" s="106" t="s">
        <v>31</v>
      </c>
      <c r="F229" s="106" t="s">
        <v>32</v>
      </c>
      <c r="G229" s="106" t="s">
        <v>33</v>
      </c>
      <c r="H229" s="106" t="s">
        <v>33</v>
      </c>
      <c r="I229" s="113">
        <v>43965.0</v>
      </c>
      <c r="J229" s="106" t="s">
        <v>34</v>
      </c>
      <c r="K229" s="106" t="s">
        <v>33</v>
      </c>
      <c r="L229" s="106"/>
      <c r="M229" s="106" t="s">
        <v>633</v>
      </c>
      <c r="N229" s="106">
        <v>2002.0</v>
      </c>
      <c r="O229" s="108">
        <v>0.954544</v>
      </c>
      <c r="P229" s="22">
        <v>0.7576</v>
      </c>
      <c r="Q229" s="22">
        <v>1.264</v>
      </c>
      <c r="R229" s="22">
        <v>0.236</v>
      </c>
      <c r="S229" s="22">
        <v>0.289</v>
      </c>
      <c r="T229" s="106" t="s">
        <v>35</v>
      </c>
      <c r="U229" s="106" t="s">
        <v>60</v>
      </c>
      <c r="V229" s="106"/>
      <c r="W229" s="106" t="s">
        <v>58</v>
      </c>
      <c r="X229" s="110">
        <v>43981.0</v>
      </c>
      <c r="Y229" s="106" t="s">
        <v>132</v>
      </c>
      <c r="Z229" s="106" t="s">
        <v>33</v>
      </c>
      <c r="AA229" s="111" t="s">
        <v>33</v>
      </c>
      <c r="AB229" s="110"/>
      <c r="AC229" s="110"/>
    </row>
    <row r="230">
      <c r="A230" s="107" t="s">
        <v>161</v>
      </c>
      <c r="B230" s="107" t="s">
        <v>166</v>
      </c>
      <c r="C230" s="106" t="s">
        <v>642</v>
      </c>
      <c r="D230" s="106"/>
      <c r="E230" s="106" t="s">
        <v>31</v>
      </c>
      <c r="F230" s="106" t="s">
        <v>164</v>
      </c>
      <c r="G230" s="106" t="s">
        <v>33</v>
      </c>
      <c r="H230" s="113"/>
      <c r="I230" s="106"/>
      <c r="J230" s="106" t="s">
        <v>34</v>
      </c>
      <c r="K230" s="106" t="s">
        <v>71</v>
      </c>
      <c r="L230" s="106"/>
      <c r="M230" s="106" t="s">
        <v>633</v>
      </c>
      <c r="N230" s="106">
        <v>2342.0</v>
      </c>
      <c r="O230" s="108">
        <v>0.955</v>
      </c>
      <c r="P230" s="22">
        <v>0.75</v>
      </c>
      <c r="Q230" s="22">
        <v>1.28</v>
      </c>
      <c r="R230" s="22">
        <v>0.24</v>
      </c>
      <c r="S230" s="22">
        <v>0.29</v>
      </c>
      <c r="T230" s="106" t="s">
        <v>35</v>
      </c>
      <c r="U230" s="106" t="s">
        <v>60</v>
      </c>
      <c r="V230" s="106"/>
      <c r="W230" s="106" t="s">
        <v>61</v>
      </c>
      <c r="X230" s="110">
        <v>43976.0</v>
      </c>
      <c r="Y230" s="106" t="s">
        <v>38</v>
      </c>
      <c r="Z230" s="106" t="s">
        <v>33</v>
      </c>
      <c r="AA230" s="111" t="s">
        <v>33</v>
      </c>
      <c r="AB230" s="110"/>
      <c r="AC230" s="110"/>
    </row>
    <row r="231">
      <c r="A231" s="106" t="s">
        <v>291</v>
      </c>
      <c r="B231" s="106" t="s">
        <v>292</v>
      </c>
      <c r="C231" s="106" t="s">
        <v>645</v>
      </c>
      <c r="D231" s="106"/>
      <c r="E231" s="106" t="s">
        <v>31</v>
      </c>
      <c r="F231" s="106" t="s">
        <v>32</v>
      </c>
      <c r="G231" s="106" t="s">
        <v>33</v>
      </c>
      <c r="H231" s="106"/>
      <c r="I231" s="106"/>
      <c r="J231" s="106" t="s">
        <v>34</v>
      </c>
      <c r="K231" s="106" t="s">
        <v>33</v>
      </c>
      <c r="L231" s="106"/>
      <c r="M231" s="106" t="s">
        <v>633</v>
      </c>
      <c r="N231" s="106">
        <v>10437.0</v>
      </c>
      <c r="O231" s="108">
        <v>0.955696</v>
      </c>
      <c r="P231" s="22">
        <v>0.7384</v>
      </c>
      <c r="Q231" s="22">
        <v>1.272</v>
      </c>
      <c r="R231" s="22">
        <v>0.216</v>
      </c>
      <c r="S231" s="22">
        <v>0.289</v>
      </c>
      <c r="T231" s="106" t="s">
        <v>35</v>
      </c>
      <c r="U231" s="106" t="s">
        <v>293</v>
      </c>
      <c r="V231" s="106"/>
      <c r="W231" s="106" t="s">
        <v>58</v>
      </c>
      <c r="X231" s="110">
        <v>44065.0</v>
      </c>
      <c r="Y231" s="106" t="s">
        <v>132</v>
      </c>
      <c r="Z231" s="106" t="s">
        <v>33</v>
      </c>
      <c r="AA231" s="111" t="s">
        <v>33</v>
      </c>
      <c r="AB231" s="110"/>
      <c r="AC231" s="110"/>
    </row>
    <row r="232">
      <c r="A232" s="106" t="s">
        <v>138</v>
      </c>
      <c r="B232" s="107" t="s">
        <v>140</v>
      </c>
      <c r="C232" s="106" t="s">
        <v>635</v>
      </c>
      <c r="D232" s="106"/>
      <c r="E232" s="106" t="s">
        <v>31</v>
      </c>
      <c r="F232" s="106" t="s">
        <v>32</v>
      </c>
      <c r="G232" s="106" t="s">
        <v>33</v>
      </c>
      <c r="H232" s="106"/>
      <c r="I232" s="106"/>
      <c r="J232" s="106" t="s">
        <v>34</v>
      </c>
      <c r="K232" s="106" t="s">
        <v>33</v>
      </c>
      <c r="L232" s="106"/>
      <c r="M232" s="106" t="s">
        <v>633</v>
      </c>
      <c r="N232" s="106">
        <v>4825.0</v>
      </c>
      <c r="O232" s="108">
        <v>0.955954</v>
      </c>
      <c r="P232" s="22">
        <v>0.7341</v>
      </c>
      <c r="Q232" s="22">
        <v>0.7341</v>
      </c>
      <c r="R232" s="22">
        <v>0.7341</v>
      </c>
      <c r="S232" s="22">
        <v>0.289</v>
      </c>
      <c r="T232" s="106" t="s">
        <v>35</v>
      </c>
      <c r="U232" s="106" t="s">
        <v>141</v>
      </c>
      <c r="V232" s="106"/>
      <c r="W232" s="106" t="s">
        <v>58</v>
      </c>
      <c r="X232" s="110">
        <v>44065.0</v>
      </c>
      <c r="Y232" s="106" t="s">
        <v>38</v>
      </c>
      <c r="Z232" s="106" t="s">
        <v>33</v>
      </c>
      <c r="AA232" s="111" t="s">
        <v>33</v>
      </c>
      <c r="AB232" s="110"/>
      <c r="AC232" s="110"/>
    </row>
    <row r="233">
      <c r="A233" s="106" t="s">
        <v>138</v>
      </c>
      <c r="B233" s="107" t="s">
        <v>140</v>
      </c>
      <c r="C233" s="106" t="s">
        <v>635</v>
      </c>
      <c r="D233" s="106"/>
      <c r="E233" s="106" t="s">
        <v>31</v>
      </c>
      <c r="F233" s="106" t="s">
        <v>32</v>
      </c>
      <c r="G233" s="106" t="s">
        <v>33</v>
      </c>
      <c r="H233" s="106"/>
      <c r="I233" s="106"/>
      <c r="J233" s="106" t="s">
        <v>34</v>
      </c>
      <c r="K233" s="106" t="s">
        <v>33</v>
      </c>
      <c r="L233" s="106"/>
      <c r="M233" s="106" t="s">
        <v>633</v>
      </c>
      <c r="N233" s="106">
        <v>2009.0</v>
      </c>
      <c r="O233" s="108">
        <v>0.957352</v>
      </c>
      <c r="P233" s="22">
        <v>0.7108</v>
      </c>
      <c r="Q233" s="22">
        <v>1.248</v>
      </c>
      <c r="R233" s="22">
        <v>0.2</v>
      </c>
      <c r="S233" s="22">
        <v>0.289</v>
      </c>
      <c r="T233" s="106" t="s">
        <v>35</v>
      </c>
      <c r="U233" s="106" t="s">
        <v>141</v>
      </c>
      <c r="V233" s="106"/>
      <c r="W233" s="106" t="s">
        <v>52</v>
      </c>
      <c r="X233" s="110">
        <v>43978.0</v>
      </c>
      <c r="Y233" s="106" t="s">
        <v>38</v>
      </c>
      <c r="Z233" s="106" t="s">
        <v>33</v>
      </c>
      <c r="AA233" s="111" t="s">
        <v>33</v>
      </c>
      <c r="AB233" s="110"/>
      <c r="AC233" s="110"/>
    </row>
    <row r="234">
      <c r="A234" s="106" t="s">
        <v>156</v>
      </c>
      <c r="B234" s="107" t="s">
        <v>157</v>
      </c>
      <c r="C234" s="106" t="s">
        <v>640</v>
      </c>
      <c r="D234" s="106"/>
      <c r="E234" s="106" t="s">
        <v>31</v>
      </c>
      <c r="F234" s="106" t="s">
        <v>32</v>
      </c>
      <c r="G234" s="106" t="s">
        <v>33</v>
      </c>
      <c r="H234" s="106"/>
      <c r="I234" s="106" t="s">
        <v>33</v>
      </c>
      <c r="J234" s="106" t="s">
        <v>34</v>
      </c>
      <c r="K234" s="106" t="s">
        <v>71</v>
      </c>
      <c r="L234" s="106"/>
      <c r="M234" s="106" t="s">
        <v>633</v>
      </c>
      <c r="N234" s="106"/>
      <c r="O234" s="108">
        <v>0.9586</v>
      </c>
      <c r="P234" s="22">
        <v>0.69</v>
      </c>
      <c r="Q234" s="22">
        <v>1.19</v>
      </c>
      <c r="R234" s="22">
        <v>0.19</v>
      </c>
      <c r="S234" s="22"/>
      <c r="T234" s="106" t="s">
        <v>35</v>
      </c>
      <c r="U234" s="106"/>
      <c r="V234" s="106"/>
      <c r="W234" s="106" t="s">
        <v>52</v>
      </c>
      <c r="X234" s="110">
        <v>43976.0</v>
      </c>
      <c r="Y234" s="106" t="s">
        <v>53</v>
      </c>
      <c r="Z234" s="106">
        <v>4.0</v>
      </c>
      <c r="AA234" s="111"/>
      <c r="AB234" s="110"/>
      <c r="AC234" s="110"/>
    </row>
    <row r="235">
      <c r="A235" s="106" t="s">
        <v>39</v>
      </c>
      <c r="B235" s="106" t="s">
        <v>80</v>
      </c>
      <c r="C235" s="106" t="s">
        <v>460</v>
      </c>
      <c r="D235" s="106"/>
      <c r="E235" s="106" t="s">
        <v>41</v>
      </c>
      <c r="F235" s="107" t="s">
        <v>90</v>
      </c>
      <c r="G235" s="106" t="s">
        <v>43</v>
      </c>
      <c r="H235" s="106" t="s">
        <v>88</v>
      </c>
      <c r="I235" s="106" t="s">
        <v>89</v>
      </c>
      <c r="J235" s="106" t="s">
        <v>34</v>
      </c>
      <c r="K235" s="106" t="s">
        <v>71</v>
      </c>
      <c r="L235" s="106"/>
      <c r="M235" s="106" t="s">
        <v>461</v>
      </c>
      <c r="N235" s="106"/>
      <c r="O235" s="108" t="s">
        <v>461</v>
      </c>
      <c r="P235" s="109"/>
      <c r="Q235" s="109"/>
      <c r="R235" s="109"/>
      <c r="S235" s="109"/>
      <c r="T235" s="106"/>
      <c r="U235" s="106" t="s">
        <v>51</v>
      </c>
      <c r="V235" s="106" t="s">
        <v>92</v>
      </c>
      <c r="W235" s="106" t="s">
        <v>58</v>
      </c>
      <c r="X235" s="110">
        <v>43988.0</v>
      </c>
      <c r="Y235" s="106" t="s">
        <v>53</v>
      </c>
      <c r="Z235" s="106">
        <v>2.0</v>
      </c>
      <c r="AA235" s="111">
        <v>3.25</v>
      </c>
      <c r="AB235" s="110"/>
      <c r="AC235" s="110"/>
    </row>
    <row r="236">
      <c r="A236" s="106" t="s">
        <v>39</v>
      </c>
      <c r="B236" s="107" t="s">
        <v>115</v>
      </c>
      <c r="C236" s="106" t="s">
        <v>462</v>
      </c>
      <c r="D236" s="106"/>
      <c r="E236" s="106" t="s">
        <v>41</v>
      </c>
      <c r="F236" s="107" t="s">
        <v>42</v>
      </c>
      <c r="G236" s="106" t="s">
        <v>43</v>
      </c>
      <c r="H236" s="106">
        <v>4.1</v>
      </c>
      <c r="I236" s="106"/>
      <c r="J236" s="106" t="s">
        <v>34</v>
      </c>
      <c r="K236" s="106" t="s">
        <v>71</v>
      </c>
      <c r="L236" s="106"/>
      <c r="M236" s="106" t="s">
        <v>461</v>
      </c>
      <c r="N236" s="106"/>
      <c r="O236" s="108" t="s">
        <v>461</v>
      </c>
      <c r="P236" s="109"/>
      <c r="Q236" s="109"/>
      <c r="R236" s="109"/>
      <c r="S236" s="109"/>
      <c r="T236" s="106"/>
      <c r="U236" s="106"/>
      <c r="V236" s="106" t="s">
        <v>116</v>
      </c>
      <c r="W236" s="106" t="s">
        <v>58</v>
      </c>
      <c r="X236" s="110">
        <v>43978.0</v>
      </c>
      <c r="Y236" s="106" t="s">
        <v>53</v>
      </c>
      <c r="Z236" s="106">
        <v>4.0</v>
      </c>
      <c r="AA236" s="111">
        <v>3.4</v>
      </c>
      <c r="AB236" s="110"/>
      <c r="AC236" s="110"/>
    </row>
    <row r="237">
      <c r="A237" s="106" t="s">
        <v>246</v>
      </c>
      <c r="B237" s="107" t="s">
        <v>247</v>
      </c>
      <c r="C237" s="106" t="s">
        <v>463</v>
      </c>
      <c r="D237" s="106"/>
      <c r="E237" s="106" t="s">
        <v>31</v>
      </c>
      <c r="F237" s="106" t="s">
        <v>32</v>
      </c>
      <c r="G237" s="106" t="s">
        <v>33</v>
      </c>
      <c r="H237" s="106"/>
      <c r="I237" s="106"/>
      <c r="J237" s="106" t="s">
        <v>34</v>
      </c>
      <c r="K237" s="106" t="s">
        <v>35</v>
      </c>
      <c r="L237" s="106"/>
      <c r="M237" s="106" t="s">
        <v>461</v>
      </c>
      <c r="N237" s="106"/>
      <c r="O237" s="108" t="s">
        <v>461</v>
      </c>
      <c r="P237" s="109"/>
      <c r="Q237" s="109"/>
      <c r="R237" s="109"/>
      <c r="S237" s="109"/>
      <c r="T237" s="106"/>
      <c r="U237" s="106" t="s">
        <v>248</v>
      </c>
      <c r="V237" s="106"/>
      <c r="W237" s="106"/>
      <c r="X237" s="110"/>
      <c r="Y237" s="106" t="s">
        <v>45</v>
      </c>
      <c r="Z237" s="106">
        <v>8.0</v>
      </c>
      <c r="AA237" s="111"/>
      <c r="AB237" s="110"/>
      <c r="AC237" s="110"/>
    </row>
    <row r="238">
      <c r="A238" s="106" t="s">
        <v>250</v>
      </c>
      <c r="B238" s="107" t="s">
        <v>258</v>
      </c>
      <c r="C238" s="106" t="s">
        <v>464</v>
      </c>
      <c r="D238" s="106"/>
      <c r="E238" s="106" t="s">
        <v>31</v>
      </c>
      <c r="F238" s="106" t="s">
        <v>32</v>
      </c>
      <c r="G238" s="106" t="s">
        <v>33</v>
      </c>
      <c r="H238" s="106" t="s">
        <v>259</v>
      </c>
      <c r="I238" s="106" t="s">
        <v>33</v>
      </c>
      <c r="J238" s="106" t="s">
        <v>34</v>
      </c>
      <c r="K238" s="106" t="s">
        <v>35</v>
      </c>
      <c r="L238" s="106"/>
      <c r="M238" s="106" t="s">
        <v>461</v>
      </c>
      <c r="N238" s="106"/>
      <c r="O238" s="108" t="s">
        <v>461</v>
      </c>
      <c r="P238" s="109"/>
      <c r="Q238" s="109"/>
      <c r="R238" s="109"/>
      <c r="S238" s="109"/>
      <c r="T238" s="106"/>
      <c r="U238" s="106"/>
      <c r="V238" s="106" t="s">
        <v>260</v>
      </c>
      <c r="W238" s="106" t="s">
        <v>58</v>
      </c>
      <c r="X238" s="110"/>
      <c r="Y238" s="106" t="s">
        <v>45</v>
      </c>
      <c r="Z238" s="106">
        <v>8.0</v>
      </c>
      <c r="AA238" s="111">
        <v>85.95</v>
      </c>
      <c r="AB238" s="110"/>
      <c r="AC238" s="110"/>
    </row>
    <row r="239">
      <c r="A239" s="106" t="s">
        <v>250</v>
      </c>
      <c r="B239" s="107" t="s">
        <v>273</v>
      </c>
      <c r="C239" s="106" t="s">
        <v>465</v>
      </c>
      <c r="D239" s="106"/>
      <c r="E239" s="106" t="s">
        <v>41</v>
      </c>
      <c r="F239" s="106" t="s">
        <v>274</v>
      </c>
      <c r="G239" s="106" t="s">
        <v>43</v>
      </c>
      <c r="H239" s="106"/>
      <c r="I239" s="106" t="s">
        <v>33</v>
      </c>
      <c r="J239" s="106" t="s">
        <v>34</v>
      </c>
      <c r="K239" s="106" t="s">
        <v>33</v>
      </c>
      <c r="L239" s="106" t="s">
        <v>33</v>
      </c>
      <c r="M239" s="106" t="s">
        <v>461</v>
      </c>
      <c r="N239" s="106"/>
      <c r="O239" s="108" t="s">
        <v>461</v>
      </c>
      <c r="P239" s="109"/>
      <c r="Q239" s="109"/>
      <c r="R239" s="109"/>
      <c r="S239" s="109"/>
      <c r="T239" s="106"/>
      <c r="U239" s="106" t="s">
        <v>275</v>
      </c>
      <c r="V239" s="106"/>
      <c r="W239" s="106" t="s">
        <v>58</v>
      </c>
      <c r="X239" s="110"/>
      <c r="Y239" s="106" t="s">
        <v>38</v>
      </c>
      <c r="Z239" s="106" t="s">
        <v>33</v>
      </c>
      <c r="AA239" s="111" t="s">
        <v>33</v>
      </c>
      <c r="AB239" s="110"/>
      <c r="AC239" s="110"/>
    </row>
    <row r="240">
      <c r="A240" s="106" t="s">
        <v>354</v>
      </c>
      <c r="B240" s="107" t="s">
        <v>360</v>
      </c>
      <c r="C240" s="106" t="s">
        <v>467</v>
      </c>
      <c r="D240" s="112" t="s">
        <v>69</v>
      </c>
      <c r="E240" s="106" t="s">
        <v>31</v>
      </c>
      <c r="F240" s="106" t="s">
        <v>361</v>
      </c>
      <c r="G240" s="106" t="s">
        <v>33</v>
      </c>
      <c r="H240" s="106"/>
      <c r="I240" s="106"/>
      <c r="J240" s="106" t="s">
        <v>34</v>
      </c>
      <c r="K240" s="106" t="s">
        <v>71</v>
      </c>
      <c r="L240" s="106"/>
      <c r="M240" s="106" t="s">
        <v>461</v>
      </c>
      <c r="N240" s="106"/>
      <c r="O240" s="108" t="s">
        <v>461</v>
      </c>
      <c r="P240" s="106"/>
      <c r="Q240" s="106"/>
      <c r="R240" s="106"/>
      <c r="S240" s="106"/>
      <c r="T240" s="106"/>
      <c r="U240" s="112" t="s">
        <v>356</v>
      </c>
      <c r="V240" s="106"/>
      <c r="W240" s="107" t="s">
        <v>155</v>
      </c>
      <c r="X240" s="110">
        <v>43991.0</v>
      </c>
      <c r="Y240" s="106" t="s">
        <v>53</v>
      </c>
      <c r="Z240" s="112" t="s">
        <v>362</v>
      </c>
      <c r="AA240" s="111"/>
      <c r="AB240" s="110"/>
      <c r="AC240" s="110"/>
    </row>
    <row r="241">
      <c r="A241" s="106" t="s">
        <v>354</v>
      </c>
      <c r="B241" s="107" t="s">
        <v>360</v>
      </c>
      <c r="C241" s="106" t="s">
        <v>468</v>
      </c>
      <c r="D241" s="106" t="s">
        <v>79</v>
      </c>
      <c r="E241" s="106" t="s">
        <v>31</v>
      </c>
      <c r="F241" s="106" t="s">
        <v>361</v>
      </c>
      <c r="G241" s="106" t="s">
        <v>33</v>
      </c>
      <c r="H241" s="106"/>
      <c r="I241" s="106"/>
      <c r="J241" s="106" t="s">
        <v>34</v>
      </c>
      <c r="K241" s="106" t="s">
        <v>71</v>
      </c>
      <c r="L241" s="106"/>
      <c r="M241" s="106" t="s">
        <v>461</v>
      </c>
      <c r="N241" s="106"/>
      <c r="O241" s="108" t="s">
        <v>461</v>
      </c>
      <c r="P241" s="109"/>
      <c r="Q241" s="109"/>
      <c r="R241" s="109"/>
      <c r="S241" s="109"/>
      <c r="T241" s="106"/>
      <c r="U241" s="106" t="s">
        <v>57</v>
      </c>
      <c r="V241" s="106"/>
      <c r="W241" s="107" t="s">
        <v>155</v>
      </c>
      <c r="X241" s="110">
        <v>43991.0</v>
      </c>
      <c r="Y241" s="106" t="s">
        <v>53</v>
      </c>
      <c r="Z241" s="106">
        <v>6.0</v>
      </c>
      <c r="AA241" s="111"/>
      <c r="AB241" s="110"/>
      <c r="AC241" s="110"/>
    </row>
    <row r="242">
      <c r="A242" s="106" t="s">
        <v>294</v>
      </c>
      <c r="B242" s="106" t="s">
        <v>301</v>
      </c>
      <c r="C242" s="106" t="s">
        <v>466</v>
      </c>
      <c r="D242" s="106"/>
      <c r="E242" s="106" t="s">
        <v>31</v>
      </c>
      <c r="F242" s="107" t="s">
        <v>304</v>
      </c>
      <c r="G242" s="106" t="s">
        <v>31</v>
      </c>
      <c r="H242" s="106" t="s">
        <v>33</v>
      </c>
      <c r="I242" s="106" t="s">
        <v>33</v>
      </c>
      <c r="J242" s="106" t="s">
        <v>34</v>
      </c>
      <c r="K242" s="106" t="s">
        <v>35</v>
      </c>
      <c r="L242" s="106" t="s">
        <v>35</v>
      </c>
      <c r="M242" s="106" t="s">
        <v>461</v>
      </c>
      <c r="N242" s="106"/>
      <c r="O242" s="108"/>
      <c r="P242" s="22"/>
      <c r="Q242" s="22"/>
      <c r="R242" s="22"/>
      <c r="S242" s="22"/>
      <c r="T242" s="106" t="s">
        <v>35</v>
      </c>
      <c r="U242" s="106" t="s">
        <v>33</v>
      </c>
      <c r="V242" s="106"/>
      <c r="W242" s="106" t="s">
        <v>58</v>
      </c>
      <c r="X242" s="110">
        <v>44416.0</v>
      </c>
      <c r="Y242" s="106" t="s">
        <v>53</v>
      </c>
      <c r="Z242" s="106">
        <v>4.0</v>
      </c>
      <c r="AA242" s="111">
        <v>4.0</v>
      </c>
      <c r="AB242" s="106"/>
      <c r="AC242" s="106"/>
    </row>
  </sheetData>
  <autoFilter ref="$A$1:$AC$1001"/>
  <conditionalFormatting sqref="M2:M1001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P2:P1001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hyperlinks>
    <hyperlink r:id="rId1" ref="F2"/>
    <hyperlink r:id="rId2" ref="F3"/>
    <hyperlink r:id="rId3" ref="B4"/>
    <hyperlink r:id="rId4" ref="F4"/>
    <hyperlink r:id="rId5" ref="W4"/>
    <hyperlink r:id="rId6" ref="B5"/>
    <hyperlink r:id="rId7" ref="F5"/>
    <hyperlink r:id="rId8" ref="W5"/>
    <hyperlink r:id="rId9" ref="B6"/>
    <hyperlink r:id="rId10" ref="F6"/>
    <hyperlink r:id="rId11" ref="W6"/>
    <hyperlink r:id="rId12" ref="B7"/>
    <hyperlink r:id="rId13" ref="F7"/>
    <hyperlink r:id="rId14" ref="W7"/>
    <hyperlink r:id="rId15" ref="B8"/>
    <hyperlink r:id="rId16" ref="F8"/>
    <hyperlink r:id="rId17" ref="W8"/>
    <hyperlink r:id="rId18" ref="F9"/>
    <hyperlink r:id="rId19" ref="B10"/>
    <hyperlink r:id="rId20" ref="F10"/>
    <hyperlink r:id="rId21" ref="B11"/>
    <hyperlink r:id="rId22" ref="F11"/>
    <hyperlink r:id="rId23" ref="B12"/>
    <hyperlink r:id="rId24" ref="F12"/>
    <hyperlink r:id="rId25" ref="B13"/>
    <hyperlink r:id="rId26" ref="F13"/>
    <hyperlink r:id="rId27" ref="B14"/>
    <hyperlink r:id="rId28" ref="F14"/>
    <hyperlink r:id="rId29" ref="B15"/>
    <hyperlink r:id="rId30" ref="F15"/>
    <hyperlink r:id="rId31" ref="B16"/>
    <hyperlink r:id="rId32" ref="F16"/>
    <hyperlink r:id="rId33" ref="B17"/>
    <hyperlink r:id="rId34" ref="F17"/>
    <hyperlink r:id="rId35" ref="B18"/>
    <hyperlink r:id="rId36" ref="F18"/>
    <hyperlink r:id="rId37" ref="B19"/>
    <hyperlink r:id="rId38" ref="F19"/>
    <hyperlink r:id="rId39" ref="B20"/>
    <hyperlink r:id="rId40" ref="W20"/>
    <hyperlink r:id="rId41" ref="B24"/>
    <hyperlink r:id="rId42" ref="B25"/>
    <hyperlink r:id="rId43" ref="B27"/>
    <hyperlink r:id="rId44" ref="F27"/>
    <hyperlink r:id="rId45" ref="B28"/>
    <hyperlink r:id="rId46" ref="F28"/>
    <hyperlink r:id="rId47" ref="B29"/>
    <hyperlink r:id="rId48" ref="F29"/>
    <hyperlink r:id="rId49" ref="B30"/>
    <hyperlink r:id="rId50" ref="F30"/>
    <hyperlink r:id="rId51" ref="B31"/>
    <hyperlink r:id="rId52" ref="B32"/>
    <hyperlink r:id="rId53" ref="F32"/>
    <hyperlink r:id="rId54" ref="B33"/>
    <hyperlink r:id="rId55" ref="F33"/>
    <hyperlink r:id="rId56" ref="B34"/>
    <hyperlink r:id="rId57" ref="F34"/>
    <hyperlink r:id="rId58" ref="B35"/>
    <hyperlink r:id="rId59" ref="F35"/>
    <hyperlink r:id="rId60" ref="B36"/>
    <hyperlink r:id="rId61" ref="F36"/>
    <hyperlink r:id="rId62" ref="B37"/>
    <hyperlink r:id="rId63" ref="F37"/>
    <hyperlink r:id="rId64" ref="B38"/>
    <hyperlink r:id="rId65" ref="F38"/>
    <hyperlink r:id="rId66" ref="B39"/>
    <hyperlink r:id="rId67" ref="B40"/>
    <hyperlink r:id="rId68" ref="B41"/>
    <hyperlink r:id="rId69" ref="B42"/>
    <hyperlink r:id="rId70" ref="B43"/>
    <hyperlink r:id="rId71" ref="W43"/>
    <hyperlink r:id="rId72" ref="B44"/>
    <hyperlink r:id="rId73" ref="W44"/>
    <hyperlink r:id="rId74" ref="B45"/>
    <hyperlink r:id="rId75" ref="B46"/>
    <hyperlink r:id="rId76" ref="B47"/>
    <hyperlink r:id="rId77" ref="B48"/>
    <hyperlink r:id="rId78" ref="B49"/>
    <hyperlink r:id="rId79" ref="B50"/>
    <hyperlink r:id="rId80" ref="B51"/>
    <hyperlink r:id="rId81" ref="F51"/>
    <hyperlink r:id="rId82" ref="F52"/>
    <hyperlink r:id="rId83" ref="F53"/>
    <hyperlink r:id="rId84" ref="B54"/>
    <hyperlink r:id="rId85" ref="F54"/>
    <hyperlink r:id="rId86" ref="B55"/>
    <hyperlink r:id="rId87" ref="F55"/>
    <hyperlink r:id="rId88" ref="B56"/>
    <hyperlink r:id="rId89" ref="F56"/>
    <hyperlink r:id="rId90" ref="F57"/>
    <hyperlink r:id="rId91" ref="F58"/>
    <hyperlink r:id="rId92" ref="B59"/>
    <hyperlink r:id="rId93" ref="F59"/>
    <hyperlink r:id="rId94" ref="F60"/>
    <hyperlink r:id="rId95" ref="B62"/>
    <hyperlink r:id="rId96" ref="B63"/>
    <hyperlink r:id="rId97" ref="B64"/>
    <hyperlink r:id="rId98" ref="F64"/>
    <hyperlink r:id="rId99" ref="B65"/>
    <hyperlink r:id="rId100" ref="B66"/>
    <hyperlink r:id="rId101" ref="F66"/>
    <hyperlink r:id="rId102" ref="B67"/>
    <hyperlink r:id="rId103" ref="W67"/>
    <hyperlink r:id="rId104" ref="B69"/>
    <hyperlink r:id="rId105" ref="F69"/>
    <hyperlink r:id="rId106" ref="B70"/>
    <hyperlink r:id="rId107" ref="B71"/>
    <hyperlink r:id="rId108" ref="B72"/>
    <hyperlink r:id="rId109" ref="B75"/>
    <hyperlink r:id="rId110" ref="B76"/>
    <hyperlink r:id="rId111" ref="F76"/>
    <hyperlink r:id="rId112" ref="B77"/>
    <hyperlink r:id="rId113" ref="B78"/>
    <hyperlink r:id="rId114" ref="F79"/>
    <hyperlink r:id="rId115" ref="F80"/>
    <hyperlink r:id="rId116" ref="F81"/>
    <hyperlink r:id="rId117" ref="F82"/>
    <hyperlink r:id="rId118" ref="F83"/>
    <hyperlink r:id="rId119" ref="F84"/>
    <hyperlink r:id="rId120" ref="F85"/>
    <hyperlink r:id="rId121" ref="B87"/>
    <hyperlink r:id="rId122" ref="B88"/>
    <hyperlink r:id="rId123" ref="F88"/>
    <hyperlink r:id="rId124" ref="B89"/>
    <hyperlink r:id="rId125" ref="F89"/>
    <hyperlink r:id="rId126" ref="B90"/>
    <hyperlink r:id="rId127" ref="B91"/>
    <hyperlink r:id="rId128" ref="F91"/>
    <hyperlink r:id="rId129" ref="B92"/>
    <hyperlink r:id="rId130" ref="F93"/>
    <hyperlink r:id="rId131" ref="B94"/>
    <hyperlink r:id="rId132" ref="F95"/>
    <hyperlink r:id="rId133" ref="B96"/>
    <hyperlink r:id="rId134" ref="B97"/>
    <hyperlink r:id="rId135" ref="B98"/>
    <hyperlink r:id="rId136" ref="B102"/>
    <hyperlink r:id="rId137" ref="B103"/>
    <hyperlink r:id="rId138" ref="B104"/>
    <hyperlink r:id="rId139" ref="B105"/>
    <hyperlink r:id="rId140" ref="B106"/>
    <hyperlink r:id="rId141" ref="B107"/>
    <hyperlink r:id="rId142" ref="B108"/>
    <hyperlink r:id="rId143" ref="B110"/>
    <hyperlink r:id="rId144" ref="B112"/>
    <hyperlink r:id="rId145" ref="B113"/>
    <hyperlink r:id="rId146" ref="F113"/>
    <hyperlink r:id="rId147" ref="B114"/>
    <hyperlink r:id="rId148" ref="F114"/>
    <hyperlink r:id="rId149" ref="B115"/>
    <hyperlink r:id="rId150" ref="B116"/>
    <hyperlink r:id="rId151" ref="B117"/>
    <hyperlink r:id="rId152" ref="F117"/>
    <hyperlink r:id="rId153" ref="B119"/>
    <hyperlink r:id="rId154" ref="W119"/>
    <hyperlink r:id="rId155" ref="B120"/>
    <hyperlink r:id="rId156" ref="B121"/>
    <hyperlink r:id="rId157" ref="B122"/>
    <hyperlink r:id="rId158" ref="W122"/>
    <hyperlink r:id="rId159" ref="B123"/>
    <hyperlink r:id="rId160" ref="B124"/>
    <hyperlink r:id="rId161" ref="B125"/>
    <hyperlink r:id="rId162" ref="F125"/>
    <hyperlink r:id="rId163" ref="W125"/>
    <hyperlink r:id="rId164" ref="B126"/>
    <hyperlink r:id="rId165" ref="W126"/>
    <hyperlink r:id="rId166" ref="B127"/>
    <hyperlink r:id="rId167" ref="B128"/>
    <hyperlink r:id="rId168" ref="B129"/>
    <hyperlink r:id="rId169" ref="F131"/>
    <hyperlink r:id="rId170" ref="B132"/>
    <hyperlink r:id="rId171" ref="B133"/>
    <hyperlink r:id="rId172" ref="F134"/>
    <hyperlink r:id="rId173" ref="F135"/>
    <hyperlink r:id="rId174" ref="B136"/>
    <hyperlink r:id="rId175" ref="W136"/>
    <hyperlink r:id="rId176" ref="B137"/>
    <hyperlink r:id="rId177" ref="B138"/>
    <hyperlink r:id="rId178" ref="B139"/>
    <hyperlink r:id="rId179" ref="B140"/>
    <hyperlink r:id="rId180" ref="B141"/>
    <hyperlink r:id="rId181" ref="W141"/>
    <hyperlink r:id="rId182" ref="B142"/>
    <hyperlink r:id="rId183" ref="B143"/>
    <hyperlink r:id="rId184" ref="B144"/>
    <hyperlink r:id="rId185" ref="W144"/>
    <hyperlink r:id="rId186" ref="B146"/>
    <hyperlink r:id="rId187" ref="B147"/>
    <hyperlink r:id="rId188" ref="B148"/>
    <hyperlink r:id="rId189" ref="B150"/>
    <hyperlink r:id="rId190" ref="B151"/>
    <hyperlink r:id="rId191" ref="B152"/>
    <hyperlink r:id="rId192" ref="B153"/>
    <hyperlink r:id="rId193" ref="B154"/>
    <hyperlink r:id="rId194" ref="B155"/>
    <hyperlink r:id="rId195" ref="B157"/>
    <hyperlink r:id="rId196" ref="B158"/>
    <hyperlink r:id="rId197" ref="B159"/>
    <hyperlink r:id="rId198" ref="B162"/>
    <hyperlink r:id="rId199" ref="B165"/>
    <hyperlink r:id="rId200" ref="B166"/>
    <hyperlink r:id="rId201" ref="B167"/>
    <hyperlink r:id="rId202" ref="W168"/>
    <hyperlink r:id="rId203" ref="B171"/>
    <hyperlink r:id="rId204" ref="B172"/>
    <hyperlink r:id="rId205" ref="B173"/>
    <hyperlink r:id="rId206" ref="B174"/>
    <hyperlink r:id="rId207" ref="B175"/>
    <hyperlink r:id="rId208" ref="B176"/>
    <hyperlink r:id="rId209" ref="B177"/>
    <hyperlink r:id="rId210" ref="B178"/>
    <hyperlink r:id="rId211" ref="B179"/>
    <hyperlink r:id="rId212" ref="B180"/>
    <hyperlink r:id="rId213" ref="B181"/>
    <hyperlink r:id="rId214" ref="B182"/>
    <hyperlink r:id="rId215" ref="B184"/>
    <hyperlink r:id="rId216" ref="B186"/>
    <hyperlink r:id="rId217" ref="B187"/>
    <hyperlink r:id="rId218" ref="B189"/>
    <hyperlink r:id="rId219" ref="F189"/>
    <hyperlink r:id="rId220" ref="B190"/>
    <hyperlink r:id="rId221" ref="B191"/>
    <hyperlink r:id="rId222" ref="F191"/>
    <hyperlink r:id="rId223" ref="B192"/>
    <hyperlink r:id="rId224" ref="B193"/>
    <hyperlink r:id="rId225" ref="B194"/>
    <hyperlink r:id="rId226" ref="B197"/>
    <hyperlink r:id="rId227" ref="W197"/>
    <hyperlink r:id="rId228" ref="B198"/>
    <hyperlink r:id="rId229" ref="B199"/>
    <hyperlink r:id="rId230" ref="B200"/>
    <hyperlink r:id="rId231" ref="W200"/>
    <hyperlink r:id="rId232" ref="B201"/>
    <hyperlink r:id="rId233" ref="B202"/>
    <hyperlink r:id="rId234" ref="B203"/>
    <hyperlink r:id="rId235" ref="A204"/>
    <hyperlink r:id="rId236" ref="B204"/>
    <hyperlink r:id="rId237" ref="B206"/>
    <hyperlink r:id="rId238" ref="B207"/>
    <hyperlink r:id="rId239" ref="A208"/>
    <hyperlink r:id="rId240" ref="B208"/>
    <hyperlink r:id="rId241" ref="B209"/>
    <hyperlink r:id="rId242" ref="B210"/>
    <hyperlink r:id="rId243" ref="B211"/>
    <hyperlink r:id="rId244" ref="B212"/>
    <hyperlink r:id="rId245" ref="B213"/>
    <hyperlink r:id="rId246" ref="B214"/>
    <hyperlink r:id="rId247" ref="B215"/>
    <hyperlink r:id="rId248" ref="B216"/>
    <hyperlink r:id="rId249" ref="B217"/>
    <hyperlink r:id="rId250" ref="B218"/>
    <hyperlink r:id="rId251" ref="B221"/>
    <hyperlink r:id="rId252" ref="B223"/>
    <hyperlink r:id="rId253" ref="B224"/>
    <hyperlink r:id="rId254" ref="A225"/>
    <hyperlink r:id="rId255" ref="A226"/>
    <hyperlink r:id="rId256" ref="B226"/>
    <hyperlink r:id="rId257" ref="A227"/>
    <hyperlink r:id="rId258" ref="B228"/>
    <hyperlink r:id="rId259" ref="A229"/>
    <hyperlink r:id="rId260" ref="B229"/>
    <hyperlink r:id="rId261" ref="A230"/>
    <hyperlink r:id="rId262" ref="B230"/>
    <hyperlink r:id="rId263" ref="B232"/>
    <hyperlink r:id="rId264" ref="B233"/>
    <hyperlink r:id="rId265" ref="B234"/>
    <hyperlink r:id="rId266" ref="F235"/>
    <hyperlink r:id="rId267" ref="B236"/>
    <hyperlink r:id="rId268" ref="F236"/>
    <hyperlink r:id="rId269" ref="B237"/>
    <hyperlink r:id="rId270" ref="B238"/>
    <hyperlink r:id="rId271" ref="B239"/>
    <hyperlink r:id="rId272" ref="B240"/>
    <hyperlink r:id="rId273" ref="W240"/>
    <hyperlink r:id="rId274" ref="B241"/>
    <hyperlink r:id="rId275" ref="W241"/>
    <hyperlink r:id="rId276" ref="F242"/>
  </hyperlinks>
  <drawing r:id="rId27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50.43"/>
    <col hidden="1" min="3" max="3" width="14.43"/>
    <col customWidth="1" min="5" max="5" width="18.29"/>
    <col customWidth="1" hidden="1" min="13" max="13" width="12.57"/>
    <col customWidth="1" min="16" max="16" width="14.57"/>
    <col hidden="1" min="19" max="19" width="14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2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2" t="s">
        <v>25</v>
      </c>
      <c r="AA1" s="3" t="s">
        <v>26</v>
      </c>
      <c r="AB1" s="2" t="s">
        <v>27</v>
      </c>
      <c r="AC1" s="1" t="s">
        <v>28</v>
      </c>
    </row>
    <row r="2">
      <c r="A2" s="118" t="str">
        <f t="array" ref="A2:AC247">SORT('Detailed Results'!A2:AG1110,15,16)</f>
        <v>8BitDo</v>
      </c>
      <c r="B2" s="106" t="s">
        <v>80</v>
      </c>
      <c r="C2" s="106" t="s">
        <v>460</v>
      </c>
      <c r="D2" s="106"/>
      <c r="E2" s="106" t="s">
        <v>41</v>
      </c>
      <c r="F2" s="107" t="s">
        <v>90</v>
      </c>
      <c r="G2" s="106" t="s">
        <v>43</v>
      </c>
      <c r="H2" s="106" t="s">
        <v>83</v>
      </c>
      <c r="I2" s="106">
        <v>1.32</v>
      </c>
      <c r="J2" s="106" t="s">
        <v>34</v>
      </c>
      <c r="K2" s="106" t="s">
        <v>71</v>
      </c>
      <c r="L2" s="106"/>
      <c r="M2" s="106" t="s">
        <v>604</v>
      </c>
      <c r="N2" s="106">
        <v>2055.0</v>
      </c>
      <c r="O2" s="108">
        <v>0.0</v>
      </c>
      <c r="P2" s="22">
        <v>122.8396</v>
      </c>
      <c r="Q2" s="22">
        <v>197.728</v>
      </c>
      <c r="R2" s="22">
        <v>0.404</v>
      </c>
      <c r="S2" s="22">
        <v>25.267</v>
      </c>
      <c r="T2" s="106" t="s">
        <v>71</v>
      </c>
      <c r="U2" s="106" t="s">
        <v>51</v>
      </c>
      <c r="V2" s="106" t="s">
        <v>91</v>
      </c>
      <c r="W2" s="106" t="s">
        <v>58</v>
      </c>
      <c r="X2" s="110">
        <v>43988.0</v>
      </c>
      <c r="Y2" s="106" t="s">
        <v>53</v>
      </c>
      <c r="Z2" s="106">
        <v>4.0</v>
      </c>
      <c r="AA2" s="111">
        <v>3.25</v>
      </c>
      <c r="AB2" s="110"/>
      <c r="AC2" s="110"/>
    </row>
    <row r="3">
      <c r="A3" s="106" t="s">
        <v>39</v>
      </c>
      <c r="B3" s="106" t="s">
        <v>80</v>
      </c>
      <c r="C3" s="106" t="s">
        <v>460</v>
      </c>
      <c r="D3" s="106"/>
      <c r="E3" s="106" t="s">
        <v>41</v>
      </c>
      <c r="F3" s="107" t="s">
        <v>90</v>
      </c>
      <c r="G3" s="106" t="s">
        <v>43</v>
      </c>
      <c r="H3" s="106" t="s">
        <v>88</v>
      </c>
      <c r="I3" s="106">
        <v>1.32</v>
      </c>
      <c r="J3" s="106" t="s">
        <v>34</v>
      </c>
      <c r="K3" s="106" t="s">
        <v>71</v>
      </c>
      <c r="L3" s="106"/>
      <c r="M3" s="106" t="s">
        <v>604</v>
      </c>
      <c r="N3" s="106">
        <v>3042.0</v>
      </c>
      <c r="O3" s="108">
        <v>0.0</v>
      </c>
      <c r="P3" s="22">
        <v>123.2623</v>
      </c>
      <c r="Q3" s="22">
        <v>197.224</v>
      </c>
      <c r="R3" s="22">
        <v>0.808</v>
      </c>
      <c r="S3" s="22">
        <v>25.642</v>
      </c>
      <c r="T3" s="106" t="s">
        <v>71</v>
      </c>
      <c r="U3" s="106" t="s">
        <v>51</v>
      </c>
      <c r="V3" s="106" t="s">
        <v>91</v>
      </c>
      <c r="W3" s="106" t="s">
        <v>58</v>
      </c>
      <c r="X3" s="110">
        <v>43988.0</v>
      </c>
      <c r="Y3" s="106" t="s">
        <v>53</v>
      </c>
      <c r="Z3" s="106">
        <v>4.0</v>
      </c>
      <c r="AA3" s="111">
        <v>3.25</v>
      </c>
      <c r="AB3" s="110"/>
      <c r="AC3" s="110"/>
    </row>
    <row r="4">
      <c r="A4" s="106" t="s">
        <v>39</v>
      </c>
      <c r="B4" s="107" t="s">
        <v>98</v>
      </c>
      <c r="C4" s="106" t="s">
        <v>544</v>
      </c>
      <c r="D4" s="106" t="s">
        <v>99</v>
      </c>
      <c r="E4" s="106" t="s">
        <v>41</v>
      </c>
      <c r="F4" s="107" t="s">
        <v>42</v>
      </c>
      <c r="G4" s="106" t="s">
        <v>43</v>
      </c>
      <c r="H4" s="106"/>
      <c r="I4" s="106"/>
      <c r="J4" s="106"/>
      <c r="K4" s="106" t="s">
        <v>35</v>
      </c>
      <c r="L4" s="106"/>
      <c r="M4" s="106" t="s">
        <v>604</v>
      </c>
      <c r="N4" s="106">
        <v>2187.0</v>
      </c>
      <c r="O4" s="108">
        <v>0.0</v>
      </c>
      <c r="P4" s="22">
        <v>19.8239</v>
      </c>
      <c r="Q4" s="22">
        <v>42.704</v>
      </c>
      <c r="R4" s="22">
        <v>3.12</v>
      </c>
      <c r="S4" s="22">
        <v>6.975</v>
      </c>
      <c r="T4" s="106" t="s">
        <v>35</v>
      </c>
      <c r="U4" s="106"/>
      <c r="V4" s="106"/>
      <c r="W4" s="107" t="s">
        <v>100</v>
      </c>
      <c r="X4" s="110">
        <v>44309.0</v>
      </c>
      <c r="Y4" s="106" t="s">
        <v>53</v>
      </c>
      <c r="Z4" s="106">
        <v>4.0</v>
      </c>
      <c r="AA4" s="111"/>
      <c r="AB4" s="110"/>
      <c r="AC4" s="110"/>
    </row>
    <row r="5">
      <c r="A5" s="106" t="s">
        <v>39</v>
      </c>
      <c r="B5" s="107" t="s">
        <v>98</v>
      </c>
      <c r="C5" s="106" t="s">
        <v>544</v>
      </c>
      <c r="D5" s="106" t="s">
        <v>99</v>
      </c>
      <c r="E5" s="106" t="s">
        <v>41</v>
      </c>
      <c r="F5" s="107" t="s">
        <v>101</v>
      </c>
      <c r="G5" s="106" t="s">
        <v>43</v>
      </c>
      <c r="H5" s="106"/>
      <c r="I5" s="106"/>
      <c r="J5" s="106"/>
      <c r="K5" s="106" t="s">
        <v>35</v>
      </c>
      <c r="L5" s="106"/>
      <c r="M5" s="106" t="s">
        <v>604</v>
      </c>
      <c r="N5" s="106">
        <v>2324.0</v>
      </c>
      <c r="O5" s="108">
        <v>0.0</v>
      </c>
      <c r="P5" s="22">
        <v>22.4216</v>
      </c>
      <c r="Q5" s="22">
        <v>44.064</v>
      </c>
      <c r="R5" s="22">
        <v>7.62</v>
      </c>
      <c r="S5" s="22">
        <v>6.589</v>
      </c>
      <c r="T5" s="106" t="s">
        <v>35</v>
      </c>
      <c r="U5" s="106"/>
      <c r="V5" s="106"/>
      <c r="W5" s="107" t="s">
        <v>100</v>
      </c>
      <c r="X5" s="110">
        <v>44309.0</v>
      </c>
      <c r="Y5" s="106" t="s">
        <v>53</v>
      </c>
      <c r="Z5" s="106">
        <v>4.0</v>
      </c>
      <c r="AA5" s="111"/>
      <c r="AB5" s="110"/>
      <c r="AC5" s="110"/>
    </row>
    <row r="6">
      <c r="A6" s="106" t="s">
        <v>39</v>
      </c>
      <c r="B6" s="107" t="s">
        <v>98</v>
      </c>
      <c r="C6" s="106" t="s">
        <v>545</v>
      </c>
      <c r="D6" s="106" t="s">
        <v>102</v>
      </c>
      <c r="E6" s="106" t="s">
        <v>41</v>
      </c>
      <c r="F6" s="107" t="s">
        <v>42</v>
      </c>
      <c r="G6" s="106" t="s">
        <v>43</v>
      </c>
      <c r="H6" s="106"/>
      <c r="I6" s="106"/>
      <c r="J6" s="106"/>
      <c r="K6" s="106" t="s">
        <v>35</v>
      </c>
      <c r="L6" s="106"/>
      <c r="M6" s="106" t="s">
        <v>604</v>
      </c>
      <c r="N6" s="106">
        <v>2126.0</v>
      </c>
      <c r="O6" s="108">
        <v>0.0</v>
      </c>
      <c r="P6" s="22">
        <v>18.3892</v>
      </c>
      <c r="Q6" s="22">
        <v>32.908</v>
      </c>
      <c r="R6" s="22">
        <v>4.024</v>
      </c>
      <c r="S6" s="22">
        <v>6.284</v>
      </c>
      <c r="T6" s="106" t="s">
        <v>35</v>
      </c>
      <c r="U6" s="106"/>
      <c r="V6" s="106"/>
      <c r="W6" s="107" t="s">
        <v>100</v>
      </c>
      <c r="X6" s="110">
        <v>44309.0</v>
      </c>
      <c r="Y6" s="106" t="s">
        <v>53</v>
      </c>
      <c r="Z6" s="106">
        <v>4.0</v>
      </c>
      <c r="AA6" s="111"/>
      <c r="AB6" s="110"/>
      <c r="AC6" s="110"/>
    </row>
    <row r="7">
      <c r="A7" s="106" t="s">
        <v>39</v>
      </c>
      <c r="B7" s="107" t="s">
        <v>98</v>
      </c>
      <c r="C7" s="106" t="s">
        <v>608</v>
      </c>
      <c r="D7" s="106" t="s">
        <v>103</v>
      </c>
      <c r="E7" s="106" t="s">
        <v>41</v>
      </c>
      <c r="F7" s="107" t="s">
        <v>101</v>
      </c>
      <c r="G7" s="106" t="s">
        <v>43</v>
      </c>
      <c r="H7" s="106"/>
      <c r="I7" s="106"/>
      <c r="J7" s="106"/>
      <c r="K7" s="106" t="s">
        <v>35</v>
      </c>
      <c r="L7" s="106"/>
      <c r="M7" s="106" t="s">
        <v>604</v>
      </c>
      <c r="N7" s="106">
        <v>2234.0</v>
      </c>
      <c r="O7" s="108">
        <v>0.0</v>
      </c>
      <c r="P7" s="106">
        <v>21.4846</v>
      </c>
      <c r="Q7" s="106">
        <v>152.596</v>
      </c>
      <c r="R7" s="106">
        <v>6.676</v>
      </c>
      <c r="S7" s="106">
        <v>9.27</v>
      </c>
      <c r="T7" s="106" t="s">
        <v>35</v>
      </c>
      <c r="U7" s="106"/>
      <c r="V7" s="106"/>
      <c r="W7" s="107" t="s">
        <v>100</v>
      </c>
      <c r="X7" s="110">
        <v>44309.0</v>
      </c>
      <c r="Y7" s="106" t="s">
        <v>53</v>
      </c>
      <c r="Z7" s="106">
        <v>4.0</v>
      </c>
      <c r="AA7" s="111"/>
      <c r="AB7" s="110"/>
      <c r="AC7" s="110"/>
    </row>
    <row r="8">
      <c r="A8" s="106" t="s">
        <v>39</v>
      </c>
      <c r="B8" s="107" t="s">
        <v>98</v>
      </c>
      <c r="C8" s="106" t="s">
        <v>546</v>
      </c>
      <c r="D8" s="106" t="s">
        <v>104</v>
      </c>
      <c r="E8" s="106" t="s">
        <v>41</v>
      </c>
      <c r="F8" s="107" t="s">
        <v>42</v>
      </c>
      <c r="G8" s="106" t="s">
        <v>43</v>
      </c>
      <c r="H8" s="106"/>
      <c r="I8" s="106"/>
      <c r="J8" s="106"/>
      <c r="K8" s="106" t="s">
        <v>35</v>
      </c>
      <c r="L8" s="106"/>
      <c r="M8" s="106" t="s">
        <v>604</v>
      </c>
      <c r="N8" s="106">
        <v>2163.0</v>
      </c>
      <c r="O8" s="108">
        <v>0.0</v>
      </c>
      <c r="P8" s="22">
        <v>18.1188</v>
      </c>
      <c r="Q8" s="22">
        <v>36.24</v>
      </c>
      <c r="R8" s="22">
        <v>3.58</v>
      </c>
      <c r="S8" s="22">
        <v>6.282</v>
      </c>
      <c r="T8" s="106" t="s">
        <v>35</v>
      </c>
      <c r="U8" s="106"/>
      <c r="V8" s="106"/>
      <c r="W8" s="107" t="s">
        <v>100</v>
      </c>
      <c r="X8" s="110">
        <v>44309.0</v>
      </c>
      <c r="Y8" s="106" t="s">
        <v>53</v>
      </c>
      <c r="Z8" s="106">
        <v>4.0</v>
      </c>
      <c r="AA8" s="111"/>
      <c r="AB8" s="110"/>
      <c r="AC8" s="110"/>
    </row>
    <row r="9">
      <c r="A9" s="106" t="s">
        <v>39</v>
      </c>
      <c r="B9" s="106" t="s">
        <v>106</v>
      </c>
      <c r="C9" s="106" t="s">
        <v>583</v>
      </c>
      <c r="D9" s="106"/>
      <c r="E9" s="106" t="s">
        <v>41</v>
      </c>
      <c r="F9" s="107" t="s">
        <v>108</v>
      </c>
      <c r="G9" s="106" t="s">
        <v>43</v>
      </c>
      <c r="H9" s="106">
        <v>4.1</v>
      </c>
      <c r="I9" s="106">
        <v>1.32</v>
      </c>
      <c r="J9" s="106" t="s">
        <v>34</v>
      </c>
      <c r="K9" s="106" t="s">
        <v>71</v>
      </c>
      <c r="L9" s="106"/>
      <c r="M9" s="106" t="s">
        <v>604</v>
      </c>
      <c r="N9" s="106">
        <v>2092.0</v>
      </c>
      <c r="O9" s="108">
        <v>0.0</v>
      </c>
      <c r="P9" s="22">
        <v>122.5905</v>
      </c>
      <c r="Q9" s="22">
        <v>195.464</v>
      </c>
      <c r="R9" s="22">
        <v>6.744</v>
      </c>
      <c r="S9" s="22">
        <v>25.12</v>
      </c>
      <c r="T9" s="106" t="s">
        <v>71</v>
      </c>
      <c r="U9" s="106" t="s">
        <v>51</v>
      </c>
      <c r="V9" s="106" t="s">
        <v>91</v>
      </c>
      <c r="W9" s="106" t="s">
        <v>58</v>
      </c>
      <c r="X9" s="110">
        <v>43988.0</v>
      </c>
      <c r="Y9" s="106" t="s">
        <v>53</v>
      </c>
      <c r="Z9" s="106">
        <v>4.0</v>
      </c>
      <c r="AA9" s="111">
        <v>3.4</v>
      </c>
      <c r="AB9" s="110"/>
      <c r="AC9" s="110"/>
    </row>
    <row r="10">
      <c r="A10" s="106" t="s">
        <v>39</v>
      </c>
      <c r="B10" s="107" t="s">
        <v>119</v>
      </c>
      <c r="C10" s="106" t="s">
        <v>549</v>
      </c>
      <c r="D10" s="106"/>
      <c r="E10" s="106" t="s">
        <v>41</v>
      </c>
      <c r="F10" s="107" t="s">
        <v>87</v>
      </c>
      <c r="G10" s="106" t="s">
        <v>43</v>
      </c>
      <c r="H10" s="106" t="s">
        <v>120</v>
      </c>
      <c r="I10" s="106" t="s">
        <v>89</v>
      </c>
      <c r="J10" s="106" t="s">
        <v>34</v>
      </c>
      <c r="K10" s="106" t="s">
        <v>35</v>
      </c>
      <c r="L10" s="106"/>
      <c r="M10" s="106" t="s">
        <v>604</v>
      </c>
      <c r="N10" s="106">
        <v>2504.0</v>
      </c>
      <c r="O10" s="108">
        <v>0.0</v>
      </c>
      <c r="P10" s="22">
        <v>26.1299</v>
      </c>
      <c r="Q10" s="22">
        <v>56.876</v>
      </c>
      <c r="R10" s="22">
        <v>11.34</v>
      </c>
      <c r="S10" s="22">
        <v>8.398</v>
      </c>
      <c r="T10" s="106" t="s">
        <v>35</v>
      </c>
      <c r="U10" s="106" t="s">
        <v>57</v>
      </c>
      <c r="V10" s="106"/>
      <c r="W10" s="106" t="s">
        <v>58</v>
      </c>
      <c r="X10" s="110">
        <v>43977.0</v>
      </c>
      <c r="Y10" s="106" t="s">
        <v>53</v>
      </c>
      <c r="Z10" s="106">
        <v>4.0</v>
      </c>
      <c r="AA10" s="111"/>
      <c r="AB10" s="110"/>
      <c r="AC10" s="110"/>
    </row>
    <row r="11">
      <c r="A11" s="106" t="s">
        <v>39</v>
      </c>
      <c r="B11" s="107" t="s">
        <v>119</v>
      </c>
      <c r="C11" s="106" t="s">
        <v>549</v>
      </c>
      <c r="D11" s="106"/>
      <c r="E11" s="106" t="s">
        <v>41</v>
      </c>
      <c r="F11" s="107" t="s">
        <v>87</v>
      </c>
      <c r="G11" s="106" t="s">
        <v>43</v>
      </c>
      <c r="H11" s="106" t="s">
        <v>120</v>
      </c>
      <c r="I11" s="106" t="s">
        <v>121</v>
      </c>
      <c r="J11" s="106" t="s">
        <v>34</v>
      </c>
      <c r="K11" s="106" t="s">
        <v>35</v>
      </c>
      <c r="L11" s="106"/>
      <c r="M11" s="106" t="s">
        <v>604</v>
      </c>
      <c r="N11" s="106">
        <v>5966.0</v>
      </c>
      <c r="O11" s="108">
        <v>0.0</v>
      </c>
      <c r="P11" s="22">
        <v>26.2683</v>
      </c>
      <c r="Q11" s="22">
        <v>57.256</v>
      </c>
      <c r="R11" s="22">
        <v>9.8</v>
      </c>
      <c r="S11" s="22">
        <v>8.305</v>
      </c>
      <c r="T11" s="106" t="s">
        <v>35</v>
      </c>
      <c r="U11" s="106" t="s">
        <v>57</v>
      </c>
      <c r="V11" s="106"/>
      <c r="W11" s="106" t="s">
        <v>58</v>
      </c>
      <c r="X11" s="110">
        <v>43977.0</v>
      </c>
      <c r="Y11" s="106" t="s">
        <v>53</v>
      </c>
      <c r="Z11" s="106">
        <v>4.0</v>
      </c>
      <c r="AA11" s="111"/>
      <c r="AB11" s="110"/>
      <c r="AC11" s="110"/>
    </row>
    <row r="12">
      <c r="A12" s="106" t="s">
        <v>39</v>
      </c>
      <c r="B12" s="107" t="s">
        <v>119</v>
      </c>
      <c r="C12" s="106" t="s">
        <v>549</v>
      </c>
      <c r="D12" s="106"/>
      <c r="E12" s="106" t="s">
        <v>41</v>
      </c>
      <c r="F12" s="107" t="s">
        <v>82</v>
      </c>
      <c r="G12" s="106" t="s">
        <v>43</v>
      </c>
      <c r="H12" s="106">
        <v>3.02</v>
      </c>
      <c r="I12" s="106" t="s">
        <v>89</v>
      </c>
      <c r="J12" s="106" t="s">
        <v>34</v>
      </c>
      <c r="K12" s="106" t="s">
        <v>35</v>
      </c>
      <c r="L12" s="106"/>
      <c r="M12" s="106" t="s">
        <v>604</v>
      </c>
      <c r="N12" s="106">
        <v>2741.0</v>
      </c>
      <c r="O12" s="108">
        <v>0.0</v>
      </c>
      <c r="P12" s="22">
        <v>30.327</v>
      </c>
      <c r="Q12" s="22">
        <v>190.78</v>
      </c>
      <c r="R12" s="22">
        <v>5.016</v>
      </c>
      <c r="S12" s="22">
        <v>19.278</v>
      </c>
      <c r="T12" s="106" t="s">
        <v>35</v>
      </c>
      <c r="U12" s="106" t="s">
        <v>84</v>
      </c>
      <c r="V12" s="106"/>
      <c r="W12" s="106" t="s">
        <v>58</v>
      </c>
      <c r="X12" s="110">
        <v>43977.0</v>
      </c>
      <c r="Y12" s="106" t="s">
        <v>53</v>
      </c>
      <c r="Z12" s="106">
        <v>4.0</v>
      </c>
      <c r="AA12" s="111">
        <v>3.4</v>
      </c>
      <c r="AB12" s="110"/>
      <c r="AC12" s="110"/>
    </row>
    <row r="13">
      <c r="A13" s="106" t="s">
        <v>39</v>
      </c>
      <c r="B13" s="107" t="s">
        <v>119</v>
      </c>
      <c r="C13" s="106" t="s">
        <v>549</v>
      </c>
      <c r="D13" s="106"/>
      <c r="E13" s="106" t="s">
        <v>41</v>
      </c>
      <c r="F13" s="107" t="s">
        <v>87</v>
      </c>
      <c r="G13" s="106" t="s">
        <v>43</v>
      </c>
      <c r="H13" s="106">
        <v>3.02</v>
      </c>
      <c r="I13" s="106" t="s">
        <v>89</v>
      </c>
      <c r="J13" s="106" t="s">
        <v>34</v>
      </c>
      <c r="K13" s="106" t="s">
        <v>35</v>
      </c>
      <c r="L13" s="106"/>
      <c r="M13" s="106" t="s">
        <v>604</v>
      </c>
      <c r="N13" s="106">
        <v>3142.0</v>
      </c>
      <c r="O13" s="108">
        <v>0.0</v>
      </c>
      <c r="P13" s="22">
        <v>30.7713</v>
      </c>
      <c r="Q13" s="22">
        <v>185.52</v>
      </c>
      <c r="R13" s="22">
        <v>6.868</v>
      </c>
      <c r="S13" s="22">
        <v>19.1</v>
      </c>
      <c r="T13" s="106" t="s">
        <v>35</v>
      </c>
      <c r="U13" s="106" t="s">
        <v>57</v>
      </c>
      <c r="V13" s="106"/>
      <c r="W13" s="106" t="s">
        <v>58</v>
      </c>
      <c r="X13" s="110">
        <v>43977.0</v>
      </c>
      <c r="Y13" s="106" t="s">
        <v>53</v>
      </c>
      <c r="Z13" s="106">
        <v>4.0</v>
      </c>
      <c r="AA13" s="111">
        <v>3.4</v>
      </c>
      <c r="AB13" s="110"/>
      <c r="AC13" s="110"/>
    </row>
    <row r="14">
      <c r="A14" s="106" t="s">
        <v>39</v>
      </c>
      <c r="B14" s="107" t="s">
        <v>119</v>
      </c>
      <c r="C14" s="106" t="s">
        <v>549</v>
      </c>
      <c r="D14" s="106"/>
      <c r="E14" s="106" t="s">
        <v>41</v>
      </c>
      <c r="F14" s="107" t="s">
        <v>108</v>
      </c>
      <c r="G14" s="106" t="s">
        <v>43</v>
      </c>
      <c r="H14" s="106" t="s">
        <v>120</v>
      </c>
      <c r="I14" s="106" t="s">
        <v>121</v>
      </c>
      <c r="J14" s="106" t="s">
        <v>34</v>
      </c>
      <c r="K14" s="106" t="s">
        <v>35</v>
      </c>
      <c r="L14" s="106"/>
      <c r="M14" s="106" t="s">
        <v>604</v>
      </c>
      <c r="N14" s="106">
        <v>2089.0</v>
      </c>
      <c r="O14" s="108">
        <v>0.0</v>
      </c>
      <c r="P14" s="22">
        <v>137.1794</v>
      </c>
      <c r="Q14" s="22">
        <v>198.32</v>
      </c>
      <c r="R14" s="22">
        <v>0.628</v>
      </c>
      <c r="S14" s="22">
        <v>27.538</v>
      </c>
      <c r="T14" s="106" t="s">
        <v>71</v>
      </c>
      <c r="U14" s="106" t="s">
        <v>51</v>
      </c>
      <c r="V14" s="106" t="s">
        <v>91</v>
      </c>
      <c r="W14" s="106" t="s">
        <v>58</v>
      </c>
      <c r="X14" s="110">
        <v>43977.0</v>
      </c>
      <c r="Y14" s="106" t="s">
        <v>53</v>
      </c>
      <c r="Z14" s="106">
        <v>4.0</v>
      </c>
      <c r="AA14" s="111">
        <v>3.4</v>
      </c>
      <c r="AB14" s="110"/>
      <c r="AC14" s="110"/>
    </row>
    <row r="15">
      <c r="A15" s="106" t="s">
        <v>39</v>
      </c>
      <c r="B15" s="107" t="s">
        <v>119</v>
      </c>
      <c r="C15" s="106" t="s">
        <v>611</v>
      </c>
      <c r="D15" s="106" t="s">
        <v>122</v>
      </c>
      <c r="E15" s="106" t="s">
        <v>41</v>
      </c>
      <c r="F15" s="107" t="s">
        <v>42</v>
      </c>
      <c r="G15" s="106" t="s">
        <v>43</v>
      </c>
      <c r="H15" s="106">
        <v>3.02</v>
      </c>
      <c r="I15" s="106" t="s">
        <v>33</v>
      </c>
      <c r="J15" s="106" t="s">
        <v>34</v>
      </c>
      <c r="K15" s="106" t="s">
        <v>35</v>
      </c>
      <c r="L15" s="106"/>
      <c r="M15" s="106" t="s">
        <v>604</v>
      </c>
      <c r="N15" s="106">
        <v>2001.0</v>
      </c>
      <c r="O15" s="108">
        <v>0.0</v>
      </c>
      <c r="P15" s="22">
        <v>20.0812</v>
      </c>
      <c r="Q15" s="22">
        <v>64.136</v>
      </c>
      <c r="R15" s="22">
        <v>3.468</v>
      </c>
      <c r="S15" s="22">
        <v>8.092</v>
      </c>
      <c r="T15" s="106" t="s">
        <v>35</v>
      </c>
      <c r="U15" s="106" t="s">
        <v>123</v>
      </c>
      <c r="V15" s="106"/>
      <c r="W15" s="106" t="s">
        <v>58</v>
      </c>
      <c r="X15" s="110">
        <v>43992.0</v>
      </c>
      <c r="Y15" s="106" t="s">
        <v>53</v>
      </c>
      <c r="Z15" s="106">
        <v>4.0</v>
      </c>
      <c r="AA15" s="111">
        <v>3.4</v>
      </c>
      <c r="AB15" s="110"/>
      <c r="AC15" s="110"/>
    </row>
    <row r="16">
      <c r="A16" s="106" t="s">
        <v>39</v>
      </c>
      <c r="B16" s="107" t="s">
        <v>119</v>
      </c>
      <c r="C16" s="106" t="s">
        <v>613</v>
      </c>
      <c r="D16" s="106" t="s">
        <v>125</v>
      </c>
      <c r="E16" s="106" t="s">
        <v>41</v>
      </c>
      <c r="F16" s="107" t="s">
        <v>42</v>
      </c>
      <c r="G16" s="106" t="s">
        <v>43</v>
      </c>
      <c r="H16" s="106">
        <v>3.02</v>
      </c>
      <c r="I16" s="106" t="s">
        <v>33</v>
      </c>
      <c r="J16" s="106" t="s">
        <v>34</v>
      </c>
      <c r="K16" s="106" t="s">
        <v>35</v>
      </c>
      <c r="L16" s="106"/>
      <c r="M16" s="106" t="s">
        <v>604</v>
      </c>
      <c r="N16" s="106">
        <v>2185.0</v>
      </c>
      <c r="O16" s="108">
        <v>0.0</v>
      </c>
      <c r="P16" s="22">
        <v>20.1446</v>
      </c>
      <c r="Q16" s="22">
        <v>62.588</v>
      </c>
      <c r="R16" s="22">
        <v>3.688</v>
      </c>
      <c r="S16" s="22">
        <v>8.185</v>
      </c>
      <c r="T16" s="106" t="s">
        <v>35</v>
      </c>
      <c r="U16" s="106" t="s">
        <v>77</v>
      </c>
      <c r="V16" s="106"/>
      <c r="W16" s="106" t="s">
        <v>58</v>
      </c>
      <c r="X16" s="110">
        <v>43992.0</v>
      </c>
      <c r="Y16" s="106" t="s">
        <v>53</v>
      </c>
      <c r="Z16" s="106">
        <v>4.0</v>
      </c>
      <c r="AA16" s="111">
        <v>3.4</v>
      </c>
      <c r="AB16" s="110"/>
      <c r="AC16" s="110"/>
    </row>
    <row r="17">
      <c r="A17" s="106" t="s">
        <v>39</v>
      </c>
      <c r="B17" s="107" t="s">
        <v>126</v>
      </c>
      <c r="C17" s="106" t="s">
        <v>614</v>
      </c>
      <c r="D17" s="106" t="s">
        <v>93</v>
      </c>
      <c r="E17" s="106" t="s">
        <v>41</v>
      </c>
      <c r="F17" s="107" t="s">
        <v>42</v>
      </c>
      <c r="G17" s="106" t="s">
        <v>43</v>
      </c>
      <c r="H17" s="106"/>
      <c r="I17" s="106" t="s">
        <v>33</v>
      </c>
      <c r="J17" s="106" t="s">
        <v>34</v>
      </c>
      <c r="K17" s="106" t="s">
        <v>71</v>
      </c>
      <c r="L17" s="106"/>
      <c r="M17" s="106" t="s">
        <v>604</v>
      </c>
      <c r="N17" s="106">
        <v>3003.0</v>
      </c>
      <c r="O17" s="108">
        <v>0.0</v>
      </c>
      <c r="P17" s="22">
        <v>21.139</v>
      </c>
      <c r="Q17" s="22">
        <v>53.584</v>
      </c>
      <c r="R17" s="22">
        <v>3.848</v>
      </c>
      <c r="S17" s="22">
        <v>7.393</v>
      </c>
      <c r="T17" s="106" t="s">
        <v>35</v>
      </c>
      <c r="U17" s="106" t="s">
        <v>127</v>
      </c>
      <c r="V17" s="106"/>
      <c r="W17" s="106" t="s">
        <v>58</v>
      </c>
      <c r="X17" s="110">
        <v>43977.0</v>
      </c>
      <c r="Y17" s="106" t="s">
        <v>53</v>
      </c>
      <c r="Z17" s="106">
        <v>4.0</v>
      </c>
      <c r="AA17" s="111">
        <v>3.4</v>
      </c>
      <c r="AB17" s="110"/>
      <c r="AC17" s="110"/>
    </row>
    <row r="18">
      <c r="A18" s="106" t="s">
        <v>39</v>
      </c>
      <c r="B18" s="107" t="s">
        <v>126</v>
      </c>
      <c r="C18" s="106" t="s">
        <v>615</v>
      </c>
      <c r="D18" s="106" t="s">
        <v>76</v>
      </c>
      <c r="E18" s="106" t="s">
        <v>41</v>
      </c>
      <c r="F18" s="107" t="s">
        <v>42</v>
      </c>
      <c r="G18" s="106" t="s">
        <v>43</v>
      </c>
      <c r="H18" s="106"/>
      <c r="I18" s="106" t="s">
        <v>33</v>
      </c>
      <c r="J18" s="106" t="s">
        <v>34</v>
      </c>
      <c r="K18" s="106" t="s">
        <v>71</v>
      </c>
      <c r="L18" s="106"/>
      <c r="M18" s="106" t="s">
        <v>604</v>
      </c>
      <c r="N18" s="106">
        <v>2082.0</v>
      </c>
      <c r="O18" s="108">
        <v>0.0</v>
      </c>
      <c r="P18" s="22">
        <v>19.9015</v>
      </c>
      <c r="Q18" s="22">
        <v>47.416</v>
      </c>
      <c r="R18" s="22">
        <v>4.564</v>
      </c>
      <c r="S18" s="22">
        <v>6.754</v>
      </c>
      <c r="T18" s="106" t="s">
        <v>35</v>
      </c>
      <c r="U18" s="106" t="s">
        <v>51</v>
      </c>
      <c r="V18" s="106"/>
      <c r="W18" s="106" t="s">
        <v>58</v>
      </c>
      <c r="X18" s="110">
        <v>43977.0</v>
      </c>
      <c r="Y18" s="106" t="s">
        <v>53</v>
      </c>
      <c r="Z18" s="106">
        <v>4.0</v>
      </c>
      <c r="AA18" s="111">
        <v>3.4</v>
      </c>
      <c r="AB18" s="110"/>
      <c r="AC18" s="110"/>
    </row>
    <row r="19">
      <c r="A19" s="106" t="s">
        <v>39</v>
      </c>
      <c r="B19" s="107" t="s">
        <v>126</v>
      </c>
      <c r="C19" s="106" t="s">
        <v>616</v>
      </c>
      <c r="D19" s="106" t="s">
        <v>78</v>
      </c>
      <c r="E19" s="106" t="s">
        <v>41</v>
      </c>
      <c r="F19" s="107" t="s">
        <v>42</v>
      </c>
      <c r="G19" s="106" t="s">
        <v>43</v>
      </c>
      <c r="H19" s="106"/>
      <c r="I19" s="106" t="s">
        <v>33</v>
      </c>
      <c r="J19" s="106" t="s">
        <v>34</v>
      </c>
      <c r="K19" s="106" t="s">
        <v>71</v>
      </c>
      <c r="L19" s="106"/>
      <c r="M19" s="106" t="s">
        <v>604</v>
      </c>
      <c r="N19" s="106">
        <v>2721.0</v>
      </c>
      <c r="O19" s="108">
        <v>0.0</v>
      </c>
      <c r="P19" s="22">
        <v>20.1759</v>
      </c>
      <c r="Q19" s="22">
        <v>40.388</v>
      </c>
      <c r="R19" s="22">
        <v>4.552</v>
      </c>
      <c r="S19" s="22">
        <v>6.742</v>
      </c>
      <c r="T19" s="106" t="s">
        <v>35</v>
      </c>
      <c r="U19" s="106" t="s">
        <v>77</v>
      </c>
      <c r="V19" s="106"/>
      <c r="W19" s="106" t="s">
        <v>58</v>
      </c>
      <c r="X19" s="110">
        <v>43977.0</v>
      </c>
      <c r="Y19" s="106" t="s">
        <v>53</v>
      </c>
      <c r="Z19" s="106">
        <v>4.0</v>
      </c>
      <c r="AA19" s="111">
        <v>3.4</v>
      </c>
      <c r="AB19" s="110"/>
      <c r="AC19" s="110"/>
    </row>
    <row r="20">
      <c r="A20" s="106" t="s">
        <v>128</v>
      </c>
      <c r="B20" s="107" t="s">
        <v>129</v>
      </c>
      <c r="C20" s="106" t="s">
        <v>617</v>
      </c>
      <c r="D20" s="106"/>
      <c r="E20" s="106" t="s">
        <v>31</v>
      </c>
      <c r="F20" s="106" t="s">
        <v>32</v>
      </c>
      <c r="G20" s="106" t="s">
        <v>33</v>
      </c>
      <c r="H20" s="106"/>
      <c r="I20" s="106" t="s">
        <v>33</v>
      </c>
      <c r="J20" s="106" t="s">
        <v>34</v>
      </c>
      <c r="K20" s="106" t="s">
        <v>33</v>
      </c>
      <c r="L20" s="106"/>
      <c r="M20" s="106" t="s">
        <v>604</v>
      </c>
      <c r="N20" s="106">
        <v>2591.0</v>
      </c>
      <c r="O20" s="108">
        <v>0.0</v>
      </c>
      <c r="P20" s="22">
        <v>25.3034</v>
      </c>
      <c r="Q20" s="22">
        <v>35.164</v>
      </c>
      <c r="R20" s="22">
        <v>17.532</v>
      </c>
      <c r="S20" s="22">
        <v>2.601</v>
      </c>
      <c r="T20" s="106" t="s">
        <v>35</v>
      </c>
      <c r="U20" s="106" t="s">
        <v>130</v>
      </c>
      <c r="V20" s="106"/>
      <c r="W20" s="107" t="s">
        <v>131</v>
      </c>
      <c r="X20" s="110">
        <v>43998.0</v>
      </c>
      <c r="Y20" s="106" t="s">
        <v>132</v>
      </c>
      <c r="Z20" s="106" t="s">
        <v>33</v>
      </c>
      <c r="AA20" s="111" t="s">
        <v>33</v>
      </c>
      <c r="AB20" s="110"/>
      <c r="AC20" s="110"/>
    </row>
    <row r="21">
      <c r="A21" s="106" t="s">
        <v>178</v>
      </c>
      <c r="B21" s="106" t="s">
        <v>178</v>
      </c>
      <c r="C21" s="106" t="s">
        <v>553</v>
      </c>
      <c r="D21" s="106"/>
      <c r="E21" s="106" t="s">
        <v>31</v>
      </c>
      <c r="F21" s="106" t="s">
        <v>32</v>
      </c>
      <c r="G21" s="106" t="s">
        <v>33</v>
      </c>
      <c r="H21" s="106"/>
      <c r="I21" s="106"/>
      <c r="J21" s="106" t="s">
        <v>34</v>
      </c>
      <c r="K21" s="106" t="s">
        <v>33</v>
      </c>
      <c r="L21" s="106"/>
      <c r="M21" s="106" t="s">
        <v>604</v>
      </c>
      <c r="N21" s="106">
        <v>3486.0</v>
      </c>
      <c r="O21" s="108">
        <v>0.0</v>
      </c>
      <c r="P21" s="22">
        <v>60.1418</v>
      </c>
      <c r="Q21" s="22">
        <v>63.908</v>
      </c>
      <c r="R21" s="22">
        <v>56.284</v>
      </c>
      <c r="S21" s="22">
        <v>1.595</v>
      </c>
      <c r="T21" s="106" t="s">
        <v>71</v>
      </c>
      <c r="U21" s="106" t="s">
        <v>179</v>
      </c>
      <c r="V21" s="106" t="s">
        <v>184</v>
      </c>
      <c r="W21" s="106" t="s">
        <v>58</v>
      </c>
      <c r="X21" s="110">
        <v>44062.0</v>
      </c>
      <c r="Y21" s="106" t="s">
        <v>38</v>
      </c>
      <c r="Z21" s="106" t="s">
        <v>33</v>
      </c>
      <c r="AA21" s="111" t="s">
        <v>33</v>
      </c>
      <c r="AB21" s="110"/>
      <c r="AC21" s="110"/>
    </row>
    <row r="22">
      <c r="A22" s="106" t="s">
        <v>193</v>
      </c>
      <c r="B22" s="106" t="s">
        <v>201</v>
      </c>
      <c r="C22" s="106" t="s">
        <v>618</v>
      </c>
      <c r="D22" s="106"/>
      <c r="E22" s="106" t="s">
        <v>41</v>
      </c>
      <c r="F22" s="106" t="s">
        <v>202</v>
      </c>
      <c r="G22" s="106" t="s">
        <v>46</v>
      </c>
      <c r="H22" s="106"/>
      <c r="I22" s="106"/>
      <c r="J22" s="106" t="s">
        <v>34</v>
      </c>
      <c r="K22" s="106" t="s">
        <v>71</v>
      </c>
      <c r="L22" s="106" t="s">
        <v>35</v>
      </c>
      <c r="M22" s="106" t="s">
        <v>604</v>
      </c>
      <c r="N22" s="106">
        <v>2351.0</v>
      </c>
      <c r="O22" s="108">
        <v>0.0</v>
      </c>
      <c r="P22" s="22">
        <v>34.11502979</v>
      </c>
      <c r="Q22" s="22">
        <v>103.67</v>
      </c>
      <c r="R22" s="22">
        <v>6.06</v>
      </c>
      <c r="S22" s="22">
        <v>21.34277322</v>
      </c>
      <c r="T22" s="106" t="s">
        <v>35</v>
      </c>
      <c r="U22" s="106" t="s">
        <v>33</v>
      </c>
      <c r="V22" s="106"/>
      <c r="W22" s="106" t="s">
        <v>58</v>
      </c>
      <c r="X22" s="110">
        <v>44416.0</v>
      </c>
      <c r="Y22" s="106" t="s">
        <v>53</v>
      </c>
      <c r="Z22" s="106">
        <v>6.0</v>
      </c>
      <c r="AA22" s="111">
        <v>4.9</v>
      </c>
      <c r="AB22" s="110"/>
      <c r="AC22" s="110"/>
    </row>
    <row r="23">
      <c r="A23" s="106" t="s">
        <v>193</v>
      </c>
      <c r="B23" s="106" t="s">
        <v>201</v>
      </c>
      <c r="C23" s="106" t="s">
        <v>618</v>
      </c>
      <c r="D23" s="106"/>
      <c r="E23" s="106" t="s">
        <v>41</v>
      </c>
      <c r="F23" s="106" t="s">
        <v>203</v>
      </c>
      <c r="G23" s="106" t="s">
        <v>46</v>
      </c>
      <c r="H23" s="106"/>
      <c r="I23" s="106"/>
      <c r="J23" s="106" t="s">
        <v>34</v>
      </c>
      <c r="K23" s="106" t="s">
        <v>71</v>
      </c>
      <c r="L23" s="106" t="s">
        <v>35</v>
      </c>
      <c r="M23" s="106" t="s">
        <v>604</v>
      </c>
      <c r="N23" s="106">
        <v>2371.0</v>
      </c>
      <c r="O23" s="108">
        <v>0.0</v>
      </c>
      <c r="P23" s="22">
        <v>36.07107173</v>
      </c>
      <c r="Q23" s="22">
        <v>91.67</v>
      </c>
      <c r="R23" s="22">
        <v>7.29</v>
      </c>
      <c r="S23" s="22">
        <v>21.15712657</v>
      </c>
      <c r="T23" s="106" t="s">
        <v>35</v>
      </c>
      <c r="U23" s="106" t="s">
        <v>33</v>
      </c>
      <c r="V23" s="106"/>
      <c r="W23" s="106" t="s">
        <v>58</v>
      </c>
      <c r="X23" s="110">
        <v>44416.0</v>
      </c>
      <c r="Y23" s="106" t="s">
        <v>53</v>
      </c>
      <c r="Z23" s="106">
        <v>6.0</v>
      </c>
      <c r="AA23" s="111">
        <v>4.9</v>
      </c>
      <c r="AB23" s="110"/>
      <c r="AC23" s="110"/>
    </row>
    <row r="24">
      <c r="A24" s="106" t="s">
        <v>229</v>
      </c>
      <c r="B24" s="107" t="s">
        <v>230</v>
      </c>
      <c r="C24" s="106" t="s">
        <v>619</v>
      </c>
      <c r="D24" s="106"/>
      <c r="E24" s="106" t="s">
        <v>31</v>
      </c>
      <c r="F24" s="106" t="s">
        <v>32</v>
      </c>
      <c r="G24" s="106" t="s">
        <v>33</v>
      </c>
      <c r="H24" s="106" t="s">
        <v>33</v>
      </c>
      <c r="I24" s="106" t="s">
        <v>33</v>
      </c>
      <c r="J24" s="106" t="s">
        <v>34</v>
      </c>
      <c r="K24" s="106" t="s">
        <v>71</v>
      </c>
      <c r="L24" s="106" t="s">
        <v>35</v>
      </c>
      <c r="M24" s="106" t="s">
        <v>604</v>
      </c>
      <c r="N24" s="106">
        <v>2045.0</v>
      </c>
      <c r="O24" s="108">
        <v>0.0</v>
      </c>
      <c r="P24" s="22">
        <v>21.1839</v>
      </c>
      <c r="Q24" s="22">
        <v>42.044</v>
      </c>
      <c r="R24" s="22">
        <v>0.432</v>
      </c>
      <c r="S24" s="22">
        <v>11.844</v>
      </c>
      <c r="T24" s="106"/>
      <c r="U24" s="106" t="s">
        <v>231</v>
      </c>
      <c r="V24" s="106"/>
      <c r="W24" s="106" t="s">
        <v>58</v>
      </c>
      <c r="X24" s="110">
        <v>44057.0</v>
      </c>
      <c r="Y24" s="106" t="s">
        <v>53</v>
      </c>
      <c r="Z24" s="106">
        <v>6.0</v>
      </c>
      <c r="AA24" s="111">
        <v>2.95</v>
      </c>
      <c r="AB24" s="110"/>
      <c r="AC24" s="110"/>
    </row>
    <row r="25">
      <c r="A25" s="106" t="s">
        <v>236</v>
      </c>
      <c r="B25" s="107" t="s">
        <v>237</v>
      </c>
      <c r="C25" s="106" t="s">
        <v>620</v>
      </c>
      <c r="D25" s="106"/>
      <c r="E25" s="106" t="s">
        <v>31</v>
      </c>
      <c r="F25" s="106" t="s">
        <v>32</v>
      </c>
      <c r="G25" s="106" t="s">
        <v>33</v>
      </c>
      <c r="H25" s="106"/>
      <c r="I25" s="106"/>
      <c r="J25" s="106" t="s">
        <v>34</v>
      </c>
      <c r="K25" s="106" t="s">
        <v>71</v>
      </c>
      <c r="L25" s="106"/>
      <c r="M25" s="106" t="s">
        <v>604</v>
      </c>
      <c r="N25" s="106">
        <v>2195.0</v>
      </c>
      <c r="O25" s="108">
        <v>0.0</v>
      </c>
      <c r="P25" s="22">
        <v>32.1865</v>
      </c>
      <c r="Q25" s="22">
        <v>43.084</v>
      </c>
      <c r="R25" s="22">
        <v>21.284</v>
      </c>
      <c r="S25" s="22">
        <v>6.102</v>
      </c>
      <c r="T25" s="106" t="s">
        <v>35</v>
      </c>
      <c r="U25" s="106" t="s">
        <v>238</v>
      </c>
      <c r="V25" s="106"/>
      <c r="W25" s="106" t="s">
        <v>58</v>
      </c>
      <c r="X25" s="110">
        <v>43993.0</v>
      </c>
      <c r="Y25" s="106" t="s">
        <v>53</v>
      </c>
      <c r="Z25" s="106">
        <v>4.0</v>
      </c>
      <c r="AA25" s="111"/>
      <c r="AB25" s="110"/>
      <c r="AC25" s="110"/>
    </row>
    <row r="26">
      <c r="A26" s="106" t="s">
        <v>276</v>
      </c>
      <c r="B26" s="106" t="s">
        <v>277</v>
      </c>
      <c r="C26" s="106" t="s">
        <v>621</v>
      </c>
      <c r="D26" s="106"/>
      <c r="E26" s="106" t="s">
        <v>31</v>
      </c>
      <c r="F26" s="106" t="s">
        <v>32</v>
      </c>
      <c r="G26" s="106" t="s">
        <v>33</v>
      </c>
      <c r="H26" s="106" t="s">
        <v>33</v>
      </c>
      <c r="I26" s="106" t="s">
        <v>33</v>
      </c>
      <c r="J26" s="106" t="s">
        <v>34</v>
      </c>
      <c r="K26" s="106" t="s">
        <v>71</v>
      </c>
      <c r="L26" s="106" t="s">
        <v>35</v>
      </c>
      <c r="M26" s="106" t="s">
        <v>604</v>
      </c>
      <c r="N26" s="106">
        <v>56664.0</v>
      </c>
      <c r="O26" s="108">
        <v>0.0</v>
      </c>
      <c r="P26" s="22">
        <v>40.70895348</v>
      </c>
      <c r="Q26" s="22">
        <v>43.26</v>
      </c>
      <c r="R26" s="22">
        <v>38.18</v>
      </c>
      <c r="S26" s="22">
        <v>1.216740063</v>
      </c>
      <c r="T26" s="106" t="s">
        <v>35</v>
      </c>
      <c r="U26" s="106" t="s">
        <v>278</v>
      </c>
      <c r="V26" s="106"/>
      <c r="W26" s="106" t="s">
        <v>58</v>
      </c>
      <c r="X26" s="110">
        <v>44416.0</v>
      </c>
      <c r="Y26" s="106" t="s">
        <v>53</v>
      </c>
      <c r="Z26" s="106">
        <v>6.0</v>
      </c>
      <c r="AA26" s="111">
        <v>5.3</v>
      </c>
      <c r="AB26" s="110"/>
      <c r="AC26" s="110"/>
    </row>
    <row r="27">
      <c r="A27" s="106" t="s">
        <v>294</v>
      </c>
      <c r="B27" s="107" t="s">
        <v>295</v>
      </c>
      <c r="C27" s="106" t="s">
        <v>622</v>
      </c>
      <c r="D27" s="106"/>
      <c r="E27" s="106" t="s">
        <v>41</v>
      </c>
      <c r="F27" s="107" t="s">
        <v>87</v>
      </c>
      <c r="G27" s="106" t="s">
        <v>43</v>
      </c>
      <c r="H27" s="106" t="s">
        <v>33</v>
      </c>
      <c r="I27" s="106">
        <v>1.32</v>
      </c>
      <c r="J27" s="106" t="s">
        <v>34</v>
      </c>
      <c r="K27" s="106" t="s">
        <v>71</v>
      </c>
      <c r="L27" s="106"/>
      <c r="M27" s="106" t="s">
        <v>604</v>
      </c>
      <c r="N27" s="106">
        <v>2466.0</v>
      </c>
      <c r="O27" s="108">
        <v>0.0</v>
      </c>
      <c r="P27" s="22">
        <v>18.5973</v>
      </c>
      <c r="Q27" s="22">
        <v>47.068</v>
      </c>
      <c r="R27" s="22">
        <v>7.152</v>
      </c>
      <c r="S27" s="22">
        <v>4.497</v>
      </c>
      <c r="T27" s="106" t="s">
        <v>35</v>
      </c>
      <c r="U27" s="106" t="s">
        <v>57</v>
      </c>
      <c r="V27" s="106"/>
      <c r="W27" s="106" t="s">
        <v>58</v>
      </c>
      <c r="X27" s="110">
        <v>43988.0</v>
      </c>
      <c r="Y27" s="106" t="s">
        <v>53</v>
      </c>
      <c r="Z27" s="106">
        <v>4.0</v>
      </c>
      <c r="AA27" s="111">
        <v>3.4</v>
      </c>
      <c r="AB27" s="106">
        <v>9.0</v>
      </c>
      <c r="AC27" s="110"/>
    </row>
    <row r="28">
      <c r="A28" s="106" t="s">
        <v>294</v>
      </c>
      <c r="B28" s="107" t="s">
        <v>295</v>
      </c>
      <c r="C28" s="106" t="s">
        <v>622</v>
      </c>
      <c r="D28" s="106"/>
      <c r="E28" s="106" t="s">
        <v>41</v>
      </c>
      <c r="F28" s="107" t="s">
        <v>82</v>
      </c>
      <c r="G28" s="106" t="s">
        <v>43</v>
      </c>
      <c r="H28" s="106" t="s">
        <v>33</v>
      </c>
      <c r="I28" s="106">
        <v>1.32</v>
      </c>
      <c r="J28" s="106" t="s">
        <v>34</v>
      </c>
      <c r="K28" s="106" t="s">
        <v>71</v>
      </c>
      <c r="L28" s="106"/>
      <c r="M28" s="106" t="s">
        <v>604</v>
      </c>
      <c r="N28" s="106">
        <v>2032.0</v>
      </c>
      <c r="O28" s="108">
        <v>0.0</v>
      </c>
      <c r="P28" s="22">
        <v>20.8923</v>
      </c>
      <c r="Q28" s="22">
        <v>33.532</v>
      </c>
      <c r="R28" s="22">
        <v>5.956</v>
      </c>
      <c r="S28" s="22">
        <v>4.772</v>
      </c>
      <c r="T28" s="106" t="s">
        <v>35</v>
      </c>
      <c r="U28" s="106" t="s">
        <v>84</v>
      </c>
      <c r="V28" s="106"/>
      <c r="W28" s="106" t="s">
        <v>58</v>
      </c>
      <c r="X28" s="110">
        <v>43988.0</v>
      </c>
      <c r="Y28" s="106" t="s">
        <v>53</v>
      </c>
      <c r="Z28" s="106">
        <v>4.0</v>
      </c>
      <c r="AA28" s="111">
        <v>3.4</v>
      </c>
      <c r="AB28" s="106">
        <v>9.0</v>
      </c>
      <c r="AC28" s="110"/>
    </row>
    <row r="29">
      <c r="A29" s="106" t="s">
        <v>294</v>
      </c>
      <c r="B29" s="107" t="s">
        <v>295</v>
      </c>
      <c r="C29" s="106" t="s">
        <v>622</v>
      </c>
      <c r="D29" s="106"/>
      <c r="E29" s="106" t="s">
        <v>41</v>
      </c>
      <c r="F29" s="107" t="s">
        <v>108</v>
      </c>
      <c r="G29" s="106" t="s">
        <v>43</v>
      </c>
      <c r="H29" s="106" t="s">
        <v>33</v>
      </c>
      <c r="I29" s="106">
        <v>1.32</v>
      </c>
      <c r="J29" s="106" t="s">
        <v>34</v>
      </c>
      <c r="K29" s="106" t="s">
        <v>71</v>
      </c>
      <c r="L29" s="106"/>
      <c r="M29" s="106" t="s">
        <v>604</v>
      </c>
      <c r="N29" s="106">
        <v>2154.0</v>
      </c>
      <c r="O29" s="108">
        <v>0.0</v>
      </c>
      <c r="P29" s="22">
        <v>130.5701</v>
      </c>
      <c r="Q29" s="22">
        <v>199.512</v>
      </c>
      <c r="R29" s="22">
        <v>0.972</v>
      </c>
      <c r="S29" s="22">
        <v>25.986</v>
      </c>
      <c r="T29" s="106" t="s">
        <v>71</v>
      </c>
      <c r="U29" s="106" t="s">
        <v>51</v>
      </c>
      <c r="V29" s="106"/>
      <c r="W29" s="106" t="s">
        <v>58</v>
      </c>
      <c r="X29" s="110">
        <v>43988.0</v>
      </c>
      <c r="Y29" s="106" t="s">
        <v>53</v>
      </c>
      <c r="Z29" s="106">
        <v>4.0</v>
      </c>
      <c r="AA29" s="111">
        <v>3.4</v>
      </c>
      <c r="AB29" s="106">
        <v>9.0</v>
      </c>
      <c r="AC29" s="110"/>
    </row>
    <row r="30">
      <c r="A30" s="106" t="s">
        <v>294</v>
      </c>
      <c r="B30" s="107" t="s">
        <v>295</v>
      </c>
      <c r="C30" s="106" t="s">
        <v>622</v>
      </c>
      <c r="D30" s="106"/>
      <c r="E30" s="106" t="s">
        <v>41</v>
      </c>
      <c r="F30" s="107" t="s">
        <v>86</v>
      </c>
      <c r="G30" s="106" t="s">
        <v>43</v>
      </c>
      <c r="H30" s="106" t="s">
        <v>33</v>
      </c>
      <c r="I30" s="106">
        <v>1.32</v>
      </c>
      <c r="J30" s="106" t="s">
        <v>34</v>
      </c>
      <c r="K30" s="106" t="s">
        <v>71</v>
      </c>
      <c r="L30" s="106"/>
      <c r="M30" s="106" t="s">
        <v>604</v>
      </c>
      <c r="N30" s="106">
        <v>3058.0</v>
      </c>
      <c r="O30" s="108">
        <v>0.0</v>
      </c>
      <c r="P30" s="22">
        <v>130.87</v>
      </c>
      <c r="Q30" s="22">
        <v>197.956</v>
      </c>
      <c r="R30" s="22">
        <v>3.596</v>
      </c>
      <c r="S30" s="22">
        <v>25.225</v>
      </c>
      <c r="T30" s="106" t="s">
        <v>71</v>
      </c>
      <c r="U30" s="106" t="s">
        <v>51</v>
      </c>
      <c r="V30" s="106" t="s">
        <v>298</v>
      </c>
      <c r="W30" s="106" t="s">
        <v>58</v>
      </c>
      <c r="X30" s="110">
        <v>43988.0</v>
      </c>
      <c r="Y30" s="106" t="s">
        <v>53</v>
      </c>
      <c r="Z30" s="106">
        <v>4.0</v>
      </c>
      <c r="AA30" s="111">
        <v>3.4</v>
      </c>
      <c r="AB30" s="106">
        <v>9.0</v>
      </c>
      <c r="AC30" s="110"/>
    </row>
    <row r="31">
      <c r="A31" s="106" t="s">
        <v>294</v>
      </c>
      <c r="B31" s="107" t="s">
        <v>299</v>
      </c>
      <c r="C31" s="106" t="s">
        <v>594</v>
      </c>
      <c r="D31" s="106"/>
      <c r="E31" s="106" t="s">
        <v>31</v>
      </c>
      <c r="F31" s="106"/>
      <c r="G31" s="106" t="s">
        <v>33</v>
      </c>
      <c r="H31" s="106" t="s">
        <v>33</v>
      </c>
      <c r="I31" s="106" t="s">
        <v>33</v>
      </c>
      <c r="J31" s="106" t="s">
        <v>34</v>
      </c>
      <c r="K31" s="106" t="s">
        <v>35</v>
      </c>
      <c r="L31" s="106"/>
      <c r="M31" s="106" t="s">
        <v>604</v>
      </c>
      <c r="N31" s="106">
        <v>5940.0</v>
      </c>
      <c r="O31" s="108">
        <v>0.0</v>
      </c>
      <c r="P31" s="22">
        <v>18.355</v>
      </c>
      <c r="Q31" s="22">
        <v>39.724</v>
      </c>
      <c r="R31" s="22">
        <v>5.132</v>
      </c>
      <c r="S31" s="22">
        <v>5.104</v>
      </c>
      <c r="T31" s="106" t="s">
        <v>35</v>
      </c>
      <c r="U31" s="106" t="s">
        <v>124</v>
      </c>
      <c r="V31" s="106"/>
      <c r="W31" s="106" t="s">
        <v>58</v>
      </c>
      <c r="X31" s="110">
        <v>44086.0</v>
      </c>
      <c r="Y31" s="106" t="s">
        <v>53</v>
      </c>
      <c r="Z31" s="106">
        <v>4.0</v>
      </c>
      <c r="AA31" s="111"/>
      <c r="AB31" s="110"/>
      <c r="AC31" s="110"/>
    </row>
    <row r="32">
      <c r="A32" s="106" t="s">
        <v>294</v>
      </c>
      <c r="B32" s="107" t="s">
        <v>299</v>
      </c>
      <c r="C32" s="106" t="s">
        <v>594</v>
      </c>
      <c r="D32" s="106"/>
      <c r="E32" s="106" t="s">
        <v>41</v>
      </c>
      <c r="F32" s="107" t="s">
        <v>82</v>
      </c>
      <c r="G32" s="106" t="s">
        <v>43</v>
      </c>
      <c r="H32" s="106" t="s">
        <v>33</v>
      </c>
      <c r="I32" s="106">
        <v>1.32</v>
      </c>
      <c r="J32" s="106" t="s">
        <v>34</v>
      </c>
      <c r="K32" s="106" t="s">
        <v>35</v>
      </c>
      <c r="L32" s="106"/>
      <c r="M32" s="106" t="s">
        <v>604</v>
      </c>
      <c r="N32" s="106">
        <v>2249.0</v>
      </c>
      <c r="O32" s="108">
        <v>0.0</v>
      </c>
      <c r="P32" s="22">
        <v>19.881</v>
      </c>
      <c r="Q32" s="22">
        <v>183.956</v>
      </c>
      <c r="R32" s="22">
        <v>7.152</v>
      </c>
      <c r="S32" s="22">
        <v>6.858</v>
      </c>
      <c r="T32" s="106" t="s">
        <v>35</v>
      </c>
      <c r="U32" s="106" t="s">
        <v>84</v>
      </c>
      <c r="V32" s="106"/>
      <c r="W32" s="106" t="s">
        <v>58</v>
      </c>
      <c r="X32" s="110">
        <v>43988.0</v>
      </c>
      <c r="Y32" s="106" t="s">
        <v>53</v>
      </c>
      <c r="Z32" s="106">
        <v>4.0</v>
      </c>
      <c r="AA32" s="111">
        <v>8.7</v>
      </c>
      <c r="AB32" s="110"/>
      <c r="AC32" s="110"/>
    </row>
    <row r="33">
      <c r="A33" s="106" t="s">
        <v>294</v>
      </c>
      <c r="B33" s="107" t="s">
        <v>299</v>
      </c>
      <c r="C33" s="106" t="s">
        <v>594</v>
      </c>
      <c r="D33" s="106"/>
      <c r="E33" s="106" t="s">
        <v>41</v>
      </c>
      <c r="F33" s="107" t="s">
        <v>108</v>
      </c>
      <c r="G33" s="106" t="s">
        <v>43</v>
      </c>
      <c r="H33" s="106" t="s">
        <v>33</v>
      </c>
      <c r="I33" s="106">
        <v>1.32</v>
      </c>
      <c r="J33" s="106" t="s">
        <v>34</v>
      </c>
      <c r="K33" s="106" t="s">
        <v>35</v>
      </c>
      <c r="L33" s="106"/>
      <c r="M33" s="106" t="s">
        <v>604</v>
      </c>
      <c r="N33" s="106">
        <v>2151.0</v>
      </c>
      <c r="O33" s="108">
        <v>0.0</v>
      </c>
      <c r="P33" s="22">
        <v>20.7288</v>
      </c>
      <c r="Q33" s="22">
        <v>72.24</v>
      </c>
      <c r="R33" s="22">
        <v>7.22</v>
      </c>
      <c r="S33" s="22">
        <v>6.15</v>
      </c>
      <c r="T33" s="106" t="s">
        <v>35</v>
      </c>
      <c r="U33" s="106" t="s">
        <v>51</v>
      </c>
      <c r="V33" s="106" t="s">
        <v>300</v>
      </c>
      <c r="W33" s="106" t="s">
        <v>58</v>
      </c>
      <c r="X33" s="110">
        <v>43976.0</v>
      </c>
      <c r="Y33" s="106" t="s">
        <v>53</v>
      </c>
      <c r="Z33" s="106">
        <v>4.0</v>
      </c>
      <c r="AA33" s="111">
        <v>8.7</v>
      </c>
      <c r="AB33" s="110"/>
      <c r="AC33" s="110"/>
    </row>
    <row r="34">
      <c r="A34" s="106" t="s">
        <v>294</v>
      </c>
      <c r="B34" s="107" t="s">
        <v>299</v>
      </c>
      <c r="C34" s="106" t="s">
        <v>594</v>
      </c>
      <c r="D34" s="106"/>
      <c r="E34" s="106" t="s">
        <v>41</v>
      </c>
      <c r="F34" s="107" t="s">
        <v>87</v>
      </c>
      <c r="G34" s="106" t="s">
        <v>43</v>
      </c>
      <c r="H34" s="106" t="s">
        <v>33</v>
      </c>
      <c r="I34" s="106">
        <v>1.32</v>
      </c>
      <c r="J34" s="106" t="s">
        <v>34</v>
      </c>
      <c r="K34" s="106" t="s">
        <v>35</v>
      </c>
      <c r="L34" s="106"/>
      <c r="M34" s="106" t="s">
        <v>604</v>
      </c>
      <c r="N34" s="106">
        <v>2030.0</v>
      </c>
      <c r="O34" s="108">
        <v>0.0</v>
      </c>
      <c r="P34" s="22">
        <v>131.0807</v>
      </c>
      <c r="Q34" s="22">
        <v>197.404</v>
      </c>
      <c r="R34" s="22">
        <v>5.808</v>
      </c>
      <c r="S34" s="22">
        <v>25.095</v>
      </c>
      <c r="T34" s="106" t="s">
        <v>71</v>
      </c>
      <c r="U34" s="106" t="s">
        <v>57</v>
      </c>
      <c r="V34" s="106"/>
      <c r="W34" s="106" t="s">
        <v>58</v>
      </c>
      <c r="X34" s="110">
        <v>43988.0</v>
      </c>
      <c r="Y34" s="106" t="s">
        <v>53</v>
      </c>
      <c r="Z34" s="106">
        <v>4.0</v>
      </c>
      <c r="AA34" s="111">
        <v>8.7</v>
      </c>
      <c r="AB34" s="110"/>
      <c r="AC34" s="110"/>
    </row>
    <row r="35">
      <c r="A35" s="106" t="s">
        <v>294</v>
      </c>
      <c r="B35" s="107" t="s">
        <v>306</v>
      </c>
      <c r="C35" s="106" t="s">
        <v>623</v>
      </c>
      <c r="D35" s="106"/>
      <c r="E35" s="106" t="s">
        <v>41</v>
      </c>
      <c r="F35" s="107" t="s">
        <v>42</v>
      </c>
      <c r="G35" s="106" t="s">
        <v>43</v>
      </c>
      <c r="H35" s="106"/>
      <c r="I35" s="106" t="s">
        <v>33</v>
      </c>
      <c r="J35" s="106" t="s">
        <v>34</v>
      </c>
      <c r="K35" s="106" t="s">
        <v>35</v>
      </c>
      <c r="L35" s="106" t="s">
        <v>35</v>
      </c>
      <c r="M35" s="106" t="s">
        <v>604</v>
      </c>
      <c r="N35" s="106">
        <v>2000.0</v>
      </c>
      <c r="O35" s="108">
        <v>0.0</v>
      </c>
      <c r="P35" s="22">
        <v>35.2763</v>
      </c>
      <c r="Q35" s="22">
        <v>49.328</v>
      </c>
      <c r="R35" s="22">
        <v>27.584</v>
      </c>
      <c r="S35" s="22">
        <v>2.909</v>
      </c>
      <c r="T35" s="106" t="s">
        <v>35</v>
      </c>
      <c r="U35" s="106" t="s">
        <v>307</v>
      </c>
      <c r="V35" s="106"/>
      <c r="W35" s="106" t="s">
        <v>58</v>
      </c>
      <c r="X35" s="110">
        <v>43976.0</v>
      </c>
      <c r="Y35" s="106" t="s">
        <v>53</v>
      </c>
      <c r="Z35" s="106">
        <v>4.0</v>
      </c>
      <c r="AA35" s="111">
        <v>7.25</v>
      </c>
      <c r="AB35" s="106">
        <v>0.0</v>
      </c>
      <c r="AC35" s="106" t="s">
        <v>308</v>
      </c>
    </row>
    <row r="36">
      <c r="A36" s="106" t="s">
        <v>294</v>
      </c>
      <c r="B36" s="107" t="s">
        <v>306</v>
      </c>
      <c r="C36" s="106" t="s">
        <v>623</v>
      </c>
      <c r="D36" s="106"/>
      <c r="E36" s="106" t="s">
        <v>41</v>
      </c>
      <c r="F36" s="107" t="s">
        <v>87</v>
      </c>
      <c r="G36" s="106" t="s">
        <v>43</v>
      </c>
      <c r="H36" s="106"/>
      <c r="I36" s="106"/>
      <c r="J36" s="106" t="s">
        <v>34</v>
      </c>
      <c r="K36" s="106" t="s">
        <v>35</v>
      </c>
      <c r="L36" s="106"/>
      <c r="M36" s="106" t="s">
        <v>604</v>
      </c>
      <c r="N36" s="106">
        <v>3565.0</v>
      </c>
      <c r="O36" s="108">
        <v>0.0</v>
      </c>
      <c r="P36" s="22">
        <v>35.6199</v>
      </c>
      <c r="Q36" s="22">
        <v>48.02</v>
      </c>
      <c r="R36" s="22">
        <v>26.576</v>
      </c>
      <c r="S36" s="22">
        <v>3.419</v>
      </c>
      <c r="T36" s="106" t="s">
        <v>35</v>
      </c>
      <c r="U36" s="106" t="s">
        <v>57</v>
      </c>
      <c r="V36" s="106"/>
      <c r="W36" s="106" t="s">
        <v>58</v>
      </c>
      <c r="X36" s="110">
        <v>43988.0</v>
      </c>
      <c r="Y36" s="106" t="s">
        <v>53</v>
      </c>
      <c r="Z36" s="106">
        <v>4.0</v>
      </c>
      <c r="AA36" s="111">
        <v>7.25</v>
      </c>
      <c r="AB36" s="110"/>
      <c r="AC36" s="110"/>
    </row>
    <row r="37">
      <c r="A37" s="106" t="s">
        <v>294</v>
      </c>
      <c r="B37" s="107" t="s">
        <v>306</v>
      </c>
      <c r="C37" s="106" t="s">
        <v>623</v>
      </c>
      <c r="D37" s="106"/>
      <c r="E37" s="106" t="s">
        <v>41</v>
      </c>
      <c r="F37" s="107" t="s">
        <v>82</v>
      </c>
      <c r="G37" s="106" t="s">
        <v>43</v>
      </c>
      <c r="H37" s="106"/>
      <c r="I37" s="106"/>
      <c r="J37" s="106" t="s">
        <v>34</v>
      </c>
      <c r="K37" s="106" t="s">
        <v>35</v>
      </c>
      <c r="L37" s="106"/>
      <c r="M37" s="106" t="s">
        <v>604</v>
      </c>
      <c r="N37" s="106">
        <v>2020.0</v>
      </c>
      <c r="O37" s="108">
        <v>0.0</v>
      </c>
      <c r="P37" s="22">
        <v>35.7825</v>
      </c>
      <c r="Q37" s="22">
        <v>45.776</v>
      </c>
      <c r="R37" s="22">
        <v>26.668</v>
      </c>
      <c r="S37" s="22">
        <v>3.373</v>
      </c>
      <c r="T37" s="106" t="s">
        <v>35</v>
      </c>
      <c r="U37" s="106" t="s">
        <v>309</v>
      </c>
      <c r="V37" s="106"/>
      <c r="W37" s="106" t="s">
        <v>58</v>
      </c>
      <c r="X37" s="110">
        <v>43988.0</v>
      </c>
      <c r="Y37" s="106" t="s">
        <v>53</v>
      </c>
      <c r="Z37" s="106">
        <v>4.0</v>
      </c>
      <c r="AA37" s="111">
        <v>7.25</v>
      </c>
      <c r="AB37" s="110"/>
      <c r="AC37" s="110"/>
    </row>
    <row r="38">
      <c r="A38" s="106" t="s">
        <v>294</v>
      </c>
      <c r="B38" s="107" t="s">
        <v>306</v>
      </c>
      <c r="C38" s="106" t="s">
        <v>623</v>
      </c>
      <c r="D38" s="106"/>
      <c r="E38" s="106" t="s">
        <v>41</v>
      </c>
      <c r="F38" s="107" t="s">
        <v>86</v>
      </c>
      <c r="G38" s="106" t="s">
        <v>43</v>
      </c>
      <c r="H38" s="106"/>
      <c r="I38" s="106" t="s">
        <v>33</v>
      </c>
      <c r="J38" s="106" t="s">
        <v>34</v>
      </c>
      <c r="K38" s="106" t="s">
        <v>35</v>
      </c>
      <c r="L38" s="106" t="s">
        <v>35</v>
      </c>
      <c r="M38" s="106" t="s">
        <v>604</v>
      </c>
      <c r="N38" s="106">
        <v>2063.0</v>
      </c>
      <c r="O38" s="108">
        <v>0.0</v>
      </c>
      <c r="P38" s="22">
        <v>145.1289</v>
      </c>
      <c r="Q38" s="22">
        <v>199.668</v>
      </c>
      <c r="R38" s="22">
        <v>0.168</v>
      </c>
      <c r="S38" s="22">
        <v>28.104</v>
      </c>
      <c r="T38" s="106" t="s">
        <v>71</v>
      </c>
      <c r="U38" s="106" t="s">
        <v>51</v>
      </c>
      <c r="V38" s="106"/>
      <c r="W38" s="106" t="s">
        <v>58</v>
      </c>
      <c r="X38" s="110">
        <v>43988.0</v>
      </c>
      <c r="Y38" s="106" t="s">
        <v>53</v>
      </c>
      <c r="Z38" s="106">
        <v>4.0</v>
      </c>
      <c r="AA38" s="111">
        <v>7.25</v>
      </c>
      <c r="AB38" s="106">
        <v>0.0</v>
      </c>
      <c r="AC38" s="106" t="s">
        <v>308</v>
      </c>
    </row>
    <row r="39">
      <c r="A39" s="106" t="s">
        <v>354</v>
      </c>
      <c r="B39" s="107" t="s">
        <v>357</v>
      </c>
      <c r="C39" s="106" t="s">
        <v>624</v>
      </c>
      <c r="D39" s="106" t="s">
        <v>69</v>
      </c>
      <c r="E39" s="106" t="s">
        <v>41</v>
      </c>
      <c r="F39" s="106" t="s">
        <v>59</v>
      </c>
      <c r="G39" s="106" t="s">
        <v>46</v>
      </c>
      <c r="H39" s="106" t="s">
        <v>33</v>
      </c>
      <c r="I39" s="106">
        <v>1.01</v>
      </c>
      <c r="J39" s="106" t="s">
        <v>34</v>
      </c>
      <c r="K39" s="106" t="s">
        <v>35</v>
      </c>
      <c r="L39" s="106" t="s">
        <v>35</v>
      </c>
      <c r="M39" s="106" t="s">
        <v>604</v>
      </c>
      <c r="N39" s="106">
        <v>2042.0</v>
      </c>
      <c r="O39" s="108">
        <v>0.0</v>
      </c>
      <c r="P39" s="22">
        <v>29.6667</v>
      </c>
      <c r="Q39" s="22">
        <v>142.932</v>
      </c>
      <c r="R39" s="22">
        <v>15.072</v>
      </c>
      <c r="S39" s="22">
        <v>7.818</v>
      </c>
      <c r="T39" s="106" t="s">
        <v>35</v>
      </c>
      <c r="U39" s="106" t="s">
        <v>60</v>
      </c>
      <c r="V39" s="106" t="s">
        <v>359</v>
      </c>
      <c r="W39" s="106" t="s">
        <v>58</v>
      </c>
      <c r="X39" s="110">
        <v>43981.0</v>
      </c>
      <c r="Y39" s="106" t="s">
        <v>53</v>
      </c>
      <c r="Z39" s="106">
        <v>6.0</v>
      </c>
      <c r="AA39" s="111">
        <v>3.75</v>
      </c>
      <c r="AB39" s="110"/>
      <c r="AC39" s="110"/>
    </row>
    <row r="40">
      <c r="A40" s="106" t="s">
        <v>354</v>
      </c>
      <c r="B40" s="107" t="s">
        <v>357</v>
      </c>
      <c r="C40" s="106" t="s">
        <v>625</v>
      </c>
      <c r="D40" s="106" t="s">
        <v>79</v>
      </c>
      <c r="E40" s="106" t="s">
        <v>41</v>
      </c>
      <c r="F40" s="106" t="s">
        <v>358</v>
      </c>
      <c r="G40" s="106" t="s">
        <v>43</v>
      </c>
      <c r="H40" s="106" t="s">
        <v>33</v>
      </c>
      <c r="I40" s="106">
        <v>1.01</v>
      </c>
      <c r="J40" s="106" t="s">
        <v>34</v>
      </c>
      <c r="K40" s="106" t="s">
        <v>35</v>
      </c>
      <c r="L40" s="106" t="s">
        <v>35</v>
      </c>
      <c r="M40" s="106" t="s">
        <v>604</v>
      </c>
      <c r="N40" s="115">
        <v>2014.0</v>
      </c>
      <c r="O40" s="108">
        <v>0.0</v>
      </c>
      <c r="P40" s="22">
        <v>17.008</v>
      </c>
      <c r="Q40" s="22">
        <v>63.828</v>
      </c>
      <c r="R40" s="22">
        <v>6.188</v>
      </c>
      <c r="S40" s="22">
        <v>5.551</v>
      </c>
      <c r="T40" s="106" t="s">
        <v>35</v>
      </c>
      <c r="U40" s="106" t="s">
        <v>57</v>
      </c>
      <c r="V40" s="106"/>
      <c r="W40" s="106" t="s">
        <v>58</v>
      </c>
      <c r="X40" s="110">
        <v>43976.0</v>
      </c>
      <c r="Y40" s="106" t="s">
        <v>53</v>
      </c>
      <c r="Z40" s="106">
        <v>6.0</v>
      </c>
      <c r="AA40" s="111">
        <v>3.75</v>
      </c>
      <c r="AB40" s="110"/>
      <c r="AC40" s="110"/>
    </row>
    <row r="41">
      <c r="A41" s="106" t="s">
        <v>354</v>
      </c>
      <c r="B41" s="107" t="s">
        <v>365</v>
      </c>
      <c r="C41" s="106" t="s">
        <v>627</v>
      </c>
      <c r="D41" s="106" t="s">
        <v>69</v>
      </c>
      <c r="E41" s="106" t="s">
        <v>41</v>
      </c>
      <c r="F41" s="106" t="s">
        <v>358</v>
      </c>
      <c r="G41" s="106" t="s">
        <v>43</v>
      </c>
      <c r="H41" s="106" t="s">
        <v>33</v>
      </c>
      <c r="I41" s="106">
        <v>1.01</v>
      </c>
      <c r="J41" s="106" t="s">
        <v>34</v>
      </c>
      <c r="K41" s="106" t="s">
        <v>35</v>
      </c>
      <c r="L41" s="106" t="s">
        <v>367</v>
      </c>
      <c r="M41" s="106" t="s">
        <v>604</v>
      </c>
      <c r="N41" s="106">
        <v>2028.0</v>
      </c>
      <c r="O41" s="108">
        <v>0.0</v>
      </c>
      <c r="P41" s="22">
        <v>16.6765</v>
      </c>
      <c r="Q41" s="22">
        <v>29.056</v>
      </c>
      <c r="R41" s="22">
        <v>6.156</v>
      </c>
      <c r="S41" s="22">
        <v>4.798</v>
      </c>
      <c r="T41" s="106" t="s">
        <v>35</v>
      </c>
      <c r="U41" s="106" t="s">
        <v>356</v>
      </c>
      <c r="V41" s="106"/>
      <c r="W41" s="106" t="s">
        <v>58</v>
      </c>
      <c r="X41" s="110">
        <v>43976.0</v>
      </c>
      <c r="Y41" s="106" t="s">
        <v>53</v>
      </c>
      <c r="Z41" s="106">
        <v>6.0</v>
      </c>
      <c r="AA41" s="111">
        <v>4.0</v>
      </c>
      <c r="AB41" s="110"/>
      <c r="AC41" s="110"/>
    </row>
    <row r="42">
      <c r="A42" s="106" t="s">
        <v>354</v>
      </c>
      <c r="B42" s="107" t="s">
        <v>365</v>
      </c>
      <c r="C42" s="106" t="s">
        <v>628</v>
      </c>
      <c r="D42" s="106" t="s">
        <v>79</v>
      </c>
      <c r="E42" s="106" t="s">
        <v>41</v>
      </c>
      <c r="F42" s="106" t="s">
        <v>358</v>
      </c>
      <c r="G42" s="106" t="s">
        <v>43</v>
      </c>
      <c r="H42" s="106" t="s">
        <v>33</v>
      </c>
      <c r="I42" s="106">
        <v>1.01</v>
      </c>
      <c r="J42" s="106" t="s">
        <v>34</v>
      </c>
      <c r="K42" s="106" t="s">
        <v>35</v>
      </c>
      <c r="L42" s="106" t="s">
        <v>35</v>
      </c>
      <c r="M42" s="106" t="s">
        <v>604</v>
      </c>
      <c r="N42" s="106">
        <v>2335.0</v>
      </c>
      <c r="O42" s="108">
        <v>0.0</v>
      </c>
      <c r="P42" s="22">
        <v>16.8224</v>
      </c>
      <c r="Q42" s="22">
        <v>59.524</v>
      </c>
      <c r="R42" s="22">
        <v>6.396</v>
      </c>
      <c r="S42" s="22">
        <v>4.979</v>
      </c>
      <c r="T42" s="106" t="s">
        <v>35</v>
      </c>
      <c r="U42" s="106" t="s">
        <v>57</v>
      </c>
      <c r="V42" s="106"/>
      <c r="W42" s="106" t="s">
        <v>58</v>
      </c>
      <c r="X42" s="110">
        <v>43976.0</v>
      </c>
      <c r="Y42" s="106" t="s">
        <v>53</v>
      </c>
      <c r="Z42" s="106">
        <v>6.0</v>
      </c>
      <c r="AA42" s="111">
        <v>4.0</v>
      </c>
      <c r="AB42" s="110"/>
      <c r="AC42" s="110"/>
    </row>
    <row r="43">
      <c r="A43" s="106" t="s">
        <v>354</v>
      </c>
      <c r="B43" s="107" t="s">
        <v>368</v>
      </c>
      <c r="C43" s="106" t="s">
        <v>629</v>
      </c>
      <c r="D43" s="106" t="s">
        <v>372</v>
      </c>
      <c r="E43" s="106" t="s">
        <v>41</v>
      </c>
      <c r="F43" s="112" t="s">
        <v>373</v>
      </c>
      <c r="G43" s="106" t="s">
        <v>43</v>
      </c>
      <c r="H43" s="112" t="s">
        <v>370</v>
      </c>
      <c r="I43" s="106"/>
      <c r="J43" s="106" t="s">
        <v>34</v>
      </c>
      <c r="K43" s="106" t="s">
        <v>35</v>
      </c>
      <c r="L43" s="106" t="s">
        <v>35</v>
      </c>
      <c r="M43" s="106" t="s">
        <v>604</v>
      </c>
      <c r="N43" s="106">
        <v>3633.0</v>
      </c>
      <c r="O43" s="108">
        <v>0.0</v>
      </c>
      <c r="P43" s="22">
        <v>17.9852</v>
      </c>
      <c r="Q43" s="112" t="s">
        <v>374</v>
      </c>
      <c r="R43" s="22">
        <v>3.812</v>
      </c>
      <c r="S43" s="22">
        <v>6.298</v>
      </c>
      <c r="T43" s="106" t="s">
        <v>35</v>
      </c>
      <c r="U43" s="112" t="s">
        <v>375</v>
      </c>
      <c r="V43" s="106"/>
      <c r="W43" s="107" t="s">
        <v>155</v>
      </c>
      <c r="X43" s="110">
        <v>44101.0</v>
      </c>
      <c r="Y43" s="106" t="s">
        <v>53</v>
      </c>
      <c r="Z43" s="106">
        <v>6.0</v>
      </c>
      <c r="AA43" s="111"/>
      <c r="AB43" s="110"/>
      <c r="AC43" s="110"/>
    </row>
    <row r="44">
      <c r="A44" s="106" t="s">
        <v>354</v>
      </c>
      <c r="B44" s="107" t="s">
        <v>368</v>
      </c>
      <c r="C44" s="106" t="s">
        <v>630</v>
      </c>
      <c r="D44" s="106" t="s">
        <v>380</v>
      </c>
      <c r="E44" s="106" t="s">
        <v>41</v>
      </c>
      <c r="F44" s="112" t="s">
        <v>373</v>
      </c>
      <c r="G44" s="106" t="s">
        <v>43</v>
      </c>
      <c r="H44" s="112" t="s">
        <v>370</v>
      </c>
      <c r="I44" s="106"/>
      <c r="J44" s="106" t="s">
        <v>34</v>
      </c>
      <c r="K44" s="106" t="s">
        <v>35</v>
      </c>
      <c r="L44" s="106" t="s">
        <v>35</v>
      </c>
      <c r="M44" s="106" t="s">
        <v>604</v>
      </c>
      <c r="N44" s="106">
        <v>3043.0</v>
      </c>
      <c r="O44" s="108">
        <v>0.0</v>
      </c>
      <c r="P44" s="22">
        <v>18.3473</v>
      </c>
      <c r="Q44" s="112" t="s">
        <v>381</v>
      </c>
      <c r="R44" s="22">
        <v>4.656</v>
      </c>
      <c r="S44" s="22">
        <v>6.668</v>
      </c>
      <c r="T44" s="106" t="s">
        <v>35</v>
      </c>
      <c r="U44" s="112" t="s">
        <v>77</v>
      </c>
      <c r="V44" s="106"/>
      <c r="W44" s="107" t="s">
        <v>155</v>
      </c>
      <c r="X44" s="110">
        <v>44101.0</v>
      </c>
      <c r="Y44" s="106" t="s">
        <v>53</v>
      </c>
      <c r="Z44" s="106">
        <v>6.0</v>
      </c>
      <c r="AA44" s="111"/>
      <c r="AB44" s="110"/>
      <c r="AC44" s="110"/>
    </row>
    <row r="45">
      <c r="A45" s="106" t="s">
        <v>404</v>
      </c>
      <c r="B45" s="107" t="s">
        <v>405</v>
      </c>
      <c r="C45" s="106" t="s">
        <v>631</v>
      </c>
      <c r="D45" s="106"/>
      <c r="E45" s="106" t="s">
        <v>31</v>
      </c>
      <c r="F45" s="106" t="s">
        <v>32</v>
      </c>
      <c r="G45" s="106" t="s">
        <v>33</v>
      </c>
      <c r="H45" s="106"/>
      <c r="I45" s="106" t="s">
        <v>33</v>
      </c>
      <c r="J45" s="106" t="s">
        <v>34</v>
      </c>
      <c r="K45" s="106" t="s">
        <v>33</v>
      </c>
      <c r="L45" s="106"/>
      <c r="M45" s="106" t="s">
        <v>604</v>
      </c>
      <c r="N45" s="106">
        <v>6666.0</v>
      </c>
      <c r="O45" s="108">
        <v>0.0</v>
      </c>
      <c r="P45" s="22">
        <v>21.2637</v>
      </c>
      <c r="Q45" s="22">
        <v>42.22</v>
      </c>
      <c r="R45" s="22">
        <v>0.196</v>
      </c>
      <c r="S45" s="22">
        <v>11.888</v>
      </c>
      <c r="T45" s="106" t="s">
        <v>35</v>
      </c>
      <c r="U45" s="106" t="s">
        <v>406</v>
      </c>
      <c r="V45" s="106"/>
      <c r="W45" s="106" t="s">
        <v>58</v>
      </c>
      <c r="X45" s="110">
        <v>43978.0</v>
      </c>
      <c r="Y45" s="106" t="s">
        <v>132</v>
      </c>
      <c r="Z45" s="106" t="s">
        <v>33</v>
      </c>
      <c r="AA45" s="111" t="s">
        <v>33</v>
      </c>
      <c r="AB45" s="110"/>
      <c r="AC45" s="110"/>
    </row>
    <row r="46">
      <c r="A46" s="106" t="s">
        <v>419</v>
      </c>
      <c r="B46" s="107" t="s">
        <v>426</v>
      </c>
      <c r="C46" s="106" t="s">
        <v>529</v>
      </c>
      <c r="D46" s="106"/>
      <c r="E46" s="106" t="s">
        <v>41</v>
      </c>
      <c r="F46" s="106" t="s">
        <v>429</v>
      </c>
      <c r="G46" s="106" t="s">
        <v>43</v>
      </c>
      <c r="H46" s="106"/>
      <c r="I46" s="106"/>
      <c r="J46" s="106" t="s">
        <v>34</v>
      </c>
      <c r="K46" s="106" t="s">
        <v>35</v>
      </c>
      <c r="L46" s="106" t="s">
        <v>35</v>
      </c>
      <c r="M46" s="106" t="s">
        <v>604</v>
      </c>
      <c r="N46" s="106">
        <v>2173.0</v>
      </c>
      <c r="O46" s="108">
        <v>0.0</v>
      </c>
      <c r="P46" s="22">
        <v>32.8309</v>
      </c>
      <c r="Q46" s="22">
        <v>52.812</v>
      </c>
      <c r="R46" s="22">
        <v>14.708</v>
      </c>
      <c r="S46" s="22">
        <v>7.076</v>
      </c>
      <c r="T46" s="106" t="s">
        <v>35</v>
      </c>
      <c r="U46" s="106" t="s">
        <v>430</v>
      </c>
      <c r="V46" s="106"/>
      <c r="W46" s="106" t="s">
        <v>58</v>
      </c>
      <c r="X46" s="110">
        <v>43976.0</v>
      </c>
      <c r="Y46" s="106" t="s">
        <v>53</v>
      </c>
      <c r="Z46" s="106">
        <v>4.0</v>
      </c>
      <c r="AA46" s="111">
        <v>7.45</v>
      </c>
      <c r="AB46" s="110"/>
      <c r="AC46" s="110"/>
    </row>
    <row r="47">
      <c r="A47" s="106" t="s">
        <v>419</v>
      </c>
      <c r="B47" s="107" t="s">
        <v>426</v>
      </c>
      <c r="C47" s="106" t="s">
        <v>529</v>
      </c>
      <c r="D47" s="106"/>
      <c r="E47" s="106" t="s">
        <v>41</v>
      </c>
      <c r="F47" s="106" t="s">
        <v>429</v>
      </c>
      <c r="G47" s="106" t="s">
        <v>43</v>
      </c>
      <c r="H47" s="106"/>
      <c r="I47" s="106"/>
      <c r="J47" s="106" t="s">
        <v>34</v>
      </c>
      <c r="K47" s="106" t="s">
        <v>35</v>
      </c>
      <c r="L47" s="106" t="s">
        <v>35</v>
      </c>
      <c r="M47" s="106" t="s">
        <v>604</v>
      </c>
      <c r="N47" s="106">
        <v>2227.0</v>
      </c>
      <c r="O47" s="108">
        <v>0.0</v>
      </c>
      <c r="P47" s="22">
        <v>32.9295</v>
      </c>
      <c r="Q47" s="22">
        <v>55.432</v>
      </c>
      <c r="R47" s="22">
        <v>13.972</v>
      </c>
      <c r="S47" s="22">
        <v>7.298</v>
      </c>
      <c r="T47" s="106" t="s">
        <v>35</v>
      </c>
      <c r="U47" s="106" t="s">
        <v>430</v>
      </c>
      <c r="V47" s="106"/>
      <c r="W47" s="106" t="s">
        <v>58</v>
      </c>
      <c r="X47" s="110">
        <v>43976.0</v>
      </c>
      <c r="Y47" s="106" t="s">
        <v>53</v>
      </c>
      <c r="Z47" s="106">
        <v>4.0</v>
      </c>
      <c r="AA47" s="111">
        <v>7.45</v>
      </c>
      <c r="AB47" s="110"/>
      <c r="AC47" s="110"/>
    </row>
    <row r="48">
      <c r="A48" s="106" t="s">
        <v>432</v>
      </c>
      <c r="B48" s="107" t="s">
        <v>433</v>
      </c>
      <c r="C48" s="106" t="s">
        <v>632</v>
      </c>
      <c r="D48" s="106"/>
      <c r="E48" s="106" t="s">
        <v>31</v>
      </c>
      <c r="F48" s="106" t="s">
        <v>32</v>
      </c>
      <c r="G48" s="106" t="s">
        <v>33</v>
      </c>
      <c r="H48" s="106"/>
      <c r="I48" s="106"/>
      <c r="J48" s="106" t="s">
        <v>34</v>
      </c>
      <c r="K48" s="106" t="s">
        <v>71</v>
      </c>
      <c r="L48" s="106"/>
      <c r="M48" s="106" t="s">
        <v>604</v>
      </c>
      <c r="N48" s="106">
        <v>2580.0</v>
      </c>
      <c r="O48" s="108">
        <v>0.0</v>
      </c>
      <c r="P48" s="22">
        <v>21.3481</v>
      </c>
      <c r="Q48" s="22">
        <v>4.236</v>
      </c>
      <c r="R48" s="22">
        <v>0.372</v>
      </c>
      <c r="S48" s="22">
        <v>11.879</v>
      </c>
      <c r="T48" s="106" t="s">
        <v>35</v>
      </c>
      <c r="U48" s="106" t="s">
        <v>231</v>
      </c>
      <c r="V48" s="106"/>
      <c r="W48" s="106" t="s">
        <v>58</v>
      </c>
      <c r="X48" s="114">
        <v>44012.0</v>
      </c>
      <c r="Y48" s="106" t="s">
        <v>53</v>
      </c>
      <c r="Z48" s="106">
        <v>4.0</v>
      </c>
      <c r="AA48" s="111">
        <v>3.35</v>
      </c>
      <c r="AB48" s="110"/>
      <c r="AC48" s="110"/>
    </row>
    <row r="49">
      <c r="A49" s="106" t="s">
        <v>354</v>
      </c>
      <c r="B49" s="107" t="s">
        <v>365</v>
      </c>
      <c r="C49" s="106" t="s">
        <v>626</v>
      </c>
      <c r="D49" s="106"/>
      <c r="E49" s="106" t="s">
        <v>41</v>
      </c>
      <c r="F49" s="106" t="s">
        <v>358</v>
      </c>
      <c r="G49" s="106" t="s">
        <v>43</v>
      </c>
      <c r="H49" s="106" t="s">
        <v>33</v>
      </c>
      <c r="I49" s="106" t="s">
        <v>366</v>
      </c>
      <c r="J49" s="106" t="s">
        <v>34</v>
      </c>
      <c r="K49" s="106" t="s">
        <v>35</v>
      </c>
      <c r="L49" s="106"/>
      <c r="M49" s="106" t="s">
        <v>604</v>
      </c>
      <c r="N49" s="106">
        <v>2368.0</v>
      </c>
      <c r="O49" s="108">
        <v>0.002817999999999876</v>
      </c>
      <c r="P49" s="22">
        <v>16.6197</v>
      </c>
      <c r="Q49" s="22">
        <v>28.532</v>
      </c>
      <c r="R49" s="22">
        <v>6.384</v>
      </c>
      <c r="S49" s="22">
        <v>4.814</v>
      </c>
      <c r="T49" s="106" t="s">
        <v>35</v>
      </c>
      <c r="U49" s="106"/>
      <c r="V49" s="106"/>
      <c r="W49" s="106" t="s">
        <v>61</v>
      </c>
      <c r="X49" s="110">
        <v>43976.0</v>
      </c>
      <c r="Y49" s="106" t="s">
        <v>53</v>
      </c>
      <c r="Z49" s="106">
        <v>6.0</v>
      </c>
      <c r="AA49" s="111">
        <v>4.0</v>
      </c>
      <c r="AB49" s="110"/>
      <c r="AC49" s="110"/>
    </row>
    <row r="50">
      <c r="A50" s="106" t="s">
        <v>354</v>
      </c>
      <c r="B50" s="107" t="s">
        <v>357</v>
      </c>
      <c r="C50" s="106" t="s">
        <v>624</v>
      </c>
      <c r="D50" s="106" t="s">
        <v>69</v>
      </c>
      <c r="E50" s="106" t="s">
        <v>41</v>
      </c>
      <c r="F50" s="106" t="s">
        <v>358</v>
      </c>
      <c r="G50" s="106" t="s">
        <v>43</v>
      </c>
      <c r="H50" s="106" t="s">
        <v>33</v>
      </c>
      <c r="I50" s="106">
        <v>1.01</v>
      </c>
      <c r="J50" s="106" t="s">
        <v>34</v>
      </c>
      <c r="K50" s="106" t="s">
        <v>35</v>
      </c>
      <c r="L50" s="106" t="s">
        <v>35</v>
      </c>
      <c r="M50" s="106" t="s">
        <v>604</v>
      </c>
      <c r="N50" s="106">
        <v>2002.0</v>
      </c>
      <c r="O50" s="108">
        <v>0.0037840000000000096</v>
      </c>
      <c r="P50" s="22">
        <v>16.6036</v>
      </c>
      <c r="Q50" s="22">
        <v>30.168</v>
      </c>
      <c r="R50" s="22">
        <v>6.488</v>
      </c>
      <c r="S50" s="22">
        <v>4.702</v>
      </c>
      <c r="T50" s="106" t="s">
        <v>35</v>
      </c>
      <c r="U50" s="106" t="s">
        <v>356</v>
      </c>
      <c r="V50" s="106"/>
      <c r="W50" s="106" t="s">
        <v>58</v>
      </c>
      <c r="X50" s="110">
        <v>43976.0</v>
      </c>
      <c r="Y50" s="106" t="s">
        <v>53</v>
      </c>
      <c r="Z50" s="106">
        <v>6.0</v>
      </c>
      <c r="AA50" s="111">
        <v>3.75</v>
      </c>
      <c r="AB50" s="110"/>
      <c r="AC50" s="110"/>
    </row>
    <row r="51">
      <c r="A51" s="106" t="s">
        <v>39</v>
      </c>
      <c r="B51" s="107" t="s">
        <v>119</v>
      </c>
      <c r="C51" s="106" t="s">
        <v>612</v>
      </c>
      <c r="D51" s="106" t="s">
        <v>76</v>
      </c>
      <c r="E51" s="106" t="s">
        <v>41</v>
      </c>
      <c r="F51" s="107" t="s">
        <v>42</v>
      </c>
      <c r="G51" s="106" t="s">
        <v>43</v>
      </c>
      <c r="H51" s="106">
        <v>3.02</v>
      </c>
      <c r="I51" s="106" t="s">
        <v>33</v>
      </c>
      <c r="J51" s="106" t="s">
        <v>34</v>
      </c>
      <c r="K51" s="106" t="s">
        <v>35</v>
      </c>
      <c r="L51" s="106"/>
      <c r="M51" s="106" t="s">
        <v>604</v>
      </c>
      <c r="N51" s="106">
        <v>2733.0</v>
      </c>
      <c r="O51" s="108">
        <v>0.044943999999999984</v>
      </c>
      <c r="P51" s="22">
        <v>15.9176</v>
      </c>
      <c r="Q51" s="22">
        <v>61.416</v>
      </c>
      <c r="R51" s="22">
        <v>2.748</v>
      </c>
      <c r="S51" s="22">
        <v>6.987</v>
      </c>
      <c r="T51" s="106" t="s">
        <v>35</v>
      </c>
      <c r="U51" s="106" t="s">
        <v>124</v>
      </c>
      <c r="V51" s="106"/>
      <c r="W51" s="106" t="s">
        <v>58</v>
      </c>
      <c r="X51" s="110">
        <v>43992.0</v>
      </c>
      <c r="Y51" s="106" t="s">
        <v>53</v>
      </c>
      <c r="Z51" s="106">
        <v>4.0</v>
      </c>
      <c r="AA51" s="111">
        <v>3.4</v>
      </c>
      <c r="AB51" s="110"/>
      <c r="AC51" s="110"/>
    </row>
    <row r="52">
      <c r="A52" s="106" t="s">
        <v>39</v>
      </c>
      <c r="B52" s="106" t="s">
        <v>80</v>
      </c>
      <c r="C52" s="106" t="s">
        <v>607</v>
      </c>
      <c r="D52" s="106" t="s">
        <v>78</v>
      </c>
      <c r="E52" s="106" t="s">
        <v>41</v>
      </c>
      <c r="F52" s="107" t="s">
        <v>42</v>
      </c>
      <c r="G52" s="106" t="s">
        <v>43</v>
      </c>
      <c r="H52" s="106"/>
      <c r="I52" s="106" t="s">
        <v>33</v>
      </c>
      <c r="J52" s="106" t="s">
        <v>34</v>
      </c>
      <c r="K52" s="106" t="s">
        <v>71</v>
      </c>
      <c r="L52" s="106"/>
      <c r="M52" s="106" t="s">
        <v>604</v>
      </c>
      <c r="N52" s="106">
        <v>2005.0</v>
      </c>
      <c r="O52" s="108">
        <v>0.05132200000000009</v>
      </c>
      <c r="P52" s="22">
        <v>15.8113</v>
      </c>
      <c r="Q52" s="22">
        <v>44.528</v>
      </c>
      <c r="R52" s="22">
        <v>4.008</v>
      </c>
      <c r="S52" s="22">
        <v>6.221</v>
      </c>
      <c r="T52" s="106" t="s">
        <v>35</v>
      </c>
      <c r="U52" s="106" t="s">
        <v>77</v>
      </c>
      <c r="V52" s="106"/>
      <c r="W52" s="106" t="s">
        <v>58</v>
      </c>
      <c r="X52" s="110">
        <v>43978.0</v>
      </c>
      <c r="Y52" s="106" t="s">
        <v>53</v>
      </c>
      <c r="Z52" s="106">
        <v>4.0</v>
      </c>
      <c r="AA52" s="111">
        <v>3.25</v>
      </c>
      <c r="AB52" s="110"/>
      <c r="AC52" s="110"/>
    </row>
    <row r="53">
      <c r="A53" s="106" t="s">
        <v>39</v>
      </c>
      <c r="B53" s="106" t="s">
        <v>106</v>
      </c>
      <c r="C53" s="106" t="s">
        <v>610</v>
      </c>
      <c r="D53" s="106" t="s">
        <v>78</v>
      </c>
      <c r="E53" s="106" t="s">
        <v>41</v>
      </c>
      <c r="F53" s="107" t="s">
        <v>42</v>
      </c>
      <c r="G53" s="106" t="s">
        <v>43</v>
      </c>
      <c r="H53" s="106">
        <v>4.1</v>
      </c>
      <c r="I53" s="106" t="s">
        <v>33</v>
      </c>
      <c r="J53" s="106" t="s">
        <v>34</v>
      </c>
      <c r="K53" s="106" t="s">
        <v>71</v>
      </c>
      <c r="L53" s="106"/>
      <c r="M53" s="106" t="s">
        <v>604</v>
      </c>
      <c r="N53" s="106">
        <v>2005.0</v>
      </c>
      <c r="O53" s="108">
        <v>0.05132200000000009</v>
      </c>
      <c r="P53" s="22">
        <v>15.8113</v>
      </c>
      <c r="Q53" s="22">
        <v>44.528</v>
      </c>
      <c r="R53" s="22">
        <v>4.008</v>
      </c>
      <c r="S53" s="22">
        <v>6.221</v>
      </c>
      <c r="T53" s="106" t="s">
        <v>35</v>
      </c>
      <c r="U53" s="106" t="s">
        <v>77</v>
      </c>
      <c r="V53" s="106"/>
      <c r="W53" s="106" t="s">
        <v>58</v>
      </c>
      <c r="X53" s="110">
        <v>43978.0</v>
      </c>
      <c r="Y53" s="106" t="s">
        <v>53</v>
      </c>
      <c r="Z53" s="106">
        <v>4.0</v>
      </c>
      <c r="AA53" s="111">
        <v>3.4</v>
      </c>
      <c r="AB53" s="110"/>
      <c r="AC53" s="110"/>
    </row>
    <row r="54">
      <c r="A54" s="106" t="s">
        <v>39</v>
      </c>
      <c r="B54" s="107" t="s">
        <v>68</v>
      </c>
      <c r="C54" s="106" t="s">
        <v>605</v>
      </c>
      <c r="D54" s="106" t="s">
        <v>76</v>
      </c>
      <c r="E54" s="106" t="s">
        <v>41</v>
      </c>
      <c r="F54" s="107" t="s">
        <v>42</v>
      </c>
      <c r="G54" s="106" t="s">
        <v>43</v>
      </c>
      <c r="H54" s="106" t="s">
        <v>74</v>
      </c>
      <c r="I54" s="106"/>
      <c r="J54" s="106" t="s">
        <v>34</v>
      </c>
      <c r="K54" s="106" t="s">
        <v>71</v>
      </c>
      <c r="L54" s="106"/>
      <c r="M54" s="106" t="s">
        <v>604</v>
      </c>
      <c r="N54" s="106">
        <v>2403.0</v>
      </c>
      <c r="O54" s="108">
        <v>0.05400399999999994</v>
      </c>
      <c r="P54" s="22">
        <v>15.7666</v>
      </c>
      <c r="Q54" s="22">
        <v>45.128</v>
      </c>
      <c r="R54" s="22">
        <v>4.072</v>
      </c>
      <c r="S54" s="22">
        <v>6.328</v>
      </c>
      <c r="T54" s="106" t="s">
        <v>35</v>
      </c>
      <c r="U54" s="106" t="s">
        <v>77</v>
      </c>
      <c r="V54" s="106"/>
      <c r="W54" s="106" t="s">
        <v>58</v>
      </c>
      <c r="X54" s="110">
        <v>44011.0</v>
      </c>
      <c r="Y54" s="106" t="s">
        <v>45</v>
      </c>
      <c r="Z54" s="106">
        <v>8.0</v>
      </c>
      <c r="AA54" s="111"/>
      <c r="AB54" s="110"/>
      <c r="AC54" s="110"/>
    </row>
    <row r="55">
      <c r="A55" s="106" t="s">
        <v>276</v>
      </c>
      <c r="B55" s="107" t="s">
        <v>285</v>
      </c>
      <c r="C55" s="106" t="s">
        <v>564</v>
      </c>
      <c r="D55" s="106"/>
      <c r="E55" s="106" t="s">
        <v>41</v>
      </c>
      <c r="F55" s="107" t="s">
        <v>42</v>
      </c>
      <c r="G55" s="106" t="s">
        <v>43</v>
      </c>
      <c r="H55" s="106"/>
      <c r="I55" s="106" t="s">
        <v>33</v>
      </c>
      <c r="J55" s="106" t="s">
        <v>34</v>
      </c>
      <c r="K55" s="106" t="s">
        <v>35</v>
      </c>
      <c r="L55" s="106" t="s">
        <v>35</v>
      </c>
      <c r="M55" s="106" t="s">
        <v>604</v>
      </c>
      <c r="N55" s="106">
        <v>27170.0</v>
      </c>
      <c r="O55" s="108">
        <v>0.05882799999999999</v>
      </c>
      <c r="P55" s="22">
        <v>15.6862</v>
      </c>
      <c r="Q55" s="22">
        <v>34.28</v>
      </c>
      <c r="R55" s="22">
        <v>4.584</v>
      </c>
      <c r="S55" s="22">
        <v>2.645</v>
      </c>
      <c r="T55" s="106" t="s">
        <v>35</v>
      </c>
      <c r="U55" s="106" t="s">
        <v>77</v>
      </c>
      <c r="V55" s="106"/>
      <c r="W55" s="106" t="s">
        <v>58</v>
      </c>
      <c r="X55" s="110">
        <v>43976.0</v>
      </c>
      <c r="Y55" s="106" t="s">
        <v>53</v>
      </c>
      <c r="Z55" s="106">
        <v>4.0</v>
      </c>
      <c r="AA55" s="111">
        <v>9.75</v>
      </c>
      <c r="AB55" s="110"/>
      <c r="AC55" s="110"/>
    </row>
    <row r="56">
      <c r="A56" s="106" t="s">
        <v>294</v>
      </c>
      <c r="B56" s="107" t="s">
        <v>295</v>
      </c>
      <c r="C56" s="106" t="s">
        <v>622</v>
      </c>
      <c r="D56" s="106"/>
      <c r="E56" s="106" t="s">
        <v>41</v>
      </c>
      <c r="F56" s="107" t="s">
        <v>42</v>
      </c>
      <c r="G56" s="106" t="s">
        <v>43</v>
      </c>
      <c r="H56" s="106" t="s">
        <v>33</v>
      </c>
      <c r="I56" s="106" t="s">
        <v>33</v>
      </c>
      <c r="J56" s="106" t="s">
        <v>34</v>
      </c>
      <c r="K56" s="106" t="s">
        <v>71</v>
      </c>
      <c r="L56" s="106"/>
      <c r="M56" s="106" t="s">
        <v>604</v>
      </c>
      <c r="N56" s="106">
        <v>3167.0</v>
      </c>
      <c r="O56" s="108">
        <v>0.062266000000000044</v>
      </c>
      <c r="P56" s="22">
        <v>15.6289</v>
      </c>
      <c r="Q56" s="22">
        <v>47.272</v>
      </c>
      <c r="R56" s="22">
        <v>6.46</v>
      </c>
      <c r="S56" s="22">
        <v>4.601</v>
      </c>
      <c r="T56" s="106" t="s">
        <v>35</v>
      </c>
      <c r="U56" s="106" t="s">
        <v>296</v>
      </c>
      <c r="V56" s="106"/>
      <c r="W56" s="106" t="s">
        <v>58</v>
      </c>
      <c r="X56" s="110">
        <v>43976.0</v>
      </c>
      <c r="Y56" s="106" t="s">
        <v>53</v>
      </c>
      <c r="Z56" s="106">
        <v>4.0</v>
      </c>
      <c r="AA56" s="111">
        <v>3.4</v>
      </c>
      <c r="AB56" s="106">
        <v>9.0</v>
      </c>
      <c r="AC56" s="106" t="s">
        <v>297</v>
      </c>
    </row>
    <row r="57">
      <c r="A57" s="106" t="s">
        <v>39</v>
      </c>
      <c r="B57" s="106" t="s">
        <v>106</v>
      </c>
      <c r="C57" s="106" t="s">
        <v>609</v>
      </c>
      <c r="D57" s="106" t="s">
        <v>93</v>
      </c>
      <c r="E57" s="106" t="s">
        <v>41</v>
      </c>
      <c r="F57" s="107" t="s">
        <v>42</v>
      </c>
      <c r="G57" s="106" t="s">
        <v>43</v>
      </c>
      <c r="H57" s="106">
        <v>4.1</v>
      </c>
      <c r="I57" s="106" t="s">
        <v>33</v>
      </c>
      <c r="J57" s="106" t="s">
        <v>34</v>
      </c>
      <c r="K57" s="106" t="s">
        <v>71</v>
      </c>
      <c r="L57" s="106"/>
      <c r="M57" s="106" t="s">
        <v>604</v>
      </c>
      <c r="N57" s="106">
        <v>2004.0</v>
      </c>
      <c r="O57" s="108">
        <v>0.08679400000000004</v>
      </c>
      <c r="P57" s="22">
        <v>15.2201</v>
      </c>
      <c r="Q57" s="22">
        <v>48.976</v>
      </c>
      <c r="R57" s="22">
        <v>3.448</v>
      </c>
      <c r="S57" s="22">
        <v>6.531</v>
      </c>
      <c r="T57" s="106" t="s">
        <v>35</v>
      </c>
      <c r="U57" s="106" t="s">
        <v>109</v>
      </c>
      <c r="V57" s="106"/>
      <c r="W57" s="106" t="s">
        <v>58</v>
      </c>
      <c r="X57" s="110">
        <v>43978.0</v>
      </c>
      <c r="Y57" s="106" t="s">
        <v>53</v>
      </c>
      <c r="Z57" s="106">
        <v>4.0</v>
      </c>
      <c r="AA57" s="111">
        <v>3.4</v>
      </c>
      <c r="AB57" s="110"/>
      <c r="AC57" s="110"/>
    </row>
    <row r="58">
      <c r="A58" s="106" t="s">
        <v>39</v>
      </c>
      <c r="B58" s="106" t="s">
        <v>80</v>
      </c>
      <c r="C58" s="106" t="s">
        <v>606</v>
      </c>
      <c r="D58" s="106" t="s">
        <v>93</v>
      </c>
      <c r="E58" s="106" t="s">
        <v>41</v>
      </c>
      <c r="F58" s="107" t="s">
        <v>42</v>
      </c>
      <c r="G58" s="106" t="s">
        <v>43</v>
      </c>
      <c r="H58" s="106"/>
      <c r="I58" s="106" t="s">
        <v>33</v>
      </c>
      <c r="J58" s="106" t="s">
        <v>34</v>
      </c>
      <c r="K58" s="106" t="s">
        <v>71</v>
      </c>
      <c r="L58" s="106"/>
      <c r="M58" s="106" t="s">
        <v>604</v>
      </c>
      <c r="N58" s="106">
        <v>2996.0</v>
      </c>
      <c r="O58" s="108">
        <v>0.08710600000000002</v>
      </c>
      <c r="P58" s="22">
        <v>15.2149</v>
      </c>
      <c r="Q58" s="22">
        <v>43.212</v>
      </c>
      <c r="R58" s="22">
        <v>3.308</v>
      </c>
      <c r="S58" s="22">
        <v>6.228</v>
      </c>
      <c r="T58" s="106" t="s">
        <v>35</v>
      </c>
      <c r="U58" s="106"/>
      <c r="V58" s="106"/>
      <c r="W58" s="106" t="s">
        <v>58</v>
      </c>
      <c r="X58" s="110">
        <v>43978.0</v>
      </c>
      <c r="Y58" s="106" t="s">
        <v>53</v>
      </c>
      <c r="Z58" s="106">
        <v>4.0</v>
      </c>
      <c r="AA58" s="111">
        <v>3.25</v>
      </c>
      <c r="AB58" s="110"/>
      <c r="AC58" s="110"/>
    </row>
    <row r="59">
      <c r="A59" s="106" t="s">
        <v>39</v>
      </c>
      <c r="B59" s="107" t="s">
        <v>68</v>
      </c>
      <c r="C59" s="106" t="s">
        <v>603</v>
      </c>
      <c r="D59" s="106" t="s">
        <v>73</v>
      </c>
      <c r="E59" s="106" t="s">
        <v>41</v>
      </c>
      <c r="F59" s="107" t="s">
        <v>42</v>
      </c>
      <c r="G59" s="106" t="s">
        <v>43</v>
      </c>
      <c r="H59" s="106" t="s">
        <v>74</v>
      </c>
      <c r="I59" s="106"/>
      <c r="J59" s="106" t="s">
        <v>34</v>
      </c>
      <c r="K59" s="106" t="s">
        <v>71</v>
      </c>
      <c r="L59" s="106"/>
      <c r="M59" s="106" t="s">
        <v>604</v>
      </c>
      <c r="N59" s="106">
        <v>2232.0</v>
      </c>
      <c r="O59" s="108">
        <v>0.09141999999999995</v>
      </c>
      <c r="P59" s="22">
        <v>15.143</v>
      </c>
      <c r="Q59" s="22">
        <v>44.848</v>
      </c>
      <c r="R59" s="22">
        <v>3.664</v>
      </c>
      <c r="S59" s="22">
        <v>6.213</v>
      </c>
      <c r="T59" s="106" t="s">
        <v>35</v>
      </c>
      <c r="U59" s="106" t="s">
        <v>75</v>
      </c>
      <c r="V59" s="106"/>
      <c r="W59" s="106" t="s">
        <v>58</v>
      </c>
      <c r="X59" s="110">
        <v>44011.0</v>
      </c>
      <c r="Y59" s="106" t="s">
        <v>45</v>
      </c>
      <c r="Z59" s="106">
        <v>8.0</v>
      </c>
      <c r="AA59" s="111"/>
      <c r="AB59" s="110"/>
      <c r="AC59" s="110"/>
    </row>
    <row r="60">
      <c r="A60" s="106" t="s">
        <v>39</v>
      </c>
      <c r="B60" s="106" t="s">
        <v>80</v>
      </c>
      <c r="C60" s="106" t="s">
        <v>582</v>
      </c>
      <c r="D60" s="106" t="s">
        <v>76</v>
      </c>
      <c r="E60" s="106" t="s">
        <v>41</v>
      </c>
      <c r="F60" s="107" t="s">
        <v>42</v>
      </c>
      <c r="G60" s="106" t="s">
        <v>43</v>
      </c>
      <c r="H60" s="106"/>
      <c r="I60" s="106" t="s">
        <v>33</v>
      </c>
      <c r="J60" s="106" t="s">
        <v>34</v>
      </c>
      <c r="K60" s="106" t="s">
        <v>71</v>
      </c>
      <c r="L60" s="106"/>
      <c r="M60" s="106" t="s">
        <v>581</v>
      </c>
      <c r="N60" s="106">
        <v>8314.0</v>
      </c>
      <c r="O60" s="108">
        <v>0.10688799999999998</v>
      </c>
      <c r="P60" s="22">
        <v>14.8852</v>
      </c>
      <c r="Q60" s="22">
        <v>44.584</v>
      </c>
      <c r="R60" s="22">
        <v>3.412</v>
      </c>
      <c r="S60" s="22">
        <v>6.177</v>
      </c>
      <c r="T60" s="106" t="s">
        <v>35</v>
      </c>
      <c r="U60" s="106"/>
      <c r="V60" s="106"/>
      <c r="W60" s="106" t="s">
        <v>58</v>
      </c>
      <c r="X60" s="110">
        <v>43978.0</v>
      </c>
      <c r="Y60" s="106" t="s">
        <v>53</v>
      </c>
      <c r="Z60" s="106">
        <v>4.0</v>
      </c>
      <c r="AA60" s="111">
        <v>3.25</v>
      </c>
      <c r="AB60" s="110"/>
      <c r="AC60" s="110"/>
    </row>
    <row r="61">
      <c r="A61" s="106" t="s">
        <v>310</v>
      </c>
      <c r="B61" s="106" t="s">
        <v>311</v>
      </c>
      <c r="C61" s="106" t="s">
        <v>596</v>
      </c>
      <c r="D61" s="106"/>
      <c r="E61" s="106" t="s">
        <v>41</v>
      </c>
      <c r="F61" s="106" t="s">
        <v>312</v>
      </c>
      <c r="G61" s="106" t="s">
        <v>46</v>
      </c>
      <c r="H61" s="106" t="s">
        <v>33</v>
      </c>
      <c r="I61" s="106" t="s">
        <v>33</v>
      </c>
      <c r="J61" s="106" t="s">
        <v>34</v>
      </c>
      <c r="K61" s="106" t="s">
        <v>71</v>
      </c>
      <c r="L61" s="106"/>
      <c r="M61" s="106" t="s">
        <v>581</v>
      </c>
      <c r="N61" s="106">
        <v>2115.0</v>
      </c>
      <c r="O61" s="108">
        <v>0.13470399999999993</v>
      </c>
      <c r="P61" s="22">
        <v>14.4216</v>
      </c>
      <c r="Q61" s="22">
        <v>49.044</v>
      </c>
      <c r="R61" s="22">
        <v>7.748</v>
      </c>
      <c r="S61" s="22">
        <v>3.737</v>
      </c>
      <c r="T61" s="106" t="s">
        <v>35</v>
      </c>
      <c r="U61" s="106" t="s">
        <v>67</v>
      </c>
      <c r="V61" s="106"/>
      <c r="W61" s="106" t="s">
        <v>58</v>
      </c>
      <c r="X61" s="110">
        <v>43981.0</v>
      </c>
      <c r="Y61" s="106" t="s">
        <v>53</v>
      </c>
      <c r="Z61" s="106">
        <v>4.0</v>
      </c>
      <c r="AA61" s="111"/>
      <c r="AB61" s="110"/>
      <c r="AC61" s="110"/>
    </row>
    <row r="62">
      <c r="A62" s="106" t="s">
        <v>250</v>
      </c>
      <c r="B62" s="107" t="s">
        <v>253</v>
      </c>
      <c r="C62" s="106" t="s">
        <v>588</v>
      </c>
      <c r="D62" s="106" t="s">
        <v>69</v>
      </c>
      <c r="E62" s="106" t="s">
        <v>31</v>
      </c>
      <c r="F62" s="106" t="s">
        <v>32</v>
      </c>
      <c r="G62" s="106" t="s">
        <v>33</v>
      </c>
      <c r="H62" s="106" t="s">
        <v>254</v>
      </c>
      <c r="I62" s="106" t="s">
        <v>33</v>
      </c>
      <c r="J62" s="106" t="s">
        <v>34</v>
      </c>
      <c r="K62" s="106" t="s">
        <v>35</v>
      </c>
      <c r="L62" s="106" t="s">
        <v>35</v>
      </c>
      <c r="M62" s="106" t="s">
        <v>581</v>
      </c>
      <c r="N62" s="106">
        <v>2024.0</v>
      </c>
      <c r="O62" s="108">
        <v>0.1357299999999999</v>
      </c>
      <c r="P62" s="22">
        <v>14.4045</v>
      </c>
      <c r="Q62" s="22">
        <v>17.176</v>
      </c>
      <c r="R62" s="22">
        <v>12.356</v>
      </c>
      <c r="S62" s="22">
        <v>1.003</v>
      </c>
      <c r="T62" s="106" t="s">
        <v>35</v>
      </c>
      <c r="U62" s="106" t="s">
        <v>255</v>
      </c>
      <c r="V62" s="106"/>
      <c r="W62" s="106" t="s">
        <v>58</v>
      </c>
      <c r="X62" s="110">
        <v>43989.0</v>
      </c>
      <c r="Y62" s="106" t="s">
        <v>45</v>
      </c>
      <c r="Z62" s="106">
        <v>8.0</v>
      </c>
      <c r="AA62" s="111">
        <v>52.8</v>
      </c>
      <c r="AB62" s="110"/>
      <c r="AC62" s="110"/>
    </row>
    <row r="63">
      <c r="A63" s="106" t="s">
        <v>250</v>
      </c>
      <c r="B63" s="107" t="s">
        <v>253</v>
      </c>
      <c r="C63" s="106" t="s">
        <v>590</v>
      </c>
      <c r="D63" s="106" t="s">
        <v>79</v>
      </c>
      <c r="E63" s="106" t="s">
        <v>31</v>
      </c>
      <c r="F63" s="106" t="s">
        <v>32</v>
      </c>
      <c r="G63" s="106" t="s">
        <v>33</v>
      </c>
      <c r="H63" s="106" t="s">
        <v>254</v>
      </c>
      <c r="I63" s="106" t="s">
        <v>33</v>
      </c>
      <c r="J63" s="106" t="s">
        <v>34</v>
      </c>
      <c r="K63" s="106" t="s">
        <v>35</v>
      </c>
      <c r="L63" s="106" t="s">
        <v>35</v>
      </c>
      <c r="M63" s="106" t="s">
        <v>581</v>
      </c>
      <c r="N63" s="106">
        <v>2120.0</v>
      </c>
      <c r="O63" s="108">
        <v>0.13604199999999989</v>
      </c>
      <c r="P63" s="22">
        <v>14.3993</v>
      </c>
      <c r="Q63" s="22">
        <v>17.096</v>
      </c>
      <c r="R63" s="22">
        <v>12.4</v>
      </c>
      <c r="S63" s="22">
        <v>1.002</v>
      </c>
      <c r="T63" s="106" t="s">
        <v>35</v>
      </c>
      <c r="U63" s="106" t="s">
        <v>257</v>
      </c>
      <c r="V63" s="106"/>
      <c r="W63" s="106" t="s">
        <v>58</v>
      </c>
      <c r="X63" s="110">
        <v>43989.0</v>
      </c>
      <c r="Y63" s="106" t="s">
        <v>45</v>
      </c>
      <c r="Z63" s="106">
        <v>8.0</v>
      </c>
      <c r="AA63" s="111">
        <v>52.8</v>
      </c>
      <c r="AB63" s="110"/>
      <c r="AC63" s="110"/>
    </row>
    <row r="64">
      <c r="A64" s="106" t="s">
        <v>39</v>
      </c>
      <c r="B64" s="107" t="s">
        <v>119</v>
      </c>
      <c r="C64" s="106" t="s">
        <v>584</v>
      </c>
      <c r="D64" s="106" t="s">
        <v>73</v>
      </c>
      <c r="E64" s="106" t="s">
        <v>41</v>
      </c>
      <c r="F64" s="107" t="s">
        <v>42</v>
      </c>
      <c r="G64" s="106" t="s">
        <v>43</v>
      </c>
      <c r="H64" s="106">
        <v>3.02</v>
      </c>
      <c r="I64" s="106" t="s">
        <v>33</v>
      </c>
      <c r="J64" s="106" t="s">
        <v>34</v>
      </c>
      <c r="K64" s="106" t="s">
        <v>35</v>
      </c>
      <c r="L64" s="106"/>
      <c r="M64" s="106" t="s">
        <v>581</v>
      </c>
      <c r="N64" s="106">
        <v>2277.0</v>
      </c>
      <c r="O64" s="108">
        <v>0.1381239999999999</v>
      </c>
      <c r="P64" s="22">
        <v>14.3646</v>
      </c>
      <c r="Q64" s="22">
        <v>43.348</v>
      </c>
      <c r="R64" s="22">
        <v>2.496</v>
      </c>
      <c r="S64" s="22">
        <v>6.572</v>
      </c>
      <c r="T64" s="106" t="s">
        <v>35</v>
      </c>
      <c r="U64" s="106" t="s">
        <v>51</v>
      </c>
      <c r="V64" s="106"/>
      <c r="W64" s="106" t="s">
        <v>58</v>
      </c>
      <c r="X64" s="110">
        <v>43992.0</v>
      </c>
      <c r="Y64" s="106" t="s">
        <v>53</v>
      </c>
      <c r="Z64" s="106">
        <v>4.0</v>
      </c>
      <c r="AA64" s="111">
        <v>3.4</v>
      </c>
      <c r="AB64" s="110"/>
      <c r="AC64" s="110"/>
    </row>
    <row r="65">
      <c r="A65" s="106" t="s">
        <v>250</v>
      </c>
      <c r="B65" s="107" t="s">
        <v>253</v>
      </c>
      <c r="C65" s="106" t="s">
        <v>589</v>
      </c>
      <c r="D65" s="106" t="s">
        <v>197</v>
      </c>
      <c r="E65" s="106" t="s">
        <v>31</v>
      </c>
      <c r="F65" s="106" t="s">
        <v>32</v>
      </c>
      <c r="G65" s="106" t="s">
        <v>33</v>
      </c>
      <c r="H65" s="106" t="s">
        <v>254</v>
      </c>
      <c r="I65" s="106" t="s">
        <v>33</v>
      </c>
      <c r="J65" s="106" t="s">
        <v>34</v>
      </c>
      <c r="K65" s="106" t="s">
        <v>35</v>
      </c>
      <c r="L65" s="106" t="s">
        <v>35</v>
      </c>
      <c r="M65" s="106" t="s">
        <v>581</v>
      </c>
      <c r="N65" s="106">
        <v>2015.0</v>
      </c>
      <c r="O65" s="108">
        <v>0.13906600000000002</v>
      </c>
      <c r="P65" s="22">
        <v>14.3489</v>
      </c>
      <c r="Q65" s="22">
        <v>17.172</v>
      </c>
      <c r="R65" s="22">
        <v>12.284</v>
      </c>
      <c r="S65" s="22">
        <v>0.987</v>
      </c>
      <c r="T65" s="106" t="s">
        <v>35</v>
      </c>
      <c r="U65" s="106" t="s">
        <v>256</v>
      </c>
      <c r="V65" s="106"/>
      <c r="W65" s="106" t="s">
        <v>58</v>
      </c>
      <c r="X65" s="110">
        <v>43989.0</v>
      </c>
      <c r="Y65" s="106" t="s">
        <v>45</v>
      </c>
      <c r="Z65" s="106">
        <v>8.0</v>
      </c>
      <c r="AA65" s="111">
        <v>52.8</v>
      </c>
      <c r="AB65" s="110"/>
      <c r="AC65" s="110"/>
    </row>
    <row r="66">
      <c r="A66" s="106" t="s">
        <v>294</v>
      </c>
      <c r="B66" s="107" t="s">
        <v>299</v>
      </c>
      <c r="C66" s="106" t="s">
        <v>594</v>
      </c>
      <c r="D66" s="106"/>
      <c r="E66" s="106" t="s">
        <v>41</v>
      </c>
      <c r="F66" s="107" t="s">
        <v>42</v>
      </c>
      <c r="G66" s="106" t="s">
        <v>43</v>
      </c>
      <c r="H66" s="106" t="s">
        <v>33</v>
      </c>
      <c r="I66" s="106" t="s">
        <v>33</v>
      </c>
      <c r="J66" s="106" t="s">
        <v>34</v>
      </c>
      <c r="K66" s="106" t="s">
        <v>35</v>
      </c>
      <c r="L66" s="106" t="s">
        <v>35</v>
      </c>
      <c r="M66" s="106" t="s">
        <v>581</v>
      </c>
      <c r="N66" s="106">
        <v>2055.0</v>
      </c>
      <c r="O66" s="108">
        <v>0.16364200000000007</v>
      </c>
      <c r="P66" s="22">
        <v>13.9393</v>
      </c>
      <c r="Q66" s="22">
        <v>36.676</v>
      </c>
      <c r="R66" s="22">
        <v>5.168</v>
      </c>
      <c r="S66" s="22">
        <v>4.543</v>
      </c>
      <c r="T66" s="106" t="s">
        <v>35</v>
      </c>
      <c r="U66" s="106" t="s">
        <v>124</v>
      </c>
      <c r="V66" s="106"/>
      <c r="W66" s="106" t="s">
        <v>58</v>
      </c>
      <c r="X66" s="110">
        <v>43976.0</v>
      </c>
      <c r="Y66" s="106" t="s">
        <v>53</v>
      </c>
      <c r="Z66" s="106">
        <v>4.0</v>
      </c>
      <c r="AA66" s="111">
        <v>8.7</v>
      </c>
      <c r="AB66" s="110"/>
      <c r="AC66" s="110"/>
    </row>
    <row r="67">
      <c r="A67" s="106" t="s">
        <v>354</v>
      </c>
      <c r="B67" s="107" t="s">
        <v>368</v>
      </c>
      <c r="C67" s="106" t="s">
        <v>597</v>
      </c>
      <c r="D67" s="112" t="s">
        <v>382</v>
      </c>
      <c r="E67" s="106" t="s">
        <v>41</v>
      </c>
      <c r="F67" s="112" t="s">
        <v>373</v>
      </c>
      <c r="G67" s="106" t="s">
        <v>43</v>
      </c>
      <c r="H67" s="112" t="s">
        <v>370</v>
      </c>
      <c r="I67" s="106"/>
      <c r="J67" s="106" t="s">
        <v>34</v>
      </c>
      <c r="K67" s="106" t="s">
        <v>35</v>
      </c>
      <c r="L67" s="106" t="s">
        <v>35</v>
      </c>
      <c r="M67" s="106" t="s">
        <v>581</v>
      </c>
      <c r="N67" s="106">
        <v>3111.0</v>
      </c>
      <c r="O67" s="108">
        <v>0.18102400000000007</v>
      </c>
      <c r="P67" s="22">
        <v>13.6496</v>
      </c>
      <c r="Q67" s="112" t="s">
        <v>383</v>
      </c>
      <c r="R67" s="22">
        <v>5.64</v>
      </c>
      <c r="S67" s="22">
        <v>3.801</v>
      </c>
      <c r="T67" s="106" t="s">
        <v>35</v>
      </c>
      <c r="U67" s="112" t="s">
        <v>124</v>
      </c>
      <c r="V67" s="106"/>
      <c r="W67" s="107" t="s">
        <v>155</v>
      </c>
      <c r="X67" s="110">
        <v>44101.0</v>
      </c>
      <c r="Y67" s="106" t="s">
        <v>53</v>
      </c>
      <c r="Z67" s="106">
        <v>6.0</v>
      </c>
      <c r="AA67" s="111"/>
      <c r="AB67" s="110"/>
      <c r="AC67" s="110"/>
    </row>
    <row r="68">
      <c r="A68" s="106" t="s">
        <v>190</v>
      </c>
      <c r="B68" s="106" t="s">
        <v>191</v>
      </c>
      <c r="C68" s="106" t="s">
        <v>586</v>
      </c>
      <c r="D68" s="106"/>
      <c r="E68" s="106" t="s">
        <v>31</v>
      </c>
      <c r="F68" s="106" t="s">
        <v>32</v>
      </c>
      <c r="G68" s="106" t="s">
        <v>33</v>
      </c>
      <c r="H68" s="106" t="s">
        <v>33</v>
      </c>
      <c r="I68" s="106" t="s">
        <v>33</v>
      </c>
      <c r="J68" s="106" t="s">
        <v>34</v>
      </c>
      <c r="K68" s="106" t="s">
        <v>71</v>
      </c>
      <c r="L68" s="106" t="s">
        <v>35</v>
      </c>
      <c r="M68" s="106" t="s">
        <v>581</v>
      </c>
      <c r="N68" s="106">
        <v>2055.0</v>
      </c>
      <c r="O68" s="108">
        <v>0.29121450820000006</v>
      </c>
      <c r="P68" s="22">
        <v>11.81309153</v>
      </c>
      <c r="Q68" s="22">
        <v>22.44</v>
      </c>
      <c r="R68" s="22">
        <v>1.28</v>
      </c>
      <c r="S68" s="22">
        <v>5.854229335</v>
      </c>
      <c r="T68" s="106" t="s">
        <v>35</v>
      </c>
      <c r="U68" s="106" t="s">
        <v>192</v>
      </c>
      <c r="V68" s="106"/>
      <c r="W68" s="106" t="s">
        <v>58</v>
      </c>
      <c r="X68" s="110">
        <v>44416.0</v>
      </c>
      <c r="Y68" s="106" t="s">
        <v>53</v>
      </c>
      <c r="Z68" s="106">
        <v>4.0</v>
      </c>
      <c r="AA68" s="111">
        <v>4.0</v>
      </c>
      <c r="AB68" s="110"/>
      <c r="AC68" s="110"/>
    </row>
    <row r="69">
      <c r="A69" s="106" t="s">
        <v>419</v>
      </c>
      <c r="B69" s="107" t="s">
        <v>424</v>
      </c>
      <c r="C69" s="106" t="s">
        <v>579</v>
      </c>
      <c r="D69" s="106"/>
      <c r="E69" s="106" t="s">
        <v>41</v>
      </c>
      <c r="F69" s="107" t="s">
        <v>42</v>
      </c>
      <c r="G69" s="106" t="s">
        <v>43</v>
      </c>
      <c r="H69" s="106"/>
      <c r="I69" s="106" t="s">
        <v>33</v>
      </c>
      <c r="J69" s="106" t="s">
        <v>34</v>
      </c>
      <c r="K69" s="106" t="s">
        <v>35</v>
      </c>
      <c r="L69" s="106" t="s">
        <v>35</v>
      </c>
      <c r="M69" s="106" t="s">
        <v>581</v>
      </c>
      <c r="N69" s="106">
        <v>3658.0</v>
      </c>
      <c r="O69" s="108">
        <v>0.301246</v>
      </c>
      <c r="P69" s="22">
        <v>11.6459</v>
      </c>
      <c r="Q69" s="22">
        <v>26.94</v>
      </c>
      <c r="R69" s="22">
        <v>4.52</v>
      </c>
      <c r="S69" s="22">
        <v>3.407</v>
      </c>
      <c r="T69" s="106" t="s">
        <v>35</v>
      </c>
      <c r="U69" s="106" t="s">
        <v>425</v>
      </c>
      <c r="V69" s="106"/>
      <c r="W69" s="106" t="s">
        <v>58</v>
      </c>
      <c r="X69" s="110">
        <v>43976.0</v>
      </c>
      <c r="Y69" s="106" t="s">
        <v>53</v>
      </c>
      <c r="Z69" s="106">
        <v>4.0</v>
      </c>
      <c r="AA69" s="111">
        <v>4.85</v>
      </c>
      <c r="AB69" s="110"/>
      <c r="AC69" s="110"/>
    </row>
    <row r="70">
      <c r="A70" s="106" t="s">
        <v>451</v>
      </c>
      <c r="B70" s="107" t="s">
        <v>453</v>
      </c>
      <c r="C70" s="106" t="s">
        <v>602</v>
      </c>
      <c r="D70" s="106"/>
      <c r="E70" s="106" t="s">
        <v>31</v>
      </c>
      <c r="F70" s="106" t="s">
        <v>32</v>
      </c>
      <c r="G70" s="106" t="s">
        <v>33</v>
      </c>
      <c r="H70" s="106"/>
      <c r="I70" s="106" t="s">
        <v>33</v>
      </c>
      <c r="J70" s="106" t="s">
        <v>34</v>
      </c>
      <c r="K70" s="106" t="s">
        <v>71</v>
      </c>
      <c r="L70" s="106" t="s">
        <v>35</v>
      </c>
      <c r="M70" s="106" t="s">
        <v>581</v>
      </c>
      <c r="N70" s="106">
        <v>3712.0</v>
      </c>
      <c r="O70" s="108">
        <v>0.304192</v>
      </c>
      <c r="P70" s="22">
        <v>11.5968</v>
      </c>
      <c r="Q70" s="22">
        <v>22.876</v>
      </c>
      <c r="R70" s="22">
        <v>0.268</v>
      </c>
      <c r="S70" s="22">
        <v>6.268</v>
      </c>
      <c r="T70" s="106" t="s">
        <v>35</v>
      </c>
      <c r="U70" s="106" t="s">
        <v>356</v>
      </c>
      <c r="V70" s="106"/>
      <c r="W70" s="106" t="s">
        <v>58</v>
      </c>
      <c r="X70" s="110">
        <v>44019.0</v>
      </c>
      <c r="Y70" s="106" t="s">
        <v>53</v>
      </c>
      <c r="Z70" s="106">
        <v>4.0</v>
      </c>
      <c r="AA70" s="111">
        <v>3.3</v>
      </c>
      <c r="AB70" s="110"/>
      <c r="AC70" s="110"/>
    </row>
    <row r="71">
      <c r="A71" s="106" t="s">
        <v>387</v>
      </c>
      <c r="B71" s="107" t="s">
        <v>389</v>
      </c>
      <c r="C71" s="106" t="s">
        <v>599</v>
      </c>
      <c r="D71" s="106"/>
      <c r="E71" s="106" t="s">
        <v>31</v>
      </c>
      <c r="F71" s="106" t="s">
        <v>32</v>
      </c>
      <c r="G71" s="106" t="s">
        <v>33</v>
      </c>
      <c r="H71" s="106"/>
      <c r="I71" s="106" t="s">
        <v>33</v>
      </c>
      <c r="J71" s="106" t="s">
        <v>34</v>
      </c>
      <c r="K71" s="106" t="s">
        <v>71</v>
      </c>
      <c r="L71" s="106"/>
      <c r="M71" s="106" t="s">
        <v>581</v>
      </c>
      <c r="N71" s="106"/>
      <c r="O71" s="108">
        <v>0.3046000000000001</v>
      </c>
      <c r="P71" s="22">
        <v>11.59</v>
      </c>
      <c r="Q71" s="22">
        <v>22.68</v>
      </c>
      <c r="R71" s="22">
        <v>0.52</v>
      </c>
      <c r="S71" s="22"/>
      <c r="T71" s="106" t="s">
        <v>35</v>
      </c>
      <c r="U71" s="106"/>
      <c r="V71" s="106"/>
      <c r="W71" s="106" t="s">
        <v>52</v>
      </c>
      <c r="X71" s="110">
        <v>43976.0</v>
      </c>
      <c r="Y71" s="106" t="s">
        <v>53</v>
      </c>
      <c r="Z71" s="106">
        <v>6.0</v>
      </c>
      <c r="AA71" s="111"/>
      <c r="AB71" s="110"/>
      <c r="AC71" s="110"/>
    </row>
    <row r="72">
      <c r="A72" s="106" t="s">
        <v>451</v>
      </c>
      <c r="B72" s="107" t="s">
        <v>452</v>
      </c>
      <c r="C72" s="106" t="s">
        <v>601</v>
      </c>
      <c r="D72" s="106"/>
      <c r="E72" s="106" t="s">
        <v>31</v>
      </c>
      <c r="F72" s="106" t="s">
        <v>32</v>
      </c>
      <c r="G72" s="106" t="s">
        <v>33</v>
      </c>
      <c r="H72" s="106"/>
      <c r="I72" s="106" t="s">
        <v>33</v>
      </c>
      <c r="J72" s="106" t="s">
        <v>34</v>
      </c>
      <c r="K72" s="106" t="s">
        <v>71</v>
      </c>
      <c r="L72" s="106" t="s">
        <v>35</v>
      </c>
      <c r="M72" s="106" t="s">
        <v>581</v>
      </c>
      <c r="N72" s="106">
        <v>2311.0</v>
      </c>
      <c r="O72" s="108">
        <v>0.30715000000000003</v>
      </c>
      <c r="P72" s="22">
        <v>11.5475</v>
      </c>
      <c r="Q72" s="22">
        <v>22.848</v>
      </c>
      <c r="R72" s="22">
        <v>0.292</v>
      </c>
      <c r="S72" s="22">
        <v>6.273</v>
      </c>
      <c r="T72" s="106" t="s">
        <v>35</v>
      </c>
      <c r="U72" s="106" t="s">
        <v>356</v>
      </c>
      <c r="V72" s="106"/>
      <c r="W72" s="106" t="s">
        <v>58</v>
      </c>
      <c r="X72" s="110">
        <v>44019.0</v>
      </c>
      <c r="Y72" s="106" t="s">
        <v>53</v>
      </c>
      <c r="Z72" s="106">
        <v>6.0</v>
      </c>
      <c r="AA72" s="111">
        <v>3.05</v>
      </c>
      <c r="AB72" s="110"/>
      <c r="AC72" s="110"/>
    </row>
    <row r="73">
      <c r="A73" s="106" t="s">
        <v>387</v>
      </c>
      <c r="B73" s="106" t="s">
        <v>388</v>
      </c>
      <c r="C73" s="106" t="s">
        <v>598</v>
      </c>
      <c r="D73" s="106"/>
      <c r="E73" s="106" t="s">
        <v>31</v>
      </c>
      <c r="F73" s="106" t="s">
        <v>32</v>
      </c>
      <c r="G73" s="106" t="s">
        <v>33</v>
      </c>
      <c r="H73" s="106"/>
      <c r="I73" s="106" t="s">
        <v>33</v>
      </c>
      <c r="J73" s="106" t="s">
        <v>34</v>
      </c>
      <c r="K73" s="106" t="s">
        <v>71</v>
      </c>
      <c r="L73" s="106" t="s">
        <v>35</v>
      </c>
      <c r="M73" s="106" t="s">
        <v>581</v>
      </c>
      <c r="N73" s="106">
        <v>2500.0</v>
      </c>
      <c r="O73" s="108">
        <v>0.3099940000000001</v>
      </c>
      <c r="P73" s="22">
        <v>11.5001</v>
      </c>
      <c r="Q73" s="22">
        <v>22.784</v>
      </c>
      <c r="R73" s="22">
        <v>0.36</v>
      </c>
      <c r="S73" s="22">
        <v>6.268</v>
      </c>
      <c r="T73" s="106"/>
      <c r="U73" s="106" t="s">
        <v>356</v>
      </c>
      <c r="V73" s="106"/>
      <c r="W73" s="106" t="s">
        <v>58</v>
      </c>
      <c r="X73" s="110">
        <v>44057.0</v>
      </c>
      <c r="Y73" s="106" t="s">
        <v>53</v>
      </c>
      <c r="Z73" s="106">
        <v>2.0</v>
      </c>
      <c r="AA73" s="111">
        <v>1.95</v>
      </c>
      <c r="AB73" s="110"/>
      <c r="AC73" s="110"/>
    </row>
    <row r="74">
      <c r="A74" s="106" t="s">
        <v>449</v>
      </c>
      <c r="B74" s="106" t="s">
        <v>450</v>
      </c>
      <c r="C74" s="106" t="s">
        <v>600</v>
      </c>
      <c r="D74" s="106"/>
      <c r="E74" s="106" t="s">
        <v>31</v>
      </c>
      <c r="F74" s="106" t="s">
        <v>32</v>
      </c>
      <c r="G74" s="106" t="s">
        <v>33</v>
      </c>
      <c r="H74" s="106"/>
      <c r="I74" s="106" t="s">
        <v>33</v>
      </c>
      <c r="J74" s="106" t="s">
        <v>34</v>
      </c>
      <c r="K74" s="106" t="s">
        <v>71</v>
      </c>
      <c r="L74" s="106" t="s">
        <v>35</v>
      </c>
      <c r="M74" s="106" t="s">
        <v>581</v>
      </c>
      <c r="N74" s="106">
        <v>2239.0</v>
      </c>
      <c r="O74" s="108">
        <v>0.310546</v>
      </c>
      <c r="P74" s="22">
        <v>11.4909</v>
      </c>
      <c r="Q74" s="22">
        <v>22.916</v>
      </c>
      <c r="R74" s="22">
        <v>0.312</v>
      </c>
      <c r="S74" s="22">
        <v>6.262</v>
      </c>
      <c r="T74" s="106" t="s">
        <v>35</v>
      </c>
      <c r="U74" s="106" t="s">
        <v>356</v>
      </c>
      <c r="V74" s="106"/>
      <c r="W74" s="106" t="s">
        <v>58</v>
      </c>
      <c r="X74" s="110">
        <v>43994.0</v>
      </c>
      <c r="Y74" s="106" t="s">
        <v>53</v>
      </c>
      <c r="Z74" s="106">
        <v>2.0</v>
      </c>
      <c r="AA74" s="111"/>
      <c r="AB74" s="110"/>
      <c r="AC74" s="110"/>
    </row>
    <row r="75">
      <c r="A75" s="106" t="s">
        <v>232</v>
      </c>
      <c r="B75" s="107" t="s">
        <v>233</v>
      </c>
      <c r="C75" s="106" t="s">
        <v>587</v>
      </c>
      <c r="D75" s="106"/>
      <c r="E75" s="106" t="s">
        <v>31</v>
      </c>
      <c r="F75" s="106" t="s">
        <v>32</v>
      </c>
      <c r="G75" s="106" t="s">
        <v>33</v>
      </c>
      <c r="H75" s="106"/>
      <c r="I75" s="106" t="s">
        <v>33</v>
      </c>
      <c r="J75" s="106" t="s">
        <v>34</v>
      </c>
      <c r="K75" s="106" t="s">
        <v>71</v>
      </c>
      <c r="L75" s="106"/>
      <c r="M75" s="106" t="s">
        <v>581</v>
      </c>
      <c r="N75" s="106">
        <v>2996.0</v>
      </c>
      <c r="O75" s="108">
        <v>0.31300000000000017</v>
      </c>
      <c r="P75" s="22">
        <v>11.45</v>
      </c>
      <c r="Q75" s="22">
        <v>22.71</v>
      </c>
      <c r="R75" s="22">
        <v>0.24</v>
      </c>
      <c r="S75" s="22">
        <v>6.274</v>
      </c>
      <c r="T75" s="106" t="s">
        <v>35</v>
      </c>
      <c r="U75" s="106"/>
      <c r="V75" s="106"/>
      <c r="W75" s="106" t="s">
        <v>61</v>
      </c>
      <c r="X75" s="110">
        <v>43976.0</v>
      </c>
      <c r="Y75" s="106" t="s">
        <v>53</v>
      </c>
      <c r="Z75" s="106">
        <v>4.0</v>
      </c>
      <c r="AA75" s="111">
        <v>2.35</v>
      </c>
      <c r="AB75" s="110"/>
      <c r="AC75" s="110"/>
    </row>
    <row r="76">
      <c r="A76" s="106" t="s">
        <v>39</v>
      </c>
      <c r="B76" s="107" t="s">
        <v>40</v>
      </c>
      <c r="C76" s="106" t="s">
        <v>537</v>
      </c>
      <c r="D76" s="106"/>
      <c r="E76" s="106" t="s">
        <v>41</v>
      </c>
      <c r="F76" s="106" t="s">
        <v>46</v>
      </c>
      <c r="G76" s="106" t="s">
        <v>46</v>
      </c>
      <c r="H76" s="106"/>
      <c r="I76" s="106"/>
      <c r="J76" s="106" t="s">
        <v>34</v>
      </c>
      <c r="K76" s="106" t="s">
        <v>35</v>
      </c>
      <c r="L76" s="106"/>
      <c r="M76" s="106" t="s">
        <v>581</v>
      </c>
      <c r="N76" s="106">
        <v>2011.0</v>
      </c>
      <c r="O76" s="108">
        <v>0.333862</v>
      </c>
      <c r="P76" s="22">
        <v>11.1023</v>
      </c>
      <c r="Q76" s="22">
        <v>16.512</v>
      </c>
      <c r="R76" s="22">
        <v>5.788</v>
      </c>
      <c r="S76" s="22">
        <v>2.863</v>
      </c>
      <c r="T76" s="106" t="s">
        <v>35</v>
      </c>
      <c r="U76" s="106"/>
      <c r="V76" s="106"/>
      <c r="W76" s="107" t="s">
        <v>44</v>
      </c>
      <c r="X76" s="110">
        <v>44162.0</v>
      </c>
      <c r="Y76" s="106" t="s">
        <v>45</v>
      </c>
      <c r="Z76" s="106">
        <v>8.0</v>
      </c>
      <c r="AA76" s="111"/>
      <c r="AB76" s="106"/>
      <c r="AC76" s="106"/>
    </row>
    <row r="77">
      <c r="A77" s="106" t="s">
        <v>39</v>
      </c>
      <c r="B77" s="107" t="s">
        <v>49</v>
      </c>
      <c r="C77" s="106" t="s">
        <v>540</v>
      </c>
      <c r="D77" s="106"/>
      <c r="E77" s="106" t="s">
        <v>41</v>
      </c>
      <c r="F77" s="107" t="s">
        <v>42</v>
      </c>
      <c r="G77" s="106" t="s">
        <v>43</v>
      </c>
      <c r="H77" s="106"/>
      <c r="I77" s="106" t="s">
        <v>33</v>
      </c>
      <c r="J77" s="106" t="s">
        <v>34</v>
      </c>
      <c r="K77" s="106" t="s">
        <v>35</v>
      </c>
      <c r="L77" s="106" t="s">
        <v>50</v>
      </c>
      <c r="M77" s="106" t="s">
        <v>581</v>
      </c>
      <c r="N77" s="106"/>
      <c r="O77" s="108">
        <v>0.3388</v>
      </c>
      <c r="P77" s="22">
        <v>11.02</v>
      </c>
      <c r="Q77" s="22">
        <v>16.21</v>
      </c>
      <c r="R77" s="22">
        <v>4.28</v>
      </c>
      <c r="S77" s="22"/>
      <c r="T77" s="106" t="s">
        <v>35</v>
      </c>
      <c r="U77" s="106"/>
      <c r="V77" s="106"/>
      <c r="W77" s="106" t="s">
        <v>52</v>
      </c>
      <c r="X77" s="110">
        <v>43976.0</v>
      </c>
      <c r="Y77" s="106" t="s">
        <v>53</v>
      </c>
      <c r="Z77" s="106">
        <v>6.0</v>
      </c>
      <c r="AA77" s="111">
        <v>4.0</v>
      </c>
      <c r="AB77" s="106">
        <v>9.0</v>
      </c>
      <c r="AC77" s="106" t="s">
        <v>54</v>
      </c>
    </row>
    <row r="78">
      <c r="A78" s="106" t="s">
        <v>39</v>
      </c>
      <c r="B78" s="107" t="s">
        <v>110</v>
      </c>
      <c r="C78" s="106" t="s">
        <v>476</v>
      </c>
      <c r="D78" s="106"/>
      <c r="E78" s="106" t="s">
        <v>41</v>
      </c>
      <c r="F78" s="106" t="s">
        <v>111</v>
      </c>
      <c r="G78" s="106" t="s">
        <v>46</v>
      </c>
      <c r="H78" s="106"/>
      <c r="I78" s="106"/>
      <c r="J78" s="106" t="s">
        <v>34</v>
      </c>
      <c r="K78" s="106" t="s">
        <v>71</v>
      </c>
      <c r="L78" s="106"/>
      <c r="M78" s="106" t="s">
        <v>581</v>
      </c>
      <c r="N78" s="106">
        <v>5779.0</v>
      </c>
      <c r="O78" s="108">
        <v>0.344932</v>
      </c>
      <c r="P78" s="22">
        <v>10.9178</v>
      </c>
      <c r="Q78" s="22">
        <v>19.112</v>
      </c>
      <c r="R78" s="22">
        <v>4.832</v>
      </c>
      <c r="S78" s="22">
        <v>3.147</v>
      </c>
      <c r="T78" s="106" t="s">
        <v>35</v>
      </c>
      <c r="U78" s="106" t="s">
        <v>60</v>
      </c>
      <c r="V78" s="106"/>
      <c r="W78" s="106" t="s">
        <v>58</v>
      </c>
      <c r="X78" s="110">
        <v>44032.0</v>
      </c>
      <c r="Y78" s="106" t="s">
        <v>53</v>
      </c>
      <c r="Z78" s="106">
        <v>4.0</v>
      </c>
      <c r="AA78" s="111">
        <v>3.15</v>
      </c>
      <c r="AB78" s="110"/>
      <c r="AC78" s="110"/>
    </row>
    <row r="79">
      <c r="A79" s="106" t="s">
        <v>39</v>
      </c>
      <c r="B79" s="107" t="s">
        <v>40</v>
      </c>
      <c r="C79" s="106" t="s">
        <v>537</v>
      </c>
      <c r="D79" s="106"/>
      <c r="E79" s="106" t="s">
        <v>31</v>
      </c>
      <c r="F79" s="106" t="s">
        <v>32</v>
      </c>
      <c r="G79" s="106" t="s">
        <v>33</v>
      </c>
      <c r="H79" s="106"/>
      <c r="I79" s="106"/>
      <c r="J79" s="106" t="s">
        <v>34</v>
      </c>
      <c r="K79" s="106" t="s">
        <v>35</v>
      </c>
      <c r="L79" s="106"/>
      <c r="M79" s="106" t="s">
        <v>581</v>
      </c>
      <c r="N79" s="106">
        <v>2003.0</v>
      </c>
      <c r="O79" s="108">
        <v>0.34824999999999984</v>
      </c>
      <c r="P79" s="22">
        <v>10.8625</v>
      </c>
      <c r="Q79" s="22">
        <v>21.244</v>
      </c>
      <c r="R79" s="22">
        <v>0.788</v>
      </c>
      <c r="S79" s="22">
        <v>4.357</v>
      </c>
      <c r="T79" s="106" t="s">
        <v>35</v>
      </c>
      <c r="U79" s="106"/>
      <c r="V79" s="106"/>
      <c r="W79" s="107" t="s">
        <v>44</v>
      </c>
      <c r="X79" s="110">
        <v>44162.0</v>
      </c>
      <c r="Y79" s="106" t="s">
        <v>45</v>
      </c>
      <c r="Z79" s="106">
        <v>8.0</v>
      </c>
      <c r="AA79" s="111"/>
      <c r="AB79" s="106"/>
      <c r="AC79" s="106"/>
    </row>
    <row r="80">
      <c r="A80" s="106" t="s">
        <v>39</v>
      </c>
      <c r="B80" s="107" t="s">
        <v>62</v>
      </c>
      <c r="C80" s="106" t="s">
        <v>472</v>
      </c>
      <c r="D80" s="106"/>
      <c r="E80" s="106" t="s">
        <v>41</v>
      </c>
      <c r="F80" s="106" t="s">
        <v>63</v>
      </c>
      <c r="G80" s="106" t="s">
        <v>46</v>
      </c>
      <c r="H80" s="106"/>
      <c r="I80" s="106"/>
      <c r="J80" s="106" t="s">
        <v>34</v>
      </c>
      <c r="K80" s="106" t="s">
        <v>35</v>
      </c>
      <c r="L80" s="106" t="s">
        <v>50</v>
      </c>
      <c r="M80" s="106" t="s">
        <v>581</v>
      </c>
      <c r="N80" s="106"/>
      <c r="O80" s="108">
        <v>0.35199999999999987</v>
      </c>
      <c r="P80" s="22">
        <v>10.8</v>
      </c>
      <c r="Q80" s="22">
        <v>20.08</v>
      </c>
      <c r="R80" s="22">
        <v>2.96</v>
      </c>
      <c r="S80" s="22"/>
      <c r="T80" s="106" t="s">
        <v>35</v>
      </c>
      <c r="U80" s="106"/>
      <c r="V80" s="106"/>
      <c r="W80" s="106" t="s">
        <v>52</v>
      </c>
      <c r="X80" s="110">
        <v>43976.0</v>
      </c>
      <c r="Y80" s="106" t="s">
        <v>53</v>
      </c>
      <c r="Z80" s="106">
        <v>6.0</v>
      </c>
      <c r="AA80" s="111">
        <v>4.0</v>
      </c>
      <c r="AB80" s="106">
        <v>9.0</v>
      </c>
      <c r="AC80" s="106" t="s">
        <v>54</v>
      </c>
    </row>
    <row r="81">
      <c r="A81" s="106" t="s">
        <v>39</v>
      </c>
      <c r="B81" s="106" t="s">
        <v>80</v>
      </c>
      <c r="C81" s="106" t="s">
        <v>460</v>
      </c>
      <c r="D81" s="106"/>
      <c r="E81" s="106" t="s">
        <v>41</v>
      </c>
      <c r="F81" s="107" t="s">
        <v>87</v>
      </c>
      <c r="G81" s="106" t="s">
        <v>43</v>
      </c>
      <c r="H81" s="106" t="s">
        <v>83</v>
      </c>
      <c r="I81" s="106" t="s">
        <v>89</v>
      </c>
      <c r="J81" s="106" t="s">
        <v>34</v>
      </c>
      <c r="K81" s="106" t="s">
        <v>71</v>
      </c>
      <c r="L81" s="106"/>
      <c r="M81" s="106" t="s">
        <v>581</v>
      </c>
      <c r="N81" s="106">
        <v>26106.0</v>
      </c>
      <c r="O81" s="108">
        <v>0.35769400000000007</v>
      </c>
      <c r="P81" s="22">
        <v>10.7051</v>
      </c>
      <c r="Q81" s="22">
        <v>28.412</v>
      </c>
      <c r="R81" s="22">
        <v>4.008</v>
      </c>
      <c r="S81" s="22">
        <v>3.139</v>
      </c>
      <c r="T81" s="106" t="s">
        <v>35</v>
      </c>
      <c r="U81" s="106" t="s">
        <v>57</v>
      </c>
      <c r="V81" s="106"/>
      <c r="W81" s="106" t="s">
        <v>58</v>
      </c>
      <c r="X81" s="110">
        <v>43978.0</v>
      </c>
      <c r="Y81" s="106" t="s">
        <v>53</v>
      </c>
      <c r="Z81" s="106">
        <v>4.0</v>
      </c>
      <c r="AA81" s="111">
        <v>3.25</v>
      </c>
      <c r="AB81" s="110"/>
      <c r="AC81" s="110"/>
    </row>
    <row r="82">
      <c r="A82" s="106" t="s">
        <v>39</v>
      </c>
      <c r="B82" s="106" t="s">
        <v>80</v>
      </c>
      <c r="C82" s="106" t="s">
        <v>460</v>
      </c>
      <c r="D82" s="106"/>
      <c r="E82" s="106" t="s">
        <v>41</v>
      </c>
      <c r="F82" s="107" t="s">
        <v>87</v>
      </c>
      <c r="G82" s="106" t="s">
        <v>43</v>
      </c>
      <c r="H82" s="106" t="s">
        <v>83</v>
      </c>
      <c r="I82" s="106">
        <v>1.32</v>
      </c>
      <c r="J82" s="106" t="s">
        <v>34</v>
      </c>
      <c r="K82" s="106" t="s">
        <v>71</v>
      </c>
      <c r="L82" s="106"/>
      <c r="M82" s="106" t="s">
        <v>581</v>
      </c>
      <c r="N82" s="106">
        <v>2094.0</v>
      </c>
      <c r="O82" s="108">
        <v>0.3608920000000001</v>
      </c>
      <c r="P82" s="22">
        <v>10.6518</v>
      </c>
      <c r="Q82" s="22">
        <v>19.928</v>
      </c>
      <c r="R82" s="22">
        <v>4.024</v>
      </c>
      <c r="S82" s="22">
        <v>3.058</v>
      </c>
      <c r="T82" s="106" t="s">
        <v>35</v>
      </c>
      <c r="U82" s="106" t="s">
        <v>57</v>
      </c>
      <c r="V82" s="106"/>
      <c r="W82" s="106" t="s">
        <v>58</v>
      </c>
      <c r="X82" s="110">
        <v>43988.0</v>
      </c>
      <c r="Y82" s="106" t="s">
        <v>53</v>
      </c>
      <c r="Z82" s="106">
        <v>4.0</v>
      </c>
      <c r="AA82" s="111">
        <v>3.25</v>
      </c>
      <c r="AB82" s="110"/>
      <c r="AC82" s="110"/>
    </row>
    <row r="83">
      <c r="A83" s="106" t="s">
        <v>39</v>
      </c>
      <c r="B83" s="106" t="s">
        <v>80</v>
      </c>
      <c r="C83" s="106" t="s">
        <v>460</v>
      </c>
      <c r="D83" s="106"/>
      <c r="E83" s="106" t="s">
        <v>41</v>
      </c>
      <c r="F83" s="107" t="s">
        <v>82</v>
      </c>
      <c r="G83" s="106" t="s">
        <v>43</v>
      </c>
      <c r="H83" s="106" t="s">
        <v>83</v>
      </c>
      <c r="I83" s="106" t="s">
        <v>89</v>
      </c>
      <c r="J83" s="106" t="s">
        <v>34</v>
      </c>
      <c r="K83" s="106" t="s">
        <v>71</v>
      </c>
      <c r="L83" s="106"/>
      <c r="M83" s="106" t="s">
        <v>581</v>
      </c>
      <c r="N83" s="106">
        <v>2384.0</v>
      </c>
      <c r="O83" s="108">
        <v>0.36128799999999994</v>
      </c>
      <c r="P83" s="22">
        <v>10.6452</v>
      </c>
      <c r="Q83" s="22">
        <v>30.82</v>
      </c>
      <c r="R83" s="22">
        <v>3.852</v>
      </c>
      <c r="S83" s="22">
        <v>3.05</v>
      </c>
      <c r="T83" s="106" t="s">
        <v>35</v>
      </c>
      <c r="U83" s="106" t="s">
        <v>84</v>
      </c>
      <c r="V83" s="106"/>
      <c r="W83" s="106" t="s">
        <v>58</v>
      </c>
      <c r="X83" s="110">
        <v>43978.0</v>
      </c>
      <c r="Y83" s="106" t="s">
        <v>53</v>
      </c>
      <c r="Z83" s="106">
        <v>4.0</v>
      </c>
      <c r="AA83" s="111">
        <v>3.25</v>
      </c>
      <c r="AB83" s="110"/>
      <c r="AC83" s="110"/>
    </row>
    <row r="84">
      <c r="A84" s="106" t="s">
        <v>39</v>
      </c>
      <c r="B84" s="106" t="s">
        <v>80</v>
      </c>
      <c r="C84" s="106" t="s">
        <v>460</v>
      </c>
      <c r="D84" s="106"/>
      <c r="E84" s="106" t="s">
        <v>41</v>
      </c>
      <c r="F84" s="107" t="s">
        <v>82</v>
      </c>
      <c r="G84" s="106" t="s">
        <v>43</v>
      </c>
      <c r="H84" s="106" t="s">
        <v>88</v>
      </c>
      <c r="I84" s="106" t="s">
        <v>89</v>
      </c>
      <c r="J84" s="106" t="s">
        <v>34</v>
      </c>
      <c r="K84" s="106" t="s">
        <v>71</v>
      </c>
      <c r="L84" s="106"/>
      <c r="M84" s="106" t="s">
        <v>581</v>
      </c>
      <c r="N84" s="106">
        <v>4737.0</v>
      </c>
      <c r="O84" s="108">
        <v>0.362086</v>
      </c>
      <c r="P84" s="22">
        <v>10.6319</v>
      </c>
      <c r="Q84" s="22">
        <v>32.176</v>
      </c>
      <c r="R84" s="22">
        <v>4.108</v>
      </c>
      <c r="S84" s="22">
        <v>3.011</v>
      </c>
      <c r="T84" s="106" t="s">
        <v>35</v>
      </c>
      <c r="U84" s="106" t="s">
        <v>51</v>
      </c>
      <c r="V84" s="106"/>
      <c r="W84" s="106" t="s">
        <v>58</v>
      </c>
      <c r="X84" s="110">
        <v>43988.0</v>
      </c>
      <c r="Y84" s="106" t="s">
        <v>53</v>
      </c>
      <c r="Z84" s="106">
        <v>4.0</v>
      </c>
      <c r="AA84" s="111">
        <v>3.25</v>
      </c>
      <c r="AB84" s="110"/>
      <c r="AC84" s="110"/>
    </row>
    <row r="85">
      <c r="A85" s="106" t="s">
        <v>39</v>
      </c>
      <c r="B85" s="106" t="s">
        <v>80</v>
      </c>
      <c r="C85" s="106" t="s">
        <v>460</v>
      </c>
      <c r="D85" s="106"/>
      <c r="E85" s="106" t="s">
        <v>41</v>
      </c>
      <c r="F85" s="107" t="s">
        <v>82</v>
      </c>
      <c r="G85" s="106" t="s">
        <v>43</v>
      </c>
      <c r="H85" s="106" t="s">
        <v>83</v>
      </c>
      <c r="I85" s="106">
        <v>1.32</v>
      </c>
      <c r="J85" s="106" t="s">
        <v>34</v>
      </c>
      <c r="K85" s="106" t="s">
        <v>71</v>
      </c>
      <c r="L85" s="106"/>
      <c r="M85" s="106" t="s">
        <v>581</v>
      </c>
      <c r="N85" s="106">
        <v>9395.0</v>
      </c>
      <c r="O85" s="108">
        <v>0.36306399999999994</v>
      </c>
      <c r="P85" s="22">
        <v>10.6156</v>
      </c>
      <c r="Q85" s="22">
        <v>20.068</v>
      </c>
      <c r="R85" s="22">
        <v>4.096</v>
      </c>
      <c r="S85" s="22">
        <v>2.995</v>
      </c>
      <c r="T85" s="106" t="s">
        <v>35</v>
      </c>
      <c r="U85" s="106" t="s">
        <v>84</v>
      </c>
      <c r="V85" s="106"/>
      <c r="W85" s="106" t="s">
        <v>58</v>
      </c>
      <c r="X85" s="110">
        <v>43988.0</v>
      </c>
      <c r="Y85" s="106" t="s">
        <v>53</v>
      </c>
      <c r="Z85" s="106">
        <v>4.0</v>
      </c>
      <c r="AA85" s="111">
        <v>3.25</v>
      </c>
      <c r="AB85" s="110"/>
      <c r="AC85" s="110"/>
    </row>
    <row r="86">
      <c r="A86" s="106" t="s">
        <v>39</v>
      </c>
      <c r="B86" s="106" t="s">
        <v>106</v>
      </c>
      <c r="C86" s="106" t="s">
        <v>583</v>
      </c>
      <c r="D86" s="106"/>
      <c r="E86" s="106" t="s">
        <v>41</v>
      </c>
      <c r="F86" s="107" t="s">
        <v>82</v>
      </c>
      <c r="G86" s="106" t="s">
        <v>43</v>
      </c>
      <c r="H86" s="106">
        <v>4.1</v>
      </c>
      <c r="I86" s="106">
        <v>1.32</v>
      </c>
      <c r="J86" s="106" t="s">
        <v>34</v>
      </c>
      <c r="K86" s="106" t="s">
        <v>71</v>
      </c>
      <c r="L86" s="106"/>
      <c r="M86" s="106" t="s">
        <v>581</v>
      </c>
      <c r="N86" s="106">
        <v>2061.0</v>
      </c>
      <c r="O86" s="108">
        <v>0.36361</v>
      </c>
      <c r="P86" s="22">
        <v>10.6065</v>
      </c>
      <c r="Q86" s="22">
        <v>20.56</v>
      </c>
      <c r="R86" s="22">
        <v>4.512</v>
      </c>
      <c r="S86" s="22">
        <v>2.974</v>
      </c>
      <c r="T86" s="106" t="s">
        <v>35</v>
      </c>
      <c r="U86" s="106" t="s">
        <v>84</v>
      </c>
      <c r="V86" s="106"/>
      <c r="W86" s="106" t="s">
        <v>58</v>
      </c>
      <c r="X86" s="110">
        <v>43988.0</v>
      </c>
      <c r="Y86" s="106" t="s">
        <v>53</v>
      </c>
      <c r="Z86" s="106">
        <v>4.0</v>
      </c>
      <c r="AA86" s="111">
        <v>3.4</v>
      </c>
      <c r="AB86" s="110"/>
      <c r="AC86" s="110"/>
    </row>
    <row r="87">
      <c r="A87" s="106" t="s">
        <v>39</v>
      </c>
      <c r="B87" s="106" t="s">
        <v>106</v>
      </c>
      <c r="C87" s="106" t="s">
        <v>583</v>
      </c>
      <c r="D87" s="106"/>
      <c r="E87" s="106" t="s">
        <v>41</v>
      </c>
      <c r="F87" s="107" t="s">
        <v>87</v>
      </c>
      <c r="G87" s="106" t="s">
        <v>43</v>
      </c>
      <c r="H87" s="106">
        <v>4.1</v>
      </c>
      <c r="I87" s="106">
        <v>1.32</v>
      </c>
      <c r="J87" s="106" t="s">
        <v>34</v>
      </c>
      <c r="K87" s="106" t="s">
        <v>71</v>
      </c>
      <c r="L87" s="106"/>
      <c r="M87" s="106" t="s">
        <v>581</v>
      </c>
      <c r="N87" s="106">
        <v>6609.0</v>
      </c>
      <c r="O87" s="108">
        <v>0.36482799999999993</v>
      </c>
      <c r="P87" s="22">
        <v>10.5862</v>
      </c>
      <c r="Q87" s="22">
        <v>23.836</v>
      </c>
      <c r="R87" s="22">
        <v>4.184</v>
      </c>
      <c r="S87" s="22">
        <v>2.976</v>
      </c>
      <c r="T87" s="106" t="s">
        <v>35</v>
      </c>
      <c r="U87" s="106" t="s">
        <v>57</v>
      </c>
      <c r="V87" s="106"/>
      <c r="W87" s="106" t="s">
        <v>58</v>
      </c>
      <c r="X87" s="110">
        <v>43988.0</v>
      </c>
      <c r="Y87" s="106" t="s">
        <v>53</v>
      </c>
      <c r="Z87" s="106">
        <v>4.0</v>
      </c>
      <c r="AA87" s="111">
        <v>3.4</v>
      </c>
      <c r="AB87" s="110"/>
      <c r="AC87" s="110"/>
    </row>
    <row r="88">
      <c r="A88" s="106" t="s">
        <v>178</v>
      </c>
      <c r="B88" s="106" t="s">
        <v>178</v>
      </c>
      <c r="C88" s="106" t="s">
        <v>553</v>
      </c>
      <c r="D88" s="106"/>
      <c r="E88" s="106" t="s">
        <v>31</v>
      </c>
      <c r="F88" s="106" t="s">
        <v>32</v>
      </c>
      <c r="G88" s="106" t="s">
        <v>33</v>
      </c>
      <c r="H88" s="106"/>
      <c r="I88" s="106"/>
      <c r="J88" s="106" t="s">
        <v>34</v>
      </c>
      <c r="K88" s="106" t="s">
        <v>33</v>
      </c>
      <c r="L88" s="106"/>
      <c r="M88" s="106" t="s">
        <v>581</v>
      </c>
      <c r="N88" s="106">
        <v>18397.0</v>
      </c>
      <c r="O88" s="108">
        <v>0.36699399999999993</v>
      </c>
      <c r="P88" s="22">
        <v>10.5501</v>
      </c>
      <c r="Q88" s="22">
        <v>14.38</v>
      </c>
      <c r="R88" s="22">
        <v>6.692</v>
      </c>
      <c r="S88" s="22">
        <v>1.589</v>
      </c>
      <c r="T88" s="106" t="s">
        <v>35</v>
      </c>
      <c r="U88" s="106" t="s">
        <v>179</v>
      </c>
      <c r="V88" s="106" t="s">
        <v>183</v>
      </c>
      <c r="W88" s="106" t="s">
        <v>58</v>
      </c>
      <c r="X88" s="110">
        <v>44073.0</v>
      </c>
      <c r="Y88" s="106" t="s">
        <v>38</v>
      </c>
      <c r="Z88" s="106" t="s">
        <v>33</v>
      </c>
      <c r="AA88" s="111"/>
      <c r="AB88" s="110"/>
      <c r="AC88" s="110"/>
    </row>
    <row r="89">
      <c r="A89" s="106" t="s">
        <v>250</v>
      </c>
      <c r="B89" s="107" t="s">
        <v>261</v>
      </c>
      <c r="C89" s="106" t="s">
        <v>591</v>
      </c>
      <c r="D89" s="106" t="s">
        <v>197</v>
      </c>
      <c r="E89" s="106" t="s">
        <v>31</v>
      </c>
      <c r="F89" s="106" t="s">
        <v>32</v>
      </c>
      <c r="G89" s="106" t="s">
        <v>33</v>
      </c>
      <c r="H89" s="106" t="s">
        <v>259</v>
      </c>
      <c r="I89" s="106" t="s">
        <v>33</v>
      </c>
      <c r="J89" s="106" t="s">
        <v>34</v>
      </c>
      <c r="K89" s="106" t="s">
        <v>35</v>
      </c>
      <c r="L89" s="106" t="s">
        <v>35</v>
      </c>
      <c r="M89" s="106" t="s">
        <v>581</v>
      </c>
      <c r="N89" s="106">
        <v>2006.0</v>
      </c>
      <c r="O89" s="108">
        <v>0.3680979999999999</v>
      </c>
      <c r="P89" s="22">
        <v>10.5317</v>
      </c>
      <c r="Q89" s="22">
        <v>13.12</v>
      </c>
      <c r="R89" s="22">
        <v>7.708</v>
      </c>
      <c r="S89" s="22">
        <v>1.427</v>
      </c>
      <c r="T89" s="106" t="s">
        <v>35</v>
      </c>
      <c r="U89" s="106" t="s">
        <v>256</v>
      </c>
      <c r="V89" s="106"/>
      <c r="W89" s="106" t="s">
        <v>58</v>
      </c>
      <c r="X89" s="110">
        <v>43989.0</v>
      </c>
      <c r="Y89" s="106" t="s">
        <v>45</v>
      </c>
      <c r="Z89" s="106">
        <v>8.0</v>
      </c>
      <c r="AA89" s="111">
        <v>85.95</v>
      </c>
      <c r="AB89" s="110"/>
      <c r="AC89" s="110"/>
    </row>
    <row r="90">
      <c r="A90" s="106" t="s">
        <v>39</v>
      </c>
      <c r="B90" s="107" t="s">
        <v>126</v>
      </c>
      <c r="C90" s="106" t="s">
        <v>585</v>
      </c>
      <c r="D90" s="106" t="s">
        <v>73</v>
      </c>
      <c r="E90" s="106" t="s">
        <v>41</v>
      </c>
      <c r="F90" s="107" t="s">
        <v>42</v>
      </c>
      <c r="G90" s="106" t="s">
        <v>43</v>
      </c>
      <c r="H90" s="106"/>
      <c r="I90" s="106" t="s">
        <v>33</v>
      </c>
      <c r="J90" s="106" t="s">
        <v>34</v>
      </c>
      <c r="K90" s="106" t="s">
        <v>71</v>
      </c>
      <c r="L90" s="106"/>
      <c r="M90" s="106" t="s">
        <v>581</v>
      </c>
      <c r="N90" s="106">
        <v>2085.0</v>
      </c>
      <c r="O90" s="108">
        <v>0.371146</v>
      </c>
      <c r="P90" s="22">
        <v>10.4809</v>
      </c>
      <c r="Q90" s="22">
        <v>23.508</v>
      </c>
      <c r="R90" s="22">
        <v>3.616</v>
      </c>
      <c r="S90" s="22">
        <v>3.045</v>
      </c>
      <c r="T90" s="106" t="s">
        <v>35</v>
      </c>
      <c r="U90" s="106" t="s">
        <v>75</v>
      </c>
      <c r="V90" s="106"/>
      <c r="W90" s="106" t="s">
        <v>58</v>
      </c>
      <c r="X90" s="110">
        <v>43977.0</v>
      </c>
      <c r="Y90" s="106" t="s">
        <v>53</v>
      </c>
      <c r="Z90" s="106">
        <v>4.0</v>
      </c>
      <c r="AA90" s="111">
        <v>3.4</v>
      </c>
      <c r="AB90" s="110"/>
      <c r="AC90" s="110"/>
    </row>
    <row r="91">
      <c r="A91" s="106" t="s">
        <v>294</v>
      </c>
      <c r="B91" s="107" t="s">
        <v>305</v>
      </c>
      <c r="C91" s="106" t="s">
        <v>595</v>
      </c>
      <c r="D91" s="106"/>
      <c r="E91" s="106" t="s">
        <v>41</v>
      </c>
      <c r="F91" s="107" t="s">
        <v>42</v>
      </c>
      <c r="G91" s="106" t="s">
        <v>43</v>
      </c>
      <c r="H91" s="106"/>
      <c r="I91" s="106" t="s">
        <v>33</v>
      </c>
      <c r="J91" s="106" t="s">
        <v>34</v>
      </c>
      <c r="K91" s="106" t="s">
        <v>35</v>
      </c>
      <c r="L91" s="106"/>
      <c r="M91" s="106" t="s">
        <v>581</v>
      </c>
      <c r="N91" s="106">
        <v>2020.0</v>
      </c>
      <c r="O91" s="108">
        <v>0.382792</v>
      </c>
      <c r="P91" s="22">
        <v>10.2868</v>
      </c>
      <c r="Q91" s="22">
        <v>21.952</v>
      </c>
      <c r="R91" s="22">
        <v>1.952</v>
      </c>
      <c r="S91" s="22">
        <v>3.549</v>
      </c>
      <c r="T91" s="106" t="s">
        <v>35</v>
      </c>
      <c r="U91" s="106" t="s">
        <v>296</v>
      </c>
      <c r="V91" s="106"/>
      <c r="W91" s="106" t="s">
        <v>58</v>
      </c>
      <c r="X91" s="110">
        <v>43976.0</v>
      </c>
      <c r="Y91" s="106" t="s">
        <v>53</v>
      </c>
      <c r="Z91" s="106">
        <v>2.0</v>
      </c>
      <c r="AA91" s="111"/>
      <c r="AB91" s="110"/>
      <c r="AC91" s="110"/>
    </row>
    <row r="92">
      <c r="A92" s="106" t="s">
        <v>250</v>
      </c>
      <c r="B92" s="107" t="s">
        <v>261</v>
      </c>
      <c r="C92" s="106" t="s">
        <v>592</v>
      </c>
      <c r="D92" s="106" t="s">
        <v>79</v>
      </c>
      <c r="E92" s="106" t="s">
        <v>31</v>
      </c>
      <c r="F92" s="106" t="s">
        <v>32</v>
      </c>
      <c r="G92" s="106" t="s">
        <v>33</v>
      </c>
      <c r="H92" s="106" t="s">
        <v>259</v>
      </c>
      <c r="I92" s="106" t="s">
        <v>33</v>
      </c>
      <c r="J92" s="106" t="s">
        <v>34</v>
      </c>
      <c r="K92" s="106" t="s">
        <v>35</v>
      </c>
      <c r="L92" s="106" t="s">
        <v>262</v>
      </c>
      <c r="M92" s="106" t="s">
        <v>581</v>
      </c>
      <c r="N92" s="106">
        <v>2125.0</v>
      </c>
      <c r="O92" s="108">
        <v>0.383992</v>
      </c>
      <c r="P92" s="22">
        <v>10.2668</v>
      </c>
      <c r="Q92" s="22">
        <v>12.908</v>
      </c>
      <c r="R92" s="22">
        <v>7.472</v>
      </c>
      <c r="S92" s="22">
        <v>1.424</v>
      </c>
      <c r="T92" s="106" t="s">
        <v>35</v>
      </c>
      <c r="U92" s="106" t="s">
        <v>263</v>
      </c>
      <c r="V92" s="106"/>
      <c r="W92" s="106" t="s">
        <v>58</v>
      </c>
      <c r="X92" s="110">
        <v>43989.0</v>
      </c>
      <c r="Y92" s="106" t="s">
        <v>45</v>
      </c>
      <c r="Z92" s="106">
        <v>8.0</v>
      </c>
      <c r="AA92" s="111">
        <v>85.95</v>
      </c>
      <c r="AB92" s="110"/>
      <c r="AC92" s="110"/>
    </row>
    <row r="93">
      <c r="A93" s="106" t="s">
        <v>276</v>
      </c>
      <c r="B93" s="107" t="s">
        <v>282</v>
      </c>
      <c r="C93" s="106" t="s">
        <v>563</v>
      </c>
      <c r="D93" s="106"/>
      <c r="E93" s="106" t="s">
        <v>41</v>
      </c>
      <c r="F93" s="107" t="s">
        <v>42</v>
      </c>
      <c r="G93" s="106" t="s">
        <v>43</v>
      </c>
      <c r="H93" s="106"/>
      <c r="I93" s="106"/>
      <c r="J93" s="106" t="s">
        <v>34</v>
      </c>
      <c r="K93" s="106" t="s">
        <v>35</v>
      </c>
      <c r="L93" s="106" t="s">
        <v>35</v>
      </c>
      <c r="M93" s="106" t="s">
        <v>581</v>
      </c>
      <c r="N93" s="106">
        <v>2469.0</v>
      </c>
      <c r="O93" s="108">
        <v>0.38504800000000006</v>
      </c>
      <c r="P93" s="22">
        <v>10.2492</v>
      </c>
      <c r="Q93" s="22">
        <v>25.008</v>
      </c>
      <c r="R93" s="22">
        <v>3.66</v>
      </c>
      <c r="S93" s="22">
        <v>3.079</v>
      </c>
      <c r="T93" s="106" t="s">
        <v>35</v>
      </c>
      <c r="U93" s="106" t="s">
        <v>284</v>
      </c>
      <c r="V93" s="106"/>
      <c r="W93" s="106" t="s">
        <v>58</v>
      </c>
      <c r="X93" s="110">
        <v>44057.0</v>
      </c>
      <c r="Y93" s="106" t="s">
        <v>53</v>
      </c>
      <c r="Z93" s="106">
        <v>4.0</v>
      </c>
      <c r="AA93" s="111">
        <v>12.05</v>
      </c>
      <c r="AB93" s="106"/>
      <c r="AC93" s="110"/>
    </row>
    <row r="94">
      <c r="A94" s="106" t="s">
        <v>276</v>
      </c>
      <c r="B94" s="107" t="s">
        <v>279</v>
      </c>
      <c r="C94" s="106" t="s">
        <v>593</v>
      </c>
      <c r="D94" s="106"/>
      <c r="E94" s="106" t="s">
        <v>41</v>
      </c>
      <c r="F94" s="106" t="s">
        <v>280</v>
      </c>
      <c r="G94" s="106" t="s">
        <v>46</v>
      </c>
      <c r="H94" s="106"/>
      <c r="I94" s="106"/>
      <c r="J94" s="106" t="s">
        <v>34</v>
      </c>
      <c r="K94" s="106" t="s">
        <v>35</v>
      </c>
      <c r="L94" s="106" t="s">
        <v>35</v>
      </c>
      <c r="M94" s="106" t="s">
        <v>581</v>
      </c>
      <c r="N94" s="106">
        <v>4944.0</v>
      </c>
      <c r="O94" s="108">
        <v>0.38956599999999997</v>
      </c>
      <c r="P94" s="22">
        <v>10.1739</v>
      </c>
      <c r="Q94" s="22">
        <v>22.352</v>
      </c>
      <c r="R94" s="22">
        <v>6.124</v>
      </c>
      <c r="S94" s="22">
        <v>1.927</v>
      </c>
      <c r="T94" s="106" t="s">
        <v>35</v>
      </c>
      <c r="U94" s="106" t="s">
        <v>281</v>
      </c>
      <c r="V94" s="106"/>
      <c r="W94" s="106" t="s">
        <v>58</v>
      </c>
      <c r="X94" s="110">
        <v>43976.0</v>
      </c>
      <c r="Y94" s="106" t="s">
        <v>53</v>
      </c>
      <c r="Z94" s="106">
        <v>4.0</v>
      </c>
      <c r="AA94" s="111"/>
      <c r="AB94" s="110"/>
      <c r="AC94" s="110"/>
    </row>
    <row r="95">
      <c r="A95" s="106" t="s">
        <v>39</v>
      </c>
      <c r="B95" s="106" t="s">
        <v>106</v>
      </c>
      <c r="C95" s="106" t="s">
        <v>547</v>
      </c>
      <c r="D95" s="106" t="s">
        <v>73</v>
      </c>
      <c r="E95" s="106" t="s">
        <v>41</v>
      </c>
      <c r="F95" s="107" t="s">
        <v>42</v>
      </c>
      <c r="G95" s="106" t="s">
        <v>43</v>
      </c>
      <c r="H95" s="106">
        <v>4.1</v>
      </c>
      <c r="I95" s="106" t="s">
        <v>33</v>
      </c>
      <c r="J95" s="106" t="s">
        <v>34</v>
      </c>
      <c r="K95" s="106" t="s">
        <v>71</v>
      </c>
      <c r="L95" s="106"/>
      <c r="M95" s="106" t="s">
        <v>538</v>
      </c>
      <c r="N95" s="106">
        <v>2005.0</v>
      </c>
      <c r="O95" s="108">
        <v>0.4105420000000001</v>
      </c>
      <c r="P95" s="22">
        <v>9.8243</v>
      </c>
      <c r="Q95" s="22">
        <v>30.368</v>
      </c>
      <c r="R95" s="22">
        <v>3.452</v>
      </c>
      <c r="S95" s="22">
        <v>3.515</v>
      </c>
      <c r="T95" s="106" t="s">
        <v>35</v>
      </c>
      <c r="U95" s="106" t="s">
        <v>75</v>
      </c>
      <c r="V95" s="106"/>
      <c r="W95" s="106" t="s">
        <v>58</v>
      </c>
      <c r="X95" s="110">
        <v>43978.0</v>
      </c>
      <c r="Y95" s="106" t="s">
        <v>53</v>
      </c>
      <c r="Z95" s="106">
        <v>4.0</v>
      </c>
      <c r="AA95" s="111">
        <v>3.4</v>
      </c>
      <c r="AB95" s="110"/>
      <c r="AC95" s="110"/>
    </row>
    <row r="96">
      <c r="A96" s="106" t="s">
        <v>236</v>
      </c>
      <c r="B96" s="107" t="s">
        <v>241</v>
      </c>
      <c r="C96" s="106" t="s">
        <v>559</v>
      </c>
      <c r="D96" s="106" t="s">
        <v>79</v>
      </c>
      <c r="E96" s="106" t="s">
        <v>41</v>
      </c>
      <c r="F96" s="106" t="s">
        <v>242</v>
      </c>
      <c r="G96" s="106" t="s">
        <v>46</v>
      </c>
      <c r="H96" s="106"/>
      <c r="I96" s="106"/>
      <c r="J96" s="106" t="s">
        <v>34</v>
      </c>
      <c r="K96" s="106" t="s">
        <v>35</v>
      </c>
      <c r="L96" s="106" t="s">
        <v>244</v>
      </c>
      <c r="M96" s="106" t="s">
        <v>538</v>
      </c>
      <c r="N96" s="106">
        <v>3544.0</v>
      </c>
      <c r="O96" s="108">
        <v>0.414316</v>
      </c>
      <c r="P96" s="22">
        <v>9.7614</v>
      </c>
      <c r="Q96" s="22">
        <v>14.888</v>
      </c>
      <c r="R96" s="22">
        <v>7.372</v>
      </c>
      <c r="S96" s="22">
        <v>1.171</v>
      </c>
      <c r="T96" s="106" t="s">
        <v>35</v>
      </c>
      <c r="U96" s="106" t="s">
        <v>245</v>
      </c>
      <c r="V96" s="106"/>
      <c r="W96" s="106" t="s">
        <v>58</v>
      </c>
      <c r="X96" s="110">
        <v>44057.0</v>
      </c>
      <c r="Y96" s="106" t="s">
        <v>53</v>
      </c>
      <c r="Z96" s="106">
        <v>4.0</v>
      </c>
      <c r="AA96" s="111">
        <v>9.7</v>
      </c>
      <c r="AB96" s="110"/>
      <c r="AC96" s="110"/>
    </row>
    <row r="97">
      <c r="A97" s="106" t="s">
        <v>39</v>
      </c>
      <c r="B97" s="106" t="s">
        <v>80</v>
      </c>
      <c r="C97" s="106" t="s">
        <v>543</v>
      </c>
      <c r="D97" s="106" t="s">
        <v>73</v>
      </c>
      <c r="E97" s="106" t="s">
        <v>41</v>
      </c>
      <c r="F97" s="107" t="s">
        <v>42</v>
      </c>
      <c r="G97" s="106" t="s">
        <v>43</v>
      </c>
      <c r="H97" s="106"/>
      <c r="I97" s="106" t="s">
        <v>33</v>
      </c>
      <c r="J97" s="106" t="s">
        <v>34</v>
      </c>
      <c r="K97" s="106" t="s">
        <v>71</v>
      </c>
      <c r="L97" s="106"/>
      <c r="M97" s="106" t="s">
        <v>538</v>
      </c>
      <c r="N97" s="106">
        <v>2034.0</v>
      </c>
      <c r="O97" s="108">
        <v>0.41432800000000003</v>
      </c>
      <c r="P97" s="22">
        <v>9.7612</v>
      </c>
      <c r="Q97" s="22">
        <v>31.96</v>
      </c>
      <c r="R97" s="22">
        <v>3.328</v>
      </c>
      <c r="S97" s="22">
        <v>3.497</v>
      </c>
      <c r="T97" s="106" t="s">
        <v>35</v>
      </c>
      <c r="U97" s="106"/>
      <c r="V97" s="106"/>
      <c r="W97" s="106" t="s">
        <v>58</v>
      </c>
      <c r="X97" s="110">
        <v>43978.0</v>
      </c>
      <c r="Y97" s="106" t="s">
        <v>53</v>
      </c>
      <c r="Z97" s="106">
        <v>4.0</v>
      </c>
      <c r="AA97" s="111">
        <v>3.25</v>
      </c>
      <c r="AB97" s="110"/>
      <c r="AC97" s="110"/>
    </row>
    <row r="98">
      <c r="A98" s="106" t="s">
        <v>39</v>
      </c>
      <c r="B98" s="107" t="s">
        <v>64</v>
      </c>
      <c r="C98" s="106" t="s">
        <v>541</v>
      </c>
      <c r="D98" s="106"/>
      <c r="E98" s="106" t="s">
        <v>41</v>
      </c>
      <c r="F98" s="106" t="s">
        <v>65</v>
      </c>
      <c r="G98" s="106" t="s">
        <v>46</v>
      </c>
      <c r="H98" s="106"/>
      <c r="I98" s="106" t="s">
        <v>66</v>
      </c>
      <c r="J98" s="106" t="s">
        <v>34</v>
      </c>
      <c r="K98" s="106" t="s">
        <v>35</v>
      </c>
      <c r="L98" s="106"/>
      <c r="M98" s="106" t="s">
        <v>538</v>
      </c>
      <c r="N98" s="106">
        <v>2115.0</v>
      </c>
      <c r="O98" s="108">
        <v>0.41612800000000005</v>
      </c>
      <c r="P98" s="22">
        <v>9.7312</v>
      </c>
      <c r="Q98" s="22">
        <v>42.052</v>
      </c>
      <c r="R98" s="22">
        <v>3.048</v>
      </c>
      <c r="S98" s="22">
        <v>4.74</v>
      </c>
      <c r="T98" s="106" t="s">
        <v>35</v>
      </c>
      <c r="U98" s="106" t="s">
        <v>67</v>
      </c>
      <c r="V98" s="106"/>
      <c r="W98" s="106" t="s">
        <v>58</v>
      </c>
      <c r="X98" s="110">
        <v>44011.0</v>
      </c>
      <c r="Y98" s="106" t="s">
        <v>53</v>
      </c>
      <c r="Z98" s="106">
        <v>2.0</v>
      </c>
      <c r="AA98" s="111"/>
      <c r="AB98" s="110"/>
      <c r="AC98" s="110"/>
    </row>
    <row r="99">
      <c r="A99" s="106" t="s">
        <v>236</v>
      </c>
      <c r="B99" s="107" t="s">
        <v>241</v>
      </c>
      <c r="C99" s="106" t="s">
        <v>558</v>
      </c>
      <c r="D99" s="106" t="s">
        <v>69</v>
      </c>
      <c r="E99" s="106" t="s">
        <v>41</v>
      </c>
      <c r="F99" s="106" t="s">
        <v>242</v>
      </c>
      <c r="G99" s="106" t="s">
        <v>46</v>
      </c>
      <c r="H99" s="106"/>
      <c r="I99" s="106"/>
      <c r="J99" s="106" t="s">
        <v>34</v>
      </c>
      <c r="K99" s="106" t="s">
        <v>35</v>
      </c>
      <c r="L99" s="106"/>
      <c r="M99" s="106" t="s">
        <v>538</v>
      </c>
      <c r="N99" s="106">
        <v>3716.0</v>
      </c>
      <c r="O99" s="108">
        <v>0.42725199999999997</v>
      </c>
      <c r="P99" s="22">
        <v>9.5458</v>
      </c>
      <c r="Q99" s="22">
        <v>14.788</v>
      </c>
      <c r="R99" s="22">
        <v>7.084</v>
      </c>
      <c r="S99" s="22">
        <v>1.184</v>
      </c>
      <c r="T99" s="106" t="s">
        <v>35</v>
      </c>
      <c r="U99" s="106" t="s">
        <v>243</v>
      </c>
      <c r="V99" s="106"/>
      <c r="W99" s="106" t="s">
        <v>58</v>
      </c>
      <c r="X99" s="110">
        <v>44057.0</v>
      </c>
      <c r="Y99" s="106" t="s">
        <v>53</v>
      </c>
      <c r="Z99" s="106">
        <v>4.0</v>
      </c>
      <c r="AA99" s="111">
        <v>9.7</v>
      </c>
      <c r="AB99" s="110"/>
      <c r="AC99" s="110"/>
    </row>
    <row r="100">
      <c r="A100" s="106" t="s">
        <v>419</v>
      </c>
      <c r="B100" s="107" t="s">
        <v>424</v>
      </c>
      <c r="C100" s="106" t="s">
        <v>579</v>
      </c>
      <c r="D100" s="106"/>
      <c r="E100" s="106" t="s">
        <v>31</v>
      </c>
      <c r="F100" s="106" t="s">
        <v>32</v>
      </c>
      <c r="G100" s="106" t="s">
        <v>33</v>
      </c>
      <c r="H100" s="106"/>
      <c r="I100" s="106" t="s">
        <v>33</v>
      </c>
      <c r="J100" s="106" t="s">
        <v>34</v>
      </c>
      <c r="K100" s="106" t="s">
        <v>35</v>
      </c>
      <c r="L100" s="106" t="s">
        <v>35</v>
      </c>
      <c r="M100" s="106" t="s">
        <v>538</v>
      </c>
      <c r="N100" s="106">
        <v>25772.0</v>
      </c>
      <c r="O100" s="108">
        <v>0.44402200000000003</v>
      </c>
      <c r="P100" s="22">
        <v>9.2663</v>
      </c>
      <c r="Q100" s="22">
        <v>14.688</v>
      </c>
      <c r="R100" s="22">
        <v>3.764</v>
      </c>
      <c r="S100" s="22">
        <v>2.866</v>
      </c>
      <c r="T100" s="106" t="s">
        <v>35</v>
      </c>
      <c r="U100" s="106" t="s">
        <v>425</v>
      </c>
      <c r="V100" s="106"/>
      <c r="W100" s="106" t="s">
        <v>58</v>
      </c>
      <c r="X100" s="110">
        <v>43976.0</v>
      </c>
      <c r="Y100" s="106" t="s">
        <v>53</v>
      </c>
      <c r="Z100" s="106">
        <v>4.0</v>
      </c>
      <c r="AA100" s="111">
        <v>4.85</v>
      </c>
      <c r="AB100" s="110"/>
      <c r="AC100" s="110"/>
    </row>
    <row r="101">
      <c r="A101" s="106" t="s">
        <v>185</v>
      </c>
      <c r="B101" s="106" t="s">
        <v>188</v>
      </c>
      <c r="C101" s="106" t="s">
        <v>554</v>
      </c>
      <c r="D101" s="106"/>
      <c r="E101" s="106" t="s">
        <v>31</v>
      </c>
      <c r="F101" s="106" t="s">
        <v>32</v>
      </c>
      <c r="G101" s="106" t="s">
        <v>33</v>
      </c>
      <c r="H101" s="106" t="s">
        <v>33</v>
      </c>
      <c r="I101" s="106" t="s">
        <v>33</v>
      </c>
      <c r="J101" s="106" t="s">
        <v>34</v>
      </c>
      <c r="K101" s="106" t="s">
        <v>33</v>
      </c>
      <c r="L101" s="106"/>
      <c r="M101" s="106" t="s">
        <v>538</v>
      </c>
      <c r="N101" s="106">
        <v>4485.0</v>
      </c>
      <c r="O101" s="108">
        <v>0.45456399999999997</v>
      </c>
      <c r="P101" s="22">
        <v>9.0906</v>
      </c>
      <c r="Q101" s="22">
        <v>17.62</v>
      </c>
      <c r="R101" s="22">
        <v>0.616</v>
      </c>
      <c r="S101" s="22">
        <v>4.802</v>
      </c>
      <c r="T101" s="106" t="s">
        <v>35</v>
      </c>
      <c r="U101" s="106" t="s">
        <v>189</v>
      </c>
      <c r="V101" s="106"/>
      <c r="W101" s="106" t="s">
        <v>58</v>
      </c>
      <c r="X101" s="110">
        <v>43981.0</v>
      </c>
      <c r="Y101" s="106" t="s">
        <v>38</v>
      </c>
      <c r="Z101" s="106" t="s">
        <v>33</v>
      </c>
      <c r="AA101" s="111" t="s">
        <v>33</v>
      </c>
      <c r="AB101" s="110"/>
      <c r="AC101" s="110"/>
    </row>
    <row r="102">
      <c r="A102" s="106" t="s">
        <v>354</v>
      </c>
      <c r="B102" s="106" t="s">
        <v>363</v>
      </c>
      <c r="C102" s="106" t="s">
        <v>570</v>
      </c>
      <c r="D102" s="106"/>
      <c r="E102" s="106" t="s">
        <v>31</v>
      </c>
      <c r="F102" s="106" t="s">
        <v>361</v>
      </c>
      <c r="G102" s="106" t="s">
        <v>33</v>
      </c>
      <c r="H102" s="106" t="s">
        <v>33</v>
      </c>
      <c r="I102" s="106" t="s">
        <v>33</v>
      </c>
      <c r="J102" s="106" t="s">
        <v>34</v>
      </c>
      <c r="K102" s="106" t="s">
        <v>33</v>
      </c>
      <c r="L102" s="106" t="s">
        <v>35</v>
      </c>
      <c r="M102" s="106" t="s">
        <v>538</v>
      </c>
      <c r="N102" s="106">
        <v>2039.0</v>
      </c>
      <c r="O102" s="108">
        <v>0.4569099999999999</v>
      </c>
      <c r="P102" s="22">
        <v>9.0515</v>
      </c>
      <c r="Q102" s="22">
        <v>17.564</v>
      </c>
      <c r="R102" s="22">
        <v>0.264</v>
      </c>
      <c r="S102" s="22">
        <v>4.732</v>
      </c>
      <c r="T102" s="106" t="s">
        <v>35</v>
      </c>
      <c r="U102" s="106" t="s">
        <v>364</v>
      </c>
      <c r="V102" s="106"/>
      <c r="W102" s="106" t="s">
        <v>58</v>
      </c>
      <c r="X102" s="110">
        <v>43976.0</v>
      </c>
      <c r="Y102" s="106" t="s">
        <v>38</v>
      </c>
      <c r="Z102" s="106" t="s">
        <v>33</v>
      </c>
      <c r="AA102" s="111" t="s">
        <v>33</v>
      </c>
      <c r="AB102" s="110"/>
      <c r="AC102" s="110"/>
    </row>
    <row r="103">
      <c r="A103" s="106" t="s">
        <v>178</v>
      </c>
      <c r="B103" s="106" t="s">
        <v>178</v>
      </c>
      <c r="C103" s="106" t="s">
        <v>553</v>
      </c>
      <c r="D103" s="106"/>
      <c r="E103" s="106" t="s">
        <v>31</v>
      </c>
      <c r="F103" s="106" t="s">
        <v>32</v>
      </c>
      <c r="G103" s="106" t="s">
        <v>33</v>
      </c>
      <c r="H103" s="106"/>
      <c r="I103" s="106"/>
      <c r="J103" s="106" t="s">
        <v>34</v>
      </c>
      <c r="K103" s="106" t="s">
        <v>33</v>
      </c>
      <c r="L103" s="106"/>
      <c r="M103" s="106" t="s">
        <v>538</v>
      </c>
      <c r="N103" s="106">
        <v>2236.0</v>
      </c>
      <c r="O103" s="108">
        <v>0.45999999999999996</v>
      </c>
      <c r="P103" s="22">
        <v>9.0</v>
      </c>
      <c r="Q103" s="22">
        <v>13.2</v>
      </c>
      <c r="R103" s="22">
        <v>5.784</v>
      </c>
      <c r="S103" s="22">
        <v>1.587</v>
      </c>
      <c r="T103" s="106" t="s">
        <v>35</v>
      </c>
      <c r="U103" s="106" t="s">
        <v>179</v>
      </c>
      <c r="V103" s="106" t="s">
        <v>182</v>
      </c>
      <c r="W103" s="106" t="s">
        <v>58</v>
      </c>
      <c r="X103" s="110">
        <v>44072.0</v>
      </c>
      <c r="Y103" s="106" t="s">
        <v>38</v>
      </c>
      <c r="Z103" s="106" t="s">
        <v>33</v>
      </c>
      <c r="AA103" s="111"/>
      <c r="AB103" s="110"/>
      <c r="AC103" s="110"/>
    </row>
    <row r="104">
      <c r="A104" s="106" t="s">
        <v>39</v>
      </c>
      <c r="B104" s="107" t="s">
        <v>112</v>
      </c>
      <c r="C104" s="106" t="s">
        <v>548</v>
      </c>
      <c r="D104" s="106"/>
      <c r="E104" s="106" t="s">
        <v>41</v>
      </c>
      <c r="F104" s="106" t="s">
        <v>113</v>
      </c>
      <c r="G104" s="106" t="s">
        <v>46</v>
      </c>
      <c r="H104" s="106"/>
      <c r="I104" s="106" t="s">
        <v>66</v>
      </c>
      <c r="J104" s="106" t="s">
        <v>34</v>
      </c>
      <c r="K104" s="106" t="s">
        <v>35</v>
      </c>
      <c r="L104" s="106" t="s">
        <v>114</v>
      </c>
      <c r="M104" s="106" t="s">
        <v>538</v>
      </c>
      <c r="N104" s="106">
        <v>2041.0</v>
      </c>
      <c r="O104" s="108">
        <v>0.48404800000000003</v>
      </c>
      <c r="P104" s="22">
        <v>8.5992</v>
      </c>
      <c r="Q104" s="22">
        <v>31.272</v>
      </c>
      <c r="R104" s="22">
        <v>2.676</v>
      </c>
      <c r="S104" s="22">
        <v>3.035</v>
      </c>
      <c r="T104" s="106" t="s">
        <v>35</v>
      </c>
      <c r="U104" s="106" t="s">
        <v>67</v>
      </c>
      <c r="V104" s="106"/>
      <c r="W104" s="106" t="s">
        <v>58</v>
      </c>
      <c r="X104" s="110">
        <v>44011.0</v>
      </c>
      <c r="Y104" s="106" t="s">
        <v>53</v>
      </c>
      <c r="Z104" s="106">
        <v>4.0</v>
      </c>
      <c r="AA104" s="111"/>
      <c r="AB104" s="110"/>
      <c r="AC104" s="110"/>
    </row>
    <row r="105">
      <c r="A105" s="106" t="s">
        <v>354</v>
      </c>
      <c r="B105" s="107" t="s">
        <v>385</v>
      </c>
      <c r="C105" s="106" t="s">
        <v>574</v>
      </c>
      <c r="D105" s="106"/>
      <c r="E105" s="106" t="s">
        <v>31</v>
      </c>
      <c r="F105" s="106" t="s">
        <v>32</v>
      </c>
      <c r="G105" s="106" t="s">
        <v>33</v>
      </c>
      <c r="H105" s="106"/>
      <c r="I105" s="106"/>
      <c r="J105" s="106" t="s">
        <v>34</v>
      </c>
      <c r="K105" s="106" t="s">
        <v>71</v>
      </c>
      <c r="L105" s="106"/>
      <c r="M105" s="106" t="s">
        <v>538</v>
      </c>
      <c r="N105" s="106">
        <v>2010.0</v>
      </c>
      <c r="O105" s="108">
        <v>0.484444</v>
      </c>
      <c r="P105" s="22">
        <v>8.5926</v>
      </c>
      <c r="Q105" s="22">
        <v>13.956</v>
      </c>
      <c r="R105" s="22">
        <v>3.132</v>
      </c>
      <c r="S105" s="22">
        <v>2.855</v>
      </c>
      <c r="T105" s="106" t="s">
        <v>35</v>
      </c>
      <c r="U105" s="106" t="s">
        <v>386</v>
      </c>
      <c r="V105" s="106"/>
      <c r="W105" s="106" t="s">
        <v>58</v>
      </c>
      <c r="X105" s="114">
        <v>44012.0</v>
      </c>
      <c r="Y105" s="106" t="s">
        <v>53</v>
      </c>
      <c r="Z105" s="106">
        <v>6.0</v>
      </c>
      <c r="AA105" s="111">
        <v>5.0</v>
      </c>
      <c r="AB105" s="110"/>
      <c r="AC105" s="110"/>
    </row>
    <row r="106">
      <c r="A106" s="106" t="s">
        <v>250</v>
      </c>
      <c r="B106" s="107" t="s">
        <v>267</v>
      </c>
      <c r="C106" s="106" t="s">
        <v>562</v>
      </c>
      <c r="D106" s="106" t="s">
        <v>79</v>
      </c>
      <c r="E106" s="106" t="s">
        <v>31</v>
      </c>
      <c r="F106" s="106" t="s">
        <v>268</v>
      </c>
      <c r="G106" s="106" t="s">
        <v>33</v>
      </c>
      <c r="H106" s="106"/>
      <c r="I106" s="106" t="s">
        <v>33</v>
      </c>
      <c r="J106" s="106" t="s">
        <v>34</v>
      </c>
      <c r="K106" s="106" t="s">
        <v>71</v>
      </c>
      <c r="L106" s="106"/>
      <c r="M106" s="106" t="s">
        <v>538</v>
      </c>
      <c r="N106" s="106">
        <v>2048.0</v>
      </c>
      <c r="O106" s="108">
        <v>0.519922</v>
      </c>
      <c r="P106" s="22">
        <v>8.0013</v>
      </c>
      <c r="Q106" s="22">
        <v>10.56</v>
      </c>
      <c r="R106" s="22">
        <v>5.56</v>
      </c>
      <c r="S106" s="22">
        <v>1.248</v>
      </c>
      <c r="T106" s="106" t="s">
        <v>35</v>
      </c>
      <c r="U106" s="106" t="s">
        <v>270</v>
      </c>
      <c r="V106" s="106"/>
      <c r="W106" s="106" t="s">
        <v>58</v>
      </c>
      <c r="X106" s="110">
        <v>43977.0</v>
      </c>
      <c r="Y106" s="106" t="s">
        <v>38</v>
      </c>
      <c r="Z106" s="106" t="s">
        <v>33</v>
      </c>
      <c r="AA106" s="111" t="s">
        <v>33</v>
      </c>
      <c r="AB106" s="110"/>
      <c r="AC106" s="110"/>
    </row>
    <row r="107">
      <c r="A107" s="106" t="s">
        <v>250</v>
      </c>
      <c r="B107" s="107" t="s">
        <v>267</v>
      </c>
      <c r="C107" s="106" t="s">
        <v>561</v>
      </c>
      <c r="D107" s="106" t="s">
        <v>69</v>
      </c>
      <c r="E107" s="106" t="s">
        <v>31</v>
      </c>
      <c r="F107" s="106" t="s">
        <v>268</v>
      </c>
      <c r="G107" s="106" t="s">
        <v>33</v>
      </c>
      <c r="H107" s="106"/>
      <c r="I107" s="106" t="s">
        <v>33</v>
      </c>
      <c r="J107" s="106" t="s">
        <v>34</v>
      </c>
      <c r="K107" s="106" t="s">
        <v>71</v>
      </c>
      <c r="L107" s="106"/>
      <c r="M107" s="106" t="s">
        <v>538</v>
      </c>
      <c r="N107" s="106">
        <v>2587.0</v>
      </c>
      <c r="O107" s="108">
        <v>0.520108</v>
      </c>
      <c r="P107" s="22">
        <v>7.9982</v>
      </c>
      <c r="Q107" s="22">
        <v>10.576</v>
      </c>
      <c r="R107" s="22">
        <v>5.52</v>
      </c>
      <c r="S107" s="22">
        <v>1.247</v>
      </c>
      <c r="T107" s="106" t="s">
        <v>35</v>
      </c>
      <c r="U107" s="106" t="s">
        <v>269</v>
      </c>
      <c r="V107" s="106"/>
      <c r="W107" s="106" t="s">
        <v>58</v>
      </c>
      <c r="X107" s="110">
        <v>43977.0</v>
      </c>
      <c r="Y107" s="106" t="s">
        <v>38</v>
      </c>
      <c r="Z107" s="106" t="s">
        <v>33</v>
      </c>
      <c r="AA107" s="111" t="s">
        <v>33</v>
      </c>
      <c r="AB107" s="110"/>
      <c r="AC107" s="110"/>
    </row>
    <row r="108">
      <c r="A108" s="106" t="s">
        <v>39</v>
      </c>
      <c r="B108" s="107" t="s">
        <v>94</v>
      </c>
      <c r="C108" s="106" t="s">
        <v>475</v>
      </c>
      <c r="D108" s="106"/>
      <c r="E108" s="106" t="s">
        <v>41</v>
      </c>
      <c r="F108" s="106" t="s">
        <v>96</v>
      </c>
      <c r="G108" s="106" t="s">
        <v>46</v>
      </c>
      <c r="H108" s="106">
        <v>2.14</v>
      </c>
      <c r="I108" s="106"/>
      <c r="J108" s="106" t="s">
        <v>34</v>
      </c>
      <c r="K108" s="106" t="s">
        <v>35</v>
      </c>
      <c r="L108" s="106" t="s">
        <v>95</v>
      </c>
      <c r="M108" s="106" t="s">
        <v>538</v>
      </c>
      <c r="N108" s="106">
        <v>2064.0</v>
      </c>
      <c r="O108" s="108">
        <v>0.545794</v>
      </c>
      <c r="P108" s="22">
        <v>7.5701</v>
      </c>
      <c r="Q108" s="22">
        <v>19.4</v>
      </c>
      <c r="R108" s="22">
        <v>2.252</v>
      </c>
      <c r="S108" s="22">
        <v>3.018</v>
      </c>
      <c r="T108" s="106" t="s">
        <v>35</v>
      </c>
      <c r="U108" s="106" t="s">
        <v>97</v>
      </c>
      <c r="V108" s="106"/>
      <c r="W108" s="106" t="s">
        <v>58</v>
      </c>
      <c r="X108" s="110">
        <v>43981.0</v>
      </c>
      <c r="Y108" s="106" t="s">
        <v>53</v>
      </c>
      <c r="Z108" s="106">
        <v>2.0</v>
      </c>
      <c r="AA108" s="111">
        <v>2.7</v>
      </c>
      <c r="AB108" s="110"/>
      <c r="AC108" s="110"/>
    </row>
    <row r="109">
      <c r="A109" s="106" t="s">
        <v>39</v>
      </c>
      <c r="B109" s="107" t="s">
        <v>94</v>
      </c>
      <c r="C109" s="106" t="s">
        <v>475</v>
      </c>
      <c r="D109" s="106"/>
      <c r="E109" s="106" t="s">
        <v>41</v>
      </c>
      <c r="F109" s="106" t="s">
        <v>96</v>
      </c>
      <c r="G109" s="106" t="s">
        <v>46</v>
      </c>
      <c r="H109" s="106">
        <v>2.15</v>
      </c>
      <c r="I109" s="106"/>
      <c r="J109" s="106" t="s">
        <v>34</v>
      </c>
      <c r="K109" s="106" t="s">
        <v>35</v>
      </c>
      <c r="L109" s="106" t="s">
        <v>95</v>
      </c>
      <c r="M109" s="106" t="s">
        <v>538</v>
      </c>
      <c r="N109" s="106">
        <v>2049.0</v>
      </c>
      <c r="O109" s="108">
        <v>0.554584</v>
      </c>
      <c r="P109" s="22">
        <v>7.4236</v>
      </c>
      <c r="Q109" s="22">
        <v>23.196</v>
      </c>
      <c r="R109" s="22">
        <v>0.436</v>
      </c>
      <c r="S109" s="22">
        <v>3.147</v>
      </c>
      <c r="T109" s="106" t="s">
        <v>35</v>
      </c>
      <c r="U109" s="106" t="s">
        <v>97</v>
      </c>
      <c r="V109" s="106"/>
      <c r="W109" s="106" t="s">
        <v>58</v>
      </c>
      <c r="X109" s="110">
        <v>43981.0</v>
      </c>
      <c r="Y109" s="106" t="s">
        <v>53</v>
      </c>
      <c r="Z109" s="106">
        <v>2.0</v>
      </c>
      <c r="AA109" s="111">
        <v>2.7</v>
      </c>
      <c r="AB109" s="110"/>
      <c r="AC109" s="110"/>
    </row>
    <row r="110">
      <c r="A110" s="106" t="s">
        <v>458</v>
      </c>
      <c r="B110" s="107" t="s">
        <v>459</v>
      </c>
      <c r="C110" s="106" t="s">
        <v>580</v>
      </c>
      <c r="D110" s="106"/>
      <c r="E110" s="106" t="s">
        <v>41</v>
      </c>
      <c r="F110" s="106" t="s">
        <v>358</v>
      </c>
      <c r="G110" s="106" t="s">
        <v>43</v>
      </c>
      <c r="H110" s="106"/>
      <c r="I110" s="106" t="s">
        <v>33</v>
      </c>
      <c r="J110" s="106" t="s">
        <v>34</v>
      </c>
      <c r="K110" s="106" t="s">
        <v>35</v>
      </c>
      <c r="L110" s="106" t="s">
        <v>35</v>
      </c>
      <c r="M110" s="106" t="s">
        <v>538</v>
      </c>
      <c r="N110" s="106">
        <v>3211.0</v>
      </c>
      <c r="O110" s="108">
        <v>0.554782</v>
      </c>
      <c r="P110" s="22">
        <v>7.4203</v>
      </c>
      <c r="Q110" s="22">
        <v>18.684</v>
      </c>
      <c r="R110" s="22">
        <v>2.988</v>
      </c>
      <c r="S110" s="22">
        <v>2.374</v>
      </c>
      <c r="T110" s="106" t="s">
        <v>35</v>
      </c>
      <c r="U110" s="106" t="s">
        <v>263</v>
      </c>
      <c r="V110" s="106"/>
      <c r="W110" s="106" t="s">
        <v>58</v>
      </c>
      <c r="X110" s="110">
        <v>44057.0</v>
      </c>
      <c r="Y110" s="106" t="s">
        <v>53</v>
      </c>
      <c r="Z110" s="106">
        <v>4.0</v>
      </c>
      <c r="AA110" s="111">
        <v>5.35</v>
      </c>
      <c r="AB110" s="110"/>
      <c r="AC110" s="110"/>
    </row>
    <row r="111">
      <c r="A111" s="106" t="s">
        <v>39</v>
      </c>
      <c r="B111" s="107" t="s">
        <v>40</v>
      </c>
      <c r="C111" s="106" t="s">
        <v>537</v>
      </c>
      <c r="D111" s="106"/>
      <c r="E111" s="106" t="s">
        <v>41</v>
      </c>
      <c r="F111" s="107" t="s">
        <v>42</v>
      </c>
      <c r="G111" s="106" t="s">
        <v>43</v>
      </c>
      <c r="H111" s="106"/>
      <c r="I111" s="106"/>
      <c r="J111" s="106" t="s">
        <v>34</v>
      </c>
      <c r="K111" s="106" t="s">
        <v>35</v>
      </c>
      <c r="L111" s="106"/>
      <c r="M111" s="106" t="s">
        <v>538</v>
      </c>
      <c r="N111" s="106">
        <v>2010.0</v>
      </c>
      <c r="O111" s="108">
        <v>0.558238</v>
      </c>
      <c r="P111" s="22">
        <v>7.3627</v>
      </c>
      <c r="Q111" s="22">
        <v>18.8</v>
      </c>
      <c r="R111" s="22">
        <v>2.284</v>
      </c>
      <c r="S111" s="22">
        <v>2.017</v>
      </c>
      <c r="T111" s="106" t="s">
        <v>35</v>
      </c>
      <c r="U111" s="106"/>
      <c r="V111" s="106"/>
      <c r="W111" s="107" t="s">
        <v>44</v>
      </c>
      <c r="X111" s="110">
        <v>44162.0</v>
      </c>
      <c r="Y111" s="106" t="s">
        <v>45</v>
      </c>
      <c r="Z111" s="106">
        <v>8.0</v>
      </c>
      <c r="AA111" s="111"/>
      <c r="AB111" s="106"/>
      <c r="AC111" s="106"/>
    </row>
    <row r="112">
      <c r="A112" s="106" t="s">
        <v>178</v>
      </c>
      <c r="B112" s="106" t="s">
        <v>178</v>
      </c>
      <c r="C112" s="106" t="s">
        <v>553</v>
      </c>
      <c r="D112" s="106"/>
      <c r="E112" s="106" t="s">
        <v>31</v>
      </c>
      <c r="F112" s="106" t="s">
        <v>32</v>
      </c>
      <c r="G112" s="106" t="s">
        <v>33</v>
      </c>
      <c r="H112" s="106"/>
      <c r="I112" s="106"/>
      <c r="J112" s="106" t="s">
        <v>34</v>
      </c>
      <c r="K112" s="106" t="s">
        <v>33</v>
      </c>
      <c r="L112" s="106"/>
      <c r="M112" s="106" t="s">
        <v>538</v>
      </c>
      <c r="N112" s="106">
        <v>14926.0</v>
      </c>
      <c r="O112" s="108">
        <v>0.5635540000000001</v>
      </c>
      <c r="P112" s="22">
        <v>7.2741</v>
      </c>
      <c r="Q112" s="22">
        <v>10.752</v>
      </c>
      <c r="R112" s="22">
        <v>3.748</v>
      </c>
      <c r="S112" s="22">
        <v>1.499</v>
      </c>
      <c r="T112" s="106" t="s">
        <v>35</v>
      </c>
      <c r="U112" s="106" t="s">
        <v>179</v>
      </c>
      <c r="V112" s="106" t="s">
        <v>181</v>
      </c>
      <c r="W112" s="106" t="s">
        <v>58</v>
      </c>
      <c r="X112" s="110">
        <v>44071.0</v>
      </c>
      <c r="Y112" s="106" t="s">
        <v>38</v>
      </c>
      <c r="Z112" s="106" t="s">
        <v>33</v>
      </c>
      <c r="AA112" s="111"/>
      <c r="AB112" s="110"/>
      <c r="AC112" s="110"/>
    </row>
    <row r="113">
      <c r="A113" s="106" t="s">
        <v>320</v>
      </c>
      <c r="B113" s="107" t="s">
        <v>329</v>
      </c>
      <c r="C113" s="106" t="s">
        <v>568</v>
      </c>
      <c r="D113" s="106"/>
      <c r="E113" s="106" t="s">
        <v>31</v>
      </c>
      <c r="F113" s="106" t="s">
        <v>32</v>
      </c>
      <c r="G113" s="106" t="s">
        <v>33</v>
      </c>
      <c r="H113" s="106"/>
      <c r="I113" s="106"/>
      <c r="J113" s="106" t="s">
        <v>34</v>
      </c>
      <c r="K113" s="106" t="s">
        <v>35</v>
      </c>
      <c r="L113" s="106"/>
      <c r="M113" s="106" t="s">
        <v>538</v>
      </c>
      <c r="N113" s="106">
        <v>2156.0</v>
      </c>
      <c r="O113" s="108">
        <v>0.587134</v>
      </c>
      <c r="P113" s="22">
        <v>6.8811</v>
      </c>
      <c r="Q113" s="22">
        <v>11.272</v>
      </c>
      <c r="R113" s="22">
        <v>2.408</v>
      </c>
      <c r="S113" s="22">
        <v>2.324</v>
      </c>
      <c r="T113" s="106" t="s">
        <v>35</v>
      </c>
      <c r="U113" s="106" t="s">
        <v>330</v>
      </c>
      <c r="V113" s="106"/>
      <c r="W113" s="106" t="s">
        <v>58</v>
      </c>
      <c r="X113" s="114">
        <v>44012.0</v>
      </c>
      <c r="Y113" s="106" t="s">
        <v>53</v>
      </c>
      <c r="Z113" s="106">
        <v>4.0</v>
      </c>
      <c r="AA113" s="111">
        <v>7.25</v>
      </c>
      <c r="AB113" s="110"/>
      <c r="AC113" s="110"/>
    </row>
    <row r="114">
      <c r="A114" s="106" t="s">
        <v>250</v>
      </c>
      <c r="B114" s="106" t="s">
        <v>264</v>
      </c>
      <c r="C114" s="106" t="s">
        <v>560</v>
      </c>
      <c r="D114" s="106" t="s">
        <v>69</v>
      </c>
      <c r="E114" s="106" t="s">
        <v>31</v>
      </c>
      <c r="F114" s="106" t="s">
        <v>32</v>
      </c>
      <c r="G114" s="106" t="s">
        <v>33</v>
      </c>
      <c r="H114" s="106" t="s">
        <v>33</v>
      </c>
      <c r="I114" s="106" t="s">
        <v>33</v>
      </c>
      <c r="J114" s="106" t="s">
        <v>34</v>
      </c>
      <c r="K114" s="106" t="s">
        <v>71</v>
      </c>
      <c r="L114" s="106" t="s">
        <v>35</v>
      </c>
      <c r="M114" s="106" t="s">
        <v>538</v>
      </c>
      <c r="N114" s="106">
        <v>2743.0</v>
      </c>
      <c r="O114" s="108">
        <v>0.5876140000000001</v>
      </c>
      <c r="P114" s="22">
        <v>6.8731</v>
      </c>
      <c r="Q114" s="22">
        <v>12.272</v>
      </c>
      <c r="R114" s="22">
        <v>1.304</v>
      </c>
      <c r="S114" s="22">
        <v>2.862</v>
      </c>
      <c r="T114" s="106" t="s">
        <v>35</v>
      </c>
      <c r="U114" s="106" t="s">
        <v>265</v>
      </c>
      <c r="V114" s="106"/>
      <c r="W114" s="106" t="s">
        <v>58</v>
      </c>
      <c r="X114" s="110">
        <v>44032.0</v>
      </c>
      <c r="Y114" s="106" t="s">
        <v>38</v>
      </c>
      <c r="Z114" s="106" t="s">
        <v>33</v>
      </c>
      <c r="AA114" s="111"/>
      <c r="AB114" s="110"/>
      <c r="AC114" s="110"/>
    </row>
    <row r="115">
      <c r="A115" s="106" t="s">
        <v>320</v>
      </c>
      <c r="B115" s="107" t="s">
        <v>327</v>
      </c>
      <c r="C115" s="106" t="s">
        <v>567</v>
      </c>
      <c r="D115" s="106"/>
      <c r="E115" s="106" t="s">
        <v>31</v>
      </c>
      <c r="F115" s="106" t="s">
        <v>32</v>
      </c>
      <c r="G115" s="106" t="s">
        <v>33</v>
      </c>
      <c r="H115" s="106"/>
      <c r="I115" s="106" t="s">
        <v>33</v>
      </c>
      <c r="J115" s="106" t="s">
        <v>34</v>
      </c>
      <c r="K115" s="106" t="s">
        <v>35</v>
      </c>
      <c r="L115" s="106" t="s">
        <v>35</v>
      </c>
      <c r="M115" s="106" t="s">
        <v>538</v>
      </c>
      <c r="N115" s="106">
        <v>2332.0</v>
      </c>
      <c r="O115" s="108">
        <v>0.592978</v>
      </c>
      <c r="P115" s="22">
        <v>6.7837</v>
      </c>
      <c r="Q115" s="22">
        <v>11.18</v>
      </c>
      <c r="R115" s="22">
        <v>2.36</v>
      </c>
      <c r="S115" s="22">
        <v>2.32</v>
      </c>
      <c r="T115" s="106" t="s">
        <v>35</v>
      </c>
      <c r="U115" s="106" t="s">
        <v>328</v>
      </c>
      <c r="V115" s="106"/>
      <c r="W115" s="106" t="s">
        <v>58</v>
      </c>
      <c r="X115" s="110">
        <v>44011.0</v>
      </c>
      <c r="Y115" s="106" t="s">
        <v>53</v>
      </c>
      <c r="Z115" s="106">
        <v>4.0</v>
      </c>
      <c r="AA115" s="111">
        <v>5.95</v>
      </c>
      <c r="AB115" s="110"/>
      <c r="AC115" s="110"/>
    </row>
    <row r="116">
      <c r="A116" s="106" t="s">
        <v>419</v>
      </c>
      <c r="B116" s="107" t="s">
        <v>426</v>
      </c>
      <c r="C116" s="106" t="s">
        <v>529</v>
      </c>
      <c r="D116" s="106"/>
      <c r="E116" s="106" t="s">
        <v>41</v>
      </c>
      <c r="F116" s="107" t="s">
        <v>42</v>
      </c>
      <c r="G116" s="106" t="s">
        <v>43</v>
      </c>
      <c r="H116" s="106"/>
      <c r="I116" s="106" t="s">
        <v>33</v>
      </c>
      <c r="J116" s="106" t="s">
        <v>34</v>
      </c>
      <c r="K116" s="106" t="s">
        <v>35</v>
      </c>
      <c r="L116" s="106"/>
      <c r="M116" s="106" t="s">
        <v>538</v>
      </c>
      <c r="N116" s="106">
        <v>2211.0</v>
      </c>
      <c r="O116" s="108">
        <v>0.610294</v>
      </c>
      <c r="P116" s="22">
        <v>6.4951</v>
      </c>
      <c r="Q116" s="22">
        <v>19.264</v>
      </c>
      <c r="R116" s="22">
        <v>2.456</v>
      </c>
      <c r="S116" s="22">
        <v>1.795</v>
      </c>
      <c r="T116" s="106" t="s">
        <v>35</v>
      </c>
      <c r="U116" s="106" t="s">
        <v>427</v>
      </c>
      <c r="V116" s="106" t="s">
        <v>428</v>
      </c>
      <c r="W116" s="106" t="s">
        <v>58</v>
      </c>
      <c r="X116" s="110">
        <v>43976.0</v>
      </c>
      <c r="Y116" s="106" t="s">
        <v>53</v>
      </c>
      <c r="Z116" s="106">
        <v>4.0</v>
      </c>
      <c r="AA116" s="111">
        <v>7.45</v>
      </c>
      <c r="AB116" s="110"/>
      <c r="AC116" s="110"/>
    </row>
    <row r="117">
      <c r="A117" s="106" t="s">
        <v>419</v>
      </c>
      <c r="B117" s="107" t="s">
        <v>420</v>
      </c>
      <c r="C117" s="106" t="s">
        <v>528</v>
      </c>
      <c r="D117" s="106"/>
      <c r="E117" s="106" t="s">
        <v>41</v>
      </c>
      <c r="F117" s="107" t="s">
        <v>42</v>
      </c>
      <c r="G117" s="106" t="s">
        <v>43</v>
      </c>
      <c r="H117" s="106"/>
      <c r="I117" s="106" t="s">
        <v>33</v>
      </c>
      <c r="J117" s="106" t="s">
        <v>34</v>
      </c>
      <c r="K117" s="106" t="s">
        <v>35</v>
      </c>
      <c r="L117" s="106" t="s">
        <v>35</v>
      </c>
      <c r="M117" s="106" t="s">
        <v>538</v>
      </c>
      <c r="N117" s="106">
        <v>2026.0</v>
      </c>
      <c r="O117" s="108">
        <v>0.62065362964</v>
      </c>
      <c r="P117" s="22">
        <v>6.322439506</v>
      </c>
      <c r="Q117" s="22">
        <v>18.4</v>
      </c>
      <c r="R117" s="22">
        <v>3.5</v>
      </c>
      <c r="S117" s="22">
        <v>1.406251139</v>
      </c>
      <c r="T117" s="106" t="s">
        <v>35</v>
      </c>
      <c r="U117" s="106" t="s">
        <v>421</v>
      </c>
      <c r="V117" s="106" t="s">
        <v>423</v>
      </c>
      <c r="W117" s="106" t="s">
        <v>58</v>
      </c>
      <c r="X117" s="110">
        <v>44416.0</v>
      </c>
      <c r="Y117" s="106" t="s">
        <v>53</v>
      </c>
      <c r="Z117" s="106">
        <v>4.0</v>
      </c>
      <c r="AA117" s="111">
        <v>9.8</v>
      </c>
      <c r="AB117" s="110"/>
      <c r="AC117" s="110"/>
    </row>
    <row r="118">
      <c r="A118" s="106" t="s">
        <v>390</v>
      </c>
      <c r="B118" s="107" t="s">
        <v>391</v>
      </c>
      <c r="C118" s="106" t="s">
        <v>575</v>
      </c>
      <c r="D118" s="106"/>
      <c r="E118" s="106" t="s">
        <v>31</v>
      </c>
      <c r="F118" s="106" t="s">
        <v>32</v>
      </c>
      <c r="G118" s="106" t="s">
        <v>33</v>
      </c>
      <c r="H118" s="106"/>
      <c r="I118" s="106"/>
      <c r="J118" s="106" t="s">
        <v>34</v>
      </c>
      <c r="K118" s="106" t="s">
        <v>71</v>
      </c>
      <c r="L118" s="106" t="s">
        <v>35</v>
      </c>
      <c r="M118" s="106" t="s">
        <v>538</v>
      </c>
      <c r="N118" s="106">
        <v>2264.0</v>
      </c>
      <c r="O118" s="108">
        <v>0.6211119999999999</v>
      </c>
      <c r="P118" s="22">
        <v>6.3148</v>
      </c>
      <c r="Q118" s="22">
        <v>11.688</v>
      </c>
      <c r="R118" s="22">
        <v>0.776</v>
      </c>
      <c r="S118" s="22">
        <v>2.893</v>
      </c>
      <c r="T118" s="106" t="s">
        <v>35</v>
      </c>
      <c r="U118" s="106" t="s">
        <v>356</v>
      </c>
      <c r="V118" s="106"/>
      <c r="W118" s="106" t="s">
        <v>58</v>
      </c>
      <c r="X118" s="110">
        <v>43994.0</v>
      </c>
      <c r="Y118" s="106" t="s">
        <v>53</v>
      </c>
      <c r="Z118" s="106">
        <v>6.0</v>
      </c>
      <c r="AA118" s="111">
        <v>5.75</v>
      </c>
      <c r="AB118" s="110"/>
      <c r="AC118" s="110"/>
    </row>
    <row r="119">
      <c r="A119" s="106" t="s">
        <v>173</v>
      </c>
      <c r="B119" s="107" t="s">
        <v>174</v>
      </c>
      <c r="C119" s="106" t="s">
        <v>552</v>
      </c>
      <c r="D119" s="106"/>
      <c r="E119" s="106" t="s">
        <v>31</v>
      </c>
      <c r="F119" s="106" t="s">
        <v>175</v>
      </c>
      <c r="G119" s="106" t="s">
        <v>33</v>
      </c>
      <c r="H119" s="106" t="s">
        <v>33</v>
      </c>
      <c r="I119" s="106" t="s">
        <v>33</v>
      </c>
      <c r="J119" s="106" t="s">
        <v>34</v>
      </c>
      <c r="K119" s="106" t="s">
        <v>71</v>
      </c>
      <c r="L119" s="106" t="s">
        <v>176</v>
      </c>
      <c r="M119" s="106" t="s">
        <v>538</v>
      </c>
      <c r="N119" s="106">
        <v>5681.0</v>
      </c>
      <c r="O119" s="108">
        <v>0.621562</v>
      </c>
      <c r="P119" s="22">
        <v>6.3073</v>
      </c>
      <c r="Q119" s="22">
        <v>11.78</v>
      </c>
      <c r="R119" s="22">
        <v>0.732</v>
      </c>
      <c r="S119" s="22">
        <v>3.015</v>
      </c>
      <c r="T119" s="106" t="s">
        <v>35</v>
      </c>
      <c r="U119" s="106" t="s">
        <v>177</v>
      </c>
      <c r="V119" s="106"/>
      <c r="W119" s="106" t="s">
        <v>58</v>
      </c>
      <c r="X119" s="110">
        <v>44032.0</v>
      </c>
      <c r="Y119" s="106" t="s">
        <v>38</v>
      </c>
      <c r="Z119" s="106" t="s">
        <v>33</v>
      </c>
      <c r="AA119" s="111" t="s">
        <v>33</v>
      </c>
      <c r="AB119" s="110"/>
      <c r="AC119" s="110"/>
    </row>
    <row r="120">
      <c r="A120" s="106" t="s">
        <v>39</v>
      </c>
      <c r="B120" s="107" t="s">
        <v>68</v>
      </c>
      <c r="C120" s="106" t="s">
        <v>542</v>
      </c>
      <c r="D120" s="106" t="s">
        <v>78</v>
      </c>
      <c r="E120" s="106" t="s">
        <v>41</v>
      </c>
      <c r="F120" s="107" t="s">
        <v>42</v>
      </c>
      <c r="G120" s="106" t="s">
        <v>43</v>
      </c>
      <c r="H120" s="106" t="s">
        <v>74</v>
      </c>
      <c r="I120" s="106"/>
      <c r="J120" s="106" t="s">
        <v>34</v>
      </c>
      <c r="K120" s="106" t="s">
        <v>71</v>
      </c>
      <c r="L120" s="106"/>
      <c r="M120" s="106" t="s">
        <v>538</v>
      </c>
      <c r="N120" s="106">
        <v>2022.0</v>
      </c>
      <c r="O120" s="108">
        <v>0.621688</v>
      </c>
      <c r="P120" s="22">
        <v>6.3052</v>
      </c>
      <c r="Q120" s="22">
        <v>17.88</v>
      </c>
      <c r="R120" s="22">
        <v>4.144</v>
      </c>
      <c r="S120" s="22">
        <v>1.129</v>
      </c>
      <c r="T120" s="106" t="s">
        <v>35</v>
      </c>
      <c r="U120" s="106" t="s">
        <v>77</v>
      </c>
      <c r="V120" s="106"/>
      <c r="W120" s="106" t="s">
        <v>58</v>
      </c>
      <c r="X120" s="110">
        <v>44011.0</v>
      </c>
      <c r="Y120" s="106" t="s">
        <v>45</v>
      </c>
      <c r="Z120" s="106">
        <v>8.0</v>
      </c>
      <c r="AA120" s="111"/>
      <c r="AB120" s="110"/>
      <c r="AC120" s="110"/>
    </row>
    <row r="121">
      <c r="A121" s="106" t="s">
        <v>39</v>
      </c>
      <c r="B121" s="106" t="s">
        <v>47</v>
      </c>
      <c r="C121" s="106" t="s">
        <v>539</v>
      </c>
      <c r="D121" s="106"/>
      <c r="E121" s="106" t="s">
        <v>31</v>
      </c>
      <c r="F121" s="106" t="s">
        <v>48</v>
      </c>
      <c r="G121" s="106" t="s">
        <v>33</v>
      </c>
      <c r="H121" s="106"/>
      <c r="I121" s="106"/>
      <c r="J121" s="106" t="s">
        <v>34</v>
      </c>
      <c r="K121" s="106" t="s">
        <v>33</v>
      </c>
      <c r="L121" s="106" t="s">
        <v>33</v>
      </c>
      <c r="M121" s="106" t="s">
        <v>538</v>
      </c>
      <c r="N121" s="106">
        <v>3191.0</v>
      </c>
      <c r="O121" s="108">
        <v>0.62389987462</v>
      </c>
      <c r="P121" s="22">
        <v>6.268335423</v>
      </c>
      <c r="Q121" s="22">
        <v>11.7</v>
      </c>
      <c r="R121" s="22">
        <v>0.86</v>
      </c>
      <c r="S121" s="22">
        <v>2.91506525</v>
      </c>
      <c r="T121" s="106" t="s">
        <v>35</v>
      </c>
      <c r="U121" s="106"/>
      <c r="V121" s="106"/>
      <c r="W121" s="106" t="s">
        <v>37</v>
      </c>
      <c r="X121" s="110">
        <v>44416.0</v>
      </c>
      <c r="Y121" s="106" t="s">
        <v>38</v>
      </c>
      <c r="Z121" s="106" t="s">
        <v>33</v>
      </c>
      <c r="AA121" s="111" t="s">
        <v>33</v>
      </c>
      <c r="AB121" s="106"/>
      <c r="AC121" s="106"/>
    </row>
    <row r="122">
      <c r="A122" s="106" t="s">
        <v>294</v>
      </c>
      <c r="B122" s="106" t="s">
        <v>301</v>
      </c>
      <c r="C122" s="106" t="s">
        <v>466</v>
      </c>
      <c r="D122" s="106"/>
      <c r="E122" s="106" t="s">
        <v>31</v>
      </c>
      <c r="F122" s="106" t="s">
        <v>303</v>
      </c>
      <c r="G122" s="106" t="s">
        <v>31</v>
      </c>
      <c r="H122" s="106" t="s">
        <v>33</v>
      </c>
      <c r="I122" s="106" t="s">
        <v>33</v>
      </c>
      <c r="J122" s="106" t="s">
        <v>34</v>
      </c>
      <c r="K122" s="106" t="s">
        <v>35</v>
      </c>
      <c r="L122" s="106" t="s">
        <v>35</v>
      </c>
      <c r="M122" s="106" t="s">
        <v>538</v>
      </c>
      <c r="N122" s="106">
        <v>3191.0</v>
      </c>
      <c r="O122" s="108">
        <v>0.62389987462</v>
      </c>
      <c r="P122" s="22">
        <v>6.268335423</v>
      </c>
      <c r="Q122" s="22">
        <v>11.7</v>
      </c>
      <c r="R122" s="22">
        <v>0.86</v>
      </c>
      <c r="S122" s="22">
        <v>2.91506525</v>
      </c>
      <c r="T122" s="106" t="s">
        <v>35</v>
      </c>
      <c r="U122" s="106" t="s">
        <v>33</v>
      </c>
      <c r="V122" s="106"/>
      <c r="W122" s="106" t="s">
        <v>58</v>
      </c>
      <c r="X122" s="110">
        <v>44416.0</v>
      </c>
      <c r="Y122" s="106" t="s">
        <v>53</v>
      </c>
      <c r="Z122" s="106">
        <v>4.0</v>
      </c>
      <c r="AA122" s="111">
        <v>4.0</v>
      </c>
      <c r="AB122" s="106"/>
      <c r="AC122" s="106"/>
    </row>
    <row r="123">
      <c r="A123" s="106" t="s">
        <v>39</v>
      </c>
      <c r="B123" s="107" t="s">
        <v>98</v>
      </c>
      <c r="C123" s="106" t="s">
        <v>545</v>
      </c>
      <c r="D123" s="106" t="s">
        <v>102</v>
      </c>
      <c r="E123" s="106" t="s">
        <v>31</v>
      </c>
      <c r="F123" s="106" t="s">
        <v>32</v>
      </c>
      <c r="G123" s="106" t="s">
        <v>33</v>
      </c>
      <c r="H123" s="106"/>
      <c r="I123" s="106"/>
      <c r="J123" s="106"/>
      <c r="K123" s="106" t="s">
        <v>35</v>
      </c>
      <c r="L123" s="106"/>
      <c r="M123" s="106" t="s">
        <v>538</v>
      </c>
      <c r="N123" s="106">
        <v>2406.0</v>
      </c>
      <c r="O123" s="108">
        <v>0.630856</v>
      </c>
      <c r="P123" s="22">
        <v>6.1524</v>
      </c>
      <c r="Q123" s="22">
        <v>11.54</v>
      </c>
      <c r="R123" s="22">
        <v>0.652</v>
      </c>
      <c r="S123" s="22">
        <v>2.897</v>
      </c>
      <c r="T123" s="106" t="s">
        <v>35</v>
      </c>
      <c r="U123" s="106"/>
      <c r="V123" s="106"/>
      <c r="W123" s="107" t="s">
        <v>100</v>
      </c>
      <c r="X123" s="110">
        <v>44309.0</v>
      </c>
      <c r="Y123" s="106" t="s">
        <v>53</v>
      </c>
      <c r="Z123" s="106">
        <v>4.0</v>
      </c>
      <c r="AA123" s="111"/>
      <c r="AB123" s="110"/>
      <c r="AC123" s="110"/>
    </row>
    <row r="124">
      <c r="A124" s="106" t="s">
        <v>276</v>
      </c>
      <c r="B124" s="107" t="s">
        <v>282</v>
      </c>
      <c r="C124" s="106" t="s">
        <v>563</v>
      </c>
      <c r="D124" s="106"/>
      <c r="E124" s="106" t="s">
        <v>31</v>
      </c>
      <c r="F124" s="106" t="s">
        <v>32</v>
      </c>
      <c r="G124" s="106" t="s">
        <v>33</v>
      </c>
      <c r="H124" s="106"/>
      <c r="I124" s="106"/>
      <c r="J124" s="106" t="s">
        <v>34</v>
      </c>
      <c r="K124" s="106" t="s">
        <v>35</v>
      </c>
      <c r="L124" s="106" t="s">
        <v>35</v>
      </c>
      <c r="M124" s="106" t="s">
        <v>538</v>
      </c>
      <c r="N124" s="106">
        <v>2137.0</v>
      </c>
      <c r="O124" s="108">
        <v>0.631156</v>
      </c>
      <c r="P124" s="22">
        <v>6.1474</v>
      </c>
      <c r="Q124" s="22">
        <v>10.452</v>
      </c>
      <c r="R124" s="22">
        <v>1.532</v>
      </c>
      <c r="S124" s="22">
        <v>2.336</v>
      </c>
      <c r="T124" s="106" t="s">
        <v>35</v>
      </c>
      <c r="U124" s="106" t="s">
        <v>283</v>
      </c>
      <c r="V124" s="106"/>
      <c r="W124" s="106" t="s">
        <v>58</v>
      </c>
      <c r="X124" s="110">
        <v>44057.0</v>
      </c>
      <c r="Y124" s="106" t="s">
        <v>53</v>
      </c>
      <c r="Z124" s="106">
        <v>4.0</v>
      </c>
      <c r="AA124" s="111">
        <v>12.05</v>
      </c>
      <c r="AB124" s="106"/>
      <c r="AC124" s="110"/>
    </row>
    <row r="125">
      <c r="A125" s="106" t="s">
        <v>354</v>
      </c>
      <c r="B125" s="107" t="s">
        <v>355</v>
      </c>
      <c r="C125" s="106" t="s">
        <v>569</v>
      </c>
      <c r="D125" s="106"/>
      <c r="E125" s="106" t="s">
        <v>31</v>
      </c>
      <c r="F125" s="106" t="s">
        <v>32</v>
      </c>
      <c r="G125" s="106" t="s">
        <v>33</v>
      </c>
      <c r="H125" s="106"/>
      <c r="I125" s="106"/>
      <c r="J125" s="106" t="s">
        <v>34</v>
      </c>
      <c r="K125" s="106" t="s">
        <v>71</v>
      </c>
      <c r="L125" s="106" t="s">
        <v>35</v>
      </c>
      <c r="M125" s="106" t="s">
        <v>538</v>
      </c>
      <c r="N125" s="106">
        <v>2021.0</v>
      </c>
      <c r="O125" s="108">
        <v>0.633136</v>
      </c>
      <c r="P125" s="22">
        <v>6.1144</v>
      </c>
      <c r="Q125" s="22">
        <v>11.676</v>
      </c>
      <c r="R125" s="22">
        <v>0.828</v>
      </c>
      <c r="S125" s="22">
        <v>2.867</v>
      </c>
      <c r="T125" s="106" t="s">
        <v>35</v>
      </c>
      <c r="U125" s="106" t="s">
        <v>356</v>
      </c>
      <c r="V125" s="106"/>
      <c r="W125" s="106" t="s">
        <v>58</v>
      </c>
      <c r="X125" s="110">
        <v>44057.0</v>
      </c>
      <c r="Y125" s="106" t="s">
        <v>53</v>
      </c>
      <c r="Z125" s="106">
        <v>6.0</v>
      </c>
      <c r="AA125" s="111">
        <v>3.55</v>
      </c>
      <c r="AB125" s="110"/>
      <c r="AC125" s="110"/>
    </row>
    <row r="126">
      <c r="A126" s="106" t="s">
        <v>39</v>
      </c>
      <c r="B126" s="107" t="s">
        <v>98</v>
      </c>
      <c r="C126" s="106" t="s">
        <v>544</v>
      </c>
      <c r="D126" s="106" t="s">
        <v>99</v>
      </c>
      <c r="E126" s="106" t="s">
        <v>31</v>
      </c>
      <c r="F126" s="106" t="s">
        <v>32</v>
      </c>
      <c r="G126" s="106" t="s">
        <v>33</v>
      </c>
      <c r="H126" s="106"/>
      <c r="I126" s="106"/>
      <c r="J126" s="106"/>
      <c r="K126" s="106" t="s">
        <v>35</v>
      </c>
      <c r="L126" s="106"/>
      <c r="M126" s="106" t="s">
        <v>538</v>
      </c>
      <c r="N126" s="106">
        <v>2564.0</v>
      </c>
      <c r="O126" s="108">
        <v>0.633802</v>
      </c>
      <c r="P126" s="22">
        <v>6.1033</v>
      </c>
      <c r="Q126" s="22">
        <v>12.98</v>
      </c>
      <c r="R126" s="22">
        <v>0.764</v>
      </c>
      <c r="S126" s="22">
        <v>2.902</v>
      </c>
      <c r="T126" s="106" t="s">
        <v>35</v>
      </c>
      <c r="U126" s="106"/>
      <c r="V126" s="106"/>
      <c r="W126" s="107" t="s">
        <v>100</v>
      </c>
      <c r="X126" s="110">
        <v>44309.0</v>
      </c>
      <c r="Y126" s="106" t="s">
        <v>53</v>
      </c>
      <c r="Z126" s="106">
        <v>4.0</v>
      </c>
      <c r="AA126" s="111"/>
      <c r="AB126" s="110"/>
      <c r="AC126" s="110"/>
    </row>
    <row r="127">
      <c r="A127" s="106" t="s">
        <v>276</v>
      </c>
      <c r="B127" s="107" t="s">
        <v>288</v>
      </c>
      <c r="C127" s="106" t="s">
        <v>565</v>
      </c>
      <c r="D127" s="106"/>
      <c r="E127" s="106" t="s">
        <v>41</v>
      </c>
      <c r="F127" s="106" t="s">
        <v>290</v>
      </c>
      <c r="G127" s="106" t="s">
        <v>46</v>
      </c>
      <c r="H127" s="106"/>
      <c r="I127" s="106"/>
      <c r="J127" s="106" t="s">
        <v>34</v>
      </c>
      <c r="K127" s="106" t="s">
        <v>35</v>
      </c>
      <c r="L127" s="106" t="s">
        <v>35</v>
      </c>
      <c r="M127" s="106" t="s">
        <v>538</v>
      </c>
      <c r="N127" s="106">
        <v>6460.0</v>
      </c>
      <c r="O127" s="108">
        <v>0.6344281467999999</v>
      </c>
      <c r="P127" s="22">
        <v>6.09286422</v>
      </c>
      <c r="Q127" s="22">
        <v>23.49</v>
      </c>
      <c r="R127" s="22">
        <v>1.96</v>
      </c>
      <c r="S127" s="22">
        <v>2.346405315</v>
      </c>
      <c r="T127" s="106" t="s">
        <v>35</v>
      </c>
      <c r="U127" s="106" t="s">
        <v>289</v>
      </c>
      <c r="V127" s="106"/>
      <c r="W127" s="106" t="s">
        <v>58</v>
      </c>
      <c r="X127" s="110">
        <v>44416.0</v>
      </c>
      <c r="Y127" s="106" t="s">
        <v>53</v>
      </c>
      <c r="Z127" s="106">
        <v>4.0</v>
      </c>
      <c r="AA127" s="111">
        <v>10.2</v>
      </c>
      <c r="AB127" s="110"/>
      <c r="AC127" s="110"/>
    </row>
    <row r="128">
      <c r="A128" s="106" t="s">
        <v>39</v>
      </c>
      <c r="B128" s="107" t="s">
        <v>119</v>
      </c>
      <c r="C128" s="106" t="s">
        <v>549</v>
      </c>
      <c r="D128" s="106"/>
      <c r="E128" s="106" t="s">
        <v>31</v>
      </c>
      <c r="F128" s="106" t="s">
        <v>32</v>
      </c>
      <c r="G128" s="106" t="s">
        <v>33</v>
      </c>
      <c r="H128" s="106">
        <v>4.01</v>
      </c>
      <c r="I128" s="106" t="s">
        <v>33</v>
      </c>
      <c r="J128" s="106" t="s">
        <v>34</v>
      </c>
      <c r="K128" s="106" t="s">
        <v>71</v>
      </c>
      <c r="L128" s="106"/>
      <c r="M128" s="106" t="s">
        <v>538</v>
      </c>
      <c r="N128" s="106">
        <v>2009.0</v>
      </c>
      <c r="O128" s="108">
        <v>0.6366160000000001</v>
      </c>
      <c r="P128" s="22">
        <v>6.0564</v>
      </c>
      <c r="Q128" s="22">
        <v>13.056</v>
      </c>
      <c r="R128" s="22">
        <v>0.608</v>
      </c>
      <c r="S128" s="22">
        <v>2.883</v>
      </c>
      <c r="T128" s="106" t="s">
        <v>35</v>
      </c>
      <c r="U128" s="106" t="s">
        <v>57</v>
      </c>
      <c r="V128" s="106"/>
      <c r="W128" s="106" t="s">
        <v>58</v>
      </c>
      <c r="X128" s="110">
        <v>43977.0</v>
      </c>
      <c r="Y128" s="106" t="s">
        <v>53</v>
      </c>
      <c r="Z128" s="106">
        <v>4.0</v>
      </c>
      <c r="AA128" s="111">
        <v>3.4</v>
      </c>
      <c r="AB128" s="110"/>
      <c r="AC128" s="110"/>
    </row>
    <row r="129">
      <c r="A129" s="106" t="s">
        <v>276</v>
      </c>
      <c r="B129" s="107" t="s">
        <v>285</v>
      </c>
      <c r="C129" s="106" t="s">
        <v>564</v>
      </c>
      <c r="D129" s="106"/>
      <c r="E129" s="106" t="s">
        <v>41</v>
      </c>
      <c r="F129" s="107" t="s">
        <v>287</v>
      </c>
      <c r="G129" s="106" t="s">
        <v>43</v>
      </c>
      <c r="H129" s="106"/>
      <c r="I129" s="106"/>
      <c r="J129" s="106" t="s">
        <v>34</v>
      </c>
      <c r="K129" s="106" t="s">
        <v>35</v>
      </c>
      <c r="L129" s="106" t="s">
        <v>35</v>
      </c>
      <c r="M129" s="106" t="s">
        <v>538</v>
      </c>
      <c r="N129" s="106">
        <v>5565.0</v>
      </c>
      <c r="O129" s="108">
        <v>0.636964</v>
      </c>
      <c r="P129" s="22">
        <v>6.0506</v>
      </c>
      <c r="Q129" s="22">
        <v>17.588</v>
      </c>
      <c r="R129" s="22">
        <v>1.912</v>
      </c>
      <c r="S129" s="22">
        <v>2.387</v>
      </c>
      <c r="T129" s="106" t="s">
        <v>35</v>
      </c>
      <c r="U129" s="106"/>
      <c r="V129" s="106"/>
      <c r="W129" s="107" t="s">
        <v>100</v>
      </c>
      <c r="X129" s="110">
        <v>44117.0</v>
      </c>
      <c r="Y129" s="106" t="s">
        <v>53</v>
      </c>
      <c r="Z129" s="106">
        <v>4.0</v>
      </c>
      <c r="AA129" s="111">
        <v>9.75</v>
      </c>
      <c r="AB129" s="110"/>
      <c r="AC129" s="110"/>
    </row>
    <row r="130">
      <c r="A130" s="106" t="s">
        <v>39</v>
      </c>
      <c r="B130" s="107" t="s">
        <v>98</v>
      </c>
      <c r="C130" s="106" t="s">
        <v>546</v>
      </c>
      <c r="D130" s="106" t="s">
        <v>104</v>
      </c>
      <c r="E130" s="106" t="s">
        <v>31</v>
      </c>
      <c r="F130" s="106" t="s">
        <v>32</v>
      </c>
      <c r="G130" s="106" t="s">
        <v>33</v>
      </c>
      <c r="H130" s="106"/>
      <c r="I130" s="106"/>
      <c r="J130" s="106"/>
      <c r="K130" s="106" t="s">
        <v>35</v>
      </c>
      <c r="L130" s="106"/>
      <c r="M130" s="106" t="s">
        <v>538</v>
      </c>
      <c r="N130" s="106">
        <v>2421.0</v>
      </c>
      <c r="O130" s="108">
        <v>0.637642</v>
      </c>
      <c r="P130" s="22">
        <v>6.0393</v>
      </c>
      <c r="Q130" s="22">
        <v>11.552</v>
      </c>
      <c r="R130" s="22">
        <v>0.612</v>
      </c>
      <c r="S130" s="22">
        <v>2.901</v>
      </c>
      <c r="T130" s="106" t="s">
        <v>35</v>
      </c>
      <c r="U130" s="106"/>
      <c r="V130" s="106"/>
      <c r="W130" s="107" t="s">
        <v>100</v>
      </c>
      <c r="X130" s="110">
        <v>44309.0</v>
      </c>
      <c r="Y130" s="106" t="s">
        <v>53</v>
      </c>
      <c r="Z130" s="106">
        <v>4.0</v>
      </c>
      <c r="AA130" s="111"/>
      <c r="AB130" s="110"/>
      <c r="AC130" s="110"/>
    </row>
    <row r="131">
      <c r="A131" s="106" t="s">
        <v>276</v>
      </c>
      <c r="B131" s="107" t="s">
        <v>285</v>
      </c>
      <c r="C131" s="106" t="s">
        <v>564</v>
      </c>
      <c r="D131" s="106"/>
      <c r="E131" s="106" t="s">
        <v>31</v>
      </c>
      <c r="F131" s="106" t="s">
        <v>32</v>
      </c>
      <c r="G131" s="106" t="s">
        <v>33</v>
      </c>
      <c r="H131" s="106"/>
      <c r="I131" s="106"/>
      <c r="J131" s="106" t="s">
        <v>34</v>
      </c>
      <c r="K131" s="106" t="s">
        <v>35</v>
      </c>
      <c r="L131" s="106" t="s">
        <v>35</v>
      </c>
      <c r="M131" s="106" t="s">
        <v>538</v>
      </c>
      <c r="N131" s="106">
        <v>3099.0</v>
      </c>
      <c r="O131" s="108">
        <v>0.644266</v>
      </c>
      <c r="P131" s="22">
        <v>5.9289</v>
      </c>
      <c r="Q131" s="22">
        <v>10.332</v>
      </c>
      <c r="R131" s="22">
        <v>1.348</v>
      </c>
      <c r="S131" s="22">
        <v>2.321</v>
      </c>
      <c r="T131" s="106" t="s">
        <v>35</v>
      </c>
      <c r="U131" s="106" t="s">
        <v>286</v>
      </c>
      <c r="V131" s="106"/>
      <c r="W131" s="106" t="s">
        <v>58</v>
      </c>
      <c r="X131" s="110">
        <v>43976.0</v>
      </c>
      <c r="Y131" s="106" t="s">
        <v>53</v>
      </c>
      <c r="Z131" s="106">
        <v>4.0</v>
      </c>
      <c r="AA131" s="111">
        <v>9.75</v>
      </c>
      <c r="AB131" s="110"/>
      <c r="AC131" s="110"/>
    </row>
    <row r="132">
      <c r="A132" s="106" t="s">
        <v>320</v>
      </c>
      <c r="B132" s="107" t="s">
        <v>325</v>
      </c>
      <c r="C132" s="106" t="s">
        <v>566</v>
      </c>
      <c r="D132" s="106"/>
      <c r="E132" s="106" t="s">
        <v>31</v>
      </c>
      <c r="F132" s="106" t="s">
        <v>32</v>
      </c>
      <c r="G132" s="106" t="s">
        <v>33</v>
      </c>
      <c r="H132" s="106"/>
      <c r="I132" s="106" t="s">
        <v>33</v>
      </c>
      <c r="J132" s="106" t="s">
        <v>34</v>
      </c>
      <c r="K132" s="106" t="s">
        <v>35</v>
      </c>
      <c r="L132" s="106" t="s">
        <v>35</v>
      </c>
      <c r="M132" s="106" t="s">
        <v>538</v>
      </c>
      <c r="N132" s="106">
        <v>2017.0</v>
      </c>
      <c r="O132" s="108">
        <v>0.644368</v>
      </c>
      <c r="P132" s="22">
        <v>5.9272</v>
      </c>
      <c r="Q132" s="22">
        <v>11.196</v>
      </c>
      <c r="R132" s="22">
        <v>0.396</v>
      </c>
      <c r="S132" s="22">
        <v>2.87</v>
      </c>
      <c r="T132" s="106" t="s">
        <v>35</v>
      </c>
      <c r="U132" s="106" t="s">
        <v>326</v>
      </c>
      <c r="V132" s="106"/>
      <c r="W132" s="106" t="s">
        <v>58</v>
      </c>
      <c r="X132" s="110">
        <v>43981.0</v>
      </c>
      <c r="Y132" s="106" t="s">
        <v>53</v>
      </c>
      <c r="Z132" s="106">
        <v>6.0</v>
      </c>
      <c r="AA132" s="111">
        <v>6.3</v>
      </c>
      <c r="AB132" s="110"/>
      <c r="AC132" s="110"/>
    </row>
    <row r="133">
      <c r="A133" s="106" t="s">
        <v>415</v>
      </c>
      <c r="B133" s="107" t="s">
        <v>417</v>
      </c>
      <c r="C133" s="106" t="s">
        <v>578</v>
      </c>
      <c r="D133" s="106"/>
      <c r="E133" s="106" t="s">
        <v>31</v>
      </c>
      <c r="F133" s="106" t="s">
        <v>32</v>
      </c>
      <c r="G133" s="106" t="s">
        <v>33</v>
      </c>
      <c r="H133" s="106" t="s">
        <v>33</v>
      </c>
      <c r="I133" s="106" t="s">
        <v>33</v>
      </c>
      <c r="J133" s="106" t="s">
        <v>34</v>
      </c>
      <c r="K133" s="106" t="s">
        <v>71</v>
      </c>
      <c r="L133" s="106" t="s">
        <v>35</v>
      </c>
      <c r="M133" s="106" t="s">
        <v>538</v>
      </c>
      <c r="N133" s="106">
        <v>7348.0</v>
      </c>
      <c r="O133" s="108">
        <v>0.645352</v>
      </c>
      <c r="P133" s="22">
        <v>5.9108</v>
      </c>
      <c r="Q133" s="22">
        <v>11.136</v>
      </c>
      <c r="R133" s="22">
        <v>0.308</v>
      </c>
      <c r="S133" s="22">
        <v>2.866</v>
      </c>
      <c r="T133" s="106" t="s">
        <v>35</v>
      </c>
      <c r="U133" s="106" t="s">
        <v>418</v>
      </c>
      <c r="V133" s="106"/>
      <c r="W133" s="106" t="s">
        <v>58</v>
      </c>
      <c r="X133" s="110">
        <v>44032.0</v>
      </c>
      <c r="Y133" s="106" t="s">
        <v>45</v>
      </c>
      <c r="Z133" s="106">
        <v>4.0</v>
      </c>
      <c r="AA133" s="111"/>
      <c r="AB133" s="110"/>
      <c r="AC133" s="110"/>
    </row>
    <row r="134">
      <c r="A134" s="106" t="s">
        <v>178</v>
      </c>
      <c r="B134" s="106" t="s">
        <v>178</v>
      </c>
      <c r="C134" s="106" t="s">
        <v>553</v>
      </c>
      <c r="D134" s="106"/>
      <c r="E134" s="106" t="s">
        <v>31</v>
      </c>
      <c r="F134" s="106" t="s">
        <v>32</v>
      </c>
      <c r="G134" s="106" t="s">
        <v>33</v>
      </c>
      <c r="H134" s="106"/>
      <c r="I134" s="106"/>
      <c r="J134" s="106" t="s">
        <v>34</v>
      </c>
      <c r="K134" s="106" t="s">
        <v>33</v>
      </c>
      <c r="L134" s="106"/>
      <c r="M134" s="106" t="s">
        <v>538</v>
      </c>
      <c r="N134" s="106">
        <v>15858.0</v>
      </c>
      <c r="O134" s="108">
        <v>0.65215</v>
      </c>
      <c r="P134" s="22">
        <v>5.7975</v>
      </c>
      <c r="Q134" s="22">
        <v>9.716</v>
      </c>
      <c r="R134" s="22">
        <v>2.02</v>
      </c>
      <c r="S134" s="22">
        <v>1.511</v>
      </c>
      <c r="T134" s="106" t="s">
        <v>35</v>
      </c>
      <c r="U134" s="106" t="s">
        <v>179</v>
      </c>
      <c r="V134" s="106" t="s">
        <v>180</v>
      </c>
      <c r="W134" s="106" t="s">
        <v>58</v>
      </c>
      <c r="X134" s="110">
        <v>44070.0</v>
      </c>
      <c r="Y134" s="106" t="s">
        <v>38</v>
      </c>
      <c r="Z134" s="106" t="s">
        <v>33</v>
      </c>
      <c r="AA134" s="111"/>
      <c r="AB134" s="110"/>
      <c r="AC134" s="110"/>
    </row>
    <row r="135">
      <c r="A135" s="106" t="s">
        <v>39</v>
      </c>
      <c r="B135" s="106" t="s">
        <v>80</v>
      </c>
      <c r="C135" s="106" t="s">
        <v>460</v>
      </c>
      <c r="D135" s="106"/>
      <c r="E135" s="106" t="s">
        <v>41</v>
      </c>
      <c r="F135" s="107" t="s">
        <v>87</v>
      </c>
      <c r="G135" s="106" t="s">
        <v>43</v>
      </c>
      <c r="H135" s="106" t="s">
        <v>83</v>
      </c>
      <c r="I135" s="106">
        <v>1.31</v>
      </c>
      <c r="J135" s="106" t="s">
        <v>34</v>
      </c>
      <c r="K135" s="106" t="s">
        <v>71</v>
      </c>
      <c r="L135" s="106"/>
      <c r="M135" s="106" t="s">
        <v>538</v>
      </c>
      <c r="N135" s="106">
        <v>2104.0</v>
      </c>
      <c r="O135" s="108">
        <v>0.653374</v>
      </c>
      <c r="P135" s="22">
        <v>5.7771</v>
      </c>
      <c r="Q135" s="22">
        <v>22.324</v>
      </c>
      <c r="R135" s="22">
        <v>3.852</v>
      </c>
      <c r="S135" s="22">
        <v>1.084</v>
      </c>
      <c r="T135" s="106" t="s">
        <v>35</v>
      </c>
      <c r="U135" s="106" t="s">
        <v>57</v>
      </c>
      <c r="V135" s="106" t="s">
        <v>85</v>
      </c>
      <c r="W135" s="106" t="s">
        <v>58</v>
      </c>
      <c r="X135" s="110">
        <v>43978.0</v>
      </c>
      <c r="Y135" s="106" t="s">
        <v>53</v>
      </c>
      <c r="Z135" s="106">
        <v>4.0</v>
      </c>
      <c r="AA135" s="111">
        <v>3.25</v>
      </c>
      <c r="AB135" s="110"/>
      <c r="AC135" s="110"/>
    </row>
    <row r="136">
      <c r="A136" s="106" t="s">
        <v>39</v>
      </c>
      <c r="B136" s="107" t="s">
        <v>49</v>
      </c>
      <c r="C136" s="106" t="s">
        <v>540</v>
      </c>
      <c r="D136" s="106"/>
      <c r="E136" s="106" t="s">
        <v>31</v>
      </c>
      <c r="F136" s="106" t="s">
        <v>32</v>
      </c>
      <c r="G136" s="106" t="s">
        <v>33</v>
      </c>
      <c r="H136" s="106"/>
      <c r="I136" s="106" t="s">
        <v>33</v>
      </c>
      <c r="J136" s="106" t="s">
        <v>34</v>
      </c>
      <c r="K136" s="106" t="s">
        <v>35</v>
      </c>
      <c r="L136" s="106" t="s">
        <v>50</v>
      </c>
      <c r="M136" s="106" t="s">
        <v>538</v>
      </c>
      <c r="N136" s="106">
        <v>5808.0</v>
      </c>
      <c r="O136" s="108">
        <v>0.6539200000000001</v>
      </c>
      <c r="P136" s="22">
        <v>5.768</v>
      </c>
      <c r="Q136" s="22">
        <v>12.136</v>
      </c>
      <c r="R136" s="22">
        <v>0.384</v>
      </c>
      <c r="S136" s="22">
        <v>2.589</v>
      </c>
      <c r="T136" s="106" t="s">
        <v>35</v>
      </c>
      <c r="U136" s="106" t="s">
        <v>51</v>
      </c>
      <c r="V136" s="106"/>
      <c r="W136" s="106" t="s">
        <v>55</v>
      </c>
      <c r="X136" s="110">
        <v>43991.0</v>
      </c>
      <c r="Y136" s="106" t="s">
        <v>53</v>
      </c>
      <c r="Z136" s="106">
        <v>6.0</v>
      </c>
      <c r="AA136" s="111">
        <v>4.0</v>
      </c>
      <c r="AB136" s="106">
        <v>9.0</v>
      </c>
      <c r="AC136" s="106" t="s">
        <v>54</v>
      </c>
    </row>
    <row r="137">
      <c r="A137" s="106" t="s">
        <v>39</v>
      </c>
      <c r="B137" s="107" t="s">
        <v>49</v>
      </c>
      <c r="C137" s="106" t="s">
        <v>540</v>
      </c>
      <c r="D137" s="106"/>
      <c r="E137" s="106" t="s">
        <v>31</v>
      </c>
      <c r="F137" s="106" t="s">
        <v>32</v>
      </c>
      <c r="G137" s="106" t="s">
        <v>33</v>
      </c>
      <c r="H137" s="106"/>
      <c r="I137" s="106" t="s">
        <v>33</v>
      </c>
      <c r="J137" s="106" t="s">
        <v>34</v>
      </c>
      <c r="K137" s="106" t="s">
        <v>35</v>
      </c>
      <c r="L137" s="106" t="s">
        <v>50</v>
      </c>
      <c r="M137" s="106" t="s">
        <v>538</v>
      </c>
      <c r="N137" s="106"/>
      <c r="O137" s="108">
        <v>0.6556</v>
      </c>
      <c r="P137" s="22">
        <v>5.74</v>
      </c>
      <c r="Q137" s="22">
        <v>11.1</v>
      </c>
      <c r="R137" s="22">
        <v>0.32</v>
      </c>
      <c r="S137" s="22"/>
      <c r="T137" s="106" t="s">
        <v>35</v>
      </c>
      <c r="U137" s="106" t="s">
        <v>51</v>
      </c>
      <c r="V137" s="106"/>
      <c r="W137" s="106" t="s">
        <v>52</v>
      </c>
      <c r="X137" s="110">
        <v>43976.0</v>
      </c>
      <c r="Y137" s="106" t="s">
        <v>53</v>
      </c>
      <c r="Z137" s="106">
        <v>6.0</v>
      </c>
      <c r="AA137" s="111">
        <v>4.0</v>
      </c>
      <c r="AB137" s="106">
        <v>9.0</v>
      </c>
      <c r="AC137" s="106" t="s">
        <v>54</v>
      </c>
    </row>
    <row r="138">
      <c r="A138" s="106" t="s">
        <v>39</v>
      </c>
      <c r="B138" s="106" t="s">
        <v>80</v>
      </c>
      <c r="C138" s="106" t="s">
        <v>460</v>
      </c>
      <c r="D138" s="106"/>
      <c r="E138" s="106" t="s">
        <v>41</v>
      </c>
      <c r="F138" s="107" t="s">
        <v>86</v>
      </c>
      <c r="G138" s="106" t="s">
        <v>43</v>
      </c>
      <c r="H138" s="106" t="s">
        <v>83</v>
      </c>
      <c r="I138" s="106">
        <v>1.31</v>
      </c>
      <c r="J138" s="106" t="s">
        <v>34</v>
      </c>
      <c r="K138" s="106" t="s">
        <v>71</v>
      </c>
      <c r="L138" s="106"/>
      <c r="M138" s="106" t="s">
        <v>538</v>
      </c>
      <c r="N138" s="106">
        <v>2033.0</v>
      </c>
      <c r="O138" s="108">
        <v>0.6565540000000001</v>
      </c>
      <c r="P138" s="22">
        <v>5.7241</v>
      </c>
      <c r="Q138" s="22">
        <v>21.024</v>
      </c>
      <c r="R138" s="22">
        <v>3.828</v>
      </c>
      <c r="S138" s="22">
        <v>1.117</v>
      </c>
      <c r="T138" s="106" t="s">
        <v>35</v>
      </c>
      <c r="U138" s="106" t="s">
        <v>51</v>
      </c>
      <c r="V138" s="106" t="s">
        <v>85</v>
      </c>
      <c r="W138" s="106" t="s">
        <v>58</v>
      </c>
      <c r="X138" s="110">
        <v>43978.0</v>
      </c>
      <c r="Y138" s="106" t="s">
        <v>53</v>
      </c>
      <c r="Z138" s="106">
        <v>4.0</v>
      </c>
      <c r="AA138" s="111">
        <v>3.25</v>
      </c>
      <c r="AB138" s="110"/>
      <c r="AC138" s="110"/>
    </row>
    <row r="139">
      <c r="A139" s="106" t="s">
        <v>39</v>
      </c>
      <c r="B139" s="106" t="s">
        <v>80</v>
      </c>
      <c r="C139" s="106" t="s">
        <v>460</v>
      </c>
      <c r="D139" s="106"/>
      <c r="E139" s="106" t="s">
        <v>41</v>
      </c>
      <c r="F139" s="107" t="s">
        <v>82</v>
      </c>
      <c r="G139" s="106" t="s">
        <v>43</v>
      </c>
      <c r="H139" s="106" t="s">
        <v>83</v>
      </c>
      <c r="I139" s="106">
        <v>1.31</v>
      </c>
      <c r="J139" s="106" t="s">
        <v>34</v>
      </c>
      <c r="K139" s="106" t="s">
        <v>71</v>
      </c>
      <c r="L139" s="106"/>
      <c r="M139" s="106" t="s">
        <v>538</v>
      </c>
      <c r="N139" s="106">
        <v>2528.0</v>
      </c>
      <c r="O139" s="108">
        <v>0.65974</v>
      </c>
      <c r="P139" s="22">
        <v>5.671</v>
      </c>
      <c r="Q139" s="22">
        <v>17.612</v>
      </c>
      <c r="R139" s="22">
        <v>3.848</v>
      </c>
      <c r="S139" s="22">
        <v>0.899</v>
      </c>
      <c r="T139" s="106" t="s">
        <v>35</v>
      </c>
      <c r="U139" s="106" t="s">
        <v>84</v>
      </c>
      <c r="V139" s="106" t="s">
        <v>85</v>
      </c>
      <c r="W139" s="106" t="s">
        <v>58</v>
      </c>
      <c r="X139" s="110">
        <v>43978.0</v>
      </c>
      <c r="Y139" s="106" t="s">
        <v>53</v>
      </c>
      <c r="Z139" s="106">
        <v>4.0</v>
      </c>
      <c r="AA139" s="111">
        <v>3.25</v>
      </c>
      <c r="AB139" s="110"/>
      <c r="AC139" s="110"/>
    </row>
    <row r="140">
      <c r="A140" s="106" t="s">
        <v>354</v>
      </c>
      <c r="B140" s="107" t="s">
        <v>368</v>
      </c>
      <c r="C140" s="106" t="s">
        <v>573</v>
      </c>
      <c r="D140" s="106" t="s">
        <v>378</v>
      </c>
      <c r="E140" s="106" t="s">
        <v>31</v>
      </c>
      <c r="F140" s="106" t="s">
        <v>32</v>
      </c>
      <c r="G140" s="106" t="s">
        <v>33</v>
      </c>
      <c r="H140" s="112" t="s">
        <v>370</v>
      </c>
      <c r="I140" s="106"/>
      <c r="J140" s="106" t="s">
        <v>34</v>
      </c>
      <c r="K140" s="106" t="s">
        <v>35</v>
      </c>
      <c r="L140" s="106" t="s">
        <v>35</v>
      </c>
      <c r="M140" s="106" t="s">
        <v>538</v>
      </c>
      <c r="N140" s="106">
        <v>3043.0</v>
      </c>
      <c r="O140" s="108">
        <v>0.664528</v>
      </c>
      <c r="P140" s="22">
        <v>5.5912</v>
      </c>
      <c r="Q140" s="112" t="s">
        <v>379</v>
      </c>
      <c r="R140" s="22">
        <v>2.008</v>
      </c>
      <c r="S140" s="22">
        <v>1.541</v>
      </c>
      <c r="T140" s="106" t="s">
        <v>35</v>
      </c>
      <c r="U140" s="112" t="s">
        <v>124</v>
      </c>
      <c r="V140" s="106"/>
      <c r="W140" s="107" t="s">
        <v>155</v>
      </c>
      <c r="X140" s="110">
        <v>44101.0</v>
      </c>
      <c r="Y140" s="106" t="s">
        <v>53</v>
      </c>
      <c r="Z140" s="106">
        <v>6.0</v>
      </c>
      <c r="AA140" s="111"/>
      <c r="AB140" s="110"/>
      <c r="AC140" s="110"/>
    </row>
    <row r="141">
      <c r="A141" s="106" t="s">
        <v>276</v>
      </c>
      <c r="B141" s="107" t="s">
        <v>288</v>
      </c>
      <c r="C141" s="106" t="s">
        <v>565</v>
      </c>
      <c r="D141" s="106"/>
      <c r="E141" s="106" t="s">
        <v>31</v>
      </c>
      <c r="F141" s="106" t="s">
        <v>32</v>
      </c>
      <c r="G141" s="106" t="s">
        <v>33</v>
      </c>
      <c r="H141" s="106"/>
      <c r="I141" s="106"/>
      <c r="J141" s="106" t="s">
        <v>34</v>
      </c>
      <c r="K141" s="106" t="s">
        <v>35</v>
      </c>
      <c r="L141" s="106" t="s">
        <v>35</v>
      </c>
      <c r="M141" s="106" t="s">
        <v>538</v>
      </c>
      <c r="N141" s="106">
        <v>2018.0</v>
      </c>
      <c r="O141" s="108">
        <v>0.66453842338</v>
      </c>
      <c r="P141" s="22">
        <v>5.591026277</v>
      </c>
      <c r="Q141" s="22">
        <v>9.94</v>
      </c>
      <c r="R141" s="22">
        <v>1.55</v>
      </c>
      <c r="S141" s="22">
        <v>2.31768357</v>
      </c>
      <c r="T141" s="106" t="s">
        <v>35</v>
      </c>
      <c r="U141" s="106" t="s">
        <v>289</v>
      </c>
      <c r="V141" s="106"/>
      <c r="W141" s="106" t="s">
        <v>58</v>
      </c>
      <c r="X141" s="110">
        <v>44416.0</v>
      </c>
      <c r="Y141" s="106" t="s">
        <v>53</v>
      </c>
      <c r="Z141" s="106">
        <v>4.0</v>
      </c>
      <c r="AA141" s="111">
        <v>10.2</v>
      </c>
      <c r="AB141" s="110"/>
      <c r="AC141" s="110"/>
    </row>
    <row r="142">
      <c r="A142" s="106" t="s">
        <v>142</v>
      </c>
      <c r="B142" s="107" t="s">
        <v>151</v>
      </c>
      <c r="C142" s="106" t="s">
        <v>550</v>
      </c>
      <c r="D142" s="106"/>
      <c r="E142" s="106" t="s">
        <v>41</v>
      </c>
      <c r="F142" s="106" t="s">
        <v>152</v>
      </c>
      <c r="G142" s="106" t="s">
        <v>43</v>
      </c>
      <c r="H142" s="106"/>
      <c r="I142" s="106" t="s">
        <v>33</v>
      </c>
      <c r="J142" s="106" t="s">
        <v>34</v>
      </c>
      <c r="K142" s="106" t="s">
        <v>33</v>
      </c>
      <c r="L142" s="106"/>
      <c r="M142" s="106" t="s">
        <v>538</v>
      </c>
      <c r="N142" s="106">
        <v>500.0</v>
      </c>
      <c r="O142" s="108">
        <v>0.6663399999999999</v>
      </c>
      <c r="P142" s="22">
        <v>5.561</v>
      </c>
      <c r="Q142" s="22">
        <v>16.272</v>
      </c>
      <c r="R142" s="22">
        <v>2.3</v>
      </c>
      <c r="S142" s="22">
        <v>1.527</v>
      </c>
      <c r="T142" s="106" t="s">
        <v>35</v>
      </c>
      <c r="U142" s="106"/>
      <c r="V142" s="106"/>
      <c r="W142" s="106" t="s">
        <v>52</v>
      </c>
      <c r="X142" s="110">
        <v>43977.0</v>
      </c>
      <c r="Y142" s="106" t="s">
        <v>132</v>
      </c>
      <c r="Z142" s="106" t="s">
        <v>33</v>
      </c>
      <c r="AA142" s="111" t="s">
        <v>33</v>
      </c>
      <c r="AB142" s="110"/>
      <c r="AC142" s="110"/>
    </row>
    <row r="143">
      <c r="A143" s="106" t="s">
        <v>193</v>
      </c>
      <c r="B143" s="107" t="s">
        <v>213</v>
      </c>
      <c r="C143" s="106" t="s">
        <v>555</v>
      </c>
      <c r="D143" s="106"/>
      <c r="E143" s="106" t="s">
        <v>31</v>
      </c>
      <c r="F143" s="106" t="s">
        <v>32</v>
      </c>
      <c r="G143" s="106" t="s">
        <v>33</v>
      </c>
      <c r="H143" s="106"/>
      <c r="I143" s="106" t="s">
        <v>33</v>
      </c>
      <c r="J143" s="106" t="s">
        <v>34</v>
      </c>
      <c r="K143" s="106" t="s">
        <v>71</v>
      </c>
      <c r="L143" s="106"/>
      <c r="M143" s="106" t="s">
        <v>538</v>
      </c>
      <c r="N143" s="106">
        <v>7541.0</v>
      </c>
      <c r="O143" s="108">
        <v>0.67576</v>
      </c>
      <c r="P143" s="22">
        <v>5.404</v>
      </c>
      <c r="Q143" s="22">
        <v>6.444</v>
      </c>
      <c r="R143" s="22">
        <v>4.36</v>
      </c>
      <c r="S143" s="22">
        <v>0.407</v>
      </c>
      <c r="T143" s="106" t="s">
        <v>35</v>
      </c>
      <c r="U143" s="106"/>
      <c r="V143" s="106"/>
      <c r="W143" s="106" t="s">
        <v>214</v>
      </c>
      <c r="X143" s="110">
        <v>43977.0</v>
      </c>
      <c r="Y143" s="106" t="s">
        <v>53</v>
      </c>
      <c r="Z143" s="106">
        <v>4.0</v>
      </c>
      <c r="AA143" s="111"/>
      <c r="AB143" s="110"/>
      <c r="AC143" s="110"/>
    </row>
    <row r="144">
      <c r="A144" s="106" t="s">
        <v>158</v>
      </c>
      <c r="B144" s="107" t="s">
        <v>159</v>
      </c>
      <c r="C144" s="106" t="s">
        <v>551</v>
      </c>
      <c r="D144" s="106"/>
      <c r="E144" s="106" t="s">
        <v>31</v>
      </c>
      <c r="F144" s="106" t="s">
        <v>32</v>
      </c>
      <c r="G144" s="106" t="s">
        <v>33</v>
      </c>
      <c r="H144" s="106"/>
      <c r="I144" s="106" t="s">
        <v>33</v>
      </c>
      <c r="J144" s="106" t="s">
        <v>34</v>
      </c>
      <c r="K144" s="106" t="s">
        <v>35</v>
      </c>
      <c r="L144" s="106" t="s">
        <v>160</v>
      </c>
      <c r="M144" s="106" t="s">
        <v>538</v>
      </c>
      <c r="N144" s="106">
        <v>2600.0</v>
      </c>
      <c r="O144" s="108">
        <v>0.678628</v>
      </c>
      <c r="P144" s="22">
        <v>5.3562</v>
      </c>
      <c r="Q144" s="22">
        <v>8.244</v>
      </c>
      <c r="R144" s="22">
        <v>2.272</v>
      </c>
      <c r="S144" s="22">
        <v>1.532</v>
      </c>
      <c r="T144" s="106" t="s">
        <v>35</v>
      </c>
      <c r="U144" s="106" t="s">
        <v>57</v>
      </c>
      <c r="V144" s="106"/>
      <c r="W144" s="106" t="s">
        <v>58</v>
      </c>
      <c r="X144" s="110">
        <v>44057.0</v>
      </c>
      <c r="Y144" s="106" t="s">
        <v>53</v>
      </c>
      <c r="Z144" s="106">
        <v>4.0</v>
      </c>
      <c r="AA144" s="111">
        <v>3.2</v>
      </c>
      <c r="AB144" s="110"/>
      <c r="AC144" s="110"/>
    </row>
    <row r="145">
      <c r="A145" s="106" t="s">
        <v>354</v>
      </c>
      <c r="B145" s="107" t="s">
        <v>368</v>
      </c>
      <c r="C145" s="106" t="s">
        <v>571</v>
      </c>
      <c r="D145" s="106" t="s">
        <v>369</v>
      </c>
      <c r="E145" s="106" t="s">
        <v>31</v>
      </c>
      <c r="F145" s="106" t="s">
        <v>32</v>
      </c>
      <c r="G145" s="106" t="s">
        <v>33</v>
      </c>
      <c r="H145" s="112" t="s">
        <v>370</v>
      </c>
      <c r="I145" s="106"/>
      <c r="J145" s="106" t="s">
        <v>34</v>
      </c>
      <c r="K145" s="106" t="s">
        <v>35</v>
      </c>
      <c r="L145" s="106" t="s">
        <v>35</v>
      </c>
      <c r="M145" s="106" t="s">
        <v>538</v>
      </c>
      <c r="N145" s="106">
        <v>3168.0</v>
      </c>
      <c r="O145" s="108">
        <v>0.681418</v>
      </c>
      <c r="P145" s="22">
        <v>5.3097</v>
      </c>
      <c r="Q145" s="112" t="s">
        <v>371</v>
      </c>
      <c r="R145" s="22">
        <v>1.72</v>
      </c>
      <c r="S145" s="22">
        <v>1.552</v>
      </c>
      <c r="T145" s="106" t="s">
        <v>35</v>
      </c>
      <c r="U145" s="112" t="s">
        <v>256</v>
      </c>
      <c r="V145" s="106"/>
      <c r="W145" s="107" t="s">
        <v>155</v>
      </c>
      <c r="X145" s="110">
        <v>44101.0</v>
      </c>
      <c r="Y145" s="106" t="s">
        <v>53</v>
      </c>
      <c r="Z145" s="106">
        <v>6.0</v>
      </c>
      <c r="AA145" s="111"/>
      <c r="AB145" s="110"/>
      <c r="AC145" s="110"/>
    </row>
    <row r="146">
      <c r="A146" s="106" t="s">
        <v>193</v>
      </c>
      <c r="B146" s="107" t="s">
        <v>220</v>
      </c>
      <c r="C146" s="106" t="s">
        <v>557</v>
      </c>
      <c r="D146" s="106" t="s">
        <v>146</v>
      </c>
      <c r="E146" s="106" t="s">
        <v>31</v>
      </c>
      <c r="F146" s="106" t="s">
        <v>32</v>
      </c>
      <c r="G146" s="106" t="s">
        <v>33</v>
      </c>
      <c r="H146" s="106" t="s">
        <v>221</v>
      </c>
      <c r="I146" s="106" t="s">
        <v>33</v>
      </c>
      <c r="J146" s="106" t="s">
        <v>34</v>
      </c>
      <c r="K146" s="106" t="s">
        <v>35</v>
      </c>
      <c r="L146" s="106" t="s">
        <v>35</v>
      </c>
      <c r="M146" s="106" t="s">
        <v>538</v>
      </c>
      <c r="N146" s="106">
        <v>2231.0</v>
      </c>
      <c r="O146" s="108">
        <v>0.68269</v>
      </c>
      <c r="P146" s="22">
        <v>5.2885</v>
      </c>
      <c r="Q146" s="22">
        <v>9.036</v>
      </c>
      <c r="R146" s="22">
        <v>1.332</v>
      </c>
      <c r="S146" s="22">
        <v>1.616</v>
      </c>
      <c r="T146" s="106" t="s">
        <v>35</v>
      </c>
      <c r="U146" s="106" t="s">
        <v>222</v>
      </c>
      <c r="V146" s="106"/>
      <c r="W146" s="106" t="s">
        <v>58</v>
      </c>
      <c r="X146" s="110">
        <v>43989.0</v>
      </c>
      <c r="Y146" s="106" t="s">
        <v>45</v>
      </c>
      <c r="Z146" s="106">
        <v>8.0</v>
      </c>
      <c r="AA146" s="111">
        <v>112.5</v>
      </c>
      <c r="AB146" s="110"/>
      <c r="AC146" s="110"/>
    </row>
    <row r="147">
      <c r="A147" s="106" t="s">
        <v>193</v>
      </c>
      <c r="B147" s="107" t="s">
        <v>220</v>
      </c>
      <c r="C147" s="106" t="s">
        <v>556</v>
      </c>
      <c r="D147" s="106" t="s">
        <v>144</v>
      </c>
      <c r="E147" s="106" t="s">
        <v>31</v>
      </c>
      <c r="F147" s="106" t="s">
        <v>32</v>
      </c>
      <c r="G147" s="106" t="s">
        <v>33</v>
      </c>
      <c r="H147" s="106" t="s">
        <v>221</v>
      </c>
      <c r="I147" s="106" t="s">
        <v>33</v>
      </c>
      <c r="J147" s="106" t="s">
        <v>34</v>
      </c>
      <c r="K147" s="106" t="s">
        <v>35</v>
      </c>
      <c r="L147" s="106" t="s">
        <v>35</v>
      </c>
      <c r="M147" s="106" t="s">
        <v>538</v>
      </c>
      <c r="N147" s="106">
        <v>2858.0</v>
      </c>
      <c r="O147" s="108">
        <v>0.683866</v>
      </c>
      <c r="P147" s="22">
        <v>5.2689</v>
      </c>
      <c r="Q147" s="22">
        <v>9.196</v>
      </c>
      <c r="R147" s="22">
        <v>1.284</v>
      </c>
      <c r="S147" s="22">
        <v>1.647</v>
      </c>
      <c r="T147" s="106" t="s">
        <v>35</v>
      </c>
      <c r="U147" s="106" t="s">
        <v>222</v>
      </c>
      <c r="V147" s="106"/>
      <c r="W147" s="106" t="s">
        <v>58</v>
      </c>
      <c r="X147" s="110">
        <v>43989.0</v>
      </c>
      <c r="Y147" s="106" t="s">
        <v>45</v>
      </c>
      <c r="Z147" s="106">
        <v>8.0</v>
      </c>
      <c r="AA147" s="111">
        <v>112.5</v>
      </c>
      <c r="AB147" s="110"/>
      <c r="AC147" s="110"/>
    </row>
    <row r="148">
      <c r="A148" s="106" t="s">
        <v>354</v>
      </c>
      <c r="B148" s="107" t="s">
        <v>368</v>
      </c>
      <c r="C148" s="106" t="s">
        <v>572</v>
      </c>
      <c r="D148" s="112" t="s">
        <v>69</v>
      </c>
      <c r="E148" s="106" t="s">
        <v>31</v>
      </c>
      <c r="F148" s="106" t="s">
        <v>32</v>
      </c>
      <c r="G148" s="106" t="s">
        <v>33</v>
      </c>
      <c r="H148" s="112" t="s">
        <v>370</v>
      </c>
      <c r="I148" s="106"/>
      <c r="J148" s="106" t="s">
        <v>34</v>
      </c>
      <c r="K148" s="106" t="s">
        <v>35</v>
      </c>
      <c r="L148" s="106" t="s">
        <v>176</v>
      </c>
      <c r="M148" s="106" t="s">
        <v>538</v>
      </c>
      <c r="N148" s="106">
        <v>3044.0</v>
      </c>
      <c r="O148" s="108">
        <v>0.6863319999999999</v>
      </c>
      <c r="P148" s="22">
        <v>5.2278</v>
      </c>
      <c r="Q148" s="112" t="s">
        <v>376</v>
      </c>
      <c r="R148" s="22">
        <v>1.596</v>
      </c>
      <c r="S148" s="22">
        <v>1.542</v>
      </c>
      <c r="T148" s="106" t="s">
        <v>35</v>
      </c>
      <c r="U148" s="112" t="s">
        <v>377</v>
      </c>
      <c r="V148" s="106"/>
      <c r="W148" s="107" t="s">
        <v>155</v>
      </c>
      <c r="X148" s="110">
        <v>44101.0</v>
      </c>
      <c r="Y148" s="106" t="s">
        <v>53</v>
      </c>
      <c r="Z148" s="106">
        <v>6.0</v>
      </c>
      <c r="AA148" s="111"/>
      <c r="AB148" s="110"/>
      <c r="AC148" s="110"/>
    </row>
    <row r="149">
      <c r="A149" s="106" t="s">
        <v>407</v>
      </c>
      <c r="B149" s="106" t="s">
        <v>408</v>
      </c>
      <c r="C149" s="106" t="s">
        <v>576</v>
      </c>
      <c r="D149" s="106"/>
      <c r="E149" s="106" t="s">
        <v>31</v>
      </c>
      <c r="F149" s="106" t="s">
        <v>32</v>
      </c>
      <c r="G149" s="106" t="s">
        <v>33</v>
      </c>
      <c r="H149" s="106"/>
      <c r="I149" s="106"/>
      <c r="J149" s="106" t="s">
        <v>34</v>
      </c>
      <c r="K149" s="106" t="s">
        <v>71</v>
      </c>
      <c r="L149" s="106" t="s">
        <v>35</v>
      </c>
      <c r="M149" s="106" t="s">
        <v>538</v>
      </c>
      <c r="N149" s="106">
        <v>5774.0</v>
      </c>
      <c r="O149" s="108">
        <v>0.6977688896800001</v>
      </c>
      <c r="P149" s="22">
        <v>5.037185172</v>
      </c>
      <c r="Q149" s="22">
        <v>9.17</v>
      </c>
      <c r="R149" s="22">
        <v>0.92</v>
      </c>
      <c r="S149" s="22">
        <v>2.304809397</v>
      </c>
      <c r="T149" s="106" t="s">
        <v>35</v>
      </c>
      <c r="U149" s="106" t="s">
        <v>409</v>
      </c>
      <c r="V149" s="106"/>
      <c r="W149" s="106" t="s">
        <v>58</v>
      </c>
      <c r="X149" s="110">
        <v>44416.0</v>
      </c>
      <c r="Y149" s="106" t="s">
        <v>53</v>
      </c>
      <c r="Z149" s="106">
        <v>6.0</v>
      </c>
      <c r="AA149" s="111">
        <v>3.6</v>
      </c>
      <c r="AB149" s="110"/>
      <c r="AC149" s="110"/>
    </row>
    <row r="150">
      <c r="A150" s="106" t="s">
        <v>407</v>
      </c>
      <c r="B150" s="107" t="s">
        <v>410</v>
      </c>
      <c r="C150" s="106" t="s">
        <v>577</v>
      </c>
      <c r="D150" s="106"/>
      <c r="E150" s="106" t="s">
        <v>31</v>
      </c>
      <c r="F150" s="106" t="s">
        <v>32</v>
      </c>
      <c r="G150" s="106" t="s">
        <v>33</v>
      </c>
      <c r="H150" s="106"/>
      <c r="I150" s="106"/>
      <c r="J150" s="106" t="s">
        <v>411</v>
      </c>
      <c r="K150" s="106" t="s">
        <v>71</v>
      </c>
      <c r="L150" s="106" t="s">
        <v>35</v>
      </c>
      <c r="M150" s="106" t="s">
        <v>538</v>
      </c>
      <c r="N150" s="106">
        <v>2007.0</v>
      </c>
      <c r="O150" s="108">
        <v>0.6991978066</v>
      </c>
      <c r="P150" s="22">
        <v>5.01336989</v>
      </c>
      <c r="Q150" s="22">
        <v>9.07</v>
      </c>
      <c r="R150" s="22">
        <v>0.96</v>
      </c>
      <c r="S150" s="22">
        <v>2.319306675</v>
      </c>
      <c r="T150" s="106" t="s">
        <v>35</v>
      </c>
      <c r="U150" s="106" t="s">
        <v>412</v>
      </c>
      <c r="V150" s="106"/>
      <c r="W150" s="106" t="s">
        <v>58</v>
      </c>
      <c r="X150" s="114">
        <v>44429.0</v>
      </c>
      <c r="Y150" s="106" t="s">
        <v>132</v>
      </c>
      <c r="Z150" s="106">
        <v>6.0</v>
      </c>
      <c r="AA150" s="111" t="s">
        <v>33</v>
      </c>
      <c r="AB150" s="110"/>
      <c r="AC150" s="110"/>
    </row>
    <row r="151">
      <c r="A151" s="106" t="s">
        <v>320</v>
      </c>
      <c r="B151" s="107" t="s">
        <v>323</v>
      </c>
      <c r="C151" s="106" t="s">
        <v>507</v>
      </c>
      <c r="D151" s="106"/>
      <c r="E151" s="106" t="s">
        <v>31</v>
      </c>
      <c r="F151" s="106" t="s">
        <v>32</v>
      </c>
      <c r="G151" s="106" t="s">
        <v>33</v>
      </c>
      <c r="H151" s="106"/>
      <c r="I151" s="106" t="s">
        <v>33</v>
      </c>
      <c r="J151" s="106" t="s">
        <v>34</v>
      </c>
      <c r="K151" s="106" t="s">
        <v>35</v>
      </c>
      <c r="L151" s="106" t="s">
        <v>35</v>
      </c>
      <c r="M151" s="106" t="s">
        <v>470</v>
      </c>
      <c r="N151" s="106">
        <v>2021.0</v>
      </c>
      <c r="O151" s="108">
        <v>0.707122</v>
      </c>
      <c r="P151" s="22">
        <v>4.8813</v>
      </c>
      <c r="Q151" s="22">
        <v>9.12</v>
      </c>
      <c r="R151" s="22">
        <v>0.28</v>
      </c>
      <c r="S151" s="22">
        <v>2.323</v>
      </c>
      <c r="T151" s="106" t="s">
        <v>35</v>
      </c>
      <c r="U151" s="106" t="s">
        <v>324</v>
      </c>
      <c r="V151" s="106"/>
      <c r="W151" s="106" t="s">
        <v>58</v>
      </c>
      <c r="X151" s="110">
        <v>43981.0</v>
      </c>
      <c r="Y151" s="106" t="s">
        <v>53</v>
      </c>
      <c r="Z151" s="106">
        <v>6.0</v>
      </c>
      <c r="AA151" s="111">
        <v>6.3</v>
      </c>
      <c r="AB151" s="110"/>
      <c r="AC151" s="110"/>
    </row>
    <row r="152">
      <c r="A152" s="106" t="s">
        <v>250</v>
      </c>
      <c r="B152" s="107" t="s">
        <v>271</v>
      </c>
      <c r="C152" s="106" t="s">
        <v>503</v>
      </c>
      <c r="D152" s="106" t="s">
        <v>33</v>
      </c>
      <c r="E152" s="106" t="s">
        <v>31</v>
      </c>
      <c r="F152" s="106" t="s">
        <v>32</v>
      </c>
      <c r="G152" s="106" t="s">
        <v>33</v>
      </c>
      <c r="H152" s="106" t="s">
        <v>33</v>
      </c>
      <c r="I152" s="106" t="s">
        <v>33</v>
      </c>
      <c r="J152" s="106" t="s">
        <v>34</v>
      </c>
      <c r="K152" s="106" t="s">
        <v>33</v>
      </c>
      <c r="L152" s="106" t="s">
        <v>33</v>
      </c>
      <c r="M152" s="106" t="s">
        <v>470</v>
      </c>
      <c r="N152" s="106">
        <v>2093.0</v>
      </c>
      <c r="O152" s="108">
        <v>0.70887667306</v>
      </c>
      <c r="P152" s="109">
        <v>4.852055449</v>
      </c>
      <c r="Q152" s="109">
        <v>9.31</v>
      </c>
      <c r="R152" s="109">
        <v>0.48</v>
      </c>
      <c r="S152" s="109">
        <v>2.293291045</v>
      </c>
      <c r="T152" s="106" t="s">
        <v>35</v>
      </c>
      <c r="U152" s="106" t="s">
        <v>272</v>
      </c>
      <c r="V152" s="106"/>
      <c r="W152" s="106" t="s">
        <v>58</v>
      </c>
      <c r="X152" s="110">
        <v>44416.0</v>
      </c>
      <c r="Y152" s="106" t="s">
        <v>38</v>
      </c>
      <c r="Z152" s="106" t="s">
        <v>33</v>
      </c>
      <c r="AA152" s="111">
        <v>4.0</v>
      </c>
      <c r="AB152" s="110"/>
      <c r="AC152" s="110"/>
    </row>
    <row r="153">
      <c r="A153" s="106" t="s">
        <v>294</v>
      </c>
      <c r="B153" s="106" t="s">
        <v>301</v>
      </c>
      <c r="C153" s="106" t="s">
        <v>466</v>
      </c>
      <c r="D153" s="106"/>
      <c r="E153" s="106" t="s">
        <v>31</v>
      </c>
      <c r="F153" s="106" t="s">
        <v>302</v>
      </c>
      <c r="G153" s="106" t="s">
        <v>31</v>
      </c>
      <c r="H153" s="106" t="s">
        <v>33</v>
      </c>
      <c r="I153" s="106" t="s">
        <v>33</v>
      </c>
      <c r="J153" s="106" t="s">
        <v>34</v>
      </c>
      <c r="K153" s="106" t="s">
        <v>35</v>
      </c>
      <c r="L153" s="106" t="s">
        <v>35</v>
      </c>
      <c r="M153" s="106" t="s">
        <v>470</v>
      </c>
      <c r="N153" s="106">
        <v>2093.0</v>
      </c>
      <c r="O153" s="108">
        <v>0.70887667306</v>
      </c>
      <c r="P153" s="22">
        <v>4.852055449</v>
      </c>
      <c r="Q153" s="22">
        <v>9.31</v>
      </c>
      <c r="R153" s="22">
        <v>0.48</v>
      </c>
      <c r="S153" s="22">
        <v>2.293291045</v>
      </c>
      <c r="T153" s="106" t="s">
        <v>35</v>
      </c>
      <c r="U153" s="106" t="s">
        <v>33</v>
      </c>
      <c r="V153" s="106"/>
      <c r="W153" s="106" t="s">
        <v>58</v>
      </c>
      <c r="X153" s="110">
        <v>44416.0</v>
      </c>
      <c r="Y153" s="106" t="s">
        <v>53</v>
      </c>
      <c r="Z153" s="106">
        <v>4.0</v>
      </c>
      <c r="AA153" s="111">
        <v>4.0</v>
      </c>
      <c r="AB153" s="106"/>
      <c r="AC153" s="106"/>
    </row>
    <row r="154">
      <c r="A154" s="106" t="s">
        <v>193</v>
      </c>
      <c r="B154" s="107" t="s">
        <v>223</v>
      </c>
      <c r="C154" s="106" t="s">
        <v>495</v>
      </c>
      <c r="D154" s="106" t="s">
        <v>224</v>
      </c>
      <c r="E154" s="106" t="s">
        <v>31</v>
      </c>
      <c r="F154" s="106" t="s">
        <v>32</v>
      </c>
      <c r="G154" s="106" t="s">
        <v>33</v>
      </c>
      <c r="H154" s="106" t="s">
        <v>225</v>
      </c>
      <c r="I154" s="106" t="s">
        <v>33</v>
      </c>
      <c r="J154" s="106" t="s">
        <v>34</v>
      </c>
      <c r="K154" s="106" t="s">
        <v>35</v>
      </c>
      <c r="L154" s="106" t="s">
        <v>35</v>
      </c>
      <c r="M154" s="106" t="s">
        <v>470</v>
      </c>
      <c r="N154" s="106">
        <v>2019.0</v>
      </c>
      <c r="O154" s="108">
        <v>0.713842</v>
      </c>
      <c r="P154" s="22">
        <v>4.7693</v>
      </c>
      <c r="Q154" s="22">
        <v>11.688</v>
      </c>
      <c r="R154" s="22">
        <v>1.696</v>
      </c>
      <c r="S154" s="22">
        <v>1.46</v>
      </c>
      <c r="T154" s="106" t="s">
        <v>35</v>
      </c>
      <c r="U154" s="106" t="s">
        <v>227</v>
      </c>
      <c r="V154" s="106"/>
      <c r="W154" s="106" t="s">
        <v>58</v>
      </c>
      <c r="X154" s="110">
        <v>43992.0</v>
      </c>
      <c r="Y154" s="106" t="s">
        <v>45</v>
      </c>
      <c r="Z154" s="106">
        <v>8.0</v>
      </c>
      <c r="AA154" s="111"/>
      <c r="AB154" s="110"/>
      <c r="AC154" s="110"/>
    </row>
    <row r="155">
      <c r="A155" s="106" t="s">
        <v>193</v>
      </c>
      <c r="B155" s="107" t="s">
        <v>223</v>
      </c>
      <c r="C155" s="106" t="s">
        <v>495</v>
      </c>
      <c r="D155" s="106" t="s">
        <v>224</v>
      </c>
      <c r="E155" s="106" t="s">
        <v>31</v>
      </c>
      <c r="F155" s="106" t="s">
        <v>32</v>
      </c>
      <c r="G155" s="106" t="s">
        <v>33</v>
      </c>
      <c r="H155" s="106" t="s">
        <v>225</v>
      </c>
      <c r="I155" s="106"/>
      <c r="J155" s="106" t="s">
        <v>34</v>
      </c>
      <c r="K155" s="106" t="s">
        <v>35</v>
      </c>
      <c r="L155" s="106" t="s">
        <v>35</v>
      </c>
      <c r="M155" s="106" t="s">
        <v>470</v>
      </c>
      <c r="N155" s="106">
        <v>8589.0</v>
      </c>
      <c r="O155" s="108">
        <v>0.7163619999999999</v>
      </c>
      <c r="P155" s="22">
        <v>4.7273</v>
      </c>
      <c r="Q155" s="22">
        <v>7.636</v>
      </c>
      <c r="R155" s="22">
        <v>1.671</v>
      </c>
      <c r="S155" s="22">
        <v>1.47</v>
      </c>
      <c r="T155" s="106" t="s">
        <v>35</v>
      </c>
      <c r="U155" s="106" t="s">
        <v>226</v>
      </c>
      <c r="V155" s="106"/>
      <c r="W155" s="106" t="s">
        <v>58</v>
      </c>
      <c r="X155" s="110">
        <v>44011.0</v>
      </c>
      <c r="Y155" s="106" t="s">
        <v>45</v>
      </c>
      <c r="Z155" s="106">
        <v>8.0</v>
      </c>
      <c r="AA155" s="111"/>
      <c r="AB155" s="110"/>
      <c r="AC155" s="110"/>
    </row>
    <row r="156">
      <c r="A156" s="106" t="s">
        <v>193</v>
      </c>
      <c r="B156" s="107" t="s">
        <v>211</v>
      </c>
      <c r="C156" s="106" t="s">
        <v>491</v>
      </c>
      <c r="D156" s="106"/>
      <c r="E156" s="106" t="s">
        <v>31</v>
      </c>
      <c r="F156" s="106" t="s">
        <v>32</v>
      </c>
      <c r="G156" s="106" t="s">
        <v>33</v>
      </c>
      <c r="H156" s="106"/>
      <c r="I156" s="106"/>
      <c r="J156" s="106" t="s">
        <v>34</v>
      </c>
      <c r="K156" s="106" t="s">
        <v>35</v>
      </c>
      <c r="L156" s="106"/>
      <c r="M156" s="106" t="s">
        <v>470</v>
      </c>
      <c r="N156" s="106">
        <v>2980.0</v>
      </c>
      <c r="O156" s="108">
        <v>0.716986</v>
      </c>
      <c r="P156" s="22">
        <v>4.7169</v>
      </c>
      <c r="Q156" s="22">
        <v>7.616</v>
      </c>
      <c r="R156" s="22">
        <v>1.692</v>
      </c>
      <c r="S156" s="22">
        <v>1.471</v>
      </c>
      <c r="T156" s="106" t="s">
        <v>35</v>
      </c>
      <c r="U156" s="106" t="s">
        <v>212</v>
      </c>
      <c r="V156" s="106"/>
      <c r="W156" s="106" t="s">
        <v>58</v>
      </c>
      <c r="X156" s="114">
        <v>44012.0</v>
      </c>
      <c r="Y156" s="106" t="s">
        <v>53</v>
      </c>
      <c r="Z156" s="106">
        <v>4.0</v>
      </c>
      <c r="AA156" s="111">
        <v>6.45</v>
      </c>
      <c r="AB156" s="110"/>
      <c r="AC156" s="110"/>
    </row>
    <row r="157">
      <c r="A157" s="106" t="s">
        <v>39</v>
      </c>
      <c r="B157" s="107" t="s">
        <v>56</v>
      </c>
      <c r="C157" s="106" t="s">
        <v>471</v>
      </c>
      <c r="D157" s="106"/>
      <c r="E157" s="106" t="s">
        <v>41</v>
      </c>
      <c r="F157" s="106" t="s">
        <v>59</v>
      </c>
      <c r="G157" s="106" t="s">
        <v>46</v>
      </c>
      <c r="H157" s="106"/>
      <c r="I157" s="106"/>
      <c r="J157" s="106" t="s">
        <v>34</v>
      </c>
      <c r="K157" s="106" t="s">
        <v>35</v>
      </c>
      <c r="L157" s="106" t="s">
        <v>50</v>
      </c>
      <c r="M157" s="106" t="s">
        <v>470</v>
      </c>
      <c r="N157" s="106">
        <v>2348.0</v>
      </c>
      <c r="O157" s="108">
        <v>0.7276</v>
      </c>
      <c r="P157" s="22">
        <v>4.54</v>
      </c>
      <c r="Q157" s="22">
        <v>8.05</v>
      </c>
      <c r="R157" s="22">
        <v>2.22</v>
      </c>
      <c r="S157" s="22">
        <v>1.31</v>
      </c>
      <c r="T157" s="106" t="s">
        <v>35</v>
      </c>
      <c r="U157" s="106" t="s">
        <v>60</v>
      </c>
      <c r="V157" s="106"/>
      <c r="W157" s="106" t="s">
        <v>61</v>
      </c>
      <c r="X157" s="110">
        <v>43976.0</v>
      </c>
      <c r="Y157" s="106" t="s">
        <v>53</v>
      </c>
      <c r="Z157" s="106">
        <v>6.0</v>
      </c>
      <c r="AA157" s="111">
        <v>4.0</v>
      </c>
      <c r="AB157" s="106">
        <v>9.0</v>
      </c>
      <c r="AC157" s="106" t="s">
        <v>54</v>
      </c>
    </row>
    <row r="158">
      <c r="A158" s="106" t="s">
        <v>236</v>
      </c>
      <c r="B158" s="107" t="s">
        <v>239</v>
      </c>
      <c r="C158" s="106" t="s">
        <v>498</v>
      </c>
      <c r="D158" s="106" t="s">
        <v>69</v>
      </c>
      <c r="E158" s="106" t="s">
        <v>31</v>
      </c>
      <c r="F158" s="106" t="s">
        <v>32</v>
      </c>
      <c r="G158" s="106" t="s">
        <v>33</v>
      </c>
      <c r="H158" s="106"/>
      <c r="I158" s="106"/>
      <c r="J158" s="106" t="s">
        <v>34</v>
      </c>
      <c r="K158" s="106" t="s">
        <v>71</v>
      </c>
      <c r="L158" s="106"/>
      <c r="M158" s="106" t="s">
        <v>470</v>
      </c>
      <c r="N158" s="106">
        <v>2003.0</v>
      </c>
      <c r="O158" s="108">
        <v>0.734212</v>
      </c>
      <c r="P158" s="22">
        <v>4.4298</v>
      </c>
      <c r="Q158" s="22">
        <v>6.368</v>
      </c>
      <c r="R158" s="22">
        <v>2.608</v>
      </c>
      <c r="S158" s="22">
        <v>0.77</v>
      </c>
      <c r="T158" s="106" t="s">
        <v>35</v>
      </c>
      <c r="U158" s="106" t="s">
        <v>240</v>
      </c>
      <c r="V158" s="106"/>
      <c r="W158" s="106" t="s">
        <v>58</v>
      </c>
      <c r="X158" s="114">
        <v>44012.0</v>
      </c>
      <c r="Y158" s="106" t="s">
        <v>53</v>
      </c>
      <c r="Z158" s="106">
        <v>4.0</v>
      </c>
      <c r="AA158" s="111">
        <v>6.05</v>
      </c>
      <c r="AB158" s="110"/>
      <c r="AC158" s="110"/>
    </row>
    <row r="159">
      <c r="A159" s="106" t="s">
        <v>193</v>
      </c>
      <c r="B159" s="107" t="s">
        <v>215</v>
      </c>
      <c r="C159" s="106" t="s">
        <v>494</v>
      </c>
      <c r="D159" s="106" t="s">
        <v>146</v>
      </c>
      <c r="E159" s="106" t="s">
        <v>31</v>
      </c>
      <c r="F159" s="106" t="s">
        <v>32</v>
      </c>
      <c r="G159" s="106" t="s">
        <v>33</v>
      </c>
      <c r="H159" s="106" t="s">
        <v>216</v>
      </c>
      <c r="I159" s="106" t="s">
        <v>33</v>
      </c>
      <c r="J159" s="106" t="s">
        <v>34</v>
      </c>
      <c r="K159" s="106" t="s">
        <v>35</v>
      </c>
      <c r="L159" s="106" t="s">
        <v>35</v>
      </c>
      <c r="M159" s="106" t="s">
        <v>470</v>
      </c>
      <c r="N159" s="106">
        <v>3079.0</v>
      </c>
      <c r="O159" s="108">
        <v>0.7393000000000001</v>
      </c>
      <c r="P159" s="22">
        <v>4.345</v>
      </c>
      <c r="Q159" s="22">
        <v>7.248</v>
      </c>
      <c r="R159" s="22">
        <v>1.42</v>
      </c>
      <c r="S159" s="22">
        <v>1.3</v>
      </c>
      <c r="T159" s="106" t="s">
        <v>35</v>
      </c>
      <c r="U159" s="106" t="s">
        <v>219</v>
      </c>
      <c r="V159" s="106"/>
      <c r="W159" s="106" t="s">
        <v>58</v>
      </c>
      <c r="X159" s="110">
        <v>43993.0</v>
      </c>
      <c r="Y159" s="106" t="s">
        <v>45</v>
      </c>
      <c r="Z159" s="106">
        <v>8.0</v>
      </c>
      <c r="AA159" s="111">
        <v>83.65</v>
      </c>
      <c r="AB159" s="110"/>
      <c r="AC159" s="110"/>
    </row>
    <row r="160">
      <c r="A160" s="106" t="s">
        <v>437</v>
      </c>
      <c r="B160" s="106" t="s">
        <v>444</v>
      </c>
      <c r="C160" s="106" t="s">
        <v>534</v>
      </c>
      <c r="D160" s="106"/>
      <c r="E160" s="106" t="s">
        <v>31</v>
      </c>
      <c r="F160" s="106" t="s">
        <v>32</v>
      </c>
      <c r="G160" s="106" t="s">
        <v>33</v>
      </c>
      <c r="H160" s="106" t="s">
        <v>445</v>
      </c>
      <c r="I160" s="106" t="s">
        <v>33</v>
      </c>
      <c r="J160" s="106" t="s">
        <v>34</v>
      </c>
      <c r="K160" s="106" t="s">
        <v>71</v>
      </c>
      <c r="L160" s="106"/>
      <c r="M160" s="106" t="s">
        <v>470</v>
      </c>
      <c r="N160" s="106">
        <v>2110.0</v>
      </c>
      <c r="O160" s="108">
        <v>0.7395879999999999</v>
      </c>
      <c r="P160" s="22">
        <v>4.3402</v>
      </c>
      <c r="Q160" s="22">
        <v>6.684</v>
      </c>
      <c r="R160" s="22">
        <v>1.976</v>
      </c>
      <c r="S160" s="22">
        <v>1.18</v>
      </c>
      <c r="T160" s="106" t="s">
        <v>35</v>
      </c>
      <c r="U160" s="106" t="s">
        <v>446</v>
      </c>
      <c r="V160" s="106" t="s">
        <v>441</v>
      </c>
      <c r="W160" s="106" t="s">
        <v>58</v>
      </c>
      <c r="X160" s="110">
        <v>43994.0</v>
      </c>
      <c r="Y160" s="106" t="s">
        <v>132</v>
      </c>
      <c r="Z160" s="106" t="s">
        <v>33</v>
      </c>
      <c r="AA160" s="111"/>
      <c r="AB160" s="110"/>
      <c r="AC160" s="110"/>
    </row>
    <row r="161">
      <c r="A161" s="106" t="s">
        <v>193</v>
      </c>
      <c r="B161" s="107" t="s">
        <v>215</v>
      </c>
      <c r="C161" s="106" t="s">
        <v>492</v>
      </c>
      <c r="D161" s="106" t="s">
        <v>197</v>
      </c>
      <c r="E161" s="106" t="s">
        <v>31</v>
      </c>
      <c r="F161" s="106" t="s">
        <v>32</v>
      </c>
      <c r="G161" s="106" t="s">
        <v>33</v>
      </c>
      <c r="H161" s="106" t="s">
        <v>216</v>
      </c>
      <c r="I161" s="106" t="s">
        <v>33</v>
      </c>
      <c r="J161" s="106" t="s">
        <v>34</v>
      </c>
      <c r="K161" s="106" t="s">
        <v>35</v>
      </c>
      <c r="L161" s="106" t="s">
        <v>35</v>
      </c>
      <c r="M161" s="106" t="s">
        <v>470</v>
      </c>
      <c r="N161" s="106">
        <v>2244.0</v>
      </c>
      <c r="O161" s="108">
        <v>0.740902</v>
      </c>
      <c r="P161" s="22">
        <v>4.3183</v>
      </c>
      <c r="Q161" s="22">
        <v>7.148</v>
      </c>
      <c r="R161" s="22">
        <v>1.36</v>
      </c>
      <c r="S161" s="22">
        <v>1.293</v>
      </c>
      <c r="T161" s="106" t="s">
        <v>35</v>
      </c>
      <c r="U161" s="106" t="s">
        <v>217</v>
      </c>
      <c r="V161" s="106"/>
      <c r="W161" s="106" t="s">
        <v>58</v>
      </c>
      <c r="X161" s="110">
        <v>43993.0</v>
      </c>
      <c r="Y161" s="106" t="s">
        <v>45</v>
      </c>
      <c r="Z161" s="106">
        <v>8.0</v>
      </c>
      <c r="AA161" s="111">
        <v>83.65</v>
      </c>
      <c r="AB161" s="110"/>
      <c r="AC161" s="110"/>
    </row>
    <row r="162">
      <c r="A162" s="106" t="s">
        <v>193</v>
      </c>
      <c r="B162" s="107" t="s">
        <v>215</v>
      </c>
      <c r="C162" s="106" t="s">
        <v>493</v>
      </c>
      <c r="D162" s="106" t="s">
        <v>144</v>
      </c>
      <c r="E162" s="106" t="s">
        <v>31</v>
      </c>
      <c r="F162" s="106" t="s">
        <v>32</v>
      </c>
      <c r="G162" s="106" t="s">
        <v>33</v>
      </c>
      <c r="H162" s="106" t="s">
        <v>216</v>
      </c>
      <c r="I162" s="106" t="s">
        <v>33</v>
      </c>
      <c r="J162" s="106" t="s">
        <v>34</v>
      </c>
      <c r="K162" s="106" t="s">
        <v>35</v>
      </c>
      <c r="L162" s="106" t="s">
        <v>35</v>
      </c>
      <c r="M162" s="106" t="s">
        <v>470</v>
      </c>
      <c r="N162" s="106">
        <v>2605.0</v>
      </c>
      <c r="O162" s="108">
        <v>0.742384</v>
      </c>
      <c r="P162" s="22">
        <v>4.2936</v>
      </c>
      <c r="Q162" s="22">
        <v>7.196</v>
      </c>
      <c r="R162" s="22">
        <v>1.42</v>
      </c>
      <c r="S162" s="22">
        <v>1.286</v>
      </c>
      <c r="T162" s="106" t="s">
        <v>35</v>
      </c>
      <c r="U162" s="106" t="s">
        <v>218</v>
      </c>
      <c r="V162" s="106"/>
      <c r="W162" s="106" t="s">
        <v>58</v>
      </c>
      <c r="X162" s="110">
        <v>43993.0</v>
      </c>
      <c r="Y162" s="106" t="s">
        <v>45</v>
      </c>
      <c r="Z162" s="106">
        <v>8.0</v>
      </c>
      <c r="AA162" s="111">
        <v>83.65</v>
      </c>
      <c r="AB162" s="110"/>
      <c r="AC162" s="110"/>
    </row>
    <row r="163">
      <c r="A163" s="106" t="s">
        <v>236</v>
      </c>
      <c r="B163" s="107" t="s">
        <v>239</v>
      </c>
      <c r="C163" s="106" t="s">
        <v>499</v>
      </c>
      <c r="D163" s="106" t="s">
        <v>79</v>
      </c>
      <c r="E163" s="106" t="s">
        <v>31</v>
      </c>
      <c r="F163" s="106" t="s">
        <v>32</v>
      </c>
      <c r="G163" s="106" t="s">
        <v>33</v>
      </c>
      <c r="H163" s="106"/>
      <c r="I163" s="106"/>
      <c r="J163" s="106" t="s">
        <v>34</v>
      </c>
      <c r="K163" s="106" t="s">
        <v>71</v>
      </c>
      <c r="L163" s="106"/>
      <c r="M163" s="106" t="s">
        <v>470</v>
      </c>
      <c r="N163" s="106">
        <v>2118.0</v>
      </c>
      <c r="O163" s="108">
        <v>0.744286</v>
      </c>
      <c r="P163" s="22">
        <v>4.2619</v>
      </c>
      <c r="Q163" s="22">
        <v>6.084</v>
      </c>
      <c r="R163" s="22">
        <v>2.516</v>
      </c>
      <c r="S163" s="22">
        <v>0.756</v>
      </c>
      <c r="T163" s="106" t="s">
        <v>35</v>
      </c>
      <c r="U163" s="106" t="s">
        <v>240</v>
      </c>
      <c r="V163" s="106"/>
      <c r="W163" s="106" t="s">
        <v>58</v>
      </c>
      <c r="X163" s="114">
        <v>44012.0</v>
      </c>
      <c r="Y163" s="106" t="s">
        <v>53</v>
      </c>
      <c r="Z163" s="106">
        <v>4.0</v>
      </c>
      <c r="AA163" s="111">
        <v>6.05</v>
      </c>
      <c r="AB163" s="110"/>
      <c r="AC163" s="110"/>
    </row>
    <row r="164">
      <c r="A164" s="106" t="s">
        <v>437</v>
      </c>
      <c r="B164" s="106" t="s">
        <v>438</v>
      </c>
      <c r="C164" s="106" t="s">
        <v>532</v>
      </c>
      <c r="D164" s="106"/>
      <c r="E164" s="106" t="s">
        <v>31</v>
      </c>
      <c r="F164" s="106" t="s">
        <v>32</v>
      </c>
      <c r="G164" s="106" t="s">
        <v>33</v>
      </c>
      <c r="H164" s="106" t="s">
        <v>439</v>
      </c>
      <c r="I164" s="106" t="s">
        <v>33</v>
      </c>
      <c r="J164" s="106" t="s">
        <v>34</v>
      </c>
      <c r="K164" s="106" t="s">
        <v>71</v>
      </c>
      <c r="L164" s="106"/>
      <c r="M164" s="106" t="s">
        <v>470</v>
      </c>
      <c r="N164" s="106">
        <v>2023.0</v>
      </c>
      <c r="O164" s="108">
        <v>0.747424</v>
      </c>
      <c r="P164" s="22">
        <v>4.2096</v>
      </c>
      <c r="Q164" s="22">
        <v>6.64</v>
      </c>
      <c r="R164" s="22">
        <v>1.9</v>
      </c>
      <c r="S164" s="22">
        <v>1.185</v>
      </c>
      <c r="T164" s="106" t="s">
        <v>35</v>
      </c>
      <c r="U164" s="106" t="s">
        <v>440</v>
      </c>
      <c r="V164" s="106" t="s">
        <v>441</v>
      </c>
      <c r="W164" s="106" t="s">
        <v>58</v>
      </c>
      <c r="X164" s="110">
        <v>43994.0</v>
      </c>
      <c r="Y164" s="106" t="s">
        <v>132</v>
      </c>
      <c r="Z164" s="106" t="s">
        <v>33</v>
      </c>
      <c r="AA164" s="111"/>
      <c r="AB164" s="110"/>
      <c r="AC164" s="110"/>
    </row>
    <row r="165">
      <c r="A165" s="106" t="s">
        <v>133</v>
      </c>
      <c r="B165" s="106" t="s">
        <v>134</v>
      </c>
      <c r="C165" s="106" t="s">
        <v>478</v>
      </c>
      <c r="D165" s="106" t="s">
        <v>135</v>
      </c>
      <c r="E165" s="106" t="s">
        <v>31</v>
      </c>
      <c r="F165" s="106" t="s">
        <v>136</v>
      </c>
      <c r="G165" s="106" t="s">
        <v>33</v>
      </c>
      <c r="H165" s="106"/>
      <c r="I165" s="106"/>
      <c r="J165" s="106" t="s">
        <v>34</v>
      </c>
      <c r="K165" s="106" t="s">
        <v>33</v>
      </c>
      <c r="L165" s="106"/>
      <c r="M165" s="106" t="s">
        <v>470</v>
      </c>
      <c r="N165" s="106">
        <v>2184.0</v>
      </c>
      <c r="O165" s="108">
        <v>0.753982</v>
      </c>
      <c r="P165" s="22">
        <v>4.1003</v>
      </c>
      <c r="Q165" s="22">
        <v>5.16</v>
      </c>
      <c r="R165" s="22">
        <v>3.096</v>
      </c>
      <c r="S165" s="22">
        <v>0.577</v>
      </c>
      <c r="T165" s="106" t="s">
        <v>35</v>
      </c>
      <c r="U165" s="106" t="s">
        <v>137</v>
      </c>
      <c r="V165" s="106"/>
      <c r="W165" s="106" t="s">
        <v>58</v>
      </c>
      <c r="X165" s="110">
        <v>44093.0</v>
      </c>
      <c r="Y165" s="106" t="s">
        <v>38</v>
      </c>
      <c r="Z165" s="106" t="s">
        <v>33</v>
      </c>
      <c r="AA165" s="111" t="s">
        <v>33</v>
      </c>
      <c r="AB165" s="110"/>
      <c r="AC165" s="110"/>
    </row>
    <row r="166">
      <c r="A166" s="106" t="s">
        <v>246</v>
      </c>
      <c r="B166" s="107" t="s">
        <v>249</v>
      </c>
      <c r="C166" s="106" t="s">
        <v>500</v>
      </c>
      <c r="D166" s="106"/>
      <c r="E166" s="106" t="s">
        <v>31</v>
      </c>
      <c r="F166" s="106" t="s">
        <v>32</v>
      </c>
      <c r="G166" s="106" t="s">
        <v>33</v>
      </c>
      <c r="H166" s="106"/>
      <c r="I166" s="106"/>
      <c r="J166" s="106" t="s">
        <v>34</v>
      </c>
      <c r="K166" s="106" t="s">
        <v>35</v>
      </c>
      <c r="L166" s="106"/>
      <c r="M166" s="106" t="s">
        <v>470</v>
      </c>
      <c r="N166" s="106">
        <v>2454.0</v>
      </c>
      <c r="O166" s="108">
        <v>0.770218</v>
      </c>
      <c r="P166" s="22">
        <v>3.8297</v>
      </c>
      <c r="Q166" s="22">
        <v>7.196</v>
      </c>
      <c r="R166" s="22">
        <v>1.36</v>
      </c>
      <c r="S166" s="22">
        <v>1.202</v>
      </c>
      <c r="T166" s="106" t="s">
        <v>35</v>
      </c>
      <c r="U166" s="106" t="s">
        <v>248</v>
      </c>
      <c r="V166" s="106"/>
      <c r="W166" s="106" t="s">
        <v>58</v>
      </c>
      <c r="X166" s="110">
        <v>43992.0</v>
      </c>
      <c r="Y166" s="106" t="s">
        <v>45</v>
      </c>
      <c r="Z166" s="106">
        <v>8.0</v>
      </c>
      <c r="AA166" s="111"/>
      <c r="AB166" s="110"/>
      <c r="AC166" s="110"/>
    </row>
    <row r="167">
      <c r="A167" s="106" t="s">
        <v>250</v>
      </c>
      <c r="B167" s="106" t="s">
        <v>264</v>
      </c>
      <c r="C167" s="106" t="s">
        <v>502</v>
      </c>
      <c r="D167" s="106" t="s">
        <v>79</v>
      </c>
      <c r="E167" s="106" t="s">
        <v>31</v>
      </c>
      <c r="F167" s="106" t="s">
        <v>32</v>
      </c>
      <c r="G167" s="106" t="s">
        <v>33</v>
      </c>
      <c r="H167" s="106" t="s">
        <v>33</v>
      </c>
      <c r="I167" s="106" t="s">
        <v>33</v>
      </c>
      <c r="J167" s="106" t="s">
        <v>34</v>
      </c>
      <c r="K167" s="106" t="s">
        <v>71</v>
      </c>
      <c r="L167" s="106" t="s">
        <v>35</v>
      </c>
      <c r="M167" s="106" t="s">
        <v>470</v>
      </c>
      <c r="N167" s="106">
        <v>2378.0</v>
      </c>
      <c r="O167" s="108">
        <v>0.773092</v>
      </c>
      <c r="P167" s="22">
        <v>3.7818</v>
      </c>
      <c r="Q167" s="22">
        <v>6.228</v>
      </c>
      <c r="R167" s="22">
        <v>1.336</v>
      </c>
      <c r="S167" s="22">
        <v>1.192</v>
      </c>
      <c r="T167" s="106" t="s">
        <v>35</v>
      </c>
      <c r="U167" s="106" t="s">
        <v>266</v>
      </c>
      <c r="V167" s="106"/>
      <c r="W167" s="106" t="s">
        <v>58</v>
      </c>
      <c r="X167" s="110">
        <v>44032.0</v>
      </c>
      <c r="Y167" s="106" t="s">
        <v>38</v>
      </c>
      <c r="Z167" s="106" t="s">
        <v>33</v>
      </c>
      <c r="AA167" s="111"/>
      <c r="AB167" s="110"/>
      <c r="AC167" s="110"/>
    </row>
    <row r="168">
      <c r="A168" s="106" t="s">
        <v>185</v>
      </c>
      <c r="B168" s="106" t="s">
        <v>186</v>
      </c>
      <c r="C168" s="106" t="s">
        <v>483</v>
      </c>
      <c r="D168" s="106"/>
      <c r="E168" s="106" t="s">
        <v>31</v>
      </c>
      <c r="F168" s="106" t="s">
        <v>32</v>
      </c>
      <c r="G168" s="106" t="s">
        <v>33</v>
      </c>
      <c r="H168" s="106"/>
      <c r="I168" s="106" t="s">
        <v>33</v>
      </c>
      <c r="J168" s="106" t="s">
        <v>34</v>
      </c>
      <c r="K168" s="106" t="s">
        <v>33</v>
      </c>
      <c r="L168" s="106"/>
      <c r="M168" s="106" t="s">
        <v>470</v>
      </c>
      <c r="N168" s="106">
        <v>2561.0</v>
      </c>
      <c r="O168" s="108">
        <v>0.7780360000000001</v>
      </c>
      <c r="P168" s="22">
        <v>3.6994</v>
      </c>
      <c r="Q168" s="22">
        <v>5.212</v>
      </c>
      <c r="R168" s="22">
        <v>2.188</v>
      </c>
      <c r="S168" s="22">
        <v>0.865</v>
      </c>
      <c r="T168" s="106" t="s">
        <v>35</v>
      </c>
      <c r="U168" s="106" t="s">
        <v>187</v>
      </c>
      <c r="V168" s="106"/>
      <c r="W168" s="106" t="s">
        <v>58</v>
      </c>
      <c r="X168" s="110">
        <v>43976.0</v>
      </c>
      <c r="Y168" s="106" t="s">
        <v>38</v>
      </c>
      <c r="Z168" s="106" t="s">
        <v>33</v>
      </c>
      <c r="AA168" s="111" t="s">
        <v>33</v>
      </c>
      <c r="AB168" s="110"/>
      <c r="AC168" s="110"/>
    </row>
    <row r="169">
      <c r="A169" s="106" t="s">
        <v>234</v>
      </c>
      <c r="B169" s="107" t="s">
        <v>235</v>
      </c>
      <c r="C169" s="106" t="s">
        <v>497</v>
      </c>
      <c r="D169" s="106"/>
      <c r="E169" s="106" t="s">
        <v>41</v>
      </c>
      <c r="F169" s="106" t="s">
        <v>59</v>
      </c>
      <c r="G169" s="106" t="s">
        <v>46</v>
      </c>
      <c r="H169" s="106"/>
      <c r="I169" s="106"/>
      <c r="J169" s="106" t="s">
        <v>34</v>
      </c>
      <c r="K169" s="106" t="s">
        <v>71</v>
      </c>
      <c r="L169" s="106" t="s">
        <v>35</v>
      </c>
      <c r="M169" s="106" t="s">
        <v>470</v>
      </c>
      <c r="N169" s="106">
        <v>2103.0</v>
      </c>
      <c r="O169" s="108">
        <v>0.781492</v>
      </c>
      <c r="P169" s="22">
        <v>3.6418</v>
      </c>
      <c r="Q169" s="22">
        <v>4.332</v>
      </c>
      <c r="R169" s="22">
        <v>3.06</v>
      </c>
      <c r="S169" s="22">
        <v>0.296</v>
      </c>
      <c r="T169" s="106" t="s">
        <v>35</v>
      </c>
      <c r="U169" s="106" t="s">
        <v>60</v>
      </c>
      <c r="V169" s="106"/>
      <c r="W169" s="106" t="s">
        <v>58</v>
      </c>
      <c r="X169" s="110">
        <v>43983.0</v>
      </c>
      <c r="Y169" s="106" t="s">
        <v>53</v>
      </c>
      <c r="Z169" s="106">
        <v>6.0</v>
      </c>
      <c r="AA169" s="111">
        <v>3.9</v>
      </c>
      <c r="AB169" s="110"/>
      <c r="AC169" s="110"/>
    </row>
    <row r="170">
      <c r="A170" s="106" t="s">
        <v>320</v>
      </c>
      <c r="B170" s="107" t="s">
        <v>321</v>
      </c>
      <c r="C170" s="106" t="s">
        <v>506</v>
      </c>
      <c r="D170" s="106"/>
      <c r="E170" s="106" t="s">
        <v>31</v>
      </c>
      <c r="F170" s="106" t="s">
        <v>32</v>
      </c>
      <c r="G170" s="106" t="s">
        <v>33</v>
      </c>
      <c r="H170" s="106"/>
      <c r="I170" s="106" t="s">
        <v>33</v>
      </c>
      <c r="J170" s="106" t="s">
        <v>34</v>
      </c>
      <c r="K170" s="106" t="s">
        <v>35</v>
      </c>
      <c r="L170" s="106" t="s">
        <v>35</v>
      </c>
      <c r="M170" s="106" t="s">
        <v>470</v>
      </c>
      <c r="N170" s="106">
        <v>2024.0</v>
      </c>
      <c r="O170" s="108">
        <v>0.7860280000000001</v>
      </c>
      <c r="P170" s="22">
        <v>3.5662</v>
      </c>
      <c r="Q170" s="22">
        <v>6.068</v>
      </c>
      <c r="R170" s="22">
        <v>1.104</v>
      </c>
      <c r="S170" s="22">
        <v>1.171</v>
      </c>
      <c r="T170" s="106" t="s">
        <v>35</v>
      </c>
      <c r="U170" s="106" t="s">
        <v>322</v>
      </c>
      <c r="V170" s="106"/>
      <c r="W170" s="106" t="s">
        <v>58</v>
      </c>
      <c r="X170" s="110">
        <v>43978.0</v>
      </c>
      <c r="Y170" s="106" t="s">
        <v>53</v>
      </c>
      <c r="Z170" s="106">
        <v>6.0</v>
      </c>
      <c r="AA170" s="111">
        <v>6.3</v>
      </c>
      <c r="AB170" s="110"/>
      <c r="AC170" s="110"/>
    </row>
    <row r="171">
      <c r="A171" s="106" t="s">
        <v>419</v>
      </c>
      <c r="B171" s="107" t="s">
        <v>426</v>
      </c>
      <c r="C171" s="106" t="s">
        <v>529</v>
      </c>
      <c r="D171" s="106"/>
      <c r="E171" s="106" t="s">
        <v>31</v>
      </c>
      <c r="F171" s="106" t="s">
        <v>32</v>
      </c>
      <c r="G171" s="106" t="s">
        <v>33</v>
      </c>
      <c r="H171" s="106"/>
      <c r="I171" s="106" t="s">
        <v>33</v>
      </c>
      <c r="J171" s="106" t="s">
        <v>34</v>
      </c>
      <c r="K171" s="106" t="s">
        <v>35</v>
      </c>
      <c r="L171" s="106"/>
      <c r="M171" s="106" t="s">
        <v>470</v>
      </c>
      <c r="N171" s="106"/>
      <c r="O171" s="108">
        <v>0.7864</v>
      </c>
      <c r="P171" s="22">
        <v>3.56</v>
      </c>
      <c r="Q171" s="22">
        <v>4.08</v>
      </c>
      <c r="R171" s="22">
        <v>3.03</v>
      </c>
      <c r="S171" s="22"/>
      <c r="T171" s="106" t="s">
        <v>35</v>
      </c>
      <c r="U171" s="106" t="s">
        <v>427</v>
      </c>
      <c r="V171" s="106"/>
      <c r="W171" s="106" t="s">
        <v>52</v>
      </c>
      <c r="X171" s="110">
        <v>43976.0</v>
      </c>
      <c r="Y171" s="106" t="s">
        <v>53</v>
      </c>
      <c r="Z171" s="106">
        <v>4.0</v>
      </c>
      <c r="AA171" s="111">
        <v>7.45</v>
      </c>
      <c r="AB171" s="110"/>
      <c r="AC171" s="110"/>
    </row>
    <row r="172">
      <c r="A172" s="106" t="s">
        <v>437</v>
      </c>
      <c r="B172" s="106" t="s">
        <v>442</v>
      </c>
      <c r="C172" s="106" t="s">
        <v>533</v>
      </c>
      <c r="D172" s="106"/>
      <c r="E172" s="106" t="s">
        <v>31</v>
      </c>
      <c r="F172" s="106" t="s">
        <v>32</v>
      </c>
      <c r="G172" s="106" t="s">
        <v>33</v>
      </c>
      <c r="H172" s="106"/>
      <c r="I172" s="106" t="s">
        <v>33</v>
      </c>
      <c r="J172" s="106" t="s">
        <v>34</v>
      </c>
      <c r="K172" s="106" t="s">
        <v>33</v>
      </c>
      <c r="L172" s="106"/>
      <c r="M172" s="106" t="s">
        <v>470</v>
      </c>
      <c r="N172" s="106">
        <v>2294.0</v>
      </c>
      <c r="O172" s="108">
        <v>0.789136</v>
      </c>
      <c r="P172" s="22">
        <v>3.5144</v>
      </c>
      <c r="Q172" s="22">
        <v>5.708</v>
      </c>
      <c r="R172" s="22">
        <v>1.208</v>
      </c>
      <c r="S172" s="22">
        <v>1.167</v>
      </c>
      <c r="T172" s="106" t="s">
        <v>35</v>
      </c>
      <c r="U172" s="106" t="s">
        <v>443</v>
      </c>
      <c r="V172" s="106"/>
      <c r="W172" s="107" t="s">
        <v>131</v>
      </c>
      <c r="X172" s="110">
        <v>43998.0</v>
      </c>
      <c r="Y172" s="106" t="s">
        <v>132</v>
      </c>
      <c r="Z172" s="106" t="s">
        <v>33</v>
      </c>
      <c r="AA172" s="111" t="s">
        <v>33</v>
      </c>
      <c r="AB172" s="110"/>
      <c r="AC172" s="110"/>
    </row>
    <row r="173">
      <c r="A173" s="106" t="s">
        <v>437</v>
      </c>
      <c r="B173" s="106" t="s">
        <v>447</v>
      </c>
      <c r="C173" s="106" t="s">
        <v>535</v>
      </c>
      <c r="D173" s="106"/>
      <c r="E173" s="106" t="s">
        <v>31</v>
      </c>
      <c r="F173" s="106" t="s">
        <v>32</v>
      </c>
      <c r="G173" s="106" t="s">
        <v>33</v>
      </c>
      <c r="H173" s="106"/>
      <c r="I173" s="106" t="s">
        <v>33</v>
      </c>
      <c r="J173" s="106" t="s">
        <v>34</v>
      </c>
      <c r="K173" s="106" t="s">
        <v>71</v>
      </c>
      <c r="L173" s="106"/>
      <c r="M173" s="106" t="s">
        <v>470</v>
      </c>
      <c r="N173" s="106">
        <v>2012.0</v>
      </c>
      <c r="O173" s="108">
        <v>0.795934</v>
      </c>
      <c r="P173" s="22">
        <v>3.4011</v>
      </c>
      <c r="Q173" s="22">
        <v>5.628</v>
      </c>
      <c r="R173" s="22">
        <v>1.172</v>
      </c>
      <c r="S173" s="22">
        <v>1.169</v>
      </c>
      <c r="T173" s="106" t="s">
        <v>35</v>
      </c>
      <c r="U173" s="106" t="s">
        <v>448</v>
      </c>
      <c r="V173" s="106"/>
      <c r="W173" s="106" t="s">
        <v>58</v>
      </c>
      <c r="X173" s="110">
        <v>43981.0</v>
      </c>
      <c r="Y173" s="106" t="s">
        <v>132</v>
      </c>
      <c r="Z173" s="106" t="s">
        <v>33</v>
      </c>
      <c r="AA173" s="111" t="s">
        <v>33</v>
      </c>
      <c r="AB173" s="110"/>
      <c r="AC173" s="110"/>
    </row>
    <row r="174">
      <c r="A174" s="106" t="s">
        <v>397</v>
      </c>
      <c r="B174" s="106" t="s">
        <v>398</v>
      </c>
      <c r="C174" s="106" t="s">
        <v>523</v>
      </c>
      <c r="D174" s="106"/>
      <c r="E174" s="106" t="s">
        <v>31</v>
      </c>
      <c r="F174" s="106" t="s">
        <v>32</v>
      </c>
      <c r="G174" s="106" t="s">
        <v>33</v>
      </c>
      <c r="H174" s="106"/>
      <c r="I174" s="106" t="s">
        <v>33</v>
      </c>
      <c r="J174" s="106" t="s">
        <v>34</v>
      </c>
      <c r="K174" s="106" t="s">
        <v>71</v>
      </c>
      <c r="L174" s="106" t="s">
        <v>35</v>
      </c>
      <c r="M174" s="106" t="s">
        <v>470</v>
      </c>
      <c r="N174" s="106">
        <v>2014.0</v>
      </c>
      <c r="O174" s="108">
        <v>0.7972360000000001</v>
      </c>
      <c r="P174" s="22">
        <v>3.3794</v>
      </c>
      <c r="Q174" s="22">
        <v>6.408</v>
      </c>
      <c r="R174" s="22">
        <v>0.484</v>
      </c>
      <c r="S174" s="22">
        <v>1.489</v>
      </c>
      <c r="T174" s="106" t="s">
        <v>35</v>
      </c>
      <c r="U174" s="106" t="s">
        <v>399</v>
      </c>
      <c r="V174" s="106"/>
      <c r="W174" s="106" t="s">
        <v>58</v>
      </c>
      <c r="X174" s="110">
        <v>44011.0</v>
      </c>
      <c r="Y174" s="106" t="s">
        <v>38</v>
      </c>
      <c r="Z174" s="106" t="s">
        <v>33</v>
      </c>
      <c r="AA174" s="111"/>
      <c r="AB174" s="110"/>
      <c r="AC174" s="110"/>
    </row>
    <row r="175">
      <c r="A175" s="106" t="s">
        <v>331</v>
      </c>
      <c r="B175" s="107" t="s">
        <v>336</v>
      </c>
      <c r="C175" s="106" t="s">
        <v>511</v>
      </c>
      <c r="D175" s="106" t="s">
        <v>144</v>
      </c>
      <c r="E175" s="106" t="s">
        <v>31</v>
      </c>
      <c r="F175" s="106" t="s">
        <v>32</v>
      </c>
      <c r="G175" s="106" t="s">
        <v>33</v>
      </c>
      <c r="H175" s="106" t="s">
        <v>337</v>
      </c>
      <c r="I175" s="106" t="s">
        <v>33</v>
      </c>
      <c r="J175" s="106" t="s">
        <v>34</v>
      </c>
      <c r="K175" s="106" t="s">
        <v>35</v>
      </c>
      <c r="L175" s="106" t="s">
        <v>338</v>
      </c>
      <c r="M175" s="106" t="s">
        <v>470</v>
      </c>
      <c r="N175" s="106">
        <v>2170.0</v>
      </c>
      <c r="O175" s="108">
        <v>0.803254</v>
      </c>
      <c r="P175" s="22">
        <v>3.2791</v>
      </c>
      <c r="Q175" s="22">
        <v>5.252</v>
      </c>
      <c r="R175" s="22">
        <v>1.324</v>
      </c>
      <c r="S175" s="22">
        <v>0.818</v>
      </c>
      <c r="T175" s="106" t="s">
        <v>35</v>
      </c>
      <c r="U175" s="106" t="s">
        <v>340</v>
      </c>
      <c r="V175" s="106"/>
      <c r="W175" s="106" t="s">
        <v>58</v>
      </c>
      <c r="X175" s="110">
        <v>44057.0</v>
      </c>
      <c r="Y175" s="106" t="s">
        <v>45</v>
      </c>
      <c r="Z175" s="106">
        <v>8.0</v>
      </c>
      <c r="AA175" s="111"/>
      <c r="AB175" s="110"/>
      <c r="AC175" s="110"/>
    </row>
    <row r="176">
      <c r="A176" s="106" t="s">
        <v>331</v>
      </c>
      <c r="B176" s="107" t="s">
        <v>336</v>
      </c>
      <c r="C176" s="106" t="s">
        <v>510</v>
      </c>
      <c r="D176" s="106" t="s">
        <v>197</v>
      </c>
      <c r="E176" s="106" t="s">
        <v>31</v>
      </c>
      <c r="F176" s="106" t="s">
        <v>32</v>
      </c>
      <c r="G176" s="106" t="s">
        <v>33</v>
      </c>
      <c r="H176" s="106" t="s">
        <v>337</v>
      </c>
      <c r="I176" s="106" t="s">
        <v>33</v>
      </c>
      <c r="J176" s="106" t="s">
        <v>34</v>
      </c>
      <c r="K176" s="106" t="s">
        <v>35</v>
      </c>
      <c r="L176" s="106" t="s">
        <v>338</v>
      </c>
      <c r="M176" s="106" t="s">
        <v>470</v>
      </c>
      <c r="N176" s="106">
        <v>2090.0</v>
      </c>
      <c r="O176" s="108">
        <v>0.803632</v>
      </c>
      <c r="P176" s="22">
        <v>3.2728</v>
      </c>
      <c r="Q176" s="22">
        <v>5.196</v>
      </c>
      <c r="R176" s="22">
        <v>1.28</v>
      </c>
      <c r="S176" s="22">
        <v>0.814</v>
      </c>
      <c r="T176" s="106" t="s">
        <v>35</v>
      </c>
      <c r="U176" s="106" t="s">
        <v>339</v>
      </c>
      <c r="V176" s="106"/>
      <c r="W176" s="106" t="s">
        <v>58</v>
      </c>
      <c r="X176" s="110">
        <v>44057.0</v>
      </c>
      <c r="Y176" s="106" t="s">
        <v>45</v>
      </c>
      <c r="Z176" s="106">
        <v>8.0</v>
      </c>
      <c r="AA176" s="111"/>
      <c r="AB176" s="110"/>
      <c r="AC176" s="110"/>
    </row>
    <row r="177">
      <c r="A177" s="106" t="s">
        <v>331</v>
      </c>
      <c r="B177" s="107" t="s">
        <v>332</v>
      </c>
      <c r="C177" s="106" t="s">
        <v>509</v>
      </c>
      <c r="D177" s="106" t="s">
        <v>146</v>
      </c>
      <c r="E177" s="106" t="s">
        <v>31</v>
      </c>
      <c r="F177" s="106" t="s">
        <v>32</v>
      </c>
      <c r="G177" s="106" t="s">
        <v>33</v>
      </c>
      <c r="H177" s="106" t="s">
        <v>333</v>
      </c>
      <c r="I177" s="106" t="s">
        <v>33</v>
      </c>
      <c r="J177" s="106" t="s">
        <v>34</v>
      </c>
      <c r="K177" s="106" t="s">
        <v>35</v>
      </c>
      <c r="L177" s="106" t="s">
        <v>35</v>
      </c>
      <c r="M177" s="106" t="s">
        <v>470</v>
      </c>
      <c r="N177" s="106">
        <v>2055.0</v>
      </c>
      <c r="O177" s="108">
        <v>0.80413</v>
      </c>
      <c r="P177" s="22">
        <v>3.2645</v>
      </c>
      <c r="Q177" s="22">
        <v>5.232</v>
      </c>
      <c r="R177" s="22">
        <v>1.344</v>
      </c>
      <c r="S177" s="22">
        <v>0.824</v>
      </c>
      <c r="T177" s="106" t="s">
        <v>35</v>
      </c>
      <c r="U177" s="106" t="s">
        <v>335</v>
      </c>
      <c r="V177" s="106"/>
      <c r="W177" s="106" t="s">
        <v>58</v>
      </c>
      <c r="X177" s="110">
        <v>44057.0</v>
      </c>
      <c r="Y177" s="106" t="s">
        <v>45</v>
      </c>
      <c r="Z177" s="106">
        <v>8.0</v>
      </c>
      <c r="AA177" s="111"/>
      <c r="AB177" s="110"/>
      <c r="AC177" s="110"/>
    </row>
    <row r="178">
      <c r="A178" s="106" t="s">
        <v>331</v>
      </c>
      <c r="B178" s="107" t="s">
        <v>332</v>
      </c>
      <c r="C178" s="106" t="s">
        <v>508</v>
      </c>
      <c r="D178" s="106" t="s">
        <v>144</v>
      </c>
      <c r="E178" s="106" t="s">
        <v>31</v>
      </c>
      <c r="F178" s="106" t="s">
        <v>32</v>
      </c>
      <c r="G178" s="106" t="s">
        <v>33</v>
      </c>
      <c r="H178" s="106" t="s">
        <v>333</v>
      </c>
      <c r="I178" s="106" t="s">
        <v>33</v>
      </c>
      <c r="J178" s="106" t="s">
        <v>34</v>
      </c>
      <c r="K178" s="106" t="s">
        <v>35</v>
      </c>
      <c r="L178" s="106" t="s">
        <v>35</v>
      </c>
      <c r="M178" s="106" t="s">
        <v>470</v>
      </c>
      <c r="N178" s="106">
        <v>2124.0</v>
      </c>
      <c r="O178" s="108">
        <v>0.805006</v>
      </c>
      <c r="P178" s="22">
        <v>3.2499</v>
      </c>
      <c r="Q178" s="22">
        <v>5.24</v>
      </c>
      <c r="R178" s="22">
        <v>1.296</v>
      </c>
      <c r="S178" s="22">
        <v>0.812</v>
      </c>
      <c r="T178" s="106" t="s">
        <v>35</v>
      </c>
      <c r="U178" s="106" t="s">
        <v>334</v>
      </c>
      <c r="V178" s="106"/>
      <c r="W178" s="106" t="s">
        <v>58</v>
      </c>
      <c r="X178" s="110">
        <v>44057.0</v>
      </c>
      <c r="Y178" s="106" t="s">
        <v>45</v>
      </c>
      <c r="Z178" s="106">
        <v>8.0</v>
      </c>
      <c r="AA178" s="111"/>
      <c r="AB178" s="110"/>
      <c r="AC178" s="110"/>
    </row>
    <row r="179">
      <c r="A179" s="106" t="s">
        <v>39</v>
      </c>
      <c r="B179" s="107" t="s">
        <v>117</v>
      </c>
      <c r="C179" s="106" t="s">
        <v>477</v>
      </c>
      <c r="D179" s="106" t="s">
        <v>31</v>
      </c>
      <c r="E179" s="106" t="s">
        <v>31</v>
      </c>
      <c r="F179" s="106" t="s">
        <v>32</v>
      </c>
      <c r="G179" s="106" t="s">
        <v>33</v>
      </c>
      <c r="H179" s="106" t="s">
        <v>118</v>
      </c>
      <c r="I179" s="106" t="s">
        <v>33</v>
      </c>
      <c r="J179" s="106" t="s">
        <v>34</v>
      </c>
      <c r="K179" s="106" t="s">
        <v>35</v>
      </c>
      <c r="L179" s="106"/>
      <c r="M179" s="106" t="s">
        <v>470</v>
      </c>
      <c r="N179" s="106">
        <v>2642.0</v>
      </c>
      <c r="O179" s="108">
        <v>0.8053239999999999</v>
      </c>
      <c r="P179" s="22">
        <v>3.2446</v>
      </c>
      <c r="Q179" s="22">
        <v>5.112</v>
      </c>
      <c r="R179" s="22">
        <v>1.688</v>
      </c>
      <c r="S179" s="22">
        <v>0.962</v>
      </c>
      <c r="T179" s="106" t="s">
        <v>35</v>
      </c>
      <c r="U179" s="106" t="s">
        <v>57</v>
      </c>
      <c r="V179" s="106"/>
      <c r="W179" s="106" t="s">
        <v>58</v>
      </c>
      <c r="X179" s="110">
        <v>43989.0</v>
      </c>
      <c r="Y179" s="106" t="s">
        <v>53</v>
      </c>
      <c r="Z179" s="106">
        <v>4.0</v>
      </c>
      <c r="AA179" s="111">
        <v>3.8</v>
      </c>
      <c r="AB179" s="110"/>
      <c r="AC179" s="110"/>
    </row>
    <row r="180">
      <c r="A180" s="106" t="s">
        <v>193</v>
      </c>
      <c r="B180" s="107" t="s">
        <v>204</v>
      </c>
      <c r="C180" s="106" t="s">
        <v>488</v>
      </c>
      <c r="D180" s="106" t="s">
        <v>205</v>
      </c>
      <c r="E180" s="106" t="s">
        <v>31</v>
      </c>
      <c r="F180" s="106" t="s">
        <v>32</v>
      </c>
      <c r="G180" s="106" t="s">
        <v>33</v>
      </c>
      <c r="H180" s="106" t="s">
        <v>33</v>
      </c>
      <c r="I180" s="106" t="s">
        <v>33</v>
      </c>
      <c r="J180" s="106" t="s">
        <v>34</v>
      </c>
      <c r="K180" s="106" t="s">
        <v>35</v>
      </c>
      <c r="L180" s="106" t="s">
        <v>35</v>
      </c>
      <c r="M180" s="106" t="s">
        <v>470</v>
      </c>
      <c r="N180" s="106">
        <v>5908.0</v>
      </c>
      <c r="O180" s="108">
        <v>0.810238</v>
      </c>
      <c r="P180" s="22">
        <v>3.1627</v>
      </c>
      <c r="Q180" s="22">
        <v>5.204</v>
      </c>
      <c r="R180" s="22">
        <v>1.116</v>
      </c>
      <c r="S180" s="22">
        <v>1.16</v>
      </c>
      <c r="T180" s="106" t="s">
        <v>35</v>
      </c>
      <c r="U180" s="106" t="s">
        <v>206</v>
      </c>
      <c r="V180" s="106"/>
      <c r="W180" s="106" t="s">
        <v>55</v>
      </c>
      <c r="X180" s="110">
        <v>43991.0</v>
      </c>
      <c r="Y180" s="106" t="s">
        <v>53</v>
      </c>
      <c r="Z180" s="106">
        <v>6.0</v>
      </c>
      <c r="AA180" s="111">
        <v>4.95</v>
      </c>
      <c r="AB180" s="110"/>
      <c r="AC180" s="110"/>
    </row>
    <row r="181">
      <c r="A181" s="106" t="s">
        <v>193</v>
      </c>
      <c r="B181" s="107" t="s">
        <v>204</v>
      </c>
      <c r="C181" s="106" t="s">
        <v>488</v>
      </c>
      <c r="D181" s="106" t="s">
        <v>205</v>
      </c>
      <c r="E181" s="106" t="s">
        <v>31</v>
      </c>
      <c r="F181" s="106" t="s">
        <v>32</v>
      </c>
      <c r="G181" s="106" t="s">
        <v>33</v>
      </c>
      <c r="H181" s="106" t="s">
        <v>33</v>
      </c>
      <c r="I181" s="106" t="s">
        <v>33</v>
      </c>
      <c r="J181" s="106" t="s">
        <v>34</v>
      </c>
      <c r="K181" s="106" t="s">
        <v>35</v>
      </c>
      <c r="L181" s="106" t="s">
        <v>35</v>
      </c>
      <c r="M181" s="106" t="s">
        <v>470</v>
      </c>
      <c r="N181" s="106">
        <v>2148.0</v>
      </c>
      <c r="O181" s="108">
        <v>0.810532</v>
      </c>
      <c r="P181" s="22">
        <v>3.1578</v>
      </c>
      <c r="Q181" s="22">
        <v>5.204</v>
      </c>
      <c r="R181" s="22">
        <v>1.124</v>
      </c>
      <c r="S181" s="22">
        <v>1.158</v>
      </c>
      <c r="T181" s="106" t="s">
        <v>35</v>
      </c>
      <c r="U181" s="106" t="s">
        <v>206</v>
      </c>
      <c r="V181" s="106"/>
      <c r="W181" s="106" t="s">
        <v>58</v>
      </c>
      <c r="X181" s="110">
        <v>43983.0</v>
      </c>
      <c r="Y181" s="106" t="s">
        <v>53</v>
      </c>
      <c r="Z181" s="106">
        <v>6.0</v>
      </c>
      <c r="AA181" s="111">
        <v>4.95</v>
      </c>
      <c r="AB181" s="110"/>
      <c r="AC181" s="110"/>
    </row>
    <row r="182">
      <c r="A182" s="106" t="s">
        <v>193</v>
      </c>
      <c r="B182" s="107" t="s">
        <v>204</v>
      </c>
      <c r="C182" s="106" t="s">
        <v>489</v>
      </c>
      <c r="D182" s="106" t="s">
        <v>207</v>
      </c>
      <c r="E182" s="106" t="s">
        <v>31</v>
      </c>
      <c r="F182" s="106" t="s">
        <v>32</v>
      </c>
      <c r="G182" s="106" t="s">
        <v>33</v>
      </c>
      <c r="H182" s="106" t="s">
        <v>33</v>
      </c>
      <c r="I182" s="106" t="s">
        <v>33</v>
      </c>
      <c r="J182" s="106" t="s">
        <v>34</v>
      </c>
      <c r="K182" s="106" t="s">
        <v>35</v>
      </c>
      <c r="L182" s="106" t="s">
        <v>35</v>
      </c>
      <c r="M182" s="106" t="s">
        <v>470</v>
      </c>
      <c r="N182" s="106">
        <v>2092.0</v>
      </c>
      <c r="O182" s="108">
        <v>0.810844</v>
      </c>
      <c r="P182" s="22">
        <v>3.1526</v>
      </c>
      <c r="Q182" s="22">
        <v>5.176</v>
      </c>
      <c r="R182" s="22">
        <v>1.12</v>
      </c>
      <c r="S182" s="22">
        <v>1.16</v>
      </c>
      <c r="T182" s="106" t="s">
        <v>35</v>
      </c>
      <c r="U182" s="106" t="s">
        <v>208</v>
      </c>
      <c r="V182" s="106"/>
      <c r="W182" s="106" t="s">
        <v>58</v>
      </c>
      <c r="X182" s="110">
        <v>43984.0</v>
      </c>
      <c r="Y182" s="106" t="s">
        <v>53</v>
      </c>
      <c r="Z182" s="106">
        <v>6.0</v>
      </c>
      <c r="AA182" s="111">
        <v>4.95</v>
      </c>
      <c r="AB182" s="110"/>
      <c r="AC182" s="110"/>
    </row>
    <row r="183">
      <c r="A183" s="106" t="s">
        <v>331</v>
      </c>
      <c r="B183" s="107" t="s">
        <v>336</v>
      </c>
      <c r="C183" s="106" t="s">
        <v>512</v>
      </c>
      <c r="D183" s="106" t="s">
        <v>146</v>
      </c>
      <c r="E183" s="106" t="s">
        <v>31</v>
      </c>
      <c r="F183" s="106" t="s">
        <v>32</v>
      </c>
      <c r="G183" s="106" t="s">
        <v>33</v>
      </c>
      <c r="H183" s="106" t="s">
        <v>337</v>
      </c>
      <c r="I183" s="106" t="s">
        <v>33</v>
      </c>
      <c r="J183" s="106" t="s">
        <v>34</v>
      </c>
      <c r="K183" s="106" t="s">
        <v>35</v>
      </c>
      <c r="L183" s="106" t="s">
        <v>338</v>
      </c>
      <c r="M183" s="106" t="s">
        <v>470</v>
      </c>
      <c r="N183" s="106">
        <v>2022.0</v>
      </c>
      <c r="O183" s="108">
        <v>0.818542</v>
      </c>
      <c r="P183" s="22">
        <v>3.0243</v>
      </c>
      <c r="Q183" s="22">
        <v>5.028</v>
      </c>
      <c r="R183" s="22">
        <v>1.02</v>
      </c>
      <c r="S183" s="22">
        <v>1.163</v>
      </c>
      <c r="T183" s="106" t="s">
        <v>35</v>
      </c>
      <c r="U183" s="106" t="s">
        <v>341</v>
      </c>
      <c r="V183" s="106"/>
      <c r="W183" s="106" t="s">
        <v>58</v>
      </c>
      <c r="X183" s="110">
        <v>44057.0</v>
      </c>
      <c r="Y183" s="106" t="s">
        <v>45</v>
      </c>
      <c r="Z183" s="106">
        <v>8.0</v>
      </c>
      <c r="AA183" s="111"/>
      <c r="AB183" s="110"/>
      <c r="AC183" s="110"/>
    </row>
    <row r="184">
      <c r="A184" s="106" t="s">
        <v>250</v>
      </c>
      <c r="B184" s="107" t="s">
        <v>251</v>
      </c>
      <c r="C184" s="106" t="s">
        <v>501</v>
      </c>
      <c r="D184" s="106"/>
      <c r="E184" s="106" t="s">
        <v>31</v>
      </c>
      <c r="F184" s="106" t="s">
        <v>32</v>
      </c>
      <c r="G184" s="106" t="s">
        <v>33</v>
      </c>
      <c r="H184" s="106"/>
      <c r="I184" s="106" t="s">
        <v>33</v>
      </c>
      <c r="J184" s="106" t="s">
        <v>34</v>
      </c>
      <c r="K184" s="106" t="s">
        <v>33</v>
      </c>
      <c r="L184" s="106"/>
      <c r="M184" s="106" t="s">
        <v>470</v>
      </c>
      <c r="N184" s="106">
        <v>2609.0</v>
      </c>
      <c r="O184" s="108">
        <v>0.8250580000000001</v>
      </c>
      <c r="P184" s="22">
        <v>2.9157</v>
      </c>
      <c r="Q184" s="22">
        <v>3.936</v>
      </c>
      <c r="R184" s="22">
        <v>1.904</v>
      </c>
      <c r="S184" s="22">
        <v>0.58</v>
      </c>
      <c r="T184" s="106" t="s">
        <v>35</v>
      </c>
      <c r="U184" s="106" t="s">
        <v>252</v>
      </c>
      <c r="V184" s="106"/>
      <c r="W184" s="106" t="s">
        <v>58</v>
      </c>
      <c r="X184" s="110">
        <v>43976.0</v>
      </c>
      <c r="Y184" s="106" t="s">
        <v>38</v>
      </c>
      <c r="Z184" s="106" t="s">
        <v>33</v>
      </c>
      <c r="AA184" s="111" t="s">
        <v>33</v>
      </c>
      <c r="AB184" s="110"/>
      <c r="AC184" s="110"/>
    </row>
    <row r="185">
      <c r="A185" s="106" t="s">
        <v>193</v>
      </c>
      <c r="B185" s="107" t="s">
        <v>194</v>
      </c>
      <c r="C185" s="106" t="s">
        <v>484</v>
      </c>
      <c r="D185" s="106"/>
      <c r="E185" s="106" t="s">
        <v>31</v>
      </c>
      <c r="F185" s="106" t="s">
        <v>32</v>
      </c>
      <c r="G185" s="106" t="s">
        <v>33</v>
      </c>
      <c r="H185" s="106" t="s">
        <v>33</v>
      </c>
      <c r="I185" s="106" t="s">
        <v>33</v>
      </c>
      <c r="J185" s="106" t="s">
        <v>34</v>
      </c>
      <c r="K185" s="106" t="s">
        <v>35</v>
      </c>
      <c r="L185" s="106" t="s">
        <v>35</v>
      </c>
      <c r="M185" s="106" t="s">
        <v>470</v>
      </c>
      <c r="N185" s="106">
        <v>2043.0</v>
      </c>
      <c r="O185" s="108">
        <v>0.82578179146</v>
      </c>
      <c r="P185" s="22">
        <v>2.903636809</v>
      </c>
      <c r="Q185" s="22">
        <v>5.35</v>
      </c>
      <c r="R185" s="22">
        <v>0.45</v>
      </c>
      <c r="S185" s="22">
        <v>1.186681741</v>
      </c>
      <c r="T185" s="106" t="s">
        <v>35</v>
      </c>
      <c r="U185" s="106" t="s">
        <v>195</v>
      </c>
      <c r="V185" s="106"/>
      <c r="W185" s="106" t="s">
        <v>58</v>
      </c>
      <c r="X185" s="110">
        <v>44416.0</v>
      </c>
      <c r="Y185" s="106" t="s">
        <v>53</v>
      </c>
      <c r="Z185" s="106">
        <v>6.0</v>
      </c>
      <c r="AA185" s="111">
        <v>6.2</v>
      </c>
      <c r="AB185" s="110"/>
      <c r="AC185" s="110"/>
    </row>
    <row r="186">
      <c r="A186" s="106" t="s">
        <v>316</v>
      </c>
      <c r="B186" s="107" t="s">
        <v>317</v>
      </c>
      <c r="C186" s="106" t="s">
        <v>505</v>
      </c>
      <c r="D186" s="106"/>
      <c r="E186" s="106" t="s">
        <v>31</v>
      </c>
      <c r="F186" s="106" t="s">
        <v>32</v>
      </c>
      <c r="G186" s="106" t="s">
        <v>33</v>
      </c>
      <c r="H186" s="106"/>
      <c r="I186" s="106"/>
      <c r="J186" s="106" t="s">
        <v>34</v>
      </c>
      <c r="K186" s="106" t="s">
        <v>35</v>
      </c>
      <c r="L186" s="106" t="s">
        <v>35</v>
      </c>
      <c r="M186" s="106" t="s">
        <v>470</v>
      </c>
      <c r="N186" s="106">
        <v>2377.0</v>
      </c>
      <c r="O186" s="108">
        <v>0.831652</v>
      </c>
      <c r="P186" s="22">
        <v>2.8058</v>
      </c>
      <c r="Q186" s="22">
        <v>5.688</v>
      </c>
      <c r="R186" s="22">
        <v>0.28</v>
      </c>
      <c r="S186" s="22">
        <v>1.206</v>
      </c>
      <c r="T186" s="106" t="s">
        <v>35</v>
      </c>
      <c r="U186" s="106" t="s">
        <v>318</v>
      </c>
      <c r="V186" s="106"/>
      <c r="W186" s="106" t="s">
        <v>58</v>
      </c>
      <c r="X186" s="110">
        <v>43976.0</v>
      </c>
      <c r="Y186" s="106" t="s">
        <v>53</v>
      </c>
      <c r="Z186" s="106">
        <v>6.0</v>
      </c>
      <c r="AA186" s="111">
        <v>4.0</v>
      </c>
      <c r="AB186" s="106">
        <v>7.0</v>
      </c>
      <c r="AC186" s="106" t="s">
        <v>319</v>
      </c>
    </row>
    <row r="187">
      <c r="A187" s="106" t="s">
        <v>397</v>
      </c>
      <c r="B187" s="106" t="s">
        <v>400</v>
      </c>
      <c r="C187" s="106" t="s">
        <v>524</v>
      </c>
      <c r="D187" s="106"/>
      <c r="E187" s="106" t="s">
        <v>31</v>
      </c>
      <c r="F187" s="106" t="s">
        <v>32</v>
      </c>
      <c r="G187" s="106" t="s">
        <v>33</v>
      </c>
      <c r="H187" s="106"/>
      <c r="I187" s="106" t="s">
        <v>33</v>
      </c>
      <c r="J187" s="106" t="s">
        <v>34</v>
      </c>
      <c r="K187" s="106" t="s">
        <v>71</v>
      </c>
      <c r="L187" s="106" t="s">
        <v>35</v>
      </c>
      <c r="M187" s="106" t="s">
        <v>470</v>
      </c>
      <c r="N187" s="106">
        <v>2060.0</v>
      </c>
      <c r="O187" s="108">
        <v>0.86215</v>
      </c>
      <c r="P187" s="22">
        <v>2.2975</v>
      </c>
      <c r="Q187" s="22">
        <v>3.324</v>
      </c>
      <c r="R187" s="22">
        <v>1.292</v>
      </c>
      <c r="S187" s="22">
        <v>0.434</v>
      </c>
      <c r="T187" s="106" t="s">
        <v>35</v>
      </c>
      <c r="U187" s="106" t="s">
        <v>401</v>
      </c>
      <c r="V187" s="106"/>
      <c r="W187" s="106" t="s">
        <v>58</v>
      </c>
      <c r="X187" s="110">
        <v>44011.0</v>
      </c>
      <c r="Y187" s="106" t="s">
        <v>38</v>
      </c>
      <c r="Z187" s="106" t="s">
        <v>33</v>
      </c>
      <c r="AA187" s="111"/>
      <c r="AB187" s="110"/>
      <c r="AC187" s="110"/>
    </row>
    <row r="188">
      <c r="A188" s="106" t="s">
        <v>349</v>
      </c>
      <c r="B188" s="107" t="s">
        <v>350</v>
      </c>
      <c r="C188" s="106" t="s">
        <v>516</v>
      </c>
      <c r="D188" s="106"/>
      <c r="E188" s="106" t="s">
        <v>31</v>
      </c>
      <c r="F188" s="106" t="s">
        <v>32</v>
      </c>
      <c r="G188" s="106" t="s">
        <v>33</v>
      </c>
      <c r="H188" s="106"/>
      <c r="I188" s="106"/>
      <c r="J188" s="106" t="s">
        <v>34</v>
      </c>
      <c r="K188" s="106" t="s">
        <v>35</v>
      </c>
      <c r="L188" s="106" t="s">
        <v>35</v>
      </c>
      <c r="M188" s="106" t="s">
        <v>470</v>
      </c>
      <c r="N188" s="106">
        <v>2006.0</v>
      </c>
      <c r="O188" s="108">
        <v>0.862222</v>
      </c>
      <c r="P188" s="22">
        <v>2.2963</v>
      </c>
      <c r="Q188" s="22">
        <v>3.2963</v>
      </c>
      <c r="R188" s="22">
        <v>1.32</v>
      </c>
      <c r="S188" s="22">
        <v>0.403</v>
      </c>
      <c r="T188" s="106" t="s">
        <v>35</v>
      </c>
      <c r="U188" s="106" t="s">
        <v>351</v>
      </c>
      <c r="V188" s="106" t="s">
        <v>352</v>
      </c>
      <c r="W188" s="106" t="s">
        <v>58</v>
      </c>
      <c r="X188" s="110">
        <v>43995.0</v>
      </c>
      <c r="Y188" s="106" t="s">
        <v>45</v>
      </c>
      <c r="Z188" s="106">
        <v>8.0</v>
      </c>
      <c r="AA188" s="111">
        <v>73.85</v>
      </c>
      <c r="AB188" s="106">
        <v>4.0</v>
      </c>
      <c r="AC188" s="106" t="s">
        <v>353</v>
      </c>
    </row>
    <row r="189">
      <c r="A189" s="106" t="s">
        <v>397</v>
      </c>
      <c r="B189" s="106" t="s">
        <v>402</v>
      </c>
      <c r="C189" s="106" t="s">
        <v>525</v>
      </c>
      <c r="D189" s="106"/>
      <c r="E189" s="106" t="s">
        <v>31</v>
      </c>
      <c r="F189" s="106" t="s">
        <v>32</v>
      </c>
      <c r="G189" s="106" t="s">
        <v>33</v>
      </c>
      <c r="H189" s="106"/>
      <c r="I189" s="106" t="s">
        <v>33</v>
      </c>
      <c r="J189" s="106" t="s">
        <v>34</v>
      </c>
      <c r="K189" s="106" t="s">
        <v>71</v>
      </c>
      <c r="L189" s="106" t="s">
        <v>403</v>
      </c>
      <c r="M189" s="106" t="s">
        <v>470</v>
      </c>
      <c r="N189" s="106">
        <v>2196.0</v>
      </c>
      <c r="O189" s="108">
        <v>0.864418</v>
      </c>
      <c r="P189" s="22">
        <v>2.2597</v>
      </c>
      <c r="Q189" s="22">
        <v>3.284</v>
      </c>
      <c r="R189" s="22">
        <v>1.272</v>
      </c>
      <c r="S189" s="22">
        <v>0.422</v>
      </c>
      <c r="T189" s="106" t="s">
        <v>35</v>
      </c>
      <c r="U189" s="106" t="s">
        <v>401</v>
      </c>
      <c r="V189" s="106"/>
      <c r="W189" s="106" t="s">
        <v>58</v>
      </c>
      <c r="X189" s="110">
        <v>44011.0</v>
      </c>
      <c r="Y189" s="106" t="s">
        <v>38</v>
      </c>
      <c r="Z189" s="106" t="s">
        <v>33</v>
      </c>
      <c r="AA189" s="111"/>
      <c r="AB189" s="110"/>
      <c r="AC189" s="110"/>
    </row>
    <row r="190">
      <c r="A190" s="106" t="s">
        <v>193</v>
      </c>
      <c r="B190" s="107" t="s">
        <v>196</v>
      </c>
      <c r="C190" s="106" t="s">
        <v>487</v>
      </c>
      <c r="D190" s="106" t="s">
        <v>146</v>
      </c>
      <c r="E190" s="106" t="s">
        <v>31</v>
      </c>
      <c r="F190" s="106" t="s">
        <v>32</v>
      </c>
      <c r="G190" s="106" t="s">
        <v>33</v>
      </c>
      <c r="H190" s="106"/>
      <c r="I190" s="106" t="s">
        <v>33</v>
      </c>
      <c r="J190" s="106" t="s">
        <v>34</v>
      </c>
      <c r="K190" s="106" t="s">
        <v>35</v>
      </c>
      <c r="L190" s="106" t="s">
        <v>35</v>
      </c>
      <c r="M190" s="106" t="s">
        <v>470</v>
      </c>
      <c r="N190" s="106">
        <v>2001.0</v>
      </c>
      <c r="O190" s="108">
        <v>0.86764</v>
      </c>
      <c r="P190" s="22">
        <v>2.206</v>
      </c>
      <c r="Q190" s="22">
        <v>7.528</v>
      </c>
      <c r="R190" s="22">
        <v>1.216</v>
      </c>
      <c r="S190" s="22">
        <v>0.429</v>
      </c>
      <c r="T190" s="106" t="s">
        <v>35</v>
      </c>
      <c r="U190" s="106" t="s">
        <v>200</v>
      </c>
      <c r="V190" s="106"/>
      <c r="W190" s="106" t="s">
        <v>58</v>
      </c>
      <c r="X190" s="110">
        <v>43976.0</v>
      </c>
      <c r="Y190" s="106" t="s">
        <v>53</v>
      </c>
      <c r="Z190" s="106">
        <v>6.0</v>
      </c>
      <c r="AA190" s="111">
        <v>5.35</v>
      </c>
      <c r="AB190" s="110"/>
      <c r="AC190" s="110"/>
    </row>
    <row r="191">
      <c r="A191" s="106" t="s">
        <v>193</v>
      </c>
      <c r="B191" s="107" t="s">
        <v>196</v>
      </c>
      <c r="C191" s="106" t="s">
        <v>486</v>
      </c>
      <c r="D191" s="106" t="s">
        <v>144</v>
      </c>
      <c r="E191" s="106" t="s">
        <v>31</v>
      </c>
      <c r="F191" s="106" t="s">
        <v>32</v>
      </c>
      <c r="G191" s="106" t="s">
        <v>33</v>
      </c>
      <c r="H191" s="106"/>
      <c r="I191" s="106" t="s">
        <v>33</v>
      </c>
      <c r="J191" s="106" t="s">
        <v>34</v>
      </c>
      <c r="K191" s="106" t="s">
        <v>35</v>
      </c>
      <c r="L191" s="106" t="s">
        <v>35</v>
      </c>
      <c r="M191" s="106" t="s">
        <v>470</v>
      </c>
      <c r="N191" s="106">
        <v>2131.0</v>
      </c>
      <c r="O191" s="108">
        <v>0.868912</v>
      </c>
      <c r="P191" s="22">
        <v>2.1848</v>
      </c>
      <c r="Q191" s="22">
        <v>3.16</v>
      </c>
      <c r="R191" s="22">
        <v>1.176</v>
      </c>
      <c r="S191" s="22">
        <v>0.418</v>
      </c>
      <c r="T191" s="106" t="s">
        <v>35</v>
      </c>
      <c r="U191" s="106" t="s">
        <v>199</v>
      </c>
      <c r="V191" s="106"/>
      <c r="W191" s="106" t="s">
        <v>58</v>
      </c>
      <c r="X191" s="110">
        <v>43976.0</v>
      </c>
      <c r="Y191" s="106" t="s">
        <v>53</v>
      </c>
      <c r="Z191" s="106">
        <v>6.0</v>
      </c>
      <c r="AA191" s="111">
        <v>5.35</v>
      </c>
      <c r="AB191" s="110"/>
      <c r="AC191" s="110"/>
    </row>
    <row r="192">
      <c r="A192" s="106" t="s">
        <v>419</v>
      </c>
      <c r="B192" s="106" t="s">
        <v>431</v>
      </c>
      <c r="C192" s="106" t="s">
        <v>530</v>
      </c>
      <c r="D192" s="106"/>
      <c r="E192" s="106" t="s">
        <v>31</v>
      </c>
      <c r="F192" s="106" t="s">
        <v>32</v>
      </c>
      <c r="G192" s="106" t="s">
        <v>33</v>
      </c>
      <c r="H192" s="106"/>
      <c r="I192" s="106" t="s">
        <v>33</v>
      </c>
      <c r="J192" s="106" t="s">
        <v>34</v>
      </c>
      <c r="K192" s="106" t="s">
        <v>71</v>
      </c>
      <c r="L192" s="106"/>
      <c r="M192" s="106" t="s">
        <v>470</v>
      </c>
      <c r="N192" s="106">
        <v>3175.0</v>
      </c>
      <c r="O192" s="108">
        <v>0.877366</v>
      </c>
      <c r="P192" s="22">
        <v>2.0439</v>
      </c>
      <c r="Q192" s="22">
        <v>3.092</v>
      </c>
      <c r="R192" s="22">
        <v>1.032</v>
      </c>
      <c r="S192" s="22">
        <v>0.577</v>
      </c>
      <c r="T192" s="106" t="s">
        <v>35</v>
      </c>
      <c r="U192" s="106" t="s">
        <v>263</v>
      </c>
      <c r="V192" s="106"/>
      <c r="W192" s="106" t="s">
        <v>58</v>
      </c>
      <c r="X192" s="110">
        <v>43978.0</v>
      </c>
      <c r="Y192" s="106" t="s">
        <v>53</v>
      </c>
      <c r="Z192" s="106">
        <v>4.0</v>
      </c>
      <c r="AA192" s="111">
        <v>3.65</v>
      </c>
      <c r="AB192" s="110"/>
      <c r="AC192" s="110"/>
    </row>
    <row r="193">
      <c r="A193" s="106" t="s">
        <v>65</v>
      </c>
      <c r="B193" s="107" t="s">
        <v>304</v>
      </c>
      <c r="C193" s="106" t="s">
        <v>513</v>
      </c>
      <c r="D193" s="106"/>
      <c r="E193" s="106" t="s">
        <v>31</v>
      </c>
      <c r="F193" s="107" t="s">
        <v>342</v>
      </c>
      <c r="G193" s="106" t="s">
        <v>33</v>
      </c>
      <c r="H193" s="106" t="s">
        <v>33</v>
      </c>
      <c r="I193" s="106" t="s">
        <v>66</v>
      </c>
      <c r="J193" s="106" t="s">
        <v>34</v>
      </c>
      <c r="K193" s="106" t="s">
        <v>33</v>
      </c>
      <c r="L193" s="106" t="s">
        <v>35</v>
      </c>
      <c r="M193" s="106" t="s">
        <v>470</v>
      </c>
      <c r="N193" s="106">
        <v>5637.0</v>
      </c>
      <c r="O193" s="108">
        <v>0.88795</v>
      </c>
      <c r="P193" s="22">
        <v>1.8675</v>
      </c>
      <c r="Q193" s="22">
        <v>2.868</v>
      </c>
      <c r="R193" s="22">
        <v>0.872</v>
      </c>
      <c r="S193" s="22">
        <v>0.414</v>
      </c>
      <c r="T193" s="106" t="s">
        <v>35</v>
      </c>
      <c r="U193" s="106" t="s">
        <v>67</v>
      </c>
      <c r="V193" s="106"/>
      <c r="W193" s="106" t="s">
        <v>58</v>
      </c>
      <c r="X193" s="110">
        <v>43981.0</v>
      </c>
      <c r="Y193" s="106" t="s">
        <v>38</v>
      </c>
      <c r="Z193" s="106" t="s">
        <v>33</v>
      </c>
      <c r="AA193" s="111" t="s">
        <v>33</v>
      </c>
      <c r="AB193" s="110"/>
      <c r="AC193" s="110"/>
    </row>
    <row r="194">
      <c r="A194" s="106" t="s">
        <v>419</v>
      </c>
      <c r="B194" s="107" t="s">
        <v>420</v>
      </c>
      <c r="C194" s="106" t="s">
        <v>528</v>
      </c>
      <c r="D194" s="106"/>
      <c r="E194" s="106" t="s">
        <v>31</v>
      </c>
      <c r="F194" s="106" t="s">
        <v>32</v>
      </c>
      <c r="G194" s="106" t="s">
        <v>33</v>
      </c>
      <c r="H194" s="106"/>
      <c r="I194" s="106"/>
      <c r="J194" s="106" t="s">
        <v>34</v>
      </c>
      <c r="K194" s="106" t="s">
        <v>35</v>
      </c>
      <c r="L194" s="106" t="s">
        <v>35</v>
      </c>
      <c r="M194" s="106" t="s">
        <v>470</v>
      </c>
      <c r="N194" s="106">
        <v>2010.0</v>
      </c>
      <c r="O194" s="108">
        <v>0.8914671976</v>
      </c>
      <c r="P194" s="22">
        <v>1.80888004</v>
      </c>
      <c r="Q194" s="22">
        <v>2.48</v>
      </c>
      <c r="R194" s="22">
        <v>1.18</v>
      </c>
      <c r="S194" s="22">
        <v>0.2959393008</v>
      </c>
      <c r="T194" s="106" t="s">
        <v>35</v>
      </c>
      <c r="U194" s="106" t="s">
        <v>421</v>
      </c>
      <c r="V194" s="106" t="s">
        <v>422</v>
      </c>
      <c r="W194" s="106" t="s">
        <v>58</v>
      </c>
      <c r="X194" s="110">
        <v>44416.0</v>
      </c>
      <c r="Y194" s="106" t="s">
        <v>53</v>
      </c>
      <c r="Z194" s="106">
        <v>4.0</v>
      </c>
      <c r="AA194" s="111">
        <v>9.8</v>
      </c>
      <c r="AB194" s="110"/>
      <c r="AC194" s="110"/>
    </row>
    <row r="195">
      <c r="A195" s="106" t="s">
        <v>65</v>
      </c>
      <c r="B195" s="107" t="s">
        <v>304</v>
      </c>
      <c r="C195" s="106" t="s">
        <v>513</v>
      </c>
      <c r="D195" s="106"/>
      <c r="E195" s="106" t="s">
        <v>31</v>
      </c>
      <c r="F195" s="107" t="s">
        <v>342</v>
      </c>
      <c r="G195" s="106" t="s">
        <v>33</v>
      </c>
      <c r="H195" s="106" t="s">
        <v>33</v>
      </c>
      <c r="I195" s="106" t="s">
        <v>343</v>
      </c>
      <c r="J195" s="106" t="s">
        <v>34</v>
      </c>
      <c r="K195" s="106" t="s">
        <v>33</v>
      </c>
      <c r="L195" s="106" t="s">
        <v>35</v>
      </c>
      <c r="M195" s="106" t="s">
        <v>470</v>
      </c>
      <c r="N195" s="115">
        <v>2912.0</v>
      </c>
      <c r="O195" s="108">
        <v>0.89176</v>
      </c>
      <c r="P195" s="22">
        <v>1.804</v>
      </c>
      <c r="Q195" s="22">
        <v>2.78</v>
      </c>
      <c r="R195" s="22">
        <v>0.804</v>
      </c>
      <c r="S195" s="22">
        <v>0.413</v>
      </c>
      <c r="T195" s="106" t="s">
        <v>35</v>
      </c>
      <c r="U195" s="106" t="s">
        <v>67</v>
      </c>
      <c r="V195" s="106"/>
      <c r="W195" s="106" t="s">
        <v>58</v>
      </c>
      <c r="X195" s="110">
        <v>43976.0</v>
      </c>
      <c r="Y195" s="106" t="s">
        <v>38</v>
      </c>
      <c r="Z195" s="106" t="s">
        <v>33</v>
      </c>
      <c r="AA195" s="111" t="s">
        <v>33</v>
      </c>
      <c r="AB195" s="110"/>
      <c r="AC195" s="110"/>
    </row>
    <row r="196">
      <c r="A196" s="106" t="s">
        <v>193</v>
      </c>
      <c r="B196" s="107" t="s">
        <v>228</v>
      </c>
      <c r="C196" s="106" t="s">
        <v>496</v>
      </c>
      <c r="D196" s="106"/>
      <c r="E196" s="106" t="s">
        <v>31</v>
      </c>
      <c r="F196" s="106" t="s">
        <v>32</v>
      </c>
      <c r="G196" s="106" t="s">
        <v>33</v>
      </c>
      <c r="H196" s="106" t="s">
        <v>33</v>
      </c>
      <c r="I196" s="106" t="s">
        <v>33</v>
      </c>
      <c r="J196" s="106" t="s">
        <v>34</v>
      </c>
      <c r="K196" s="106" t="s">
        <v>71</v>
      </c>
      <c r="L196" s="106" t="s">
        <v>35</v>
      </c>
      <c r="M196" s="106" t="s">
        <v>470</v>
      </c>
      <c r="N196" s="106">
        <v>2322.0</v>
      </c>
      <c r="O196" s="108">
        <v>0.892714</v>
      </c>
      <c r="P196" s="22">
        <v>1.7881</v>
      </c>
      <c r="Q196" s="22">
        <v>2.372</v>
      </c>
      <c r="R196" s="22">
        <v>1.168</v>
      </c>
      <c r="S196" s="22">
        <v>0.296</v>
      </c>
      <c r="T196" s="106" t="s">
        <v>35</v>
      </c>
      <c r="U196" s="106" t="s">
        <v>97</v>
      </c>
      <c r="V196" s="106"/>
      <c r="W196" s="106" t="s">
        <v>58</v>
      </c>
      <c r="X196" s="110">
        <v>43983.0</v>
      </c>
      <c r="Y196" s="106" t="s">
        <v>53</v>
      </c>
      <c r="Z196" s="106">
        <v>2.0</v>
      </c>
      <c r="AA196" s="111">
        <v>2.95</v>
      </c>
      <c r="AB196" s="110"/>
      <c r="AC196" s="110"/>
    </row>
    <row r="197">
      <c r="A197" s="106" t="s">
        <v>193</v>
      </c>
      <c r="B197" s="107" t="s">
        <v>209</v>
      </c>
      <c r="C197" s="106" t="s">
        <v>490</v>
      </c>
      <c r="D197" s="106"/>
      <c r="E197" s="106" t="s">
        <v>31</v>
      </c>
      <c r="F197" s="106" t="s">
        <v>32</v>
      </c>
      <c r="G197" s="106" t="s">
        <v>33</v>
      </c>
      <c r="H197" s="106"/>
      <c r="I197" s="106"/>
      <c r="J197" s="106" t="s">
        <v>34</v>
      </c>
      <c r="K197" s="106" t="s">
        <v>35</v>
      </c>
      <c r="L197" s="106"/>
      <c r="M197" s="106" t="s">
        <v>470</v>
      </c>
      <c r="N197" s="106">
        <v>5908.0</v>
      </c>
      <c r="O197" s="108">
        <v>0.892888</v>
      </c>
      <c r="P197" s="22">
        <v>1.7852</v>
      </c>
      <c r="Q197" s="22">
        <v>2.444</v>
      </c>
      <c r="R197" s="22">
        <v>1.14</v>
      </c>
      <c r="S197" s="22">
        <v>0.3</v>
      </c>
      <c r="T197" s="106" t="s">
        <v>35</v>
      </c>
      <c r="U197" s="106" t="s">
        <v>210</v>
      </c>
      <c r="V197" s="106"/>
      <c r="W197" s="106" t="s">
        <v>55</v>
      </c>
      <c r="X197" s="110">
        <v>43991.0</v>
      </c>
      <c r="Y197" s="106" t="s">
        <v>45</v>
      </c>
      <c r="Z197" s="106">
        <v>8.0</v>
      </c>
      <c r="AA197" s="111"/>
      <c r="AB197" s="110"/>
      <c r="AC197" s="110"/>
    </row>
    <row r="198">
      <c r="A198" s="106" t="s">
        <v>415</v>
      </c>
      <c r="B198" s="107" t="s">
        <v>416</v>
      </c>
      <c r="C198" s="106" t="s">
        <v>527</v>
      </c>
      <c r="D198" s="106"/>
      <c r="E198" s="106" t="s">
        <v>31</v>
      </c>
      <c r="F198" s="106" t="s">
        <v>32</v>
      </c>
      <c r="G198" s="106" t="s">
        <v>33</v>
      </c>
      <c r="H198" s="106"/>
      <c r="I198" s="106" t="s">
        <v>33</v>
      </c>
      <c r="J198" s="106" t="s">
        <v>34</v>
      </c>
      <c r="K198" s="106" t="s">
        <v>71</v>
      </c>
      <c r="L198" s="106" t="s">
        <v>35</v>
      </c>
      <c r="M198" s="106" t="s">
        <v>470</v>
      </c>
      <c r="N198" s="106">
        <v>2813.0</v>
      </c>
      <c r="O198" s="108">
        <v>0.89467</v>
      </c>
      <c r="P198" s="22">
        <v>1.7555</v>
      </c>
      <c r="Q198" s="22">
        <v>2.352</v>
      </c>
      <c r="R198" s="22">
        <v>1.184</v>
      </c>
      <c r="S198" s="22">
        <v>0.293</v>
      </c>
      <c r="T198" s="106" t="s">
        <v>35</v>
      </c>
      <c r="U198" s="106" t="s">
        <v>386</v>
      </c>
      <c r="V198" s="106"/>
      <c r="W198" s="106" t="s">
        <v>58</v>
      </c>
      <c r="X198" s="110">
        <v>43976.0</v>
      </c>
      <c r="Y198" s="106" t="s">
        <v>53</v>
      </c>
      <c r="Z198" s="106">
        <v>4.0</v>
      </c>
      <c r="AA198" s="111">
        <v>4.6</v>
      </c>
      <c r="AB198" s="110"/>
      <c r="AC198" s="110"/>
    </row>
    <row r="199">
      <c r="A199" s="106" t="s">
        <v>454</v>
      </c>
      <c r="B199" s="106" t="s">
        <v>455</v>
      </c>
      <c r="C199" s="106" t="s">
        <v>536</v>
      </c>
      <c r="D199" s="106"/>
      <c r="E199" s="106" t="s">
        <v>31</v>
      </c>
      <c r="F199" s="106" t="s">
        <v>32</v>
      </c>
      <c r="G199" s="106" t="s">
        <v>33</v>
      </c>
      <c r="H199" s="106"/>
      <c r="I199" s="106" t="s">
        <v>33</v>
      </c>
      <c r="J199" s="106" t="s">
        <v>34</v>
      </c>
      <c r="K199" s="106" t="s">
        <v>33</v>
      </c>
      <c r="L199" s="106" t="s">
        <v>35</v>
      </c>
      <c r="M199" s="106" t="s">
        <v>470</v>
      </c>
      <c r="N199" s="106">
        <v>9237.0</v>
      </c>
      <c r="O199" s="108">
        <v>0.894988</v>
      </c>
      <c r="P199" s="22">
        <v>1.7502</v>
      </c>
      <c r="Q199" s="22">
        <v>2.328</v>
      </c>
      <c r="R199" s="22">
        <v>1.192</v>
      </c>
      <c r="S199" s="22">
        <v>0.29</v>
      </c>
      <c r="T199" s="106" t="s">
        <v>35</v>
      </c>
      <c r="U199" s="106" t="s">
        <v>456</v>
      </c>
      <c r="V199" s="106"/>
      <c r="W199" s="106" t="s">
        <v>457</v>
      </c>
      <c r="X199" s="110">
        <v>44360.0</v>
      </c>
      <c r="Y199" s="106" t="s">
        <v>38</v>
      </c>
      <c r="Z199" s="106"/>
      <c r="AA199" s="111"/>
      <c r="AB199" s="110"/>
      <c r="AC199" s="110"/>
    </row>
    <row r="200">
      <c r="A200" s="106" t="s">
        <v>392</v>
      </c>
      <c r="B200" s="106" t="s">
        <v>520</v>
      </c>
      <c r="C200" s="106" t="s">
        <v>521</v>
      </c>
      <c r="D200" s="106"/>
      <c r="E200" s="106" t="s">
        <v>31</v>
      </c>
      <c r="F200" s="106" t="s">
        <v>32</v>
      </c>
      <c r="G200" s="106" t="s">
        <v>33</v>
      </c>
      <c r="H200" s="106"/>
      <c r="I200" s="106" t="s">
        <v>33</v>
      </c>
      <c r="J200" s="106" t="s">
        <v>34</v>
      </c>
      <c r="K200" s="106" t="s">
        <v>71</v>
      </c>
      <c r="L200" s="106" t="s">
        <v>35</v>
      </c>
      <c r="M200" s="106" t="s">
        <v>470</v>
      </c>
      <c r="N200" s="106">
        <v>2969.0</v>
      </c>
      <c r="O200" s="108">
        <v>0.895696</v>
      </c>
      <c r="P200" s="22">
        <v>1.7384</v>
      </c>
      <c r="Q200" s="22">
        <v>2.3</v>
      </c>
      <c r="R200" s="22">
        <v>1.164</v>
      </c>
      <c r="S200" s="22">
        <v>0.292</v>
      </c>
      <c r="T200" s="106" t="s">
        <v>35</v>
      </c>
      <c r="U200" s="106" t="s">
        <v>394</v>
      </c>
      <c r="V200" s="106"/>
      <c r="W200" s="106" t="s">
        <v>58</v>
      </c>
      <c r="X200" s="110">
        <v>43976.0</v>
      </c>
      <c r="Y200" s="106" t="s">
        <v>53</v>
      </c>
      <c r="Z200" s="106">
        <v>4.0</v>
      </c>
      <c r="AA200" s="111"/>
      <c r="AB200" s="110"/>
      <c r="AC200" s="110"/>
    </row>
    <row r="201">
      <c r="A201" s="106" t="s">
        <v>142</v>
      </c>
      <c r="B201" s="107" t="s">
        <v>153</v>
      </c>
      <c r="C201" s="106" t="s">
        <v>480</v>
      </c>
      <c r="D201" s="106"/>
      <c r="E201" s="106" t="s">
        <v>31</v>
      </c>
      <c r="F201" s="106" t="s">
        <v>32</v>
      </c>
      <c r="G201" s="106" t="s">
        <v>33</v>
      </c>
      <c r="H201" s="106"/>
      <c r="I201" s="106"/>
      <c r="J201" s="106" t="s">
        <v>34</v>
      </c>
      <c r="K201" s="106" t="s">
        <v>33</v>
      </c>
      <c r="L201" s="106"/>
      <c r="M201" s="106" t="s">
        <v>470</v>
      </c>
      <c r="N201" s="106">
        <v>2834.0</v>
      </c>
      <c r="O201" s="108">
        <v>0.895852</v>
      </c>
      <c r="P201" s="22">
        <v>1.7358</v>
      </c>
      <c r="Q201" s="22">
        <v>3.688</v>
      </c>
      <c r="R201" s="22">
        <v>1.224</v>
      </c>
      <c r="S201" s="22">
        <v>0.291</v>
      </c>
      <c r="T201" s="106" t="s">
        <v>35</v>
      </c>
      <c r="U201" s="106" t="s">
        <v>154</v>
      </c>
      <c r="V201" s="106"/>
      <c r="W201" s="107" t="s">
        <v>155</v>
      </c>
      <c r="X201" s="110">
        <v>43991.0</v>
      </c>
      <c r="Y201" s="106" t="s">
        <v>132</v>
      </c>
      <c r="Z201" s="106" t="s">
        <v>33</v>
      </c>
      <c r="AA201" s="111"/>
      <c r="AB201" s="110"/>
      <c r="AC201" s="110"/>
    </row>
    <row r="202">
      <c r="A202" s="106" t="s">
        <v>407</v>
      </c>
      <c r="B202" s="107" t="s">
        <v>413</v>
      </c>
      <c r="C202" s="106" t="s">
        <v>526</v>
      </c>
      <c r="D202" s="106"/>
      <c r="E202" s="106" t="s">
        <v>31</v>
      </c>
      <c r="F202" s="106" t="s">
        <v>32</v>
      </c>
      <c r="G202" s="106" t="s">
        <v>33</v>
      </c>
      <c r="H202" s="106"/>
      <c r="I202" s="106"/>
      <c r="J202" s="106" t="s">
        <v>34</v>
      </c>
      <c r="K202" s="106" t="s">
        <v>71</v>
      </c>
      <c r="L202" s="106"/>
      <c r="M202" s="106" t="s">
        <v>470</v>
      </c>
      <c r="N202" s="106">
        <v>2607.0</v>
      </c>
      <c r="O202" s="108">
        <v>0.897184</v>
      </c>
      <c r="P202" s="22">
        <v>1.7136</v>
      </c>
      <c r="Q202" s="22">
        <v>2.26</v>
      </c>
      <c r="R202" s="22">
        <v>1.168</v>
      </c>
      <c r="S202" s="22">
        <v>0.29</v>
      </c>
      <c r="T202" s="106" t="s">
        <v>35</v>
      </c>
      <c r="U202" s="106" t="s">
        <v>414</v>
      </c>
      <c r="V202" s="106"/>
      <c r="W202" s="106" t="s">
        <v>58</v>
      </c>
      <c r="X202" s="114">
        <v>44012.0</v>
      </c>
      <c r="Y202" s="106" t="s">
        <v>53</v>
      </c>
      <c r="Z202" s="106">
        <v>3.0</v>
      </c>
      <c r="AA202" s="111">
        <v>4.2</v>
      </c>
      <c r="AB202" s="110"/>
      <c r="AC202" s="110"/>
    </row>
    <row r="203">
      <c r="A203" s="106" t="s">
        <v>434</v>
      </c>
      <c r="B203" s="107" t="s">
        <v>435</v>
      </c>
      <c r="C203" s="106" t="s">
        <v>531</v>
      </c>
      <c r="D203" s="106"/>
      <c r="E203" s="106" t="s">
        <v>31</v>
      </c>
      <c r="F203" s="106" t="s">
        <v>32</v>
      </c>
      <c r="G203" s="106" t="s">
        <v>33</v>
      </c>
      <c r="H203" s="106"/>
      <c r="I203" s="106" t="s">
        <v>33</v>
      </c>
      <c r="J203" s="106" t="s">
        <v>34</v>
      </c>
      <c r="K203" s="106" t="s">
        <v>33</v>
      </c>
      <c r="L203" s="106"/>
      <c r="M203" s="106" t="s">
        <v>470</v>
      </c>
      <c r="N203" s="106">
        <v>2272.0</v>
      </c>
      <c r="O203" s="108">
        <v>0.897502</v>
      </c>
      <c r="P203" s="22">
        <v>1.7083</v>
      </c>
      <c r="Q203" s="22">
        <v>2.24</v>
      </c>
      <c r="R203" s="22">
        <v>1.196</v>
      </c>
      <c r="S203" s="22">
        <v>0.289</v>
      </c>
      <c r="T203" s="106" t="s">
        <v>35</v>
      </c>
      <c r="U203" s="106" t="s">
        <v>436</v>
      </c>
      <c r="V203" s="106"/>
      <c r="W203" s="106" t="s">
        <v>58</v>
      </c>
      <c r="X203" s="110">
        <v>44011.0</v>
      </c>
      <c r="Y203" s="106" t="s">
        <v>132</v>
      </c>
      <c r="Z203" s="106" t="s">
        <v>33</v>
      </c>
      <c r="AA203" s="111" t="s">
        <v>33</v>
      </c>
      <c r="AB203" s="110"/>
      <c r="AC203" s="110"/>
    </row>
    <row r="204">
      <c r="A204" s="106" t="s">
        <v>29</v>
      </c>
      <c r="B204" s="107" t="s">
        <v>30</v>
      </c>
      <c r="C204" s="106" t="s">
        <v>469</v>
      </c>
      <c r="D204" s="106"/>
      <c r="E204" s="106" t="s">
        <v>31</v>
      </c>
      <c r="F204" s="106" t="s">
        <v>32</v>
      </c>
      <c r="G204" s="106" t="s">
        <v>33</v>
      </c>
      <c r="H204" s="106"/>
      <c r="I204" s="106"/>
      <c r="J204" s="106" t="s">
        <v>34</v>
      </c>
      <c r="K204" s="106" t="s">
        <v>33</v>
      </c>
      <c r="L204" s="106"/>
      <c r="M204" s="106" t="s">
        <v>470</v>
      </c>
      <c r="N204" s="106">
        <v>2212.0</v>
      </c>
      <c r="O204" s="108">
        <v>0.897736</v>
      </c>
      <c r="P204" s="22">
        <v>1.7044</v>
      </c>
      <c r="Q204" s="22">
        <v>2.244</v>
      </c>
      <c r="R204" s="22">
        <v>1.18</v>
      </c>
      <c r="S204" s="22">
        <v>0.29</v>
      </c>
      <c r="T204" s="106" t="s">
        <v>35</v>
      </c>
      <c r="U204" s="106" t="s">
        <v>36</v>
      </c>
      <c r="V204" s="106"/>
      <c r="W204" s="106" t="s">
        <v>37</v>
      </c>
      <c r="X204" s="110">
        <v>43988.0</v>
      </c>
      <c r="Y204" s="106" t="s">
        <v>38</v>
      </c>
      <c r="Z204" s="106" t="s">
        <v>33</v>
      </c>
      <c r="AA204" s="111" t="s">
        <v>33</v>
      </c>
      <c r="AB204" s="106" t="s">
        <v>33</v>
      </c>
      <c r="AC204" s="106" t="s">
        <v>33</v>
      </c>
    </row>
    <row r="205">
      <c r="A205" s="106" t="s">
        <v>434</v>
      </c>
      <c r="B205" s="107" t="s">
        <v>435</v>
      </c>
      <c r="C205" s="106" t="s">
        <v>531</v>
      </c>
      <c r="D205" s="106"/>
      <c r="E205" s="106" t="s">
        <v>31</v>
      </c>
      <c r="F205" s="106" t="s">
        <v>32</v>
      </c>
      <c r="G205" s="106" t="s">
        <v>33</v>
      </c>
      <c r="H205" s="106"/>
      <c r="I205" s="106" t="s">
        <v>33</v>
      </c>
      <c r="J205" s="106" t="s">
        <v>34</v>
      </c>
      <c r="K205" s="106" t="s">
        <v>33</v>
      </c>
      <c r="L205" s="106"/>
      <c r="M205" s="106" t="s">
        <v>470</v>
      </c>
      <c r="N205" s="106">
        <v>2171.0</v>
      </c>
      <c r="O205" s="108">
        <v>0.898222</v>
      </c>
      <c r="P205" s="22">
        <v>1.6963</v>
      </c>
      <c r="Q205" s="22">
        <v>3.748</v>
      </c>
      <c r="R205" s="22">
        <v>1.18</v>
      </c>
      <c r="S205" s="22">
        <v>0.293</v>
      </c>
      <c r="T205" s="106" t="s">
        <v>35</v>
      </c>
      <c r="U205" s="106" t="s">
        <v>436</v>
      </c>
      <c r="V205" s="106"/>
      <c r="W205" s="107" t="s">
        <v>131</v>
      </c>
      <c r="X205" s="110">
        <v>43998.0</v>
      </c>
      <c r="Y205" s="106" t="s">
        <v>132</v>
      </c>
      <c r="Z205" s="106" t="s">
        <v>33</v>
      </c>
      <c r="AA205" s="111" t="s">
        <v>33</v>
      </c>
      <c r="AB205" s="110"/>
      <c r="AC205" s="110"/>
    </row>
    <row r="206">
      <c r="A206" s="106" t="s">
        <v>138</v>
      </c>
      <c r="B206" s="107" t="s">
        <v>139</v>
      </c>
      <c r="C206" s="106" t="s">
        <v>479</v>
      </c>
      <c r="D206" s="106"/>
      <c r="E206" s="106" t="s">
        <v>31</v>
      </c>
      <c r="F206" s="106" t="s">
        <v>32</v>
      </c>
      <c r="G206" s="106" t="s">
        <v>33</v>
      </c>
      <c r="H206" s="106"/>
      <c r="I206" s="106"/>
      <c r="J206" s="106" t="s">
        <v>34</v>
      </c>
      <c r="K206" s="106" t="s">
        <v>33</v>
      </c>
      <c r="L206" s="106"/>
      <c r="M206" s="106" t="s">
        <v>470</v>
      </c>
      <c r="N206" s="106"/>
      <c r="O206" s="108">
        <v>0.8998</v>
      </c>
      <c r="P206" s="22">
        <v>1.67</v>
      </c>
      <c r="Q206" s="22">
        <v>2.18</v>
      </c>
      <c r="R206" s="22">
        <v>1.18</v>
      </c>
      <c r="S206" s="22"/>
      <c r="T206" s="106" t="s">
        <v>35</v>
      </c>
      <c r="U206" s="106"/>
      <c r="V206" s="106"/>
      <c r="W206" s="106" t="s">
        <v>52</v>
      </c>
      <c r="X206" s="110">
        <v>43976.0</v>
      </c>
      <c r="Y206" s="106" t="s">
        <v>38</v>
      </c>
      <c r="Z206" s="106" t="s">
        <v>33</v>
      </c>
      <c r="AA206" s="111" t="s">
        <v>33</v>
      </c>
      <c r="AB206" s="110"/>
      <c r="AC206" s="110"/>
    </row>
    <row r="207">
      <c r="A207" s="106" t="s">
        <v>65</v>
      </c>
      <c r="B207" s="107" t="s">
        <v>347</v>
      </c>
      <c r="C207" s="106" t="s">
        <v>515</v>
      </c>
      <c r="D207" s="106"/>
      <c r="E207" s="106" t="s">
        <v>31</v>
      </c>
      <c r="F207" s="106" t="s">
        <v>32</v>
      </c>
      <c r="G207" s="106" t="s">
        <v>33</v>
      </c>
      <c r="H207" s="106"/>
      <c r="I207" s="106"/>
      <c r="J207" s="106" t="s">
        <v>34</v>
      </c>
      <c r="K207" s="106" t="s">
        <v>71</v>
      </c>
      <c r="L207" s="106" t="s">
        <v>35</v>
      </c>
      <c r="M207" s="106" t="s">
        <v>470</v>
      </c>
      <c r="N207" s="106">
        <v>2002.0</v>
      </c>
      <c r="O207" s="108">
        <v>0.90124</v>
      </c>
      <c r="P207" s="22">
        <v>1.646</v>
      </c>
      <c r="Q207" s="22">
        <v>2.624</v>
      </c>
      <c r="R207" s="22">
        <v>0.656</v>
      </c>
      <c r="S207" s="22">
        <v>0.414</v>
      </c>
      <c r="T207" s="106" t="s">
        <v>35</v>
      </c>
      <c r="U207" s="106" t="s">
        <v>348</v>
      </c>
      <c r="V207" s="106"/>
      <c r="W207" s="106" t="s">
        <v>58</v>
      </c>
      <c r="X207" s="110">
        <v>44057.0</v>
      </c>
      <c r="Y207" s="106" t="s">
        <v>38</v>
      </c>
      <c r="Z207" s="106" t="s">
        <v>33</v>
      </c>
      <c r="AA207" s="111"/>
      <c r="AB207" s="106"/>
      <c r="AC207" s="106"/>
    </row>
    <row r="208">
      <c r="A208" s="106" t="s">
        <v>65</v>
      </c>
      <c r="B208" s="107" t="s">
        <v>344</v>
      </c>
      <c r="C208" s="106" t="s">
        <v>514</v>
      </c>
      <c r="D208" s="106"/>
      <c r="E208" s="106" t="s">
        <v>31</v>
      </c>
      <c r="F208" s="106" t="s">
        <v>345</v>
      </c>
      <c r="G208" s="106" t="s">
        <v>33</v>
      </c>
      <c r="H208" s="106"/>
      <c r="I208" s="106">
        <v>1.0</v>
      </c>
      <c r="J208" s="106" t="s">
        <v>34</v>
      </c>
      <c r="K208" s="106" t="s">
        <v>71</v>
      </c>
      <c r="L208" s="106" t="s">
        <v>35</v>
      </c>
      <c r="M208" s="106" t="s">
        <v>470</v>
      </c>
      <c r="N208" s="106">
        <v>2701.0</v>
      </c>
      <c r="O208" s="108">
        <v>0.902074</v>
      </c>
      <c r="P208" s="22">
        <v>1.6321</v>
      </c>
      <c r="Q208" s="22">
        <v>2.64</v>
      </c>
      <c r="R208" s="22">
        <v>0.624</v>
      </c>
      <c r="S208" s="22">
        <v>0.414</v>
      </c>
      <c r="T208" s="106" t="s">
        <v>35</v>
      </c>
      <c r="U208" s="106" t="s">
        <v>346</v>
      </c>
      <c r="V208" s="106"/>
      <c r="W208" s="106" t="s">
        <v>58</v>
      </c>
      <c r="X208" s="114">
        <v>44012.0</v>
      </c>
      <c r="Y208" s="106" t="s">
        <v>38</v>
      </c>
      <c r="Z208" s="106" t="s">
        <v>33</v>
      </c>
      <c r="AA208" s="111" t="s">
        <v>33</v>
      </c>
      <c r="AB208" s="106"/>
      <c r="AC208" s="106"/>
    </row>
    <row r="209">
      <c r="A209" s="107" t="s">
        <v>161</v>
      </c>
      <c r="B209" s="107" t="s">
        <v>163</v>
      </c>
      <c r="C209" s="106" t="s">
        <v>481</v>
      </c>
      <c r="D209" s="106"/>
      <c r="E209" s="106" t="s">
        <v>31</v>
      </c>
      <c r="F209" s="106" t="s">
        <v>165</v>
      </c>
      <c r="G209" s="106" t="s">
        <v>33</v>
      </c>
      <c r="H209" s="106" t="s">
        <v>33</v>
      </c>
      <c r="I209" s="113">
        <v>43984.0</v>
      </c>
      <c r="J209" s="106" t="s">
        <v>34</v>
      </c>
      <c r="K209" s="106" t="s">
        <v>71</v>
      </c>
      <c r="L209" s="106" t="s">
        <v>35</v>
      </c>
      <c r="M209" s="106" t="s">
        <v>470</v>
      </c>
      <c r="N209" s="106">
        <v>2719.0</v>
      </c>
      <c r="O209" s="108">
        <v>0.903772</v>
      </c>
      <c r="P209" s="22">
        <v>1.6038</v>
      </c>
      <c r="Q209" s="22">
        <v>2.904</v>
      </c>
      <c r="R209" s="22">
        <v>0.3</v>
      </c>
      <c r="S209" s="22">
        <v>0.557</v>
      </c>
      <c r="T209" s="106" t="s">
        <v>35</v>
      </c>
      <c r="U209" s="106" t="s">
        <v>60</v>
      </c>
      <c r="V209" s="106"/>
      <c r="W209" s="106" t="s">
        <v>58</v>
      </c>
      <c r="X209" s="110">
        <v>43984.0</v>
      </c>
      <c r="Y209" s="106" t="s">
        <v>38</v>
      </c>
      <c r="Z209" s="106" t="s">
        <v>33</v>
      </c>
      <c r="AA209" s="111" t="s">
        <v>33</v>
      </c>
      <c r="AB209" s="110"/>
      <c r="AC209" s="110"/>
    </row>
    <row r="210">
      <c r="A210" s="106" t="s">
        <v>313</v>
      </c>
      <c r="B210" s="106" t="s">
        <v>314</v>
      </c>
      <c r="C210" s="106" t="s">
        <v>504</v>
      </c>
      <c r="D210" s="106"/>
      <c r="E210" s="106" t="s">
        <v>31</v>
      </c>
      <c r="F210" s="106" t="s">
        <v>32</v>
      </c>
      <c r="G210" s="106" t="s">
        <v>33</v>
      </c>
      <c r="H210" s="106" t="s">
        <v>33</v>
      </c>
      <c r="I210" s="106" t="s">
        <v>33</v>
      </c>
      <c r="J210" s="106" t="s">
        <v>34</v>
      </c>
      <c r="K210" s="106" t="s">
        <v>35</v>
      </c>
      <c r="L210" s="106" t="s">
        <v>35</v>
      </c>
      <c r="M210" s="106" t="s">
        <v>470</v>
      </c>
      <c r="N210" s="106">
        <v>3464.0</v>
      </c>
      <c r="O210" s="108">
        <v>0.90901</v>
      </c>
      <c r="P210" s="22">
        <v>1.5165</v>
      </c>
      <c r="Q210" s="22">
        <v>2.316</v>
      </c>
      <c r="R210" s="22">
        <v>0.624</v>
      </c>
      <c r="S210" s="22">
        <v>0.345</v>
      </c>
      <c r="T210" s="106" t="s">
        <v>35</v>
      </c>
      <c r="U210" s="106" t="s">
        <v>315</v>
      </c>
      <c r="V210" s="106"/>
      <c r="W210" s="106" t="s">
        <v>58</v>
      </c>
      <c r="X210" s="110">
        <v>43983.0</v>
      </c>
      <c r="Y210" s="106" t="s">
        <v>132</v>
      </c>
      <c r="Z210" s="106" t="s">
        <v>33</v>
      </c>
      <c r="AA210" s="111" t="s">
        <v>33</v>
      </c>
      <c r="AB210" s="106" t="s">
        <v>33</v>
      </c>
      <c r="AC210" s="106" t="s">
        <v>33</v>
      </c>
    </row>
    <row r="211">
      <c r="A211" s="106" t="s">
        <v>392</v>
      </c>
      <c r="B211" s="107" t="s">
        <v>395</v>
      </c>
      <c r="C211" s="106" t="s">
        <v>522</v>
      </c>
      <c r="D211" s="106"/>
      <c r="E211" s="106" t="s">
        <v>31</v>
      </c>
      <c r="F211" s="106" t="s">
        <v>32</v>
      </c>
      <c r="G211" s="106" t="s">
        <v>33</v>
      </c>
      <c r="H211" s="106"/>
      <c r="I211" s="106"/>
      <c r="J211" s="106"/>
      <c r="K211" s="106" t="s">
        <v>71</v>
      </c>
      <c r="L211" s="106" t="s">
        <v>396</v>
      </c>
      <c r="M211" s="106" t="s">
        <v>470</v>
      </c>
      <c r="N211" s="106">
        <v>2143.0</v>
      </c>
      <c r="O211" s="108">
        <v>0.913798</v>
      </c>
      <c r="P211" s="22">
        <v>1.4367</v>
      </c>
      <c r="Q211" s="22">
        <v>8.476</v>
      </c>
      <c r="R211" s="22">
        <v>0.884</v>
      </c>
      <c r="S211" s="22">
        <v>0.328</v>
      </c>
      <c r="T211" s="106" t="s">
        <v>35</v>
      </c>
      <c r="U211" s="106" t="s">
        <v>57</v>
      </c>
      <c r="V211" s="106"/>
      <c r="W211" s="106" t="s">
        <v>58</v>
      </c>
      <c r="X211" s="110">
        <v>44057.0</v>
      </c>
      <c r="Y211" s="106" t="s">
        <v>53</v>
      </c>
      <c r="Z211" s="106">
        <v>6.0</v>
      </c>
      <c r="AA211" s="111"/>
      <c r="AB211" s="110"/>
      <c r="AC211" s="110"/>
    </row>
    <row r="212">
      <c r="A212" s="106" t="s">
        <v>193</v>
      </c>
      <c r="B212" s="107" t="s">
        <v>196</v>
      </c>
      <c r="C212" s="106" t="s">
        <v>485</v>
      </c>
      <c r="D212" s="106" t="s">
        <v>197</v>
      </c>
      <c r="E212" s="106" t="s">
        <v>31</v>
      </c>
      <c r="F212" s="106" t="s">
        <v>32</v>
      </c>
      <c r="G212" s="106" t="s">
        <v>33</v>
      </c>
      <c r="H212" s="106"/>
      <c r="I212" s="106" t="s">
        <v>33</v>
      </c>
      <c r="J212" s="106" t="s">
        <v>34</v>
      </c>
      <c r="K212" s="106" t="s">
        <v>35</v>
      </c>
      <c r="L212" s="106" t="s">
        <v>35</v>
      </c>
      <c r="M212" s="106" t="s">
        <v>470</v>
      </c>
      <c r="N212" s="106">
        <v>2005.0</v>
      </c>
      <c r="O212" s="108">
        <v>0.92008</v>
      </c>
      <c r="P212" s="22">
        <v>1.332</v>
      </c>
      <c r="Q212" s="22">
        <v>2.304</v>
      </c>
      <c r="R212" s="22">
        <v>0.372</v>
      </c>
      <c r="S212" s="22">
        <v>0.411</v>
      </c>
      <c r="T212" s="106" t="s">
        <v>35</v>
      </c>
      <c r="U212" s="106" t="s">
        <v>198</v>
      </c>
      <c r="V212" s="106"/>
      <c r="W212" s="106" t="s">
        <v>58</v>
      </c>
      <c r="X212" s="110">
        <v>43976.0</v>
      </c>
      <c r="Y212" s="106" t="s">
        <v>53</v>
      </c>
      <c r="Z212" s="106">
        <v>6.0</v>
      </c>
      <c r="AA212" s="111">
        <v>5.35</v>
      </c>
      <c r="AB212" s="110"/>
      <c r="AC212" s="110"/>
    </row>
    <row r="213">
      <c r="A213" s="107" t="s">
        <v>161</v>
      </c>
      <c r="B213" s="107" t="s">
        <v>171</v>
      </c>
      <c r="C213" s="106" t="s">
        <v>482</v>
      </c>
      <c r="D213" s="106"/>
      <c r="E213" s="106" t="s">
        <v>31</v>
      </c>
      <c r="F213" s="106" t="s">
        <v>172</v>
      </c>
      <c r="G213" s="106" t="s">
        <v>33</v>
      </c>
      <c r="H213" s="106" t="s">
        <v>33</v>
      </c>
      <c r="I213" s="113">
        <v>43984.0</v>
      </c>
      <c r="J213" s="106" t="s">
        <v>34</v>
      </c>
      <c r="K213" s="106" t="s">
        <v>71</v>
      </c>
      <c r="L213" s="106" t="s">
        <v>35</v>
      </c>
      <c r="M213" s="106" t="s">
        <v>470</v>
      </c>
      <c r="N213" s="106">
        <v>2089.0</v>
      </c>
      <c r="O213" s="108">
        <v>0.933322</v>
      </c>
      <c r="P213" s="22">
        <v>1.1113</v>
      </c>
      <c r="Q213" s="22">
        <v>1.752</v>
      </c>
      <c r="R213" s="22">
        <v>0.512</v>
      </c>
      <c r="S213" s="22">
        <v>0.298</v>
      </c>
      <c r="T213" s="106" t="s">
        <v>35</v>
      </c>
      <c r="U213" s="106" t="s">
        <v>60</v>
      </c>
      <c r="V213" s="106"/>
      <c r="W213" s="106" t="s">
        <v>58</v>
      </c>
      <c r="X213" s="110">
        <v>43984.0</v>
      </c>
      <c r="Y213" s="106" t="s">
        <v>38</v>
      </c>
      <c r="Z213" s="106" t="s">
        <v>33</v>
      </c>
      <c r="AA213" s="111" t="s">
        <v>33</v>
      </c>
      <c r="AB213" s="110"/>
      <c r="AC213" s="110"/>
    </row>
    <row r="214">
      <c r="A214" s="106" t="s">
        <v>354</v>
      </c>
      <c r="B214" s="107" t="s">
        <v>384</v>
      </c>
      <c r="C214" s="106" t="s">
        <v>519</v>
      </c>
      <c r="D214" s="106" t="s">
        <v>79</v>
      </c>
      <c r="E214" s="106" t="s">
        <v>31</v>
      </c>
      <c r="F214" s="106" t="s">
        <v>32</v>
      </c>
      <c r="G214" s="106" t="s">
        <v>33</v>
      </c>
      <c r="H214" s="106"/>
      <c r="I214" s="106"/>
      <c r="J214" s="106" t="s">
        <v>34</v>
      </c>
      <c r="K214" s="106" t="s">
        <v>71</v>
      </c>
      <c r="L214" s="106" t="s">
        <v>35</v>
      </c>
      <c r="M214" s="106" t="s">
        <v>470</v>
      </c>
      <c r="N214" s="106">
        <v>2010.0</v>
      </c>
      <c r="O214" s="108">
        <v>0.935764</v>
      </c>
      <c r="P214" s="22">
        <v>1.0706</v>
      </c>
      <c r="Q214" s="22">
        <v>4.096</v>
      </c>
      <c r="R214" s="22">
        <v>0.34</v>
      </c>
      <c r="S214" s="22">
        <v>0.54</v>
      </c>
      <c r="T214" s="106" t="s">
        <v>35</v>
      </c>
      <c r="U214" s="106" t="s">
        <v>57</v>
      </c>
      <c r="V214" s="106"/>
      <c r="W214" s="106" t="s">
        <v>58</v>
      </c>
      <c r="X214" s="110">
        <v>43976.0</v>
      </c>
      <c r="Y214" s="106" t="s">
        <v>53</v>
      </c>
      <c r="Z214" s="106">
        <v>6.0</v>
      </c>
      <c r="AA214" s="111">
        <v>3.05</v>
      </c>
      <c r="AB214" s="110"/>
      <c r="AC214" s="110"/>
    </row>
    <row r="215">
      <c r="A215" s="106" t="s">
        <v>39</v>
      </c>
      <c r="B215" s="107" t="s">
        <v>56</v>
      </c>
      <c r="C215" s="106" t="s">
        <v>471</v>
      </c>
      <c r="D215" s="106"/>
      <c r="E215" s="106" t="s">
        <v>31</v>
      </c>
      <c r="F215" s="106" t="s">
        <v>32</v>
      </c>
      <c r="G215" s="106" t="s">
        <v>33</v>
      </c>
      <c r="H215" s="106"/>
      <c r="I215" s="106"/>
      <c r="J215" s="106" t="s">
        <v>34</v>
      </c>
      <c r="K215" s="106" t="s">
        <v>35</v>
      </c>
      <c r="L215" s="106" t="s">
        <v>50</v>
      </c>
      <c r="M215" s="106" t="s">
        <v>470</v>
      </c>
      <c r="N215" s="106">
        <v>2030.0</v>
      </c>
      <c r="O215" s="108">
        <v>0.936118</v>
      </c>
      <c r="P215" s="22">
        <v>1.0647</v>
      </c>
      <c r="Q215" s="22">
        <v>1.792</v>
      </c>
      <c r="R215" s="22">
        <v>0.34</v>
      </c>
      <c r="S215" s="22">
        <v>0.314</v>
      </c>
      <c r="T215" s="106" t="s">
        <v>35</v>
      </c>
      <c r="U215" s="106" t="s">
        <v>57</v>
      </c>
      <c r="V215" s="106"/>
      <c r="W215" s="106" t="s">
        <v>58</v>
      </c>
      <c r="X215" s="110">
        <v>43981.0</v>
      </c>
      <c r="Y215" s="106" t="s">
        <v>53</v>
      </c>
      <c r="Z215" s="106">
        <v>6.0</v>
      </c>
      <c r="AA215" s="111">
        <v>4.0</v>
      </c>
      <c r="AB215" s="106">
        <v>9.0</v>
      </c>
      <c r="AC215" s="106" t="s">
        <v>54</v>
      </c>
    </row>
    <row r="216">
      <c r="A216" s="106" t="s">
        <v>39</v>
      </c>
      <c r="B216" s="107" t="s">
        <v>62</v>
      </c>
      <c r="C216" s="106" t="s">
        <v>472</v>
      </c>
      <c r="D216" s="106"/>
      <c r="E216" s="106" t="s">
        <v>31</v>
      </c>
      <c r="F216" s="106" t="s">
        <v>32</v>
      </c>
      <c r="G216" s="106" t="s">
        <v>33</v>
      </c>
      <c r="H216" s="106"/>
      <c r="I216" s="106" t="s">
        <v>33</v>
      </c>
      <c r="J216" s="106" t="s">
        <v>34</v>
      </c>
      <c r="K216" s="106" t="s">
        <v>35</v>
      </c>
      <c r="L216" s="106" t="s">
        <v>50</v>
      </c>
      <c r="M216" s="106" t="s">
        <v>470</v>
      </c>
      <c r="N216" s="106"/>
      <c r="O216" s="108">
        <v>0.937</v>
      </c>
      <c r="P216" s="22">
        <v>1.05</v>
      </c>
      <c r="Q216" s="22">
        <v>1.62</v>
      </c>
      <c r="R216" s="22">
        <v>0.47</v>
      </c>
      <c r="S216" s="22"/>
      <c r="T216" s="106" t="s">
        <v>35</v>
      </c>
      <c r="U216" s="106"/>
      <c r="V216" s="106"/>
      <c r="W216" s="106" t="s">
        <v>52</v>
      </c>
      <c r="X216" s="110">
        <v>43976.0</v>
      </c>
      <c r="Y216" s="106" t="s">
        <v>53</v>
      </c>
      <c r="Z216" s="106">
        <v>6.0</v>
      </c>
      <c r="AA216" s="111">
        <v>4.0</v>
      </c>
      <c r="AB216" s="106">
        <v>9.0</v>
      </c>
      <c r="AC216" s="106" t="s">
        <v>54</v>
      </c>
    </row>
    <row r="217">
      <c r="A217" s="106" t="s">
        <v>39</v>
      </c>
      <c r="B217" s="107" t="s">
        <v>94</v>
      </c>
      <c r="C217" s="106" t="s">
        <v>475</v>
      </c>
      <c r="D217" s="106"/>
      <c r="E217" s="106" t="s">
        <v>31</v>
      </c>
      <c r="F217" s="106" t="s">
        <v>32</v>
      </c>
      <c r="G217" s="106" t="s">
        <v>33</v>
      </c>
      <c r="H217" s="106">
        <v>2.15</v>
      </c>
      <c r="I217" s="106"/>
      <c r="J217" s="106" t="s">
        <v>34</v>
      </c>
      <c r="K217" s="106" t="s">
        <v>35</v>
      </c>
      <c r="L217" s="106" t="s">
        <v>95</v>
      </c>
      <c r="M217" s="106" t="s">
        <v>470</v>
      </c>
      <c r="N217" s="106">
        <v>2778.0</v>
      </c>
      <c r="O217" s="108">
        <v>0.937</v>
      </c>
      <c r="P217" s="22">
        <v>1.05</v>
      </c>
      <c r="Q217" s="22">
        <v>1.728</v>
      </c>
      <c r="R217" s="22">
        <v>0.348</v>
      </c>
      <c r="S217" s="22">
        <v>0.309</v>
      </c>
      <c r="T217" s="106" t="s">
        <v>35</v>
      </c>
      <c r="U217" s="106" t="s">
        <v>57</v>
      </c>
      <c r="V217" s="106"/>
      <c r="W217" s="106" t="s">
        <v>58</v>
      </c>
      <c r="X217" s="110">
        <v>43981.0</v>
      </c>
      <c r="Y217" s="106" t="s">
        <v>53</v>
      </c>
      <c r="Z217" s="106">
        <v>2.0</v>
      </c>
      <c r="AA217" s="111">
        <v>2.7</v>
      </c>
      <c r="AB217" s="110"/>
      <c r="AC217" s="110"/>
    </row>
    <row r="218">
      <c r="A218" s="106" t="s">
        <v>354</v>
      </c>
      <c r="B218" s="107" t="s">
        <v>384</v>
      </c>
      <c r="C218" s="106" t="s">
        <v>518</v>
      </c>
      <c r="D218" s="106" t="s">
        <v>69</v>
      </c>
      <c r="E218" s="106" t="s">
        <v>31</v>
      </c>
      <c r="F218" s="106" t="s">
        <v>32</v>
      </c>
      <c r="G218" s="106" t="s">
        <v>33</v>
      </c>
      <c r="H218" s="106"/>
      <c r="I218" s="106"/>
      <c r="J218" s="106" t="s">
        <v>34</v>
      </c>
      <c r="K218" s="106" t="s">
        <v>71</v>
      </c>
      <c r="L218" s="106" t="s">
        <v>35</v>
      </c>
      <c r="M218" s="106" t="s">
        <v>470</v>
      </c>
      <c r="N218" s="106">
        <v>2985.0</v>
      </c>
      <c r="O218" s="108">
        <v>0.937288</v>
      </c>
      <c r="P218" s="22">
        <v>1.0452</v>
      </c>
      <c r="Q218" s="22">
        <v>3.816</v>
      </c>
      <c r="R218" s="22">
        <v>0.348</v>
      </c>
      <c r="S218" s="22">
        <v>0.505</v>
      </c>
      <c r="T218" s="106" t="s">
        <v>35</v>
      </c>
      <c r="U218" s="106" t="s">
        <v>356</v>
      </c>
      <c r="V218" s="106"/>
      <c r="W218" s="106" t="s">
        <v>58</v>
      </c>
      <c r="X218" s="110">
        <v>43976.0</v>
      </c>
      <c r="Y218" s="106" t="s">
        <v>53</v>
      </c>
      <c r="Z218" s="106">
        <v>6.0</v>
      </c>
      <c r="AA218" s="111">
        <v>3.05</v>
      </c>
      <c r="AB218" s="110"/>
      <c r="AC218" s="110"/>
    </row>
    <row r="219">
      <c r="A219" s="106" t="s">
        <v>39</v>
      </c>
      <c r="B219" s="107" t="s">
        <v>94</v>
      </c>
      <c r="C219" s="106" t="s">
        <v>475</v>
      </c>
      <c r="D219" s="106"/>
      <c r="E219" s="106" t="s">
        <v>31</v>
      </c>
      <c r="F219" s="106" t="s">
        <v>32</v>
      </c>
      <c r="G219" s="106" t="s">
        <v>33</v>
      </c>
      <c r="H219" s="106">
        <v>2.14</v>
      </c>
      <c r="I219" s="106"/>
      <c r="J219" s="106" t="s">
        <v>34</v>
      </c>
      <c r="K219" s="106" t="s">
        <v>35</v>
      </c>
      <c r="L219" s="106" t="s">
        <v>95</v>
      </c>
      <c r="M219" s="106" t="s">
        <v>470</v>
      </c>
      <c r="N219" s="106">
        <v>2041.0</v>
      </c>
      <c r="O219" s="108">
        <v>0.93802</v>
      </c>
      <c r="P219" s="22">
        <v>1.033</v>
      </c>
      <c r="Q219" s="22">
        <v>8.008</v>
      </c>
      <c r="R219" s="22">
        <v>0.38</v>
      </c>
      <c r="S219" s="22">
        <v>0.345</v>
      </c>
      <c r="T219" s="106" t="s">
        <v>35</v>
      </c>
      <c r="U219" s="106" t="s">
        <v>57</v>
      </c>
      <c r="V219" s="106"/>
      <c r="W219" s="106" t="s">
        <v>58</v>
      </c>
      <c r="X219" s="110">
        <v>43981.0</v>
      </c>
      <c r="Y219" s="106" t="s">
        <v>53</v>
      </c>
      <c r="Z219" s="106">
        <v>2.0</v>
      </c>
      <c r="AA219" s="111">
        <v>2.7</v>
      </c>
      <c r="AB219" s="110"/>
      <c r="AC219" s="110"/>
    </row>
    <row r="220">
      <c r="A220" s="106" t="s">
        <v>39</v>
      </c>
      <c r="B220" s="107" t="s">
        <v>68</v>
      </c>
      <c r="C220" s="106" t="s">
        <v>473</v>
      </c>
      <c r="D220" s="106" t="s">
        <v>69</v>
      </c>
      <c r="E220" s="106" t="s">
        <v>31</v>
      </c>
      <c r="F220" s="106" t="s">
        <v>32</v>
      </c>
      <c r="G220" s="106" t="s">
        <v>33</v>
      </c>
      <c r="H220" s="106" t="s">
        <v>70</v>
      </c>
      <c r="I220" s="106"/>
      <c r="J220" s="106" t="s">
        <v>34</v>
      </c>
      <c r="K220" s="106" t="s">
        <v>71</v>
      </c>
      <c r="L220" s="106"/>
      <c r="M220" s="106" t="s">
        <v>470</v>
      </c>
      <c r="N220" s="106">
        <v>2001.0</v>
      </c>
      <c r="O220" s="108">
        <v>0.938506</v>
      </c>
      <c r="P220" s="22">
        <v>1.0249</v>
      </c>
      <c r="Q220" s="22">
        <v>1.56</v>
      </c>
      <c r="R220" s="22">
        <v>0.5</v>
      </c>
      <c r="S220" s="22">
        <v>0.289</v>
      </c>
      <c r="T220" s="106" t="s">
        <v>35</v>
      </c>
      <c r="U220" s="106" t="s">
        <v>72</v>
      </c>
      <c r="V220" s="106"/>
      <c r="W220" s="106" t="s">
        <v>58</v>
      </c>
      <c r="X220" s="110">
        <v>44011.0</v>
      </c>
      <c r="Y220" s="106" t="s">
        <v>45</v>
      </c>
      <c r="Z220" s="106">
        <v>8.0</v>
      </c>
      <c r="AA220" s="111" t="s">
        <v>33</v>
      </c>
      <c r="AB220" s="110"/>
      <c r="AC220" s="110"/>
    </row>
    <row r="221">
      <c r="A221" s="106" t="s">
        <v>354</v>
      </c>
      <c r="B221" s="107" t="s">
        <v>360</v>
      </c>
      <c r="C221" s="106" t="s">
        <v>517</v>
      </c>
      <c r="D221" s="106"/>
      <c r="E221" s="106" t="s">
        <v>31</v>
      </c>
      <c r="F221" s="106" t="s">
        <v>32</v>
      </c>
      <c r="G221" s="106" t="s">
        <v>33</v>
      </c>
      <c r="H221" s="106"/>
      <c r="I221" s="106"/>
      <c r="J221" s="106" t="s">
        <v>34</v>
      </c>
      <c r="K221" s="106" t="s">
        <v>71</v>
      </c>
      <c r="L221" s="106"/>
      <c r="M221" s="106" t="s">
        <v>470</v>
      </c>
      <c r="N221" s="106">
        <v>2144.0</v>
      </c>
      <c r="O221" s="108">
        <v>0.939412</v>
      </c>
      <c r="P221" s="22">
        <v>1.0098</v>
      </c>
      <c r="Q221" s="22">
        <v>3.336</v>
      </c>
      <c r="R221" s="22">
        <v>0.328</v>
      </c>
      <c r="S221" s="22">
        <v>0.46</v>
      </c>
      <c r="T221" s="106" t="s">
        <v>35</v>
      </c>
      <c r="U221" s="106" t="s">
        <v>356</v>
      </c>
      <c r="V221" s="106"/>
      <c r="W221" s="106" t="s">
        <v>58</v>
      </c>
      <c r="X221" s="114">
        <v>44012.0</v>
      </c>
      <c r="Y221" s="106" t="s">
        <v>53</v>
      </c>
      <c r="Z221" s="106">
        <v>6.0</v>
      </c>
      <c r="AA221" s="111">
        <v>3.25</v>
      </c>
      <c r="AB221" s="110"/>
      <c r="AC221" s="110"/>
    </row>
    <row r="222">
      <c r="A222" s="106" t="s">
        <v>39</v>
      </c>
      <c r="B222" s="107" t="s">
        <v>110</v>
      </c>
      <c r="C222" s="106" t="s">
        <v>476</v>
      </c>
      <c r="D222" s="106"/>
      <c r="E222" s="106" t="s">
        <v>31</v>
      </c>
      <c r="F222" s="106" t="s">
        <v>32</v>
      </c>
      <c r="G222" s="106" t="s">
        <v>33</v>
      </c>
      <c r="H222" s="106"/>
      <c r="I222" s="106"/>
      <c r="J222" s="106" t="s">
        <v>34</v>
      </c>
      <c r="K222" s="106" t="s">
        <v>71</v>
      </c>
      <c r="L222" s="106"/>
      <c r="M222" s="106" t="s">
        <v>470</v>
      </c>
      <c r="N222" s="106">
        <v>2214.0</v>
      </c>
      <c r="O222" s="108">
        <v>0.939808</v>
      </c>
      <c r="P222" s="22">
        <v>1.0032</v>
      </c>
      <c r="Q222" s="22">
        <v>1.684</v>
      </c>
      <c r="R222" s="22">
        <v>0.328</v>
      </c>
      <c r="S222" s="22">
        <v>0.311</v>
      </c>
      <c r="T222" s="106" t="s">
        <v>35</v>
      </c>
      <c r="U222" s="106" t="s">
        <v>57</v>
      </c>
      <c r="V222" s="106"/>
      <c r="W222" s="106" t="s">
        <v>58</v>
      </c>
      <c r="X222" s="110">
        <v>44032.0</v>
      </c>
      <c r="Y222" s="106" t="s">
        <v>53</v>
      </c>
      <c r="Z222" s="106">
        <v>4.0</v>
      </c>
      <c r="AA222" s="111">
        <v>3.15</v>
      </c>
      <c r="AB222" s="110"/>
      <c r="AC222" s="110"/>
    </row>
    <row r="223">
      <c r="A223" s="106" t="s">
        <v>39</v>
      </c>
      <c r="B223" s="107" t="s">
        <v>68</v>
      </c>
      <c r="C223" s="106" t="s">
        <v>474</v>
      </c>
      <c r="D223" s="106" t="s">
        <v>79</v>
      </c>
      <c r="E223" s="106" t="s">
        <v>31</v>
      </c>
      <c r="F223" s="106" t="s">
        <v>32</v>
      </c>
      <c r="G223" s="106" t="s">
        <v>33</v>
      </c>
      <c r="H223" s="106" t="s">
        <v>74</v>
      </c>
      <c r="I223" s="106"/>
      <c r="J223" s="106" t="s">
        <v>34</v>
      </c>
      <c r="K223" s="106" t="s">
        <v>71</v>
      </c>
      <c r="L223" s="106"/>
      <c r="M223" s="106" t="s">
        <v>470</v>
      </c>
      <c r="N223" s="106">
        <v>2061.0</v>
      </c>
      <c r="O223" s="108">
        <v>0.939988</v>
      </c>
      <c r="P223" s="22">
        <v>1.0002</v>
      </c>
      <c r="Q223" s="22">
        <v>1.54</v>
      </c>
      <c r="R223" s="22">
        <v>0.484</v>
      </c>
      <c r="S223" s="22">
        <v>0.289</v>
      </c>
      <c r="T223" s="106" t="s">
        <v>35</v>
      </c>
      <c r="U223" s="106" t="s">
        <v>57</v>
      </c>
      <c r="V223" s="106"/>
      <c r="W223" s="106" t="s">
        <v>58</v>
      </c>
      <c r="X223" s="110">
        <v>44011.0</v>
      </c>
      <c r="Y223" s="106" t="s">
        <v>45</v>
      </c>
      <c r="Z223" s="106">
        <v>8.0</v>
      </c>
      <c r="AA223" s="111" t="s">
        <v>33</v>
      </c>
      <c r="AB223" s="110"/>
      <c r="AC223" s="110"/>
    </row>
    <row r="224">
      <c r="A224" s="106" t="s">
        <v>39</v>
      </c>
      <c r="B224" s="106" t="s">
        <v>106</v>
      </c>
      <c r="C224" s="106" t="s">
        <v>583</v>
      </c>
      <c r="D224" s="106"/>
      <c r="E224" s="106" t="s">
        <v>31</v>
      </c>
      <c r="F224" s="106" t="s">
        <v>32</v>
      </c>
      <c r="G224" s="106" t="s">
        <v>33</v>
      </c>
      <c r="H224" s="106">
        <v>4.1</v>
      </c>
      <c r="I224" s="106" t="s">
        <v>33</v>
      </c>
      <c r="J224" s="106" t="s">
        <v>34</v>
      </c>
      <c r="K224" s="106" t="s">
        <v>71</v>
      </c>
      <c r="L224" s="106"/>
      <c r="M224" s="106" t="s">
        <v>633</v>
      </c>
      <c r="N224" s="106">
        <v>2020.0</v>
      </c>
      <c r="O224" s="108">
        <v>0.947602</v>
      </c>
      <c r="P224" s="22">
        <v>0.8733</v>
      </c>
      <c r="Q224" s="22">
        <v>1.388</v>
      </c>
      <c r="R224" s="22">
        <v>0.356</v>
      </c>
      <c r="S224" s="22">
        <v>0.289</v>
      </c>
      <c r="T224" s="106" t="s">
        <v>35</v>
      </c>
      <c r="U224" s="106" t="s">
        <v>107</v>
      </c>
      <c r="V224" s="106"/>
      <c r="W224" s="106" t="s">
        <v>58</v>
      </c>
      <c r="X224" s="110">
        <v>43978.0</v>
      </c>
      <c r="Y224" s="106" t="s">
        <v>53</v>
      </c>
      <c r="Z224" s="106">
        <v>4.0</v>
      </c>
      <c r="AA224" s="111">
        <v>3.4</v>
      </c>
      <c r="AB224" s="110"/>
      <c r="AC224" s="110"/>
    </row>
    <row r="225">
      <c r="A225" s="106" t="s">
        <v>39</v>
      </c>
      <c r="B225" s="106" t="s">
        <v>80</v>
      </c>
      <c r="C225" s="106" t="s">
        <v>460</v>
      </c>
      <c r="D225" s="106"/>
      <c r="E225" s="106" t="s">
        <v>31</v>
      </c>
      <c r="F225" s="106" t="s">
        <v>32</v>
      </c>
      <c r="G225" s="106" t="s">
        <v>33</v>
      </c>
      <c r="H225" s="106"/>
      <c r="I225" s="106" t="s">
        <v>33</v>
      </c>
      <c r="J225" s="106" t="s">
        <v>34</v>
      </c>
      <c r="K225" s="106" t="s">
        <v>71</v>
      </c>
      <c r="L225" s="106"/>
      <c r="M225" s="106" t="s">
        <v>633</v>
      </c>
      <c r="N225" s="106">
        <v>2087.0</v>
      </c>
      <c r="O225" s="108">
        <v>0.947794</v>
      </c>
      <c r="P225" s="22">
        <v>0.8701</v>
      </c>
      <c r="Q225" s="22">
        <v>1.38</v>
      </c>
      <c r="R225" s="22">
        <v>0.356</v>
      </c>
      <c r="S225" s="22">
        <v>0.29</v>
      </c>
      <c r="T225" s="106" t="s">
        <v>35</v>
      </c>
      <c r="U225" s="106" t="s">
        <v>81</v>
      </c>
      <c r="V225" s="106"/>
      <c r="W225" s="106" t="s">
        <v>58</v>
      </c>
      <c r="X225" s="110">
        <v>43978.0</v>
      </c>
      <c r="Y225" s="106" t="s">
        <v>53</v>
      </c>
      <c r="Z225" s="106">
        <v>4.0</v>
      </c>
      <c r="AA225" s="111">
        <v>3.25</v>
      </c>
      <c r="AB225" s="110"/>
      <c r="AC225" s="110"/>
    </row>
    <row r="226">
      <c r="A226" s="106" t="s">
        <v>142</v>
      </c>
      <c r="B226" s="107" t="s">
        <v>143</v>
      </c>
      <c r="C226" s="106" t="s">
        <v>639</v>
      </c>
      <c r="D226" s="106" t="s">
        <v>150</v>
      </c>
      <c r="E226" s="106" t="s">
        <v>31</v>
      </c>
      <c r="F226" s="106" t="s">
        <v>32</v>
      </c>
      <c r="G226" s="106" t="s">
        <v>33</v>
      </c>
      <c r="H226" s="106"/>
      <c r="I226" s="106" t="s">
        <v>33</v>
      </c>
      <c r="J226" s="106" t="s">
        <v>34</v>
      </c>
      <c r="K226" s="106" t="s">
        <v>33</v>
      </c>
      <c r="L226" s="106"/>
      <c r="M226" s="106" t="s">
        <v>633</v>
      </c>
      <c r="N226" s="106">
        <v>3508.0</v>
      </c>
      <c r="O226" s="108">
        <v>0.948562</v>
      </c>
      <c r="P226" s="22">
        <v>0.8573</v>
      </c>
      <c r="Q226" s="22">
        <v>2.296</v>
      </c>
      <c r="R226" s="22">
        <v>0.228</v>
      </c>
      <c r="S226" s="22">
        <v>0.424</v>
      </c>
      <c r="T226" s="106" t="s">
        <v>35</v>
      </c>
      <c r="U226" s="106" t="s">
        <v>57</v>
      </c>
      <c r="V226" s="106"/>
      <c r="W226" s="106" t="s">
        <v>58</v>
      </c>
      <c r="X226" s="110">
        <v>44086.0</v>
      </c>
      <c r="Y226" s="106" t="s">
        <v>132</v>
      </c>
      <c r="Z226" s="106" t="s">
        <v>33</v>
      </c>
      <c r="AA226" s="111"/>
      <c r="AB226" s="110"/>
      <c r="AC226" s="110"/>
    </row>
    <row r="227">
      <c r="A227" s="106" t="s">
        <v>39</v>
      </c>
      <c r="B227" s="106" t="s">
        <v>105</v>
      </c>
      <c r="C227" s="106" t="s">
        <v>634</v>
      </c>
      <c r="D227" s="106"/>
      <c r="E227" s="106" t="s">
        <v>31</v>
      </c>
      <c r="F227" s="106" t="s">
        <v>32</v>
      </c>
      <c r="G227" s="106" t="s">
        <v>33</v>
      </c>
      <c r="H227" s="106"/>
      <c r="I227" s="106" t="s">
        <v>33</v>
      </c>
      <c r="J227" s="106" t="s">
        <v>34</v>
      </c>
      <c r="K227" s="106" t="s">
        <v>71</v>
      </c>
      <c r="L227" s="106"/>
      <c r="M227" s="106" t="s">
        <v>633</v>
      </c>
      <c r="N227" s="106"/>
      <c r="O227" s="108">
        <v>0.9496</v>
      </c>
      <c r="P227" s="22">
        <v>0.84</v>
      </c>
      <c r="Q227" s="22">
        <v>1.34</v>
      </c>
      <c r="R227" s="22">
        <v>0.32</v>
      </c>
      <c r="S227" s="22"/>
      <c r="T227" s="106" t="s">
        <v>35</v>
      </c>
      <c r="U227" s="106"/>
      <c r="V227" s="106"/>
      <c r="W227" s="106" t="s">
        <v>52</v>
      </c>
      <c r="X227" s="110">
        <v>43976.0</v>
      </c>
      <c r="Y227" s="106" t="s">
        <v>53</v>
      </c>
      <c r="Z227" s="106">
        <v>4.0</v>
      </c>
      <c r="AA227" s="111">
        <v>3.4</v>
      </c>
      <c r="AB227" s="110"/>
      <c r="AC227" s="110"/>
    </row>
    <row r="228">
      <c r="A228" s="106" t="s">
        <v>142</v>
      </c>
      <c r="B228" s="107" t="s">
        <v>143</v>
      </c>
      <c r="C228" s="106" t="s">
        <v>637</v>
      </c>
      <c r="D228" s="106" t="s">
        <v>146</v>
      </c>
      <c r="E228" s="106" t="s">
        <v>31</v>
      </c>
      <c r="F228" s="106" t="s">
        <v>32</v>
      </c>
      <c r="G228" s="106" t="s">
        <v>33</v>
      </c>
      <c r="H228" s="106"/>
      <c r="I228" s="106" t="s">
        <v>33</v>
      </c>
      <c r="J228" s="106" t="s">
        <v>34</v>
      </c>
      <c r="K228" s="106" t="s">
        <v>33</v>
      </c>
      <c r="L228" s="106"/>
      <c r="M228" s="106" t="s">
        <v>633</v>
      </c>
      <c r="N228" s="106">
        <v>3652.0</v>
      </c>
      <c r="O228" s="108">
        <v>0.95092</v>
      </c>
      <c r="P228" s="22">
        <v>0.818</v>
      </c>
      <c r="Q228" s="22">
        <v>1.376</v>
      </c>
      <c r="R228" s="22">
        <v>0.312</v>
      </c>
      <c r="S228" s="22">
        <v>0.289</v>
      </c>
      <c r="T228" s="106" t="s">
        <v>35</v>
      </c>
      <c r="U228" s="106" t="s">
        <v>147</v>
      </c>
      <c r="V228" s="106"/>
      <c r="W228" s="106" t="s">
        <v>58</v>
      </c>
      <c r="X228" s="110">
        <v>44086.0</v>
      </c>
      <c r="Y228" s="106" t="s">
        <v>132</v>
      </c>
      <c r="Z228" s="106" t="s">
        <v>33</v>
      </c>
      <c r="AA228" s="111"/>
      <c r="AB228" s="110"/>
      <c r="AC228" s="110"/>
    </row>
    <row r="229">
      <c r="A229" s="106" t="s">
        <v>142</v>
      </c>
      <c r="B229" s="107" t="s">
        <v>143</v>
      </c>
      <c r="C229" s="106" t="s">
        <v>636</v>
      </c>
      <c r="D229" s="106" t="s">
        <v>144</v>
      </c>
      <c r="E229" s="106" t="s">
        <v>31</v>
      </c>
      <c r="F229" s="106" t="s">
        <v>32</v>
      </c>
      <c r="G229" s="106" t="s">
        <v>33</v>
      </c>
      <c r="H229" s="106"/>
      <c r="I229" s="106" t="s">
        <v>33</v>
      </c>
      <c r="J229" s="106" t="s">
        <v>34</v>
      </c>
      <c r="K229" s="106" t="s">
        <v>33</v>
      </c>
      <c r="L229" s="106"/>
      <c r="M229" s="106" t="s">
        <v>633</v>
      </c>
      <c r="N229" s="106">
        <v>2212.0</v>
      </c>
      <c r="O229" s="108">
        <v>0.951232</v>
      </c>
      <c r="P229" s="22">
        <v>0.8128</v>
      </c>
      <c r="Q229" s="22">
        <v>1.332</v>
      </c>
      <c r="R229" s="22">
        <v>0.304</v>
      </c>
      <c r="S229" s="22">
        <v>0.289</v>
      </c>
      <c r="T229" s="106" t="s">
        <v>35</v>
      </c>
      <c r="U229" s="106" t="s">
        <v>145</v>
      </c>
      <c r="V229" s="106"/>
      <c r="W229" s="106" t="s">
        <v>58</v>
      </c>
      <c r="X229" s="110">
        <v>44086.0</v>
      </c>
      <c r="Y229" s="106" t="s">
        <v>132</v>
      </c>
      <c r="Z229" s="106" t="s">
        <v>33</v>
      </c>
      <c r="AA229" s="111"/>
      <c r="AB229" s="110"/>
      <c r="AC229" s="110"/>
    </row>
    <row r="230">
      <c r="A230" s="107" t="s">
        <v>161</v>
      </c>
      <c r="B230" s="106" t="s">
        <v>169</v>
      </c>
      <c r="C230" s="106" t="s">
        <v>644</v>
      </c>
      <c r="D230" s="106"/>
      <c r="E230" s="106" t="s">
        <v>31</v>
      </c>
      <c r="F230" s="106" t="s">
        <v>170</v>
      </c>
      <c r="G230" s="106" t="s">
        <v>33</v>
      </c>
      <c r="H230" s="106" t="s">
        <v>33</v>
      </c>
      <c r="I230" s="113">
        <v>43984.0</v>
      </c>
      <c r="J230" s="106" t="s">
        <v>34</v>
      </c>
      <c r="K230" s="106" t="s">
        <v>71</v>
      </c>
      <c r="L230" s="106" t="s">
        <v>35</v>
      </c>
      <c r="M230" s="106" t="s">
        <v>633</v>
      </c>
      <c r="N230" s="106">
        <v>2716.0</v>
      </c>
      <c r="O230" s="108">
        <v>0.952084</v>
      </c>
      <c r="P230" s="22">
        <v>0.7986</v>
      </c>
      <c r="Q230" s="22">
        <v>1.376</v>
      </c>
      <c r="R230" s="22">
        <v>0.252</v>
      </c>
      <c r="S230" s="22">
        <v>0.29</v>
      </c>
      <c r="T230" s="106" t="s">
        <v>35</v>
      </c>
      <c r="U230" s="106" t="s">
        <v>60</v>
      </c>
      <c r="V230" s="106"/>
      <c r="W230" s="106" t="s">
        <v>58</v>
      </c>
      <c r="X230" s="110">
        <v>43984.0</v>
      </c>
      <c r="Y230" s="106" t="s">
        <v>38</v>
      </c>
      <c r="Z230" s="106" t="s">
        <v>33</v>
      </c>
      <c r="AA230" s="111" t="s">
        <v>33</v>
      </c>
      <c r="AB230" s="110"/>
      <c r="AC230" s="110"/>
    </row>
    <row r="231">
      <c r="A231" s="107" t="s">
        <v>161</v>
      </c>
      <c r="B231" s="107" t="s">
        <v>163</v>
      </c>
      <c r="C231" s="106" t="s">
        <v>481</v>
      </c>
      <c r="D231" s="106"/>
      <c r="E231" s="106" t="s">
        <v>31</v>
      </c>
      <c r="F231" s="106" t="s">
        <v>164</v>
      </c>
      <c r="G231" s="106" t="s">
        <v>33</v>
      </c>
      <c r="H231" s="113"/>
      <c r="I231" s="113">
        <v>43984.0</v>
      </c>
      <c r="J231" s="106" t="s">
        <v>34</v>
      </c>
      <c r="K231" s="106" t="s">
        <v>71</v>
      </c>
      <c r="L231" s="106"/>
      <c r="M231" s="106" t="s">
        <v>633</v>
      </c>
      <c r="N231" s="106">
        <v>2239.0</v>
      </c>
      <c r="O231" s="108">
        <v>0.952996</v>
      </c>
      <c r="P231" s="22">
        <v>0.7834</v>
      </c>
      <c r="Q231" s="22">
        <v>1.312</v>
      </c>
      <c r="R231" s="22">
        <v>0.244</v>
      </c>
      <c r="S231" s="22">
        <v>0.289</v>
      </c>
      <c r="T231" s="106" t="s">
        <v>35</v>
      </c>
      <c r="U231" s="106" t="s">
        <v>60</v>
      </c>
      <c r="V231" s="106"/>
      <c r="W231" s="106" t="s">
        <v>58</v>
      </c>
      <c r="X231" s="110">
        <v>43984.0</v>
      </c>
      <c r="Y231" s="106" t="s">
        <v>38</v>
      </c>
      <c r="Z231" s="106" t="s">
        <v>33</v>
      </c>
      <c r="AA231" s="111" t="s">
        <v>33</v>
      </c>
      <c r="AB231" s="110"/>
      <c r="AC231" s="110"/>
    </row>
    <row r="232">
      <c r="A232" s="107" t="s">
        <v>161</v>
      </c>
      <c r="B232" s="106" t="s">
        <v>167</v>
      </c>
      <c r="C232" s="106" t="s">
        <v>643</v>
      </c>
      <c r="D232" s="116"/>
      <c r="E232" s="106" t="s">
        <v>31</v>
      </c>
      <c r="F232" s="106" t="s">
        <v>168</v>
      </c>
      <c r="G232" s="106" t="s">
        <v>33</v>
      </c>
      <c r="H232" s="106"/>
      <c r="I232" s="113">
        <v>44009.0</v>
      </c>
      <c r="J232" s="106" t="s">
        <v>34</v>
      </c>
      <c r="K232" s="106" t="s">
        <v>71</v>
      </c>
      <c r="L232" s="106"/>
      <c r="M232" s="106" t="s">
        <v>633</v>
      </c>
      <c r="N232" s="106">
        <v>2138.0</v>
      </c>
      <c r="O232" s="108">
        <v>0.95314</v>
      </c>
      <c r="P232" s="22">
        <v>0.781</v>
      </c>
      <c r="Q232" s="22">
        <v>1.592</v>
      </c>
      <c r="R232" s="22">
        <v>0.244</v>
      </c>
      <c r="S232" s="22">
        <v>0.29</v>
      </c>
      <c r="T232" s="106" t="s">
        <v>35</v>
      </c>
      <c r="U232" s="116">
        <v>103.12222222222222</v>
      </c>
      <c r="V232" s="106"/>
      <c r="W232" s="106" t="s">
        <v>58</v>
      </c>
      <c r="X232" s="110">
        <v>44014.0</v>
      </c>
      <c r="Y232" s="106" t="s">
        <v>38</v>
      </c>
      <c r="Z232" s="106" t="s">
        <v>33</v>
      </c>
      <c r="AA232" s="111" t="s">
        <v>33</v>
      </c>
      <c r="AB232" s="110"/>
      <c r="AC232" s="110"/>
    </row>
    <row r="233">
      <c r="A233" s="106" t="s">
        <v>142</v>
      </c>
      <c r="B233" s="107" t="s">
        <v>143</v>
      </c>
      <c r="C233" s="106" t="s">
        <v>638</v>
      </c>
      <c r="D233" s="106" t="s">
        <v>148</v>
      </c>
      <c r="E233" s="106" t="s">
        <v>31</v>
      </c>
      <c r="F233" s="106" t="s">
        <v>32</v>
      </c>
      <c r="G233" s="106" t="s">
        <v>33</v>
      </c>
      <c r="H233" s="106"/>
      <c r="I233" s="106" t="s">
        <v>33</v>
      </c>
      <c r="J233" s="106" t="s">
        <v>34</v>
      </c>
      <c r="K233" s="106" t="s">
        <v>33</v>
      </c>
      <c r="L233" s="106"/>
      <c r="M233" s="106" t="s">
        <v>633</v>
      </c>
      <c r="N233" s="106">
        <v>2142.0</v>
      </c>
      <c r="O233" s="108">
        <v>0.953992</v>
      </c>
      <c r="P233" s="22">
        <v>0.7668</v>
      </c>
      <c r="Q233" s="22">
        <v>2.196</v>
      </c>
      <c r="R233" s="22">
        <v>0.236</v>
      </c>
      <c r="S233" s="22">
        <v>0.297</v>
      </c>
      <c r="T233" s="106" t="s">
        <v>35</v>
      </c>
      <c r="U233" s="106" t="s">
        <v>149</v>
      </c>
      <c r="V233" s="106"/>
      <c r="W233" s="106" t="s">
        <v>58</v>
      </c>
      <c r="X233" s="110">
        <v>44086.0</v>
      </c>
      <c r="Y233" s="106" t="s">
        <v>132</v>
      </c>
      <c r="Z233" s="106" t="s">
        <v>33</v>
      </c>
      <c r="AA233" s="111"/>
      <c r="AB233" s="110"/>
      <c r="AC233" s="110"/>
    </row>
    <row r="234">
      <c r="A234" s="107" t="s">
        <v>161</v>
      </c>
      <c r="B234" s="107" t="s">
        <v>162</v>
      </c>
      <c r="C234" s="106" t="s">
        <v>641</v>
      </c>
      <c r="D234" s="106"/>
      <c r="E234" s="106" t="s">
        <v>31</v>
      </c>
      <c r="F234" s="106" t="s">
        <v>32</v>
      </c>
      <c r="G234" s="106" t="s">
        <v>33</v>
      </c>
      <c r="H234" s="106" t="s">
        <v>33</v>
      </c>
      <c r="I234" s="113">
        <v>43965.0</v>
      </c>
      <c r="J234" s="106" t="s">
        <v>34</v>
      </c>
      <c r="K234" s="106" t="s">
        <v>33</v>
      </c>
      <c r="L234" s="106"/>
      <c r="M234" s="106" t="s">
        <v>633</v>
      </c>
      <c r="N234" s="106">
        <v>2002.0</v>
      </c>
      <c r="O234" s="108">
        <v>0.954544</v>
      </c>
      <c r="P234" s="22">
        <v>0.7576</v>
      </c>
      <c r="Q234" s="22">
        <v>1.264</v>
      </c>
      <c r="R234" s="22">
        <v>0.236</v>
      </c>
      <c r="S234" s="22">
        <v>0.289</v>
      </c>
      <c r="T234" s="106" t="s">
        <v>35</v>
      </c>
      <c r="U234" s="106" t="s">
        <v>60</v>
      </c>
      <c r="V234" s="106"/>
      <c r="W234" s="106" t="s">
        <v>58</v>
      </c>
      <c r="X234" s="110">
        <v>43981.0</v>
      </c>
      <c r="Y234" s="106" t="s">
        <v>132</v>
      </c>
      <c r="Z234" s="106" t="s">
        <v>33</v>
      </c>
      <c r="AA234" s="111" t="s">
        <v>33</v>
      </c>
      <c r="AB234" s="110"/>
      <c r="AC234" s="110"/>
    </row>
    <row r="235">
      <c r="A235" s="107" t="s">
        <v>161</v>
      </c>
      <c r="B235" s="107" t="s">
        <v>166</v>
      </c>
      <c r="C235" s="106" t="s">
        <v>642</v>
      </c>
      <c r="D235" s="106"/>
      <c r="E235" s="106" t="s">
        <v>31</v>
      </c>
      <c r="F235" s="106" t="s">
        <v>164</v>
      </c>
      <c r="G235" s="106" t="s">
        <v>33</v>
      </c>
      <c r="H235" s="113"/>
      <c r="I235" s="106"/>
      <c r="J235" s="106" t="s">
        <v>34</v>
      </c>
      <c r="K235" s="106" t="s">
        <v>71</v>
      </c>
      <c r="L235" s="106"/>
      <c r="M235" s="106" t="s">
        <v>633</v>
      </c>
      <c r="N235" s="106">
        <v>2342.0</v>
      </c>
      <c r="O235" s="108">
        <v>0.955</v>
      </c>
      <c r="P235" s="22">
        <v>0.75</v>
      </c>
      <c r="Q235" s="22">
        <v>1.28</v>
      </c>
      <c r="R235" s="22">
        <v>0.24</v>
      </c>
      <c r="S235" s="22">
        <v>0.29</v>
      </c>
      <c r="T235" s="106" t="s">
        <v>35</v>
      </c>
      <c r="U235" s="106" t="s">
        <v>60</v>
      </c>
      <c r="V235" s="106"/>
      <c r="W235" s="106" t="s">
        <v>61</v>
      </c>
      <c r="X235" s="110">
        <v>43976.0</v>
      </c>
      <c r="Y235" s="106" t="s">
        <v>38</v>
      </c>
      <c r="Z235" s="106" t="s">
        <v>33</v>
      </c>
      <c r="AA235" s="111" t="s">
        <v>33</v>
      </c>
      <c r="AB235" s="110"/>
      <c r="AC235" s="110"/>
    </row>
    <row r="236">
      <c r="A236" s="106" t="s">
        <v>291</v>
      </c>
      <c r="B236" s="106" t="s">
        <v>292</v>
      </c>
      <c r="C236" s="106" t="s">
        <v>645</v>
      </c>
      <c r="D236" s="106"/>
      <c r="E236" s="106" t="s">
        <v>31</v>
      </c>
      <c r="F236" s="106" t="s">
        <v>32</v>
      </c>
      <c r="G236" s="106" t="s">
        <v>33</v>
      </c>
      <c r="H236" s="106"/>
      <c r="I236" s="106"/>
      <c r="J236" s="106" t="s">
        <v>34</v>
      </c>
      <c r="K236" s="106" t="s">
        <v>33</v>
      </c>
      <c r="L236" s="106"/>
      <c r="M236" s="106" t="s">
        <v>633</v>
      </c>
      <c r="N236" s="106">
        <v>10437.0</v>
      </c>
      <c r="O236" s="108">
        <v>0.955696</v>
      </c>
      <c r="P236" s="22">
        <v>0.7384</v>
      </c>
      <c r="Q236" s="22">
        <v>1.272</v>
      </c>
      <c r="R236" s="22">
        <v>0.216</v>
      </c>
      <c r="S236" s="22">
        <v>0.289</v>
      </c>
      <c r="T236" s="106" t="s">
        <v>35</v>
      </c>
      <c r="U236" s="106" t="s">
        <v>293</v>
      </c>
      <c r="V236" s="106"/>
      <c r="W236" s="106" t="s">
        <v>58</v>
      </c>
      <c r="X236" s="110">
        <v>44065.0</v>
      </c>
      <c r="Y236" s="106" t="s">
        <v>132</v>
      </c>
      <c r="Z236" s="106" t="s">
        <v>33</v>
      </c>
      <c r="AA236" s="111" t="s">
        <v>33</v>
      </c>
      <c r="AB236" s="110"/>
      <c r="AC236" s="110"/>
    </row>
    <row r="237">
      <c r="A237" s="106" t="s">
        <v>138</v>
      </c>
      <c r="B237" s="107" t="s">
        <v>140</v>
      </c>
      <c r="C237" s="106" t="s">
        <v>635</v>
      </c>
      <c r="D237" s="106"/>
      <c r="E237" s="106" t="s">
        <v>31</v>
      </c>
      <c r="F237" s="106" t="s">
        <v>32</v>
      </c>
      <c r="G237" s="106" t="s">
        <v>33</v>
      </c>
      <c r="H237" s="106"/>
      <c r="I237" s="106"/>
      <c r="J237" s="106" t="s">
        <v>34</v>
      </c>
      <c r="K237" s="106" t="s">
        <v>33</v>
      </c>
      <c r="L237" s="106"/>
      <c r="M237" s="106" t="s">
        <v>633</v>
      </c>
      <c r="N237" s="106">
        <v>4825.0</v>
      </c>
      <c r="O237" s="108">
        <v>0.955954</v>
      </c>
      <c r="P237" s="22">
        <v>0.7341</v>
      </c>
      <c r="Q237" s="22">
        <v>0.7341</v>
      </c>
      <c r="R237" s="22">
        <v>0.7341</v>
      </c>
      <c r="S237" s="22">
        <v>0.289</v>
      </c>
      <c r="T237" s="106" t="s">
        <v>35</v>
      </c>
      <c r="U237" s="106" t="s">
        <v>141</v>
      </c>
      <c r="V237" s="106"/>
      <c r="W237" s="106" t="s">
        <v>58</v>
      </c>
      <c r="X237" s="110">
        <v>44065.0</v>
      </c>
      <c r="Y237" s="106" t="s">
        <v>38</v>
      </c>
      <c r="Z237" s="106" t="s">
        <v>33</v>
      </c>
      <c r="AA237" s="111" t="s">
        <v>33</v>
      </c>
      <c r="AB237" s="110"/>
      <c r="AC237" s="110"/>
    </row>
    <row r="238">
      <c r="A238" s="106" t="s">
        <v>138</v>
      </c>
      <c r="B238" s="107" t="s">
        <v>140</v>
      </c>
      <c r="C238" s="106" t="s">
        <v>635</v>
      </c>
      <c r="D238" s="106"/>
      <c r="E238" s="106" t="s">
        <v>31</v>
      </c>
      <c r="F238" s="106" t="s">
        <v>32</v>
      </c>
      <c r="G238" s="106" t="s">
        <v>33</v>
      </c>
      <c r="H238" s="106"/>
      <c r="I238" s="106"/>
      <c r="J238" s="106" t="s">
        <v>34</v>
      </c>
      <c r="K238" s="106" t="s">
        <v>33</v>
      </c>
      <c r="L238" s="106"/>
      <c r="M238" s="106" t="s">
        <v>633</v>
      </c>
      <c r="N238" s="106">
        <v>2009.0</v>
      </c>
      <c r="O238" s="108">
        <v>0.957352</v>
      </c>
      <c r="P238" s="22">
        <v>0.7108</v>
      </c>
      <c r="Q238" s="22">
        <v>1.248</v>
      </c>
      <c r="R238" s="22">
        <v>0.2</v>
      </c>
      <c r="S238" s="22">
        <v>0.289</v>
      </c>
      <c r="T238" s="106" t="s">
        <v>35</v>
      </c>
      <c r="U238" s="106" t="s">
        <v>141</v>
      </c>
      <c r="V238" s="106"/>
      <c r="W238" s="106" t="s">
        <v>52</v>
      </c>
      <c r="X238" s="110">
        <v>43978.0</v>
      </c>
      <c r="Y238" s="106" t="s">
        <v>38</v>
      </c>
      <c r="Z238" s="106" t="s">
        <v>33</v>
      </c>
      <c r="AA238" s="111" t="s">
        <v>33</v>
      </c>
      <c r="AB238" s="110"/>
      <c r="AC238" s="110"/>
    </row>
    <row r="239">
      <c r="A239" s="106" t="s">
        <v>156</v>
      </c>
      <c r="B239" s="107" t="s">
        <v>157</v>
      </c>
      <c r="C239" s="106" t="s">
        <v>640</v>
      </c>
      <c r="D239" s="106"/>
      <c r="E239" s="106" t="s">
        <v>31</v>
      </c>
      <c r="F239" s="106" t="s">
        <v>32</v>
      </c>
      <c r="G239" s="106" t="s">
        <v>33</v>
      </c>
      <c r="H239" s="106"/>
      <c r="I239" s="106" t="s">
        <v>33</v>
      </c>
      <c r="J239" s="106" t="s">
        <v>34</v>
      </c>
      <c r="K239" s="106" t="s">
        <v>71</v>
      </c>
      <c r="L239" s="106"/>
      <c r="M239" s="106" t="s">
        <v>633</v>
      </c>
      <c r="N239" s="106"/>
      <c r="O239" s="108">
        <v>0.9586</v>
      </c>
      <c r="P239" s="22">
        <v>0.69</v>
      </c>
      <c r="Q239" s="22">
        <v>1.19</v>
      </c>
      <c r="R239" s="22">
        <v>0.19</v>
      </c>
      <c r="S239" s="22"/>
      <c r="T239" s="106" t="s">
        <v>35</v>
      </c>
      <c r="U239" s="106"/>
      <c r="V239" s="106"/>
      <c r="W239" s="106" t="s">
        <v>52</v>
      </c>
      <c r="X239" s="110">
        <v>43976.0</v>
      </c>
      <c r="Y239" s="106" t="s">
        <v>53</v>
      </c>
      <c r="Z239" s="106">
        <v>4.0</v>
      </c>
      <c r="AA239" s="111"/>
      <c r="AB239" s="110"/>
      <c r="AC239" s="110"/>
    </row>
    <row r="240">
      <c r="A240" s="106" t="s">
        <v>39</v>
      </c>
      <c r="B240" s="106" t="s">
        <v>80</v>
      </c>
      <c r="C240" s="106" t="s">
        <v>460</v>
      </c>
      <c r="D240" s="106"/>
      <c r="E240" s="106" t="s">
        <v>41</v>
      </c>
      <c r="F240" s="107" t="s">
        <v>90</v>
      </c>
      <c r="G240" s="106" t="s">
        <v>43</v>
      </c>
      <c r="H240" s="106" t="s">
        <v>88</v>
      </c>
      <c r="I240" s="106" t="s">
        <v>89</v>
      </c>
      <c r="J240" s="106" t="s">
        <v>34</v>
      </c>
      <c r="K240" s="106" t="s">
        <v>71</v>
      </c>
      <c r="L240" s="106"/>
      <c r="M240" s="106" t="s">
        <v>461</v>
      </c>
      <c r="N240" s="106"/>
      <c r="O240" s="108" t="s">
        <v>461</v>
      </c>
      <c r="P240" s="109"/>
      <c r="Q240" s="109"/>
      <c r="R240" s="109"/>
      <c r="S240" s="109"/>
      <c r="T240" s="106"/>
      <c r="U240" s="106" t="s">
        <v>51</v>
      </c>
      <c r="V240" s="106" t="s">
        <v>92</v>
      </c>
      <c r="W240" s="106" t="s">
        <v>58</v>
      </c>
      <c r="X240" s="110">
        <v>43988.0</v>
      </c>
      <c r="Y240" s="106" t="s">
        <v>53</v>
      </c>
      <c r="Z240" s="106">
        <v>2.0</v>
      </c>
      <c r="AA240" s="111">
        <v>3.25</v>
      </c>
      <c r="AB240" s="110"/>
      <c r="AC240" s="110"/>
    </row>
    <row r="241">
      <c r="A241" s="106" t="s">
        <v>39</v>
      </c>
      <c r="B241" s="107" t="s">
        <v>115</v>
      </c>
      <c r="C241" s="106" t="s">
        <v>462</v>
      </c>
      <c r="D241" s="106"/>
      <c r="E241" s="106" t="s">
        <v>41</v>
      </c>
      <c r="F241" s="107" t="s">
        <v>42</v>
      </c>
      <c r="G241" s="106" t="s">
        <v>43</v>
      </c>
      <c r="H241" s="106">
        <v>4.1</v>
      </c>
      <c r="I241" s="106"/>
      <c r="J241" s="106" t="s">
        <v>34</v>
      </c>
      <c r="K241" s="106" t="s">
        <v>71</v>
      </c>
      <c r="L241" s="106"/>
      <c r="M241" s="106" t="s">
        <v>461</v>
      </c>
      <c r="N241" s="106"/>
      <c r="O241" s="108" t="s">
        <v>461</v>
      </c>
      <c r="P241" s="109"/>
      <c r="Q241" s="109"/>
      <c r="R241" s="109"/>
      <c r="S241" s="109"/>
      <c r="T241" s="106"/>
      <c r="U241" s="106"/>
      <c r="V241" s="106" t="s">
        <v>116</v>
      </c>
      <c r="W241" s="106" t="s">
        <v>58</v>
      </c>
      <c r="X241" s="110">
        <v>43978.0</v>
      </c>
      <c r="Y241" s="106" t="s">
        <v>53</v>
      </c>
      <c r="Z241" s="106">
        <v>4.0</v>
      </c>
      <c r="AA241" s="111">
        <v>3.4</v>
      </c>
      <c r="AB241" s="110"/>
      <c r="AC241" s="110"/>
    </row>
    <row r="242">
      <c r="A242" s="106" t="s">
        <v>246</v>
      </c>
      <c r="B242" s="107" t="s">
        <v>247</v>
      </c>
      <c r="C242" s="106" t="s">
        <v>463</v>
      </c>
      <c r="D242" s="106"/>
      <c r="E242" s="106" t="s">
        <v>31</v>
      </c>
      <c r="F242" s="106" t="s">
        <v>32</v>
      </c>
      <c r="G242" s="106" t="s">
        <v>33</v>
      </c>
      <c r="H242" s="106"/>
      <c r="I242" s="106"/>
      <c r="J242" s="106" t="s">
        <v>34</v>
      </c>
      <c r="K242" s="106" t="s">
        <v>35</v>
      </c>
      <c r="L242" s="106"/>
      <c r="M242" s="106" t="s">
        <v>461</v>
      </c>
      <c r="N242" s="106"/>
      <c r="O242" s="108" t="s">
        <v>461</v>
      </c>
      <c r="P242" s="109"/>
      <c r="Q242" s="109"/>
      <c r="R242" s="109"/>
      <c r="S242" s="109"/>
      <c r="T242" s="106"/>
      <c r="U242" s="106" t="s">
        <v>248</v>
      </c>
      <c r="V242" s="106"/>
      <c r="W242" s="106"/>
      <c r="X242" s="110"/>
      <c r="Y242" s="106" t="s">
        <v>45</v>
      </c>
      <c r="Z242" s="106">
        <v>8.0</v>
      </c>
      <c r="AA242" s="111"/>
      <c r="AB242" s="110"/>
      <c r="AC242" s="110"/>
    </row>
    <row r="243">
      <c r="A243" s="106" t="s">
        <v>250</v>
      </c>
      <c r="B243" s="107" t="s">
        <v>258</v>
      </c>
      <c r="C243" s="106" t="s">
        <v>464</v>
      </c>
      <c r="D243" s="106"/>
      <c r="E243" s="106" t="s">
        <v>31</v>
      </c>
      <c r="F243" s="106" t="s">
        <v>32</v>
      </c>
      <c r="G243" s="106" t="s">
        <v>33</v>
      </c>
      <c r="H243" s="106" t="s">
        <v>259</v>
      </c>
      <c r="I243" s="106" t="s">
        <v>33</v>
      </c>
      <c r="J243" s="106" t="s">
        <v>34</v>
      </c>
      <c r="K243" s="106" t="s">
        <v>35</v>
      </c>
      <c r="L243" s="106"/>
      <c r="M243" s="106" t="s">
        <v>461</v>
      </c>
      <c r="N243" s="106"/>
      <c r="O243" s="108" t="s">
        <v>461</v>
      </c>
      <c r="P243" s="109"/>
      <c r="Q243" s="109"/>
      <c r="R243" s="109"/>
      <c r="S243" s="109"/>
      <c r="T243" s="106"/>
      <c r="U243" s="106"/>
      <c r="V243" s="106" t="s">
        <v>260</v>
      </c>
      <c r="W243" s="106" t="s">
        <v>58</v>
      </c>
      <c r="X243" s="110"/>
      <c r="Y243" s="106" t="s">
        <v>45</v>
      </c>
      <c r="Z243" s="106">
        <v>8.0</v>
      </c>
      <c r="AA243" s="111">
        <v>85.95</v>
      </c>
      <c r="AB243" s="110"/>
      <c r="AC243" s="110"/>
    </row>
    <row r="244">
      <c r="A244" s="106" t="s">
        <v>250</v>
      </c>
      <c r="B244" s="107" t="s">
        <v>273</v>
      </c>
      <c r="C244" s="106" t="s">
        <v>465</v>
      </c>
      <c r="D244" s="106"/>
      <c r="E244" s="106" t="s">
        <v>41</v>
      </c>
      <c r="F244" s="106" t="s">
        <v>274</v>
      </c>
      <c r="G244" s="106" t="s">
        <v>43</v>
      </c>
      <c r="H244" s="106"/>
      <c r="I244" s="106" t="s">
        <v>33</v>
      </c>
      <c r="J244" s="106" t="s">
        <v>34</v>
      </c>
      <c r="K244" s="106" t="s">
        <v>33</v>
      </c>
      <c r="L244" s="106" t="s">
        <v>33</v>
      </c>
      <c r="M244" s="106" t="s">
        <v>461</v>
      </c>
      <c r="N244" s="106"/>
      <c r="O244" s="108" t="s">
        <v>461</v>
      </c>
      <c r="P244" s="109"/>
      <c r="Q244" s="109"/>
      <c r="R244" s="109"/>
      <c r="S244" s="109"/>
      <c r="T244" s="106"/>
      <c r="U244" s="106" t="s">
        <v>275</v>
      </c>
      <c r="V244" s="106"/>
      <c r="W244" s="106" t="s">
        <v>58</v>
      </c>
      <c r="X244" s="110"/>
      <c r="Y244" s="106" t="s">
        <v>38</v>
      </c>
      <c r="Z244" s="106" t="s">
        <v>33</v>
      </c>
      <c r="AA244" s="111" t="s">
        <v>33</v>
      </c>
      <c r="AB244" s="110"/>
      <c r="AC244" s="110"/>
    </row>
    <row r="245">
      <c r="A245" s="106" t="s">
        <v>354</v>
      </c>
      <c r="B245" s="107" t="s">
        <v>360</v>
      </c>
      <c r="C245" s="106" t="s">
        <v>467</v>
      </c>
      <c r="D245" s="112" t="s">
        <v>69</v>
      </c>
      <c r="E245" s="106" t="s">
        <v>31</v>
      </c>
      <c r="F245" s="106" t="s">
        <v>361</v>
      </c>
      <c r="G245" s="106" t="s">
        <v>33</v>
      </c>
      <c r="H245" s="106"/>
      <c r="I245" s="106"/>
      <c r="J245" s="106" t="s">
        <v>34</v>
      </c>
      <c r="K245" s="106" t="s">
        <v>71</v>
      </c>
      <c r="L245" s="106"/>
      <c r="M245" s="106" t="s">
        <v>461</v>
      </c>
      <c r="N245" s="106"/>
      <c r="O245" s="108" t="s">
        <v>461</v>
      </c>
      <c r="P245" s="106"/>
      <c r="Q245" s="106"/>
      <c r="R245" s="106"/>
      <c r="S245" s="106"/>
      <c r="T245" s="106"/>
      <c r="U245" s="112" t="s">
        <v>356</v>
      </c>
      <c r="V245" s="106"/>
      <c r="W245" s="107" t="s">
        <v>155</v>
      </c>
      <c r="X245" s="110">
        <v>43991.0</v>
      </c>
      <c r="Y245" s="106" t="s">
        <v>53</v>
      </c>
      <c r="Z245" s="112" t="s">
        <v>362</v>
      </c>
      <c r="AA245" s="111"/>
      <c r="AB245" s="110"/>
      <c r="AC245" s="110"/>
    </row>
    <row r="246">
      <c r="A246" s="106" t="s">
        <v>354</v>
      </c>
      <c r="B246" s="107" t="s">
        <v>360</v>
      </c>
      <c r="C246" s="106" t="s">
        <v>468</v>
      </c>
      <c r="D246" s="106" t="s">
        <v>79</v>
      </c>
      <c r="E246" s="106" t="s">
        <v>31</v>
      </c>
      <c r="F246" s="106" t="s">
        <v>361</v>
      </c>
      <c r="G246" s="106" t="s">
        <v>33</v>
      </c>
      <c r="H246" s="106"/>
      <c r="I246" s="106"/>
      <c r="J246" s="106" t="s">
        <v>34</v>
      </c>
      <c r="K246" s="106" t="s">
        <v>71</v>
      </c>
      <c r="L246" s="106"/>
      <c r="M246" s="106" t="s">
        <v>461</v>
      </c>
      <c r="N246" s="106"/>
      <c r="O246" s="108" t="s">
        <v>461</v>
      </c>
      <c r="P246" s="109"/>
      <c r="Q246" s="109"/>
      <c r="R246" s="109"/>
      <c r="S246" s="109"/>
      <c r="T246" s="106"/>
      <c r="U246" s="106" t="s">
        <v>57</v>
      </c>
      <c r="V246" s="106"/>
      <c r="W246" s="107" t="s">
        <v>155</v>
      </c>
      <c r="X246" s="110">
        <v>43991.0</v>
      </c>
      <c r="Y246" s="106" t="s">
        <v>53</v>
      </c>
      <c r="Z246" s="106">
        <v>6.0</v>
      </c>
      <c r="AA246" s="111"/>
      <c r="AB246" s="110"/>
      <c r="AC246" s="110"/>
    </row>
    <row r="247">
      <c r="A247" s="106" t="s">
        <v>294</v>
      </c>
      <c r="B247" s="106" t="s">
        <v>301</v>
      </c>
      <c r="C247" s="106" t="s">
        <v>466</v>
      </c>
      <c r="D247" s="106"/>
      <c r="E247" s="106" t="s">
        <v>31</v>
      </c>
      <c r="F247" s="107" t="s">
        <v>304</v>
      </c>
      <c r="G247" s="106" t="s">
        <v>31</v>
      </c>
      <c r="H247" s="106" t="s">
        <v>33</v>
      </c>
      <c r="I247" s="106" t="s">
        <v>33</v>
      </c>
      <c r="J247" s="106" t="s">
        <v>34</v>
      </c>
      <c r="K247" s="106" t="s">
        <v>35</v>
      </c>
      <c r="L247" s="106" t="s">
        <v>35</v>
      </c>
      <c r="M247" s="106" t="s">
        <v>461</v>
      </c>
      <c r="N247" s="106"/>
      <c r="O247" s="108"/>
      <c r="P247" s="22"/>
      <c r="Q247" s="22"/>
      <c r="R247" s="22"/>
      <c r="S247" s="22"/>
      <c r="T247" s="106" t="s">
        <v>35</v>
      </c>
      <c r="U247" s="106" t="s">
        <v>33</v>
      </c>
      <c r="V247" s="106"/>
      <c r="W247" s="106" t="s">
        <v>58</v>
      </c>
      <c r="X247" s="110">
        <v>44416.0</v>
      </c>
      <c r="Y247" s="106" t="s">
        <v>53</v>
      </c>
      <c r="Z247" s="106">
        <v>4.0</v>
      </c>
      <c r="AA247" s="111">
        <v>4.0</v>
      </c>
      <c r="AB247" s="106"/>
      <c r="AC247" s="106"/>
    </row>
  </sheetData>
  <autoFilter ref="$A$1:$AC$1001">
    <sortState ref="A1:AC1001">
      <sortCondition ref="P1:P1001"/>
    </sortState>
  </autoFilter>
  <conditionalFormatting sqref="M2:M1001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P2:P1001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hyperlinks>
    <hyperlink r:id="rId1" ref="F2"/>
    <hyperlink r:id="rId2" ref="F3"/>
    <hyperlink r:id="rId3" ref="B4"/>
    <hyperlink r:id="rId4" ref="F4"/>
    <hyperlink r:id="rId5" ref="W4"/>
    <hyperlink r:id="rId6" ref="B5"/>
    <hyperlink r:id="rId7" ref="F5"/>
    <hyperlink r:id="rId8" ref="W5"/>
    <hyperlink r:id="rId9" ref="B6"/>
    <hyperlink r:id="rId10" ref="F6"/>
    <hyperlink r:id="rId11" ref="W6"/>
    <hyperlink r:id="rId12" ref="B7"/>
    <hyperlink r:id="rId13" ref="F7"/>
    <hyperlink r:id="rId14" ref="W7"/>
    <hyperlink r:id="rId15" ref="B8"/>
    <hyperlink r:id="rId16" ref="F8"/>
    <hyperlink r:id="rId17" ref="W8"/>
    <hyperlink r:id="rId18" ref="F9"/>
    <hyperlink r:id="rId19" ref="B10"/>
    <hyperlink r:id="rId20" ref="F10"/>
    <hyperlink r:id="rId21" ref="B11"/>
    <hyperlink r:id="rId22" ref="F11"/>
    <hyperlink r:id="rId23" ref="B12"/>
    <hyperlink r:id="rId24" ref="F12"/>
    <hyperlink r:id="rId25" ref="B13"/>
    <hyperlink r:id="rId26" ref="F13"/>
    <hyperlink r:id="rId27" ref="B14"/>
    <hyperlink r:id="rId28" ref="F14"/>
    <hyperlink r:id="rId29" ref="B15"/>
    <hyperlink r:id="rId30" ref="F15"/>
    <hyperlink r:id="rId31" ref="B16"/>
    <hyperlink r:id="rId32" ref="F16"/>
    <hyperlink r:id="rId33" ref="B17"/>
    <hyperlink r:id="rId34" ref="F17"/>
    <hyperlink r:id="rId35" ref="B18"/>
    <hyperlink r:id="rId36" ref="F18"/>
    <hyperlink r:id="rId37" ref="B19"/>
    <hyperlink r:id="rId38" ref="F19"/>
    <hyperlink r:id="rId39" ref="B20"/>
    <hyperlink r:id="rId40" ref="W20"/>
    <hyperlink r:id="rId41" ref="B24"/>
    <hyperlink r:id="rId42" ref="B25"/>
    <hyperlink r:id="rId43" ref="B27"/>
    <hyperlink r:id="rId44" ref="F27"/>
    <hyperlink r:id="rId45" ref="B28"/>
    <hyperlink r:id="rId46" ref="F28"/>
    <hyperlink r:id="rId47" ref="B29"/>
    <hyperlink r:id="rId48" ref="F29"/>
    <hyperlink r:id="rId49" ref="B30"/>
    <hyperlink r:id="rId50" ref="F30"/>
    <hyperlink r:id="rId51" ref="B31"/>
    <hyperlink r:id="rId52" ref="B32"/>
    <hyperlink r:id="rId53" ref="F32"/>
    <hyperlink r:id="rId54" ref="B33"/>
    <hyperlink r:id="rId55" ref="F33"/>
    <hyperlink r:id="rId56" ref="B34"/>
    <hyperlink r:id="rId57" ref="F34"/>
    <hyperlink r:id="rId58" ref="B35"/>
    <hyperlink r:id="rId59" ref="F35"/>
    <hyperlink r:id="rId60" ref="B36"/>
    <hyperlink r:id="rId61" ref="F36"/>
    <hyperlink r:id="rId62" ref="B37"/>
    <hyperlink r:id="rId63" ref="F37"/>
    <hyperlink r:id="rId64" ref="B38"/>
    <hyperlink r:id="rId65" ref="F38"/>
    <hyperlink r:id="rId66" ref="B39"/>
    <hyperlink r:id="rId67" ref="B40"/>
    <hyperlink r:id="rId68" ref="B41"/>
    <hyperlink r:id="rId69" ref="B42"/>
    <hyperlink r:id="rId70" ref="B43"/>
    <hyperlink r:id="rId71" ref="W43"/>
    <hyperlink r:id="rId72" ref="B44"/>
    <hyperlink r:id="rId73" ref="W44"/>
    <hyperlink r:id="rId74" ref="B45"/>
    <hyperlink r:id="rId75" ref="B46"/>
    <hyperlink r:id="rId76" ref="B47"/>
    <hyperlink r:id="rId77" ref="B48"/>
    <hyperlink r:id="rId78" ref="B49"/>
    <hyperlink r:id="rId79" ref="B50"/>
    <hyperlink r:id="rId80" ref="B51"/>
    <hyperlink r:id="rId81" ref="F51"/>
    <hyperlink r:id="rId82" ref="F52"/>
    <hyperlink r:id="rId83" ref="F53"/>
    <hyperlink r:id="rId84" ref="B54"/>
    <hyperlink r:id="rId85" ref="F54"/>
    <hyperlink r:id="rId86" ref="B55"/>
    <hyperlink r:id="rId87" ref="F55"/>
    <hyperlink r:id="rId88" ref="B56"/>
    <hyperlink r:id="rId89" ref="F56"/>
    <hyperlink r:id="rId90" ref="F57"/>
    <hyperlink r:id="rId91" ref="F58"/>
    <hyperlink r:id="rId92" ref="B59"/>
    <hyperlink r:id="rId93" ref="F59"/>
    <hyperlink r:id="rId94" ref="F60"/>
    <hyperlink r:id="rId95" ref="B62"/>
    <hyperlink r:id="rId96" ref="B63"/>
    <hyperlink r:id="rId97" ref="B64"/>
    <hyperlink r:id="rId98" ref="F64"/>
    <hyperlink r:id="rId99" ref="B65"/>
    <hyperlink r:id="rId100" ref="B66"/>
    <hyperlink r:id="rId101" ref="F66"/>
    <hyperlink r:id="rId102" ref="B67"/>
    <hyperlink r:id="rId103" ref="W67"/>
    <hyperlink r:id="rId104" ref="B69"/>
    <hyperlink r:id="rId105" ref="F69"/>
    <hyperlink r:id="rId106" ref="B70"/>
    <hyperlink r:id="rId107" ref="B71"/>
    <hyperlink r:id="rId108" ref="B72"/>
    <hyperlink r:id="rId109" ref="B75"/>
    <hyperlink r:id="rId110" ref="B76"/>
    <hyperlink r:id="rId111" ref="W76"/>
    <hyperlink r:id="rId112" ref="B77"/>
    <hyperlink r:id="rId113" ref="F77"/>
    <hyperlink r:id="rId114" ref="B78"/>
    <hyperlink r:id="rId115" ref="B79"/>
    <hyperlink r:id="rId116" ref="W79"/>
    <hyperlink r:id="rId117" ref="B80"/>
    <hyperlink r:id="rId118" ref="F81"/>
    <hyperlink r:id="rId119" ref="F82"/>
    <hyperlink r:id="rId120" ref="F83"/>
    <hyperlink r:id="rId121" ref="F84"/>
    <hyperlink r:id="rId122" ref="F85"/>
    <hyperlink r:id="rId123" ref="F86"/>
    <hyperlink r:id="rId124" ref="F87"/>
    <hyperlink r:id="rId125" ref="B89"/>
    <hyperlink r:id="rId126" ref="B90"/>
    <hyperlink r:id="rId127" ref="F90"/>
    <hyperlink r:id="rId128" ref="B91"/>
    <hyperlink r:id="rId129" ref="F91"/>
    <hyperlink r:id="rId130" ref="B92"/>
    <hyperlink r:id="rId131" ref="B93"/>
    <hyperlink r:id="rId132" ref="F93"/>
    <hyperlink r:id="rId133" ref="B94"/>
    <hyperlink r:id="rId134" ref="F95"/>
    <hyperlink r:id="rId135" ref="B96"/>
    <hyperlink r:id="rId136" ref="F97"/>
    <hyperlink r:id="rId137" ref="B98"/>
    <hyperlink r:id="rId138" ref="B99"/>
    <hyperlink r:id="rId139" ref="B100"/>
    <hyperlink r:id="rId140" ref="B104"/>
    <hyperlink r:id="rId141" ref="B105"/>
    <hyperlink r:id="rId142" ref="B106"/>
    <hyperlink r:id="rId143" ref="B107"/>
    <hyperlink r:id="rId144" ref="B108"/>
    <hyperlink r:id="rId145" ref="B109"/>
    <hyperlink r:id="rId146" ref="B110"/>
    <hyperlink r:id="rId147" ref="B111"/>
    <hyperlink r:id="rId148" ref="F111"/>
    <hyperlink r:id="rId149" ref="W111"/>
    <hyperlink r:id="rId150" ref="B113"/>
    <hyperlink r:id="rId151" ref="B115"/>
    <hyperlink r:id="rId152" ref="B116"/>
    <hyperlink r:id="rId153" ref="F116"/>
    <hyperlink r:id="rId154" ref="B117"/>
    <hyperlink r:id="rId155" ref="F117"/>
    <hyperlink r:id="rId156" ref="B118"/>
    <hyperlink r:id="rId157" ref="B119"/>
    <hyperlink r:id="rId158" ref="B120"/>
    <hyperlink r:id="rId159" ref="F120"/>
    <hyperlink r:id="rId160" ref="B123"/>
    <hyperlink r:id="rId161" ref="W123"/>
    <hyperlink r:id="rId162" ref="B124"/>
    <hyperlink r:id="rId163" ref="B125"/>
    <hyperlink r:id="rId164" ref="B126"/>
    <hyperlink r:id="rId165" ref="W126"/>
    <hyperlink r:id="rId166" ref="B127"/>
    <hyperlink r:id="rId167" ref="B128"/>
    <hyperlink r:id="rId168" ref="B129"/>
    <hyperlink r:id="rId169" ref="F129"/>
    <hyperlink r:id="rId170" ref="W129"/>
    <hyperlink r:id="rId171" ref="B130"/>
    <hyperlink r:id="rId172" ref="W130"/>
    <hyperlink r:id="rId173" ref="B131"/>
    <hyperlink r:id="rId174" ref="B132"/>
    <hyperlink r:id="rId175" ref="B133"/>
    <hyperlink r:id="rId176" ref="F135"/>
    <hyperlink r:id="rId177" ref="B136"/>
    <hyperlink r:id="rId178" ref="B137"/>
    <hyperlink r:id="rId179" ref="F138"/>
    <hyperlink r:id="rId180" ref="F139"/>
    <hyperlink r:id="rId181" ref="B140"/>
    <hyperlink r:id="rId182" ref="W140"/>
    <hyperlink r:id="rId183" ref="B141"/>
    <hyperlink r:id="rId184" ref="B142"/>
    <hyperlink r:id="rId185" ref="B143"/>
    <hyperlink r:id="rId186" ref="B144"/>
    <hyperlink r:id="rId187" ref="B145"/>
    <hyperlink r:id="rId188" ref="W145"/>
    <hyperlink r:id="rId189" ref="B146"/>
    <hyperlink r:id="rId190" ref="B147"/>
    <hyperlink r:id="rId191" ref="B148"/>
    <hyperlink r:id="rId192" ref="W148"/>
    <hyperlink r:id="rId193" ref="B150"/>
    <hyperlink r:id="rId194" ref="B151"/>
    <hyperlink r:id="rId195" ref="B152"/>
    <hyperlink r:id="rId196" ref="B154"/>
    <hyperlink r:id="rId197" ref="B155"/>
    <hyperlink r:id="rId198" ref="B156"/>
    <hyperlink r:id="rId199" ref="B157"/>
    <hyperlink r:id="rId200" ref="B158"/>
    <hyperlink r:id="rId201" ref="B159"/>
    <hyperlink r:id="rId202" ref="B161"/>
    <hyperlink r:id="rId203" ref="B162"/>
    <hyperlink r:id="rId204" ref="B163"/>
    <hyperlink r:id="rId205" ref="B166"/>
    <hyperlink r:id="rId206" ref="B169"/>
    <hyperlink r:id="rId207" ref="B170"/>
    <hyperlink r:id="rId208" ref="B171"/>
    <hyperlink r:id="rId209" ref="W172"/>
    <hyperlink r:id="rId210" ref="B175"/>
    <hyperlink r:id="rId211" ref="B176"/>
    <hyperlink r:id="rId212" ref="B177"/>
    <hyperlink r:id="rId213" ref="B178"/>
    <hyperlink r:id="rId214" ref="B179"/>
    <hyperlink r:id="rId215" ref="B180"/>
    <hyperlink r:id="rId216" ref="B181"/>
    <hyperlink r:id="rId217" ref="B182"/>
    <hyperlink r:id="rId218" ref="B183"/>
    <hyperlink r:id="rId219" ref="B184"/>
    <hyperlink r:id="rId220" ref="B185"/>
    <hyperlink r:id="rId221" ref="B186"/>
    <hyperlink r:id="rId222" ref="B188"/>
    <hyperlink r:id="rId223" ref="B190"/>
    <hyperlink r:id="rId224" ref="B191"/>
    <hyperlink r:id="rId225" ref="B193"/>
    <hyperlink r:id="rId226" ref="F193"/>
    <hyperlink r:id="rId227" ref="B194"/>
    <hyperlink r:id="rId228" ref="B195"/>
    <hyperlink r:id="rId229" ref="F195"/>
    <hyperlink r:id="rId230" ref="B196"/>
    <hyperlink r:id="rId231" ref="B197"/>
    <hyperlink r:id="rId232" ref="B198"/>
    <hyperlink r:id="rId233" ref="B201"/>
    <hyperlink r:id="rId234" ref="W201"/>
    <hyperlink r:id="rId235" ref="B202"/>
    <hyperlink r:id="rId236" ref="B203"/>
    <hyperlink r:id="rId237" ref="B204"/>
    <hyperlink r:id="rId238" ref="B205"/>
    <hyperlink r:id="rId239" ref="W205"/>
    <hyperlink r:id="rId240" ref="B206"/>
    <hyperlink r:id="rId241" ref="B207"/>
    <hyperlink r:id="rId242" ref="B208"/>
    <hyperlink r:id="rId243" ref="A209"/>
    <hyperlink r:id="rId244" ref="B209"/>
    <hyperlink r:id="rId245" ref="B211"/>
    <hyperlink r:id="rId246" ref="B212"/>
    <hyperlink r:id="rId247" ref="A213"/>
    <hyperlink r:id="rId248" ref="B213"/>
    <hyperlink r:id="rId249" ref="B214"/>
    <hyperlink r:id="rId250" ref="B215"/>
    <hyperlink r:id="rId251" ref="B216"/>
    <hyperlink r:id="rId252" ref="B217"/>
    <hyperlink r:id="rId253" ref="B218"/>
    <hyperlink r:id="rId254" ref="B219"/>
    <hyperlink r:id="rId255" ref="B220"/>
    <hyperlink r:id="rId256" ref="B221"/>
    <hyperlink r:id="rId257" ref="B222"/>
    <hyperlink r:id="rId258" ref="B223"/>
    <hyperlink r:id="rId259" ref="B226"/>
    <hyperlink r:id="rId260" ref="B228"/>
    <hyperlink r:id="rId261" ref="B229"/>
    <hyperlink r:id="rId262" ref="A230"/>
    <hyperlink r:id="rId263" ref="A231"/>
    <hyperlink r:id="rId264" ref="B231"/>
    <hyperlink r:id="rId265" ref="A232"/>
    <hyperlink r:id="rId266" ref="B233"/>
    <hyperlink r:id="rId267" ref="A234"/>
    <hyperlink r:id="rId268" ref="B234"/>
    <hyperlink r:id="rId269" ref="A235"/>
    <hyperlink r:id="rId270" ref="B235"/>
    <hyperlink r:id="rId271" ref="B237"/>
    <hyperlink r:id="rId272" ref="B238"/>
    <hyperlink r:id="rId273" ref="B239"/>
    <hyperlink r:id="rId274" ref="F240"/>
    <hyperlink r:id="rId275" ref="B241"/>
    <hyperlink r:id="rId276" ref="F241"/>
    <hyperlink r:id="rId277" ref="B242"/>
    <hyperlink r:id="rId278" ref="B243"/>
    <hyperlink r:id="rId279" ref="B244"/>
    <hyperlink r:id="rId280" ref="B245"/>
    <hyperlink r:id="rId281" ref="W245"/>
    <hyperlink r:id="rId282" ref="B246"/>
    <hyperlink r:id="rId283" ref="W246"/>
    <hyperlink r:id="rId284" ref="F247"/>
  </hyperlinks>
  <drawing r:id="rId28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28.43"/>
    <col customWidth="1" min="5" max="5" width="14.14"/>
    <col customWidth="1" min="10" max="10" width="10.57"/>
    <col customWidth="1" min="11" max="11" width="10.0"/>
    <col customWidth="1" min="13" max="13" width="12.57"/>
    <col customWidth="1" min="15" max="18" width="12.71"/>
    <col customWidth="1" min="19" max="19" width="1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3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5" t="s">
        <v>19</v>
      </c>
      <c r="T1" s="2" t="s">
        <v>20</v>
      </c>
      <c r="U1" s="5" t="s">
        <v>21</v>
      </c>
      <c r="V1" s="6" t="s">
        <v>22</v>
      </c>
      <c r="W1" s="7" t="s">
        <v>23</v>
      </c>
      <c r="X1" s="1" t="s">
        <v>24</v>
      </c>
      <c r="Y1" s="2" t="s">
        <v>25</v>
      </c>
      <c r="Z1" s="3" t="s">
        <v>26</v>
      </c>
      <c r="AA1" s="2" t="s">
        <v>27</v>
      </c>
      <c r="AB1" s="1" t="s">
        <v>28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idden="1">
      <c r="A2" s="106" t="str">
        <f t="array" ref="A2:AC247">SORT('Detailed Results'!A2:AG1110,15,14)</f>
        <v>8BitDo</v>
      </c>
      <c r="B2" s="106" t="s">
        <v>80</v>
      </c>
      <c r="C2" s="106" t="s">
        <v>460</v>
      </c>
      <c r="D2" s="106"/>
      <c r="E2" s="106" t="s">
        <v>41</v>
      </c>
      <c r="F2" s="107" t="s">
        <v>90</v>
      </c>
      <c r="G2" s="106" t="s">
        <v>43</v>
      </c>
      <c r="H2" s="106" t="s">
        <v>83</v>
      </c>
      <c r="I2" s="106">
        <v>1.32</v>
      </c>
      <c r="J2" s="106" t="s">
        <v>34</v>
      </c>
      <c r="K2" s="106" t="s">
        <v>71</v>
      </c>
      <c r="L2" s="106"/>
      <c r="M2" s="106" t="s">
        <v>604</v>
      </c>
      <c r="N2" s="106">
        <v>2055.0</v>
      </c>
      <c r="O2" s="108">
        <v>0.0</v>
      </c>
      <c r="P2" s="22">
        <v>122.8396</v>
      </c>
      <c r="Q2" s="22">
        <v>197.728</v>
      </c>
      <c r="R2" s="22">
        <v>0.404</v>
      </c>
      <c r="S2" s="22">
        <v>25.267</v>
      </c>
      <c r="T2" s="106" t="s">
        <v>71</v>
      </c>
      <c r="U2" s="106" t="s">
        <v>51</v>
      </c>
      <c r="V2" s="106" t="s">
        <v>91</v>
      </c>
      <c r="W2" s="106" t="s">
        <v>58</v>
      </c>
      <c r="X2" s="110">
        <v>43988.0</v>
      </c>
      <c r="Y2" s="106" t="s">
        <v>53</v>
      </c>
      <c r="Z2" s="106">
        <v>4.0</v>
      </c>
      <c r="AA2" s="111">
        <v>3.25</v>
      </c>
      <c r="AB2" s="110"/>
      <c r="AC2" s="110"/>
    </row>
    <row r="3" hidden="1">
      <c r="A3" s="106" t="s">
        <v>39</v>
      </c>
      <c r="B3" s="106" t="s">
        <v>80</v>
      </c>
      <c r="C3" s="106" t="s">
        <v>460</v>
      </c>
      <c r="D3" s="106"/>
      <c r="E3" s="106" t="s">
        <v>41</v>
      </c>
      <c r="F3" s="107" t="s">
        <v>90</v>
      </c>
      <c r="G3" s="106" t="s">
        <v>43</v>
      </c>
      <c r="H3" s="106" t="s">
        <v>88</v>
      </c>
      <c r="I3" s="106">
        <v>1.32</v>
      </c>
      <c r="J3" s="106" t="s">
        <v>34</v>
      </c>
      <c r="K3" s="106" t="s">
        <v>71</v>
      </c>
      <c r="L3" s="106"/>
      <c r="M3" s="106" t="s">
        <v>604</v>
      </c>
      <c r="N3" s="106">
        <v>3042.0</v>
      </c>
      <c r="O3" s="108">
        <v>0.0</v>
      </c>
      <c r="P3" s="22">
        <v>123.2623</v>
      </c>
      <c r="Q3" s="22">
        <v>197.224</v>
      </c>
      <c r="R3" s="22">
        <v>0.808</v>
      </c>
      <c r="S3" s="22">
        <v>25.642</v>
      </c>
      <c r="T3" s="106" t="s">
        <v>71</v>
      </c>
      <c r="U3" s="106" t="s">
        <v>51</v>
      </c>
      <c r="V3" s="106" t="s">
        <v>91</v>
      </c>
      <c r="W3" s="106" t="s">
        <v>58</v>
      </c>
      <c r="X3" s="110">
        <v>43988.0</v>
      </c>
      <c r="Y3" s="106" t="s">
        <v>53</v>
      </c>
      <c r="Z3" s="106">
        <v>4.0</v>
      </c>
      <c r="AA3" s="111">
        <v>3.25</v>
      </c>
      <c r="AB3" s="110"/>
      <c r="AC3" s="110"/>
    </row>
    <row r="4" hidden="1">
      <c r="A4" s="106" t="s">
        <v>39</v>
      </c>
      <c r="B4" s="107" t="s">
        <v>98</v>
      </c>
      <c r="C4" s="106" t="s">
        <v>544</v>
      </c>
      <c r="D4" s="106" t="s">
        <v>99</v>
      </c>
      <c r="E4" s="106" t="s">
        <v>41</v>
      </c>
      <c r="F4" s="107" t="s">
        <v>42</v>
      </c>
      <c r="G4" s="106" t="s">
        <v>43</v>
      </c>
      <c r="H4" s="106"/>
      <c r="I4" s="106"/>
      <c r="J4" s="106"/>
      <c r="K4" s="106" t="s">
        <v>35</v>
      </c>
      <c r="L4" s="106"/>
      <c r="M4" s="106" t="s">
        <v>604</v>
      </c>
      <c r="N4" s="106">
        <v>2187.0</v>
      </c>
      <c r="O4" s="108">
        <v>0.0</v>
      </c>
      <c r="P4" s="22">
        <v>19.8239</v>
      </c>
      <c r="Q4" s="22">
        <v>42.704</v>
      </c>
      <c r="R4" s="22">
        <v>3.12</v>
      </c>
      <c r="S4" s="22">
        <v>6.975</v>
      </c>
      <c r="T4" s="106" t="s">
        <v>35</v>
      </c>
      <c r="U4" s="106"/>
      <c r="V4" s="106"/>
      <c r="W4" s="107" t="s">
        <v>100</v>
      </c>
      <c r="X4" s="110">
        <v>44309.0</v>
      </c>
      <c r="Y4" s="106" t="s">
        <v>53</v>
      </c>
      <c r="Z4" s="106">
        <v>4.0</v>
      </c>
      <c r="AA4" s="111"/>
      <c r="AB4" s="110"/>
      <c r="AC4" s="110"/>
    </row>
    <row r="5">
      <c r="A5" s="106" t="s">
        <v>39</v>
      </c>
      <c r="B5" s="107" t="s">
        <v>98</v>
      </c>
      <c r="C5" s="106" t="s">
        <v>544</v>
      </c>
      <c r="D5" s="106" t="s">
        <v>99</v>
      </c>
      <c r="E5" s="106" t="s">
        <v>41</v>
      </c>
      <c r="F5" s="107" t="s">
        <v>101</v>
      </c>
      <c r="G5" s="106" t="s">
        <v>43</v>
      </c>
      <c r="H5" s="106"/>
      <c r="I5" s="106"/>
      <c r="J5" s="106"/>
      <c r="K5" s="106" t="s">
        <v>35</v>
      </c>
      <c r="L5" s="106"/>
      <c r="M5" s="106" t="s">
        <v>604</v>
      </c>
      <c r="N5" s="106">
        <v>2324.0</v>
      </c>
      <c r="O5" s="108">
        <v>0.0</v>
      </c>
      <c r="P5" s="22">
        <v>22.4216</v>
      </c>
      <c r="Q5" s="22">
        <v>44.064</v>
      </c>
      <c r="R5" s="22">
        <v>7.62</v>
      </c>
      <c r="S5" s="22">
        <v>6.589</v>
      </c>
      <c r="T5" s="106" t="s">
        <v>35</v>
      </c>
      <c r="U5" s="106"/>
      <c r="V5" s="106"/>
      <c r="W5" s="107" t="s">
        <v>100</v>
      </c>
      <c r="X5" s="110">
        <v>44309.0</v>
      </c>
      <c r="Y5" s="106" t="s">
        <v>53</v>
      </c>
      <c r="Z5" s="106">
        <v>4.0</v>
      </c>
      <c r="AA5" s="111"/>
      <c r="AB5" s="110"/>
      <c r="AC5" s="110"/>
    </row>
    <row r="6" hidden="1">
      <c r="A6" s="106" t="s">
        <v>39</v>
      </c>
      <c r="B6" s="107" t="s">
        <v>98</v>
      </c>
      <c r="C6" s="106" t="s">
        <v>545</v>
      </c>
      <c r="D6" s="106" t="s">
        <v>102</v>
      </c>
      <c r="E6" s="106" t="s">
        <v>41</v>
      </c>
      <c r="F6" s="107" t="s">
        <v>42</v>
      </c>
      <c r="G6" s="106" t="s">
        <v>43</v>
      </c>
      <c r="H6" s="106"/>
      <c r="I6" s="106"/>
      <c r="J6" s="106"/>
      <c r="K6" s="106" t="s">
        <v>35</v>
      </c>
      <c r="L6" s="106"/>
      <c r="M6" s="106" t="s">
        <v>604</v>
      </c>
      <c r="N6" s="106">
        <v>2126.0</v>
      </c>
      <c r="O6" s="108">
        <v>0.0</v>
      </c>
      <c r="P6" s="22">
        <v>18.3892</v>
      </c>
      <c r="Q6" s="22">
        <v>32.908</v>
      </c>
      <c r="R6" s="22">
        <v>4.024</v>
      </c>
      <c r="S6" s="22">
        <v>6.284</v>
      </c>
      <c r="T6" s="106" t="s">
        <v>35</v>
      </c>
      <c r="U6" s="106"/>
      <c r="V6" s="106"/>
      <c r="W6" s="107" t="s">
        <v>100</v>
      </c>
      <c r="X6" s="110">
        <v>44309.0</v>
      </c>
      <c r="Y6" s="106" t="s">
        <v>53</v>
      </c>
      <c r="Z6" s="106">
        <v>4.0</v>
      </c>
      <c r="AA6" s="111"/>
      <c r="AB6" s="110"/>
      <c r="AC6" s="110"/>
    </row>
    <row r="7">
      <c r="A7" s="106" t="s">
        <v>39</v>
      </c>
      <c r="B7" s="107" t="s">
        <v>98</v>
      </c>
      <c r="C7" s="106" t="s">
        <v>608</v>
      </c>
      <c r="D7" s="106" t="s">
        <v>103</v>
      </c>
      <c r="E7" s="106" t="s">
        <v>41</v>
      </c>
      <c r="F7" s="107" t="s">
        <v>101</v>
      </c>
      <c r="G7" s="106" t="s">
        <v>43</v>
      </c>
      <c r="H7" s="106"/>
      <c r="I7" s="106"/>
      <c r="J7" s="106"/>
      <c r="K7" s="106" t="s">
        <v>35</v>
      </c>
      <c r="L7" s="106"/>
      <c r="M7" s="106" t="s">
        <v>604</v>
      </c>
      <c r="N7" s="106">
        <v>2234.0</v>
      </c>
      <c r="O7" s="108">
        <v>0.0</v>
      </c>
      <c r="P7" s="106">
        <v>21.4846</v>
      </c>
      <c r="Q7" s="106">
        <v>152.596</v>
      </c>
      <c r="R7" s="106">
        <v>6.676</v>
      </c>
      <c r="S7" s="106">
        <v>9.27</v>
      </c>
      <c r="T7" s="106" t="s">
        <v>35</v>
      </c>
      <c r="U7" s="106"/>
      <c r="V7" s="106"/>
      <c r="W7" s="107" t="s">
        <v>100</v>
      </c>
      <c r="X7" s="110">
        <v>44309.0</v>
      </c>
      <c r="Y7" s="106" t="s">
        <v>53</v>
      </c>
      <c r="Z7" s="106">
        <v>4.0</v>
      </c>
      <c r="AA7" s="111"/>
      <c r="AB7" s="110"/>
      <c r="AC7" s="110"/>
    </row>
    <row r="8">
      <c r="A8" s="106" t="s">
        <v>39</v>
      </c>
      <c r="B8" s="107" t="s">
        <v>98</v>
      </c>
      <c r="C8" s="106" t="s">
        <v>546</v>
      </c>
      <c r="D8" s="106" t="s">
        <v>104</v>
      </c>
      <c r="E8" s="106" t="s">
        <v>41</v>
      </c>
      <c r="F8" s="107" t="s">
        <v>42</v>
      </c>
      <c r="G8" s="106" t="s">
        <v>43</v>
      </c>
      <c r="H8" s="106"/>
      <c r="I8" s="106"/>
      <c r="J8" s="106"/>
      <c r="K8" s="106" t="s">
        <v>35</v>
      </c>
      <c r="L8" s="106"/>
      <c r="M8" s="106" t="s">
        <v>604</v>
      </c>
      <c r="N8" s="106">
        <v>2163.0</v>
      </c>
      <c r="O8" s="108">
        <v>0.0</v>
      </c>
      <c r="P8" s="22">
        <v>18.1188</v>
      </c>
      <c r="Q8" s="22">
        <v>36.24</v>
      </c>
      <c r="R8" s="22">
        <v>3.58</v>
      </c>
      <c r="S8" s="22">
        <v>6.282</v>
      </c>
      <c r="T8" s="106" t="s">
        <v>35</v>
      </c>
      <c r="U8" s="106"/>
      <c r="V8" s="106"/>
      <c r="W8" s="107" t="s">
        <v>100</v>
      </c>
      <c r="X8" s="110">
        <v>44309.0</v>
      </c>
      <c r="Y8" s="106" t="s">
        <v>53</v>
      </c>
      <c r="Z8" s="106">
        <v>4.0</v>
      </c>
      <c r="AA8" s="111"/>
      <c r="AB8" s="110"/>
      <c r="AC8" s="110"/>
    </row>
    <row r="9" hidden="1">
      <c r="A9" s="106" t="s">
        <v>39</v>
      </c>
      <c r="B9" s="106" t="s">
        <v>106</v>
      </c>
      <c r="C9" s="106" t="s">
        <v>583</v>
      </c>
      <c r="D9" s="106"/>
      <c r="E9" s="106" t="s">
        <v>41</v>
      </c>
      <c r="F9" s="107" t="s">
        <v>108</v>
      </c>
      <c r="G9" s="106" t="s">
        <v>43</v>
      </c>
      <c r="H9" s="106">
        <v>4.1</v>
      </c>
      <c r="I9" s="106">
        <v>1.32</v>
      </c>
      <c r="J9" s="106" t="s">
        <v>34</v>
      </c>
      <c r="K9" s="106" t="s">
        <v>71</v>
      </c>
      <c r="L9" s="106"/>
      <c r="M9" s="106" t="s">
        <v>604</v>
      </c>
      <c r="N9" s="106">
        <v>2092.0</v>
      </c>
      <c r="O9" s="108">
        <v>0.0</v>
      </c>
      <c r="P9" s="22">
        <v>122.5905</v>
      </c>
      <c r="Q9" s="22">
        <v>195.464</v>
      </c>
      <c r="R9" s="22">
        <v>6.744</v>
      </c>
      <c r="S9" s="22">
        <v>25.12</v>
      </c>
      <c r="T9" s="106" t="s">
        <v>71</v>
      </c>
      <c r="U9" s="106" t="s">
        <v>51</v>
      </c>
      <c r="V9" s="106" t="s">
        <v>91</v>
      </c>
      <c r="W9" s="106" t="s">
        <v>58</v>
      </c>
      <c r="X9" s="110">
        <v>43988.0</v>
      </c>
      <c r="Y9" s="106" t="s">
        <v>53</v>
      </c>
      <c r="Z9" s="106">
        <v>4.0</v>
      </c>
      <c r="AA9" s="111">
        <v>3.4</v>
      </c>
      <c r="AB9" s="110"/>
      <c r="AC9" s="110"/>
    </row>
    <row r="10" hidden="1">
      <c r="A10" s="106" t="s">
        <v>39</v>
      </c>
      <c r="B10" s="107" t="s">
        <v>119</v>
      </c>
      <c r="C10" s="106" t="s">
        <v>549</v>
      </c>
      <c r="D10" s="106"/>
      <c r="E10" s="106" t="s">
        <v>41</v>
      </c>
      <c r="F10" s="107" t="s">
        <v>87</v>
      </c>
      <c r="G10" s="106" t="s">
        <v>43</v>
      </c>
      <c r="H10" s="106" t="s">
        <v>120</v>
      </c>
      <c r="I10" s="106" t="s">
        <v>89</v>
      </c>
      <c r="J10" s="106" t="s">
        <v>34</v>
      </c>
      <c r="K10" s="106" t="s">
        <v>35</v>
      </c>
      <c r="L10" s="106"/>
      <c r="M10" s="106" t="s">
        <v>604</v>
      </c>
      <c r="N10" s="106">
        <v>2504.0</v>
      </c>
      <c r="O10" s="108">
        <v>0.0</v>
      </c>
      <c r="P10" s="22">
        <v>26.1299</v>
      </c>
      <c r="Q10" s="22">
        <v>56.876</v>
      </c>
      <c r="R10" s="22">
        <v>11.34</v>
      </c>
      <c r="S10" s="22">
        <v>8.398</v>
      </c>
      <c r="T10" s="106" t="s">
        <v>35</v>
      </c>
      <c r="U10" s="106" t="s">
        <v>57</v>
      </c>
      <c r="V10" s="106"/>
      <c r="W10" s="106" t="s">
        <v>58</v>
      </c>
      <c r="X10" s="110">
        <v>43977.0</v>
      </c>
      <c r="Y10" s="106" t="s">
        <v>53</v>
      </c>
      <c r="Z10" s="106">
        <v>4.0</v>
      </c>
      <c r="AA10" s="111"/>
      <c r="AB10" s="110"/>
      <c r="AC10" s="110"/>
    </row>
    <row r="11" hidden="1">
      <c r="A11" s="106" t="s">
        <v>39</v>
      </c>
      <c r="B11" s="107" t="s">
        <v>119</v>
      </c>
      <c r="C11" s="106" t="s">
        <v>549</v>
      </c>
      <c r="D11" s="106"/>
      <c r="E11" s="106" t="s">
        <v>41</v>
      </c>
      <c r="F11" s="107" t="s">
        <v>87</v>
      </c>
      <c r="G11" s="106" t="s">
        <v>43</v>
      </c>
      <c r="H11" s="106" t="s">
        <v>120</v>
      </c>
      <c r="I11" s="106" t="s">
        <v>121</v>
      </c>
      <c r="J11" s="106" t="s">
        <v>34</v>
      </c>
      <c r="K11" s="106" t="s">
        <v>35</v>
      </c>
      <c r="L11" s="106"/>
      <c r="M11" s="106" t="s">
        <v>604</v>
      </c>
      <c r="N11" s="106">
        <v>5966.0</v>
      </c>
      <c r="O11" s="108">
        <v>0.0</v>
      </c>
      <c r="P11" s="22">
        <v>26.2683</v>
      </c>
      <c r="Q11" s="22">
        <v>57.256</v>
      </c>
      <c r="R11" s="22">
        <v>9.8</v>
      </c>
      <c r="S11" s="22">
        <v>8.305</v>
      </c>
      <c r="T11" s="106" t="s">
        <v>35</v>
      </c>
      <c r="U11" s="106" t="s">
        <v>57</v>
      </c>
      <c r="V11" s="106"/>
      <c r="W11" s="106" t="s">
        <v>58</v>
      </c>
      <c r="X11" s="110">
        <v>43977.0</v>
      </c>
      <c r="Y11" s="106" t="s">
        <v>53</v>
      </c>
      <c r="Z11" s="106">
        <v>4.0</v>
      </c>
      <c r="AA11" s="111"/>
      <c r="AB11" s="110"/>
      <c r="AC11" s="110"/>
    </row>
    <row r="12">
      <c r="A12" s="106" t="s">
        <v>39</v>
      </c>
      <c r="B12" s="107" t="s">
        <v>119</v>
      </c>
      <c r="C12" s="106" t="s">
        <v>549</v>
      </c>
      <c r="D12" s="106"/>
      <c r="E12" s="106" t="s">
        <v>41</v>
      </c>
      <c r="F12" s="107" t="s">
        <v>82</v>
      </c>
      <c r="G12" s="106" t="s">
        <v>43</v>
      </c>
      <c r="H12" s="106">
        <v>3.02</v>
      </c>
      <c r="I12" s="106" t="s">
        <v>89</v>
      </c>
      <c r="J12" s="106" t="s">
        <v>34</v>
      </c>
      <c r="K12" s="106" t="s">
        <v>35</v>
      </c>
      <c r="L12" s="106"/>
      <c r="M12" s="106" t="s">
        <v>604</v>
      </c>
      <c r="N12" s="106">
        <v>2741.0</v>
      </c>
      <c r="O12" s="108">
        <v>0.0</v>
      </c>
      <c r="P12" s="22">
        <v>30.327</v>
      </c>
      <c r="Q12" s="22">
        <v>190.78</v>
      </c>
      <c r="R12" s="22">
        <v>5.016</v>
      </c>
      <c r="S12" s="22">
        <v>19.278</v>
      </c>
      <c r="T12" s="106" t="s">
        <v>35</v>
      </c>
      <c r="U12" s="106" t="s">
        <v>84</v>
      </c>
      <c r="V12" s="106"/>
      <c r="W12" s="106" t="s">
        <v>58</v>
      </c>
      <c r="X12" s="110">
        <v>43977.0</v>
      </c>
      <c r="Y12" s="106" t="s">
        <v>53</v>
      </c>
      <c r="Z12" s="106">
        <v>4.0</v>
      </c>
      <c r="AA12" s="111">
        <v>3.4</v>
      </c>
      <c r="AB12" s="110"/>
      <c r="AC12" s="110"/>
    </row>
    <row r="13">
      <c r="A13" s="106" t="s">
        <v>39</v>
      </c>
      <c r="B13" s="107" t="s">
        <v>119</v>
      </c>
      <c r="C13" s="106" t="s">
        <v>549</v>
      </c>
      <c r="D13" s="106"/>
      <c r="E13" s="106" t="s">
        <v>41</v>
      </c>
      <c r="F13" s="107" t="s">
        <v>87</v>
      </c>
      <c r="G13" s="106" t="s">
        <v>43</v>
      </c>
      <c r="H13" s="106">
        <v>3.02</v>
      </c>
      <c r="I13" s="106" t="s">
        <v>89</v>
      </c>
      <c r="J13" s="106" t="s">
        <v>34</v>
      </c>
      <c r="K13" s="106" t="s">
        <v>35</v>
      </c>
      <c r="L13" s="106"/>
      <c r="M13" s="106" t="s">
        <v>604</v>
      </c>
      <c r="N13" s="106">
        <v>3142.0</v>
      </c>
      <c r="O13" s="108">
        <v>0.0</v>
      </c>
      <c r="P13" s="22">
        <v>30.7713</v>
      </c>
      <c r="Q13" s="22">
        <v>185.52</v>
      </c>
      <c r="R13" s="22">
        <v>6.868</v>
      </c>
      <c r="S13" s="22">
        <v>19.1</v>
      </c>
      <c r="T13" s="106" t="s">
        <v>35</v>
      </c>
      <c r="U13" s="106" t="s">
        <v>57</v>
      </c>
      <c r="V13" s="106"/>
      <c r="W13" s="106" t="s">
        <v>58</v>
      </c>
      <c r="X13" s="110">
        <v>43977.0</v>
      </c>
      <c r="Y13" s="106" t="s">
        <v>53</v>
      </c>
      <c r="Z13" s="106">
        <v>4.0</v>
      </c>
      <c r="AA13" s="111">
        <v>3.4</v>
      </c>
      <c r="AB13" s="110"/>
      <c r="AC13" s="110"/>
    </row>
    <row r="14" hidden="1">
      <c r="A14" s="106" t="s">
        <v>39</v>
      </c>
      <c r="B14" s="107" t="s">
        <v>119</v>
      </c>
      <c r="C14" s="106" t="s">
        <v>549</v>
      </c>
      <c r="D14" s="106"/>
      <c r="E14" s="106" t="s">
        <v>41</v>
      </c>
      <c r="F14" s="107" t="s">
        <v>108</v>
      </c>
      <c r="G14" s="106" t="s">
        <v>43</v>
      </c>
      <c r="H14" s="106" t="s">
        <v>120</v>
      </c>
      <c r="I14" s="106" t="s">
        <v>121</v>
      </c>
      <c r="J14" s="106" t="s">
        <v>34</v>
      </c>
      <c r="K14" s="106" t="s">
        <v>35</v>
      </c>
      <c r="L14" s="106"/>
      <c r="M14" s="106" t="s">
        <v>604</v>
      </c>
      <c r="N14" s="106">
        <v>2089.0</v>
      </c>
      <c r="O14" s="108">
        <v>0.0</v>
      </c>
      <c r="P14" s="22">
        <v>137.1794</v>
      </c>
      <c r="Q14" s="22">
        <v>198.32</v>
      </c>
      <c r="R14" s="22">
        <v>0.628</v>
      </c>
      <c r="S14" s="22">
        <v>27.538</v>
      </c>
      <c r="T14" s="106" t="s">
        <v>71</v>
      </c>
      <c r="U14" s="106" t="s">
        <v>51</v>
      </c>
      <c r="V14" s="106" t="s">
        <v>91</v>
      </c>
      <c r="W14" s="106" t="s">
        <v>58</v>
      </c>
      <c r="X14" s="110">
        <v>43977.0</v>
      </c>
      <c r="Y14" s="106" t="s">
        <v>53</v>
      </c>
      <c r="Z14" s="106">
        <v>4.0</v>
      </c>
      <c r="AA14" s="111">
        <v>3.4</v>
      </c>
      <c r="AB14" s="110"/>
      <c r="AC14" s="110"/>
    </row>
    <row r="15">
      <c r="A15" s="106" t="s">
        <v>39</v>
      </c>
      <c r="B15" s="107" t="s">
        <v>119</v>
      </c>
      <c r="C15" s="106" t="s">
        <v>611</v>
      </c>
      <c r="D15" s="106" t="s">
        <v>122</v>
      </c>
      <c r="E15" s="106" t="s">
        <v>41</v>
      </c>
      <c r="F15" s="107" t="s">
        <v>42</v>
      </c>
      <c r="G15" s="106" t="s">
        <v>43</v>
      </c>
      <c r="H15" s="106">
        <v>3.02</v>
      </c>
      <c r="I15" s="106" t="s">
        <v>33</v>
      </c>
      <c r="J15" s="106" t="s">
        <v>34</v>
      </c>
      <c r="K15" s="106" t="s">
        <v>35</v>
      </c>
      <c r="L15" s="106"/>
      <c r="M15" s="106" t="s">
        <v>604</v>
      </c>
      <c r="N15" s="106">
        <v>2001.0</v>
      </c>
      <c r="O15" s="108">
        <v>0.0</v>
      </c>
      <c r="P15" s="22">
        <v>20.0812</v>
      </c>
      <c r="Q15" s="22">
        <v>64.136</v>
      </c>
      <c r="R15" s="22">
        <v>3.468</v>
      </c>
      <c r="S15" s="22">
        <v>8.092</v>
      </c>
      <c r="T15" s="106" t="s">
        <v>35</v>
      </c>
      <c r="U15" s="106" t="s">
        <v>123</v>
      </c>
      <c r="V15" s="106"/>
      <c r="W15" s="106" t="s">
        <v>58</v>
      </c>
      <c r="X15" s="110">
        <v>43992.0</v>
      </c>
      <c r="Y15" s="106" t="s">
        <v>53</v>
      </c>
      <c r="Z15" s="106">
        <v>4.0</v>
      </c>
      <c r="AA15" s="111">
        <v>3.4</v>
      </c>
      <c r="AB15" s="110"/>
      <c r="AC15" s="110"/>
    </row>
    <row r="16" hidden="1">
      <c r="A16" s="106" t="s">
        <v>39</v>
      </c>
      <c r="B16" s="107" t="s">
        <v>119</v>
      </c>
      <c r="C16" s="106" t="s">
        <v>613</v>
      </c>
      <c r="D16" s="106" t="s">
        <v>125</v>
      </c>
      <c r="E16" s="106" t="s">
        <v>41</v>
      </c>
      <c r="F16" s="107" t="s">
        <v>42</v>
      </c>
      <c r="G16" s="106" t="s">
        <v>43</v>
      </c>
      <c r="H16" s="106">
        <v>3.02</v>
      </c>
      <c r="I16" s="106" t="s">
        <v>33</v>
      </c>
      <c r="J16" s="106" t="s">
        <v>34</v>
      </c>
      <c r="K16" s="106" t="s">
        <v>35</v>
      </c>
      <c r="L16" s="106"/>
      <c r="M16" s="106" t="s">
        <v>604</v>
      </c>
      <c r="N16" s="106">
        <v>2185.0</v>
      </c>
      <c r="O16" s="108">
        <v>0.0</v>
      </c>
      <c r="P16" s="22">
        <v>20.1446</v>
      </c>
      <c r="Q16" s="22">
        <v>62.588</v>
      </c>
      <c r="R16" s="22">
        <v>3.688</v>
      </c>
      <c r="S16" s="22">
        <v>8.185</v>
      </c>
      <c r="T16" s="106" t="s">
        <v>35</v>
      </c>
      <c r="U16" s="106" t="s">
        <v>77</v>
      </c>
      <c r="V16" s="106"/>
      <c r="W16" s="106" t="s">
        <v>58</v>
      </c>
      <c r="X16" s="110">
        <v>43992.0</v>
      </c>
      <c r="Y16" s="106" t="s">
        <v>53</v>
      </c>
      <c r="Z16" s="106">
        <v>4.0</v>
      </c>
      <c r="AA16" s="111">
        <v>3.4</v>
      </c>
      <c r="AB16" s="110"/>
      <c r="AC16" s="110"/>
    </row>
    <row r="17" hidden="1">
      <c r="A17" s="106" t="s">
        <v>39</v>
      </c>
      <c r="B17" s="107" t="s">
        <v>126</v>
      </c>
      <c r="C17" s="106" t="s">
        <v>614</v>
      </c>
      <c r="D17" s="106" t="s">
        <v>93</v>
      </c>
      <c r="E17" s="106" t="s">
        <v>41</v>
      </c>
      <c r="F17" s="107" t="s">
        <v>42</v>
      </c>
      <c r="G17" s="106" t="s">
        <v>43</v>
      </c>
      <c r="H17" s="106"/>
      <c r="I17" s="106" t="s">
        <v>33</v>
      </c>
      <c r="J17" s="106" t="s">
        <v>34</v>
      </c>
      <c r="K17" s="106" t="s">
        <v>71</v>
      </c>
      <c r="L17" s="106"/>
      <c r="M17" s="106" t="s">
        <v>604</v>
      </c>
      <c r="N17" s="106">
        <v>3003.0</v>
      </c>
      <c r="O17" s="108">
        <v>0.0</v>
      </c>
      <c r="P17" s="22">
        <v>21.139</v>
      </c>
      <c r="Q17" s="22">
        <v>53.584</v>
      </c>
      <c r="R17" s="22">
        <v>3.848</v>
      </c>
      <c r="S17" s="22">
        <v>7.393</v>
      </c>
      <c r="T17" s="106" t="s">
        <v>35</v>
      </c>
      <c r="U17" s="106" t="s">
        <v>127</v>
      </c>
      <c r="V17" s="106"/>
      <c r="W17" s="106" t="s">
        <v>58</v>
      </c>
      <c r="X17" s="110">
        <v>43977.0</v>
      </c>
      <c r="Y17" s="106" t="s">
        <v>53</v>
      </c>
      <c r="Z17" s="106">
        <v>4.0</v>
      </c>
      <c r="AA17" s="111">
        <v>3.4</v>
      </c>
      <c r="AB17" s="110"/>
      <c r="AC17" s="110"/>
    </row>
    <row r="18" hidden="1">
      <c r="A18" s="106" t="s">
        <v>39</v>
      </c>
      <c r="B18" s="107" t="s">
        <v>126</v>
      </c>
      <c r="C18" s="106" t="s">
        <v>615</v>
      </c>
      <c r="D18" s="106" t="s">
        <v>76</v>
      </c>
      <c r="E18" s="106" t="s">
        <v>41</v>
      </c>
      <c r="F18" s="107" t="s">
        <v>42</v>
      </c>
      <c r="G18" s="106" t="s">
        <v>43</v>
      </c>
      <c r="H18" s="106"/>
      <c r="I18" s="106" t="s">
        <v>33</v>
      </c>
      <c r="J18" s="106" t="s">
        <v>34</v>
      </c>
      <c r="K18" s="106" t="s">
        <v>71</v>
      </c>
      <c r="L18" s="106"/>
      <c r="M18" s="106" t="s">
        <v>604</v>
      </c>
      <c r="N18" s="106">
        <v>2082.0</v>
      </c>
      <c r="O18" s="108">
        <v>0.0</v>
      </c>
      <c r="P18" s="22">
        <v>19.9015</v>
      </c>
      <c r="Q18" s="22">
        <v>47.416</v>
      </c>
      <c r="R18" s="22">
        <v>4.564</v>
      </c>
      <c r="S18" s="22">
        <v>6.754</v>
      </c>
      <c r="T18" s="106" t="s">
        <v>35</v>
      </c>
      <c r="U18" s="106" t="s">
        <v>51</v>
      </c>
      <c r="V18" s="106"/>
      <c r="W18" s="106" t="s">
        <v>58</v>
      </c>
      <c r="X18" s="110">
        <v>43977.0</v>
      </c>
      <c r="Y18" s="106" t="s">
        <v>53</v>
      </c>
      <c r="Z18" s="106">
        <v>4.0</v>
      </c>
      <c r="AA18" s="111">
        <v>3.4</v>
      </c>
      <c r="AB18" s="110"/>
      <c r="AC18" s="110"/>
    </row>
    <row r="19" hidden="1">
      <c r="A19" s="106" t="s">
        <v>39</v>
      </c>
      <c r="B19" s="107" t="s">
        <v>126</v>
      </c>
      <c r="C19" s="106" t="s">
        <v>616</v>
      </c>
      <c r="D19" s="106" t="s">
        <v>78</v>
      </c>
      <c r="E19" s="106" t="s">
        <v>41</v>
      </c>
      <c r="F19" s="107" t="s">
        <v>42</v>
      </c>
      <c r="G19" s="106" t="s">
        <v>43</v>
      </c>
      <c r="H19" s="106"/>
      <c r="I19" s="106" t="s">
        <v>33</v>
      </c>
      <c r="J19" s="106" t="s">
        <v>34</v>
      </c>
      <c r="K19" s="106" t="s">
        <v>71</v>
      </c>
      <c r="L19" s="106"/>
      <c r="M19" s="106" t="s">
        <v>604</v>
      </c>
      <c r="N19" s="106">
        <v>2721.0</v>
      </c>
      <c r="O19" s="108">
        <v>0.0</v>
      </c>
      <c r="P19" s="22">
        <v>20.1759</v>
      </c>
      <c r="Q19" s="22">
        <v>40.388</v>
      </c>
      <c r="R19" s="22">
        <v>4.552</v>
      </c>
      <c r="S19" s="22">
        <v>6.742</v>
      </c>
      <c r="T19" s="106" t="s">
        <v>35</v>
      </c>
      <c r="U19" s="106" t="s">
        <v>77</v>
      </c>
      <c r="V19" s="106"/>
      <c r="W19" s="106" t="s">
        <v>58</v>
      </c>
      <c r="X19" s="110">
        <v>43977.0</v>
      </c>
      <c r="Y19" s="106" t="s">
        <v>53</v>
      </c>
      <c r="Z19" s="106">
        <v>4.0</v>
      </c>
      <c r="AA19" s="111">
        <v>3.4</v>
      </c>
      <c r="AB19" s="110"/>
      <c r="AC19" s="110"/>
    </row>
    <row r="20" hidden="1">
      <c r="A20" s="106" t="s">
        <v>128</v>
      </c>
      <c r="B20" s="107" t="s">
        <v>129</v>
      </c>
      <c r="C20" s="106" t="s">
        <v>617</v>
      </c>
      <c r="D20" s="106"/>
      <c r="E20" s="106" t="s">
        <v>31</v>
      </c>
      <c r="F20" s="106" t="s">
        <v>32</v>
      </c>
      <c r="G20" s="106" t="s">
        <v>33</v>
      </c>
      <c r="H20" s="106"/>
      <c r="I20" s="106" t="s">
        <v>33</v>
      </c>
      <c r="J20" s="106" t="s">
        <v>34</v>
      </c>
      <c r="K20" s="106" t="s">
        <v>33</v>
      </c>
      <c r="L20" s="106"/>
      <c r="M20" s="106" t="s">
        <v>604</v>
      </c>
      <c r="N20" s="106">
        <v>2591.0</v>
      </c>
      <c r="O20" s="108">
        <v>0.0</v>
      </c>
      <c r="P20" s="22">
        <v>25.3034</v>
      </c>
      <c r="Q20" s="22">
        <v>35.164</v>
      </c>
      <c r="R20" s="22">
        <v>17.532</v>
      </c>
      <c r="S20" s="22">
        <v>2.601</v>
      </c>
      <c r="T20" s="106" t="s">
        <v>35</v>
      </c>
      <c r="U20" s="106" t="s">
        <v>130</v>
      </c>
      <c r="V20" s="106"/>
      <c r="W20" s="107" t="s">
        <v>131</v>
      </c>
      <c r="X20" s="110">
        <v>43998.0</v>
      </c>
      <c r="Y20" s="106" t="s">
        <v>132</v>
      </c>
      <c r="Z20" s="106" t="s">
        <v>33</v>
      </c>
      <c r="AA20" s="111" t="s">
        <v>33</v>
      </c>
      <c r="AB20" s="110"/>
      <c r="AC20" s="110"/>
    </row>
    <row r="21" hidden="1">
      <c r="A21" s="106" t="s">
        <v>178</v>
      </c>
      <c r="B21" s="106" t="s">
        <v>178</v>
      </c>
      <c r="C21" s="106" t="s">
        <v>553</v>
      </c>
      <c r="D21" s="106"/>
      <c r="E21" s="106" t="s">
        <v>31</v>
      </c>
      <c r="F21" s="106" t="s">
        <v>32</v>
      </c>
      <c r="G21" s="106" t="s">
        <v>33</v>
      </c>
      <c r="H21" s="106"/>
      <c r="I21" s="106"/>
      <c r="J21" s="106" t="s">
        <v>34</v>
      </c>
      <c r="K21" s="106" t="s">
        <v>33</v>
      </c>
      <c r="L21" s="106"/>
      <c r="M21" s="106" t="s">
        <v>604</v>
      </c>
      <c r="N21" s="106">
        <v>3486.0</v>
      </c>
      <c r="O21" s="108">
        <v>0.0</v>
      </c>
      <c r="P21" s="22">
        <v>60.1418</v>
      </c>
      <c r="Q21" s="22">
        <v>63.908</v>
      </c>
      <c r="R21" s="22">
        <v>56.284</v>
      </c>
      <c r="S21" s="22">
        <v>1.595</v>
      </c>
      <c r="T21" s="106" t="s">
        <v>71</v>
      </c>
      <c r="U21" s="106" t="s">
        <v>179</v>
      </c>
      <c r="V21" s="106" t="s">
        <v>184</v>
      </c>
      <c r="W21" s="106" t="s">
        <v>58</v>
      </c>
      <c r="X21" s="110">
        <v>44062.0</v>
      </c>
      <c r="Y21" s="106" t="s">
        <v>38</v>
      </c>
      <c r="Z21" s="106" t="s">
        <v>33</v>
      </c>
      <c r="AA21" s="111" t="s">
        <v>33</v>
      </c>
      <c r="AB21" s="110"/>
      <c r="AC21" s="110"/>
    </row>
    <row r="22" hidden="1">
      <c r="A22" s="106" t="s">
        <v>193</v>
      </c>
      <c r="B22" s="106" t="s">
        <v>201</v>
      </c>
      <c r="C22" s="106" t="s">
        <v>618</v>
      </c>
      <c r="D22" s="106"/>
      <c r="E22" s="106" t="s">
        <v>41</v>
      </c>
      <c r="F22" s="106" t="s">
        <v>202</v>
      </c>
      <c r="G22" s="106" t="s">
        <v>46</v>
      </c>
      <c r="H22" s="106"/>
      <c r="I22" s="106"/>
      <c r="J22" s="106" t="s">
        <v>34</v>
      </c>
      <c r="K22" s="106" t="s">
        <v>71</v>
      </c>
      <c r="L22" s="106" t="s">
        <v>35</v>
      </c>
      <c r="M22" s="106" t="s">
        <v>604</v>
      </c>
      <c r="N22" s="106">
        <v>2351.0</v>
      </c>
      <c r="O22" s="108">
        <v>0.0</v>
      </c>
      <c r="P22" s="22">
        <v>34.11502979</v>
      </c>
      <c r="Q22" s="22">
        <v>103.67</v>
      </c>
      <c r="R22" s="22">
        <v>6.06</v>
      </c>
      <c r="S22" s="22">
        <v>21.34277322</v>
      </c>
      <c r="T22" s="106" t="s">
        <v>35</v>
      </c>
      <c r="U22" s="106" t="s">
        <v>33</v>
      </c>
      <c r="V22" s="106"/>
      <c r="W22" s="106" t="s">
        <v>58</v>
      </c>
      <c r="X22" s="110">
        <v>44416.0</v>
      </c>
      <c r="Y22" s="106" t="s">
        <v>53</v>
      </c>
      <c r="Z22" s="106">
        <v>6.0</v>
      </c>
      <c r="AA22" s="111">
        <v>4.9</v>
      </c>
      <c r="AB22" s="110"/>
      <c r="AC22" s="110"/>
    </row>
    <row r="23" hidden="1">
      <c r="A23" s="106" t="s">
        <v>193</v>
      </c>
      <c r="B23" s="106" t="s">
        <v>201</v>
      </c>
      <c r="C23" s="106" t="s">
        <v>618</v>
      </c>
      <c r="D23" s="106"/>
      <c r="E23" s="106" t="s">
        <v>41</v>
      </c>
      <c r="F23" s="106" t="s">
        <v>203</v>
      </c>
      <c r="G23" s="106" t="s">
        <v>46</v>
      </c>
      <c r="H23" s="106"/>
      <c r="I23" s="106"/>
      <c r="J23" s="106" t="s">
        <v>34</v>
      </c>
      <c r="K23" s="106" t="s">
        <v>71</v>
      </c>
      <c r="L23" s="106" t="s">
        <v>35</v>
      </c>
      <c r="M23" s="106" t="s">
        <v>604</v>
      </c>
      <c r="N23" s="106">
        <v>2371.0</v>
      </c>
      <c r="O23" s="108">
        <v>0.0</v>
      </c>
      <c r="P23" s="22">
        <v>36.07107173</v>
      </c>
      <c r="Q23" s="22">
        <v>91.67</v>
      </c>
      <c r="R23" s="22">
        <v>7.29</v>
      </c>
      <c r="S23" s="22">
        <v>21.15712657</v>
      </c>
      <c r="T23" s="106" t="s">
        <v>35</v>
      </c>
      <c r="U23" s="106" t="s">
        <v>33</v>
      </c>
      <c r="V23" s="106"/>
      <c r="W23" s="106" t="s">
        <v>58</v>
      </c>
      <c r="X23" s="110">
        <v>44416.0</v>
      </c>
      <c r="Y23" s="106" t="s">
        <v>53</v>
      </c>
      <c r="Z23" s="106">
        <v>6.0</v>
      </c>
      <c r="AA23" s="111">
        <v>4.9</v>
      </c>
      <c r="AB23" s="110"/>
      <c r="AC23" s="110"/>
    </row>
    <row r="24" hidden="1">
      <c r="A24" s="106" t="s">
        <v>229</v>
      </c>
      <c r="B24" s="107" t="s">
        <v>230</v>
      </c>
      <c r="C24" s="106" t="s">
        <v>619</v>
      </c>
      <c r="D24" s="106"/>
      <c r="E24" s="106" t="s">
        <v>31</v>
      </c>
      <c r="F24" s="106" t="s">
        <v>32</v>
      </c>
      <c r="G24" s="106" t="s">
        <v>33</v>
      </c>
      <c r="H24" s="106" t="s">
        <v>33</v>
      </c>
      <c r="I24" s="106" t="s">
        <v>33</v>
      </c>
      <c r="J24" s="106" t="s">
        <v>34</v>
      </c>
      <c r="K24" s="106" t="s">
        <v>71</v>
      </c>
      <c r="L24" s="106" t="s">
        <v>35</v>
      </c>
      <c r="M24" s="106" t="s">
        <v>604</v>
      </c>
      <c r="N24" s="106">
        <v>2045.0</v>
      </c>
      <c r="O24" s="108">
        <v>0.0</v>
      </c>
      <c r="P24" s="22">
        <v>21.1839</v>
      </c>
      <c r="Q24" s="22">
        <v>42.044</v>
      </c>
      <c r="R24" s="22">
        <v>0.432</v>
      </c>
      <c r="S24" s="22">
        <v>11.844</v>
      </c>
      <c r="T24" s="106"/>
      <c r="U24" s="106" t="s">
        <v>231</v>
      </c>
      <c r="V24" s="106"/>
      <c r="W24" s="106" t="s">
        <v>58</v>
      </c>
      <c r="X24" s="110">
        <v>44057.0</v>
      </c>
      <c r="Y24" s="106" t="s">
        <v>53</v>
      </c>
      <c r="Z24" s="106">
        <v>6.0</v>
      </c>
      <c r="AA24" s="111">
        <v>2.95</v>
      </c>
      <c r="AB24" s="110"/>
      <c r="AC24" s="110"/>
    </row>
    <row r="25" hidden="1">
      <c r="A25" s="106" t="s">
        <v>236</v>
      </c>
      <c r="B25" s="107" t="s">
        <v>237</v>
      </c>
      <c r="C25" s="106" t="s">
        <v>620</v>
      </c>
      <c r="D25" s="106"/>
      <c r="E25" s="106" t="s">
        <v>31</v>
      </c>
      <c r="F25" s="106" t="s">
        <v>32</v>
      </c>
      <c r="G25" s="106" t="s">
        <v>33</v>
      </c>
      <c r="H25" s="106"/>
      <c r="I25" s="106"/>
      <c r="J25" s="106" t="s">
        <v>34</v>
      </c>
      <c r="K25" s="106" t="s">
        <v>71</v>
      </c>
      <c r="L25" s="106"/>
      <c r="M25" s="106" t="s">
        <v>604</v>
      </c>
      <c r="N25" s="106">
        <v>2195.0</v>
      </c>
      <c r="O25" s="108">
        <v>0.0</v>
      </c>
      <c r="P25" s="22">
        <v>32.1865</v>
      </c>
      <c r="Q25" s="22">
        <v>43.084</v>
      </c>
      <c r="R25" s="22">
        <v>21.284</v>
      </c>
      <c r="S25" s="22">
        <v>6.102</v>
      </c>
      <c r="T25" s="106" t="s">
        <v>35</v>
      </c>
      <c r="U25" s="106" t="s">
        <v>238</v>
      </c>
      <c r="V25" s="106"/>
      <c r="W25" s="106" t="s">
        <v>58</v>
      </c>
      <c r="X25" s="110">
        <v>43993.0</v>
      </c>
      <c r="Y25" s="106" t="s">
        <v>53</v>
      </c>
      <c r="Z25" s="106">
        <v>4.0</v>
      </c>
      <c r="AA25" s="111"/>
      <c r="AB25" s="110"/>
      <c r="AC25" s="110"/>
    </row>
    <row r="26" hidden="1">
      <c r="A26" s="106" t="s">
        <v>276</v>
      </c>
      <c r="B26" s="106" t="s">
        <v>277</v>
      </c>
      <c r="C26" s="106" t="s">
        <v>621</v>
      </c>
      <c r="D26" s="106"/>
      <c r="E26" s="106" t="s">
        <v>31</v>
      </c>
      <c r="F26" s="106" t="s">
        <v>32</v>
      </c>
      <c r="G26" s="106" t="s">
        <v>33</v>
      </c>
      <c r="H26" s="106" t="s">
        <v>33</v>
      </c>
      <c r="I26" s="106" t="s">
        <v>33</v>
      </c>
      <c r="J26" s="106" t="s">
        <v>34</v>
      </c>
      <c r="K26" s="106" t="s">
        <v>71</v>
      </c>
      <c r="L26" s="106" t="s">
        <v>35</v>
      </c>
      <c r="M26" s="106" t="s">
        <v>604</v>
      </c>
      <c r="N26" s="106">
        <v>56664.0</v>
      </c>
      <c r="O26" s="108">
        <v>0.0</v>
      </c>
      <c r="P26" s="22">
        <v>40.70895348</v>
      </c>
      <c r="Q26" s="22">
        <v>43.26</v>
      </c>
      <c r="R26" s="22">
        <v>38.18</v>
      </c>
      <c r="S26" s="22">
        <v>1.216740063</v>
      </c>
      <c r="T26" s="106" t="s">
        <v>35</v>
      </c>
      <c r="U26" s="106" t="s">
        <v>278</v>
      </c>
      <c r="V26" s="106"/>
      <c r="W26" s="106" t="s">
        <v>58</v>
      </c>
      <c r="X26" s="110">
        <v>44416.0</v>
      </c>
      <c r="Y26" s="106" t="s">
        <v>53</v>
      </c>
      <c r="Z26" s="106">
        <v>6.0</v>
      </c>
      <c r="AA26" s="111">
        <v>5.3</v>
      </c>
      <c r="AB26" s="110"/>
      <c r="AC26" s="110"/>
    </row>
    <row r="27" hidden="1">
      <c r="A27" s="106" t="s">
        <v>294</v>
      </c>
      <c r="B27" s="107" t="s">
        <v>295</v>
      </c>
      <c r="C27" s="106" t="s">
        <v>622</v>
      </c>
      <c r="D27" s="106"/>
      <c r="E27" s="106" t="s">
        <v>41</v>
      </c>
      <c r="F27" s="107" t="s">
        <v>87</v>
      </c>
      <c r="G27" s="106" t="s">
        <v>43</v>
      </c>
      <c r="H27" s="106" t="s">
        <v>33</v>
      </c>
      <c r="I27" s="106">
        <v>1.32</v>
      </c>
      <c r="J27" s="106" t="s">
        <v>34</v>
      </c>
      <c r="K27" s="106" t="s">
        <v>71</v>
      </c>
      <c r="L27" s="106"/>
      <c r="M27" s="106" t="s">
        <v>604</v>
      </c>
      <c r="N27" s="106">
        <v>2466.0</v>
      </c>
      <c r="O27" s="108">
        <v>0.0</v>
      </c>
      <c r="P27" s="22">
        <v>18.5973</v>
      </c>
      <c r="Q27" s="22">
        <v>47.068</v>
      </c>
      <c r="R27" s="22">
        <v>7.152</v>
      </c>
      <c r="S27" s="22">
        <v>4.497</v>
      </c>
      <c r="T27" s="106" t="s">
        <v>35</v>
      </c>
      <c r="U27" s="106" t="s">
        <v>57</v>
      </c>
      <c r="V27" s="106"/>
      <c r="W27" s="106" t="s">
        <v>58</v>
      </c>
      <c r="X27" s="110">
        <v>43988.0</v>
      </c>
      <c r="Y27" s="106" t="s">
        <v>53</v>
      </c>
      <c r="Z27" s="106">
        <v>4.0</v>
      </c>
      <c r="AA27" s="111">
        <v>3.4</v>
      </c>
      <c r="AB27" s="106">
        <v>9.0</v>
      </c>
      <c r="AC27" s="110"/>
    </row>
    <row r="28" hidden="1">
      <c r="A28" s="106" t="s">
        <v>294</v>
      </c>
      <c r="B28" s="107" t="s">
        <v>295</v>
      </c>
      <c r="C28" s="106" t="s">
        <v>622</v>
      </c>
      <c r="D28" s="106"/>
      <c r="E28" s="106" t="s">
        <v>41</v>
      </c>
      <c r="F28" s="107" t="s">
        <v>82</v>
      </c>
      <c r="G28" s="106" t="s">
        <v>43</v>
      </c>
      <c r="H28" s="106" t="s">
        <v>33</v>
      </c>
      <c r="I28" s="106">
        <v>1.32</v>
      </c>
      <c r="J28" s="106" t="s">
        <v>34</v>
      </c>
      <c r="K28" s="106" t="s">
        <v>71</v>
      </c>
      <c r="L28" s="106"/>
      <c r="M28" s="106" t="s">
        <v>604</v>
      </c>
      <c r="N28" s="106">
        <v>2032.0</v>
      </c>
      <c r="O28" s="108">
        <v>0.0</v>
      </c>
      <c r="P28" s="22">
        <v>20.8923</v>
      </c>
      <c r="Q28" s="22">
        <v>33.532</v>
      </c>
      <c r="R28" s="22">
        <v>5.956</v>
      </c>
      <c r="S28" s="22">
        <v>4.772</v>
      </c>
      <c r="T28" s="106" t="s">
        <v>35</v>
      </c>
      <c r="U28" s="106" t="s">
        <v>84</v>
      </c>
      <c r="V28" s="106"/>
      <c r="W28" s="106" t="s">
        <v>58</v>
      </c>
      <c r="X28" s="110">
        <v>43988.0</v>
      </c>
      <c r="Y28" s="106" t="s">
        <v>53</v>
      </c>
      <c r="Z28" s="106">
        <v>4.0</v>
      </c>
      <c r="AA28" s="111">
        <v>3.4</v>
      </c>
      <c r="AB28" s="106">
        <v>9.0</v>
      </c>
      <c r="AC28" s="110"/>
    </row>
    <row r="29" hidden="1">
      <c r="A29" s="106" t="s">
        <v>294</v>
      </c>
      <c r="B29" s="107" t="s">
        <v>295</v>
      </c>
      <c r="C29" s="106" t="s">
        <v>622</v>
      </c>
      <c r="D29" s="106"/>
      <c r="E29" s="106" t="s">
        <v>41</v>
      </c>
      <c r="F29" s="107" t="s">
        <v>108</v>
      </c>
      <c r="G29" s="106" t="s">
        <v>43</v>
      </c>
      <c r="H29" s="106" t="s">
        <v>33</v>
      </c>
      <c r="I29" s="106">
        <v>1.32</v>
      </c>
      <c r="J29" s="106" t="s">
        <v>34</v>
      </c>
      <c r="K29" s="106" t="s">
        <v>71</v>
      </c>
      <c r="L29" s="106"/>
      <c r="M29" s="106" t="s">
        <v>604</v>
      </c>
      <c r="N29" s="106">
        <v>2154.0</v>
      </c>
      <c r="O29" s="108">
        <v>0.0</v>
      </c>
      <c r="P29" s="22">
        <v>130.5701</v>
      </c>
      <c r="Q29" s="22">
        <v>199.512</v>
      </c>
      <c r="R29" s="22">
        <v>0.972</v>
      </c>
      <c r="S29" s="22">
        <v>25.986</v>
      </c>
      <c r="T29" s="106" t="s">
        <v>71</v>
      </c>
      <c r="U29" s="106" t="s">
        <v>51</v>
      </c>
      <c r="V29" s="106"/>
      <c r="W29" s="106" t="s">
        <v>58</v>
      </c>
      <c r="X29" s="110">
        <v>43988.0</v>
      </c>
      <c r="Y29" s="106" t="s">
        <v>53</v>
      </c>
      <c r="Z29" s="106">
        <v>4.0</v>
      </c>
      <c r="AA29" s="111">
        <v>3.4</v>
      </c>
      <c r="AB29" s="106">
        <v>9.0</v>
      </c>
      <c r="AC29" s="110"/>
    </row>
    <row r="30" hidden="1">
      <c r="A30" s="106" t="s">
        <v>294</v>
      </c>
      <c r="B30" s="107" t="s">
        <v>295</v>
      </c>
      <c r="C30" s="106" t="s">
        <v>622</v>
      </c>
      <c r="D30" s="106"/>
      <c r="E30" s="106" t="s">
        <v>41</v>
      </c>
      <c r="F30" s="107" t="s">
        <v>86</v>
      </c>
      <c r="G30" s="106" t="s">
        <v>43</v>
      </c>
      <c r="H30" s="106" t="s">
        <v>33</v>
      </c>
      <c r="I30" s="106">
        <v>1.32</v>
      </c>
      <c r="J30" s="106" t="s">
        <v>34</v>
      </c>
      <c r="K30" s="106" t="s">
        <v>71</v>
      </c>
      <c r="L30" s="106"/>
      <c r="M30" s="106" t="s">
        <v>604</v>
      </c>
      <c r="N30" s="106">
        <v>3058.0</v>
      </c>
      <c r="O30" s="108">
        <v>0.0</v>
      </c>
      <c r="P30" s="22">
        <v>130.87</v>
      </c>
      <c r="Q30" s="22">
        <v>197.956</v>
      </c>
      <c r="R30" s="22">
        <v>3.596</v>
      </c>
      <c r="S30" s="22">
        <v>25.225</v>
      </c>
      <c r="T30" s="106" t="s">
        <v>71</v>
      </c>
      <c r="U30" s="106" t="s">
        <v>51</v>
      </c>
      <c r="V30" s="106" t="s">
        <v>298</v>
      </c>
      <c r="W30" s="106" t="s">
        <v>58</v>
      </c>
      <c r="X30" s="110">
        <v>43988.0</v>
      </c>
      <c r="Y30" s="106" t="s">
        <v>53</v>
      </c>
      <c r="Z30" s="106">
        <v>4.0</v>
      </c>
      <c r="AA30" s="111">
        <v>3.4</v>
      </c>
      <c r="AB30" s="106">
        <v>9.0</v>
      </c>
      <c r="AC30" s="110"/>
    </row>
    <row r="31">
      <c r="A31" s="106" t="s">
        <v>294</v>
      </c>
      <c r="B31" s="107" t="s">
        <v>299</v>
      </c>
      <c r="C31" s="106" t="s">
        <v>594</v>
      </c>
      <c r="D31" s="106"/>
      <c r="E31" s="106" t="s">
        <v>31</v>
      </c>
      <c r="F31" s="106"/>
      <c r="G31" s="106" t="s">
        <v>33</v>
      </c>
      <c r="H31" s="106" t="s">
        <v>33</v>
      </c>
      <c r="I31" s="106" t="s">
        <v>33</v>
      </c>
      <c r="J31" s="106" t="s">
        <v>34</v>
      </c>
      <c r="K31" s="106" t="s">
        <v>35</v>
      </c>
      <c r="L31" s="106"/>
      <c r="M31" s="106" t="s">
        <v>604</v>
      </c>
      <c r="N31" s="106">
        <v>5940.0</v>
      </c>
      <c r="O31" s="108">
        <v>0.0</v>
      </c>
      <c r="P31" s="22">
        <v>18.355</v>
      </c>
      <c r="Q31" s="22">
        <v>39.724</v>
      </c>
      <c r="R31" s="22">
        <v>5.132</v>
      </c>
      <c r="S31" s="22">
        <v>5.104</v>
      </c>
      <c r="T31" s="106" t="s">
        <v>35</v>
      </c>
      <c r="U31" s="106" t="s">
        <v>124</v>
      </c>
      <c r="V31" s="106"/>
      <c r="W31" s="106" t="s">
        <v>58</v>
      </c>
      <c r="X31" s="110">
        <v>44086.0</v>
      </c>
      <c r="Y31" s="106" t="s">
        <v>53</v>
      </c>
      <c r="Z31" s="106">
        <v>4.0</v>
      </c>
      <c r="AA31" s="111"/>
      <c r="AB31" s="110"/>
      <c r="AC31" s="110"/>
    </row>
    <row r="32" hidden="1">
      <c r="A32" s="106" t="s">
        <v>294</v>
      </c>
      <c r="B32" s="107" t="s">
        <v>299</v>
      </c>
      <c r="C32" s="106" t="s">
        <v>594</v>
      </c>
      <c r="D32" s="106"/>
      <c r="E32" s="106" t="s">
        <v>41</v>
      </c>
      <c r="F32" s="107" t="s">
        <v>82</v>
      </c>
      <c r="G32" s="106" t="s">
        <v>43</v>
      </c>
      <c r="H32" s="106" t="s">
        <v>33</v>
      </c>
      <c r="I32" s="106">
        <v>1.32</v>
      </c>
      <c r="J32" s="106" t="s">
        <v>34</v>
      </c>
      <c r="K32" s="106" t="s">
        <v>35</v>
      </c>
      <c r="L32" s="106"/>
      <c r="M32" s="106" t="s">
        <v>604</v>
      </c>
      <c r="N32" s="106">
        <v>2249.0</v>
      </c>
      <c r="O32" s="108">
        <v>0.0</v>
      </c>
      <c r="P32" s="22">
        <v>19.881</v>
      </c>
      <c r="Q32" s="22">
        <v>183.956</v>
      </c>
      <c r="R32" s="22">
        <v>7.152</v>
      </c>
      <c r="S32" s="22">
        <v>6.858</v>
      </c>
      <c r="T32" s="106" t="s">
        <v>35</v>
      </c>
      <c r="U32" s="106" t="s">
        <v>84</v>
      </c>
      <c r="V32" s="106"/>
      <c r="W32" s="106" t="s">
        <v>58</v>
      </c>
      <c r="X32" s="110">
        <v>43988.0</v>
      </c>
      <c r="Y32" s="106" t="s">
        <v>53</v>
      </c>
      <c r="Z32" s="106">
        <v>4.0</v>
      </c>
      <c r="AA32" s="111">
        <v>8.7</v>
      </c>
      <c r="AB32" s="110"/>
      <c r="AC32" s="110"/>
    </row>
    <row r="33" hidden="1">
      <c r="A33" s="106" t="s">
        <v>294</v>
      </c>
      <c r="B33" s="107" t="s">
        <v>299</v>
      </c>
      <c r="C33" s="106" t="s">
        <v>594</v>
      </c>
      <c r="D33" s="106"/>
      <c r="E33" s="106" t="s">
        <v>41</v>
      </c>
      <c r="F33" s="107" t="s">
        <v>108</v>
      </c>
      <c r="G33" s="106" t="s">
        <v>43</v>
      </c>
      <c r="H33" s="106" t="s">
        <v>33</v>
      </c>
      <c r="I33" s="106">
        <v>1.32</v>
      </c>
      <c r="J33" s="106" t="s">
        <v>34</v>
      </c>
      <c r="K33" s="106" t="s">
        <v>35</v>
      </c>
      <c r="L33" s="106"/>
      <c r="M33" s="106" t="s">
        <v>604</v>
      </c>
      <c r="N33" s="106">
        <v>2151.0</v>
      </c>
      <c r="O33" s="108">
        <v>0.0</v>
      </c>
      <c r="P33" s="22">
        <v>20.7288</v>
      </c>
      <c r="Q33" s="22">
        <v>72.24</v>
      </c>
      <c r="R33" s="22">
        <v>7.22</v>
      </c>
      <c r="S33" s="22">
        <v>6.15</v>
      </c>
      <c r="T33" s="106" t="s">
        <v>35</v>
      </c>
      <c r="U33" s="106" t="s">
        <v>51</v>
      </c>
      <c r="V33" s="106" t="s">
        <v>300</v>
      </c>
      <c r="W33" s="106" t="s">
        <v>58</v>
      </c>
      <c r="X33" s="110">
        <v>43976.0</v>
      </c>
      <c r="Y33" s="106" t="s">
        <v>53</v>
      </c>
      <c r="Z33" s="106">
        <v>4.0</v>
      </c>
      <c r="AA33" s="111">
        <v>8.7</v>
      </c>
      <c r="AB33" s="110"/>
      <c r="AC33" s="110"/>
    </row>
    <row r="34" hidden="1">
      <c r="A34" s="106" t="s">
        <v>294</v>
      </c>
      <c r="B34" s="107" t="s">
        <v>299</v>
      </c>
      <c r="C34" s="106" t="s">
        <v>594</v>
      </c>
      <c r="D34" s="106"/>
      <c r="E34" s="106" t="s">
        <v>41</v>
      </c>
      <c r="F34" s="107" t="s">
        <v>87</v>
      </c>
      <c r="G34" s="106" t="s">
        <v>43</v>
      </c>
      <c r="H34" s="106" t="s">
        <v>33</v>
      </c>
      <c r="I34" s="106">
        <v>1.32</v>
      </c>
      <c r="J34" s="106" t="s">
        <v>34</v>
      </c>
      <c r="K34" s="106" t="s">
        <v>35</v>
      </c>
      <c r="L34" s="106"/>
      <c r="M34" s="106" t="s">
        <v>604</v>
      </c>
      <c r="N34" s="106">
        <v>2030.0</v>
      </c>
      <c r="O34" s="108">
        <v>0.0</v>
      </c>
      <c r="P34" s="22">
        <v>131.0807</v>
      </c>
      <c r="Q34" s="22">
        <v>197.404</v>
      </c>
      <c r="R34" s="22">
        <v>5.808</v>
      </c>
      <c r="S34" s="22">
        <v>25.095</v>
      </c>
      <c r="T34" s="106" t="s">
        <v>71</v>
      </c>
      <c r="U34" s="106" t="s">
        <v>57</v>
      </c>
      <c r="V34" s="106"/>
      <c r="W34" s="106" t="s">
        <v>58</v>
      </c>
      <c r="X34" s="110">
        <v>43988.0</v>
      </c>
      <c r="Y34" s="106" t="s">
        <v>53</v>
      </c>
      <c r="Z34" s="106">
        <v>4.0</v>
      </c>
      <c r="AA34" s="111">
        <v>8.7</v>
      </c>
      <c r="AB34" s="110"/>
      <c r="AC34" s="110"/>
    </row>
    <row r="35" hidden="1">
      <c r="A35" s="106" t="s">
        <v>294</v>
      </c>
      <c r="B35" s="107" t="s">
        <v>306</v>
      </c>
      <c r="C35" s="106" t="s">
        <v>623</v>
      </c>
      <c r="D35" s="106"/>
      <c r="E35" s="106" t="s">
        <v>41</v>
      </c>
      <c r="F35" s="107" t="s">
        <v>42</v>
      </c>
      <c r="G35" s="106" t="s">
        <v>43</v>
      </c>
      <c r="H35" s="106"/>
      <c r="I35" s="106" t="s">
        <v>33</v>
      </c>
      <c r="J35" s="106" t="s">
        <v>34</v>
      </c>
      <c r="K35" s="106" t="s">
        <v>35</v>
      </c>
      <c r="L35" s="106" t="s">
        <v>35</v>
      </c>
      <c r="M35" s="106" t="s">
        <v>604</v>
      </c>
      <c r="N35" s="106">
        <v>2000.0</v>
      </c>
      <c r="O35" s="108">
        <v>0.0</v>
      </c>
      <c r="P35" s="22">
        <v>35.2763</v>
      </c>
      <c r="Q35" s="22">
        <v>49.328</v>
      </c>
      <c r="R35" s="22">
        <v>27.584</v>
      </c>
      <c r="S35" s="22">
        <v>2.909</v>
      </c>
      <c r="T35" s="106" t="s">
        <v>35</v>
      </c>
      <c r="U35" s="106" t="s">
        <v>307</v>
      </c>
      <c r="V35" s="106"/>
      <c r="W35" s="106" t="s">
        <v>58</v>
      </c>
      <c r="X35" s="110">
        <v>43976.0</v>
      </c>
      <c r="Y35" s="106" t="s">
        <v>53</v>
      </c>
      <c r="Z35" s="106">
        <v>4.0</v>
      </c>
      <c r="AA35" s="111">
        <v>7.25</v>
      </c>
      <c r="AB35" s="106">
        <v>0.0</v>
      </c>
      <c r="AC35" s="106" t="s">
        <v>308</v>
      </c>
    </row>
    <row r="36">
      <c r="A36" s="106" t="s">
        <v>294</v>
      </c>
      <c r="B36" s="107" t="s">
        <v>306</v>
      </c>
      <c r="C36" s="106" t="s">
        <v>623</v>
      </c>
      <c r="D36" s="106"/>
      <c r="E36" s="106" t="s">
        <v>41</v>
      </c>
      <c r="F36" s="107" t="s">
        <v>87</v>
      </c>
      <c r="G36" s="106" t="s">
        <v>43</v>
      </c>
      <c r="H36" s="106"/>
      <c r="I36" s="106"/>
      <c r="J36" s="106" t="s">
        <v>34</v>
      </c>
      <c r="K36" s="106" t="s">
        <v>35</v>
      </c>
      <c r="L36" s="106"/>
      <c r="M36" s="106" t="s">
        <v>604</v>
      </c>
      <c r="N36" s="106">
        <v>3565.0</v>
      </c>
      <c r="O36" s="108">
        <v>0.0</v>
      </c>
      <c r="P36" s="22">
        <v>35.6199</v>
      </c>
      <c r="Q36" s="22">
        <v>48.02</v>
      </c>
      <c r="R36" s="22">
        <v>26.576</v>
      </c>
      <c r="S36" s="22">
        <v>3.419</v>
      </c>
      <c r="T36" s="106" t="s">
        <v>35</v>
      </c>
      <c r="U36" s="106" t="s">
        <v>57</v>
      </c>
      <c r="V36" s="106"/>
      <c r="W36" s="106" t="s">
        <v>58</v>
      </c>
      <c r="X36" s="110">
        <v>43988.0</v>
      </c>
      <c r="Y36" s="106" t="s">
        <v>53</v>
      </c>
      <c r="Z36" s="106">
        <v>4.0</v>
      </c>
      <c r="AA36" s="111">
        <v>7.25</v>
      </c>
      <c r="AB36" s="110"/>
      <c r="AC36" s="110"/>
    </row>
    <row r="37" hidden="1">
      <c r="A37" s="106" t="s">
        <v>294</v>
      </c>
      <c r="B37" s="107" t="s">
        <v>306</v>
      </c>
      <c r="C37" s="106" t="s">
        <v>623</v>
      </c>
      <c r="D37" s="106"/>
      <c r="E37" s="106" t="s">
        <v>41</v>
      </c>
      <c r="F37" s="107" t="s">
        <v>82</v>
      </c>
      <c r="G37" s="106" t="s">
        <v>43</v>
      </c>
      <c r="H37" s="106"/>
      <c r="I37" s="106"/>
      <c r="J37" s="106" t="s">
        <v>34</v>
      </c>
      <c r="K37" s="106" t="s">
        <v>35</v>
      </c>
      <c r="L37" s="106"/>
      <c r="M37" s="106" t="s">
        <v>604</v>
      </c>
      <c r="N37" s="106">
        <v>2020.0</v>
      </c>
      <c r="O37" s="108">
        <v>0.0</v>
      </c>
      <c r="P37" s="22">
        <v>35.7825</v>
      </c>
      <c r="Q37" s="22">
        <v>45.776</v>
      </c>
      <c r="R37" s="22">
        <v>26.668</v>
      </c>
      <c r="S37" s="22">
        <v>3.373</v>
      </c>
      <c r="T37" s="106" t="s">
        <v>35</v>
      </c>
      <c r="U37" s="106" t="s">
        <v>309</v>
      </c>
      <c r="V37" s="106"/>
      <c r="W37" s="106" t="s">
        <v>58</v>
      </c>
      <c r="X37" s="110">
        <v>43988.0</v>
      </c>
      <c r="Y37" s="106" t="s">
        <v>53</v>
      </c>
      <c r="Z37" s="106">
        <v>4.0</v>
      </c>
      <c r="AA37" s="111">
        <v>7.25</v>
      </c>
      <c r="AB37" s="110"/>
      <c r="AC37" s="110"/>
    </row>
    <row r="38">
      <c r="A38" s="106" t="s">
        <v>294</v>
      </c>
      <c r="B38" s="107" t="s">
        <v>306</v>
      </c>
      <c r="C38" s="106" t="s">
        <v>623</v>
      </c>
      <c r="D38" s="106"/>
      <c r="E38" s="106" t="s">
        <v>41</v>
      </c>
      <c r="F38" s="107" t="s">
        <v>86</v>
      </c>
      <c r="G38" s="106" t="s">
        <v>43</v>
      </c>
      <c r="H38" s="106"/>
      <c r="I38" s="106" t="s">
        <v>33</v>
      </c>
      <c r="J38" s="106" t="s">
        <v>34</v>
      </c>
      <c r="K38" s="106" t="s">
        <v>35</v>
      </c>
      <c r="L38" s="106" t="s">
        <v>35</v>
      </c>
      <c r="M38" s="106" t="s">
        <v>604</v>
      </c>
      <c r="N38" s="106">
        <v>2063.0</v>
      </c>
      <c r="O38" s="108">
        <v>0.0</v>
      </c>
      <c r="P38" s="22">
        <v>145.1289</v>
      </c>
      <c r="Q38" s="22">
        <v>199.668</v>
      </c>
      <c r="R38" s="22">
        <v>0.168</v>
      </c>
      <c r="S38" s="22">
        <v>28.104</v>
      </c>
      <c r="T38" s="106" t="s">
        <v>71</v>
      </c>
      <c r="U38" s="106" t="s">
        <v>51</v>
      </c>
      <c r="V38" s="106"/>
      <c r="W38" s="106" t="s">
        <v>58</v>
      </c>
      <c r="X38" s="110">
        <v>43988.0</v>
      </c>
      <c r="Y38" s="106" t="s">
        <v>53</v>
      </c>
      <c r="Z38" s="106">
        <v>4.0</v>
      </c>
      <c r="AA38" s="111">
        <v>7.25</v>
      </c>
      <c r="AB38" s="106">
        <v>0.0</v>
      </c>
      <c r="AC38" s="106" t="s">
        <v>308</v>
      </c>
    </row>
    <row r="39" hidden="1">
      <c r="A39" s="106" t="s">
        <v>354</v>
      </c>
      <c r="B39" s="107" t="s">
        <v>357</v>
      </c>
      <c r="C39" s="106" t="s">
        <v>624</v>
      </c>
      <c r="D39" s="106" t="s">
        <v>69</v>
      </c>
      <c r="E39" s="106" t="s">
        <v>41</v>
      </c>
      <c r="F39" s="106" t="s">
        <v>59</v>
      </c>
      <c r="G39" s="106" t="s">
        <v>46</v>
      </c>
      <c r="H39" s="106" t="s">
        <v>33</v>
      </c>
      <c r="I39" s="106">
        <v>1.01</v>
      </c>
      <c r="J39" s="106" t="s">
        <v>34</v>
      </c>
      <c r="K39" s="106" t="s">
        <v>35</v>
      </c>
      <c r="L39" s="106" t="s">
        <v>35</v>
      </c>
      <c r="M39" s="106" t="s">
        <v>604</v>
      </c>
      <c r="N39" s="106">
        <v>2042.0</v>
      </c>
      <c r="O39" s="108">
        <v>0.0</v>
      </c>
      <c r="P39" s="22">
        <v>29.6667</v>
      </c>
      <c r="Q39" s="22">
        <v>142.932</v>
      </c>
      <c r="R39" s="22">
        <v>15.072</v>
      </c>
      <c r="S39" s="22">
        <v>7.818</v>
      </c>
      <c r="T39" s="106" t="s">
        <v>35</v>
      </c>
      <c r="U39" s="106" t="s">
        <v>60</v>
      </c>
      <c r="V39" s="106" t="s">
        <v>359</v>
      </c>
      <c r="W39" s="106" t="s">
        <v>58</v>
      </c>
      <c r="X39" s="110">
        <v>43981.0</v>
      </c>
      <c r="Y39" s="106" t="s">
        <v>53</v>
      </c>
      <c r="Z39" s="106">
        <v>6.0</v>
      </c>
      <c r="AA39" s="111">
        <v>3.75</v>
      </c>
      <c r="AB39" s="110"/>
      <c r="AC39" s="110"/>
    </row>
    <row r="40">
      <c r="A40" s="106" t="s">
        <v>354</v>
      </c>
      <c r="B40" s="107" t="s">
        <v>357</v>
      </c>
      <c r="C40" s="106" t="s">
        <v>625</v>
      </c>
      <c r="D40" s="106" t="s">
        <v>79</v>
      </c>
      <c r="E40" s="106" t="s">
        <v>41</v>
      </c>
      <c r="F40" s="106" t="s">
        <v>358</v>
      </c>
      <c r="G40" s="106" t="s">
        <v>43</v>
      </c>
      <c r="H40" s="106" t="s">
        <v>33</v>
      </c>
      <c r="I40" s="106">
        <v>1.01</v>
      </c>
      <c r="J40" s="106" t="s">
        <v>34</v>
      </c>
      <c r="K40" s="106" t="s">
        <v>35</v>
      </c>
      <c r="L40" s="106" t="s">
        <v>35</v>
      </c>
      <c r="M40" s="106" t="s">
        <v>604</v>
      </c>
      <c r="N40" s="115">
        <v>2014.0</v>
      </c>
      <c r="O40" s="108">
        <v>0.0</v>
      </c>
      <c r="P40" s="22">
        <v>17.008</v>
      </c>
      <c r="Q40" s="22">
        <v>63.828</v>
      </c>
      <c r="R40" s="22">
        <v>6.188</v>
      </c>
      <c r="S40" s="22">
        <v>5.551</v>
      </c>
      <c r="T40" s="106" t="s">
        <v>35</v>
      </c>
      <c r="U40" s="106" t="s">
        <v>57</v>
      </c>
      <c r="V40" s="106"/>
      <c r="W40" s="106" t="s">
        <v>58</v>
      </c>
      <c r="X40" s="110">
        <v>43976.0</v>
      </c>
      <c r="Y40" s="106" t="s">
        <v>53</v>
      </c>
      <c r="Z40" s="106">
        <v>6.0</v>
      </c>
      <c r="AA40" s="111">
        <v>3.75</v>
      </c>
      <c r="AB40" s="110"/>
      <c r="AC40" s="110"/>
    </row>
    <row r="41" hidden="1">
      <c r="A41" s="106" t="s">
        <v>354</v>
      </c>
      <c r="B41" s="107" t="s">
        <v>365</v>
      </c>
      <c r="C41" s="106" t="s">
        <v>627</v>
      </c>
      <c r="D41" s="106" t="s">
        <v>69</v>
      </c>
      <c r="E41" s="106" t="s">
        <v>41</v>
      </c>
      <c r="F41" s="106" t="s">
        <v>358</v>
      </c>
      <c r="G41" s="106" t="s">
        <v>43</v>
      </c>
      <c r="H41" s="106" t="s">
        <v>33</v>
      </c>
      <c r="I41" s="106">
        <v>1.01</v>
      </c>
      <c r="J41" s="106" t="s">
        <v>34</v>
      </c>
      <c r="K41" s="106" t="s">
        <v>35</v>
      </c>
      <c r="L41" s="106" t="s">
        <v>367</v>
      </c>
      <c r="M41" s="106" t="s">
        <v>604</v>
      </c>
      <c r="N41" s="106">
        <v>2028.0</v>
      </c>
      <c r="O41" s="108">
        <v>0.0</v>
      </c>
      <c r="P41" s="22">
        <v>16.6765</v>
      </c>
      <c r="Q41" s="22">
        <v>29.056</v>
      </c>
      <c r="R41" s="22">
        <v>6.156</v>
      </c>
      <c r="S41" s="22">
        <v>4.798</v>
      </c>
      <c r="T41" s="106" t="s">
        <v>35</v>
      </c>
      <c r="U41" s="106" t="s">
        <v>356</v>
      </c>
      <c r="V41" s="106"/>
      <c r="W41" s="106" t="s">
        <v>58</v>
      </c>
      <c r="X41" s="110">
        <v>43976.0</v>
      </c>
      <c r="Y41" s="106" t="s">
        <v>53</v>
      </c>
      <c r="Z41" s="106">
        <v>6.0</v>
      </c>
      <c r="AA41" s="111">
        <v>4.0</v>
      </c>
      <c r="AB41" s="110"/>
      <c r="AC41" s="110"/>
    </row>
    <row r="42" hidden="1">
      <c r="A42" s="106" t="s">
        <v>354</v>
      </c>
      <c r="B42" s="107" t="s">
        <v>365</v>
      </c>
      <c r="C42" s="106" t="s">
        <v>628</v>
      </c>
      <c r="D42" s="106" t="s">
        <v>79</v>
      </c>
      <c r="E42" s="106" t="s">
        <v>41</v>
      </c>
      <c r="F42" s="106" t="s">
        <v>358</v>
      </c>
      <c r="G42" s="106" t="s">
        <v>43</v>
      </c>
      <c r="H42" s="106" t="s">
        <v>33</v>
      </c>
      <c r="I42" s="106">
        <v>1.01</v>
      </c>
      <c r="J42" s="106" t="s">
        <v>34</v>
      </c>
      <c r="K42" s="106" t="s">
        <v>35</v>
      </c>
      <c r="L42" s="106" t="s">
        <v>35</v>
      </c>
      <c r="M42" s="106" t="s">
        <v>604</v>
      </c>
      <c r="N42" s="106">
        <v>2335.0</v>
      </c>
      <c r="O42" s="108">
        <v>0.0</v>
      </c>
      <c r="P42" s="22">
        <v>16.8224</v>
      </c>
      <c r="Q42" s="22">
        <v>59.524</v>
      </c>
      <c r="R42" s="22">
        <v>6.396</v>
      </c>
      <c r="S42" s="22">
        <v>4.979</v>
      </c>
      <c r="T42" s="106" t="s">
        <v>35</v>
      </c>
      <c r="U42" s="106" t="s">
        <v>57</v>
      </c>
      <c r="V42" s="106"/>
      <c r="W42" s="106" t="s">
        <v>58</v>
      </c>
      <c r="X42" s="110">
        <v>43976.0</v>
      </c>
      <c r="Y42" s="106" t="s">
        <v>53</v>
      </c>
      <c r="Z42" s="106">
        <v>6.0</v>
      </c>
      <c r="AA42" s="111">
        <v>4.0</v>
      </c>
      <c r="AB42" s="110"/>
      <c r="AC42" s="110"/>
    </row>
    <row r="43" hidden="1">
      <c r="A43" s="106" t="s">
        <v>354</v>
      </c>
      <c r="B43" s="107" t="s">
        <v>368</v>
      </c>
      <c r="C43" s="106" t="s">
        <v>629</v>
      </c>
      <c r="D43" s="106" t="s">
        <v>372</v>
      </c>
      <c r="E43" s="106" t="s">
        <v>41</v>
      </c>
      <c r="F43" s="112" t="s">
        <v>373</v>
      </c>
      <c r="G43" s="106" t="s">
        <v>43</v>
      </c>
      <c r="H43" s="112" t="s">
        <v>370</v>
      </c>
      <c r="I43" s="106"/>
      <c r="J43" s="106" t="s">
        <v>34</v>
      </c>
      <c r="K43" s="106" t="s">
        <v>35</v>
      </c>
      <c r="L43" s="106" t="s">
        <v>35</v>
      </c>
      <c r="M43" s="106" t="s">
        <v>604</v>
      </c>
      <c r="N43" s="106">
        <v>3633.0</v>
      </c>
      <c r="O43" s="108">
        <v>0.0</v>
      </c>
      <c r="P43" s="22">
        <v>17.9852</v>
      </c>
      <c r="Q43" s="112" t="s">
        <v>374</v>
      </c>
      <c r="R43" s="22">
        <v>3.812</v>
      </c>
      <c r="S43" s="22">
        <v>6.298</v>
      </c>
      <c r="T43" s="106" t="s">
        <v>35</v>
      </c>
      <c r="U43" s="112" t="s">
        <v>375</v>
      </c>
      <c r="V43" s="106"/>
      <c r="W43" s="107" t="s">
        <v>155</v>
      </c>
      <c r="X43" s="110">
        <v>44101.0</v>
      </c>
      <c r="Y43" s="106" t="s">
        <v>53</v>
      </c>
      <c r="Z43" s="106">
        <v>6.0</v>
      </c>
      <c r="AA43" s="111"/>
      <c r="AB43" s="110"/>
      <c r="AC43" s="110"/>
    </row>
    <row r="44" hidden="1">
      <c r="A44" s="106" t="s">
        <v>354</v>
      </c>
      <c r="B44" s="107" t="s">
        <v>368</v>
      </c>
      <c r="C44" s="106" t="s">
        <v>630</v>
      </c>
      <c r="D44" s="106" t="s">
        <v>380</v>
      </c>
      <c r="E44" s="106" t="s">
        <v>41</v>
      </c>
      <c r="F44" s="112" t="s">
        <v>373</v>
      </c>
      <c r="G44" s="106" t="s">
        <v>43</v>
      </c>
      <c r="H44" s="112" t="s">
        <v>370</v>
      </c>
      <c r="I44" s="106"/>
      <c r="J44" s="106" t="s">
        <v>34</v>
      </c>
      <c r="K44" s="106" t="s">
        <v>35</v>
      </c>
      <c r="L44" s="106" t="s">
        <v>35</v>
      </c>
      <c r="M44" s="106" t="s">
        <v>604</v>
      </c>
      <c r="N44" s="106">
        <v>3043.0</v>
      </c>
      <c r="O44" s="108">
        <v>0.0</v>
      </c>
      <c r="P44" s="22">
        <v>18.3473</v>
      </c>
      <c r="Q44" s="112" t="s">
        <v>381</v>
      </c>
      <c r="R44" s="22">
        <v>4.656</v>
      </c>
      <c r="S44" s="22">
        <v>6.668</v>
      </c>
      <c r="T44" s="106" t="s">
        <v>35</v>
      </c>
      <c r="U44" s="112" t="s">
        <v>77</v>
      </c>
      <c r="V44" s="106"/>
      <c r="W44" s="107" t="s">
        <v>155</v>
      </c>
      <c r="X44" s="110">
        <v>44101.0</v>
      </c>
      <c r="Y44" s="106" t="s">
        <v>53</v>
      </c>
      <c r="Z44" s="106">
        <v>6.0</v>
      </c>
      <c r="AA44" s="111"/>
      <c r="AB44" s="110"/>
      <c r="AC44" s="110"/>
    </row>
    <row r="45" hidden="1">
      <c r="A45" s="106" t="s">
        <v>404</v>
      </c>
      <c r="B45" s="107" t="s">
        <v>405</v>
      </c>
      <c r="C45" s="106" t="s">
        <v>631</v>
      </c>
      <c r="D45" s="106"/>
      <c r="E45" s="106" t="s">
        <v>31</v>
      </c>
      <c r="F45" s="106" t="s">
        <v>32</v>
      </c>
      <c r="G45" s="106" t="s">
        <v>33</v>
      </c>
      <c r="H45" s="106"/>
      <c r="I45" s="106" t="s">
        <v>33</v>
      </c>
      <c r="J45" s="106" t="s">
        <v>34</v>
      </c>
      <c r="K45" s="106" t="s">
        <v>33</v>
      </c>
      <c r="L45" s="106"/>
      <c r="M45" s="106" t="s">
        <v>604</v>
      </c>
      <c r="N45" s="106">
        <v>6666.0</v>
      </c>
      <c r="O45" s="108">
        <v>0.0</v>
      </c>
      <c r="P45" s="22">
        <v>21.2637</v>
      </c>
      <c r="Q45" s="22">
        <v>42.22</v>
      </c>
      <c r="R45" s="22">
        <v>0.196</v>
      </c>
      <c r="S45" s="22">
        <v>11.888</v>
      </c>
      <c r="T45" s="106" t="s">
        <v>35</v>
      </c>
      <c r="U45" s="106" t="s">
        <v>406</v>
      </c>
      <c r="V45" s="106"/>
      <c r="W45" s="106" t="s">
        <v>58</v>
      </c>
      <c r="X45" s="110">
        <v>43978.0</v>
      </c>
      <c r="Y45" s="106" t="s">
        <v>132</v>
      </c>
      <c r="Z45" s="106" t="s">
        <v>33</v>
      </c>
      <c r="AA45" s="111" t="s">
        <v>33</v>
      </c>
      <c r="AB45" s="110"/>
      <c r="AC45" s="110"/>
    </row>
    <row r="46" hidden="1">
      <c r="A46" s="106" t="s">
        <v>419</v>
      </c>
      <c r="B46" s="107" t="s">
        <v>426</v>
      </c>
      <c r="C46" s="106" t="s">
        <v>529</v>
      </c>
      <c r="D46" s="106"/>
      <c r="E46" s="106" t="s">
        <v>41</v>
      </c>
      <c r="F46" s="106" t="s">
        <v>429</v>
      </c>
      <c r="G46" s="106" t="s">
        <v>43</v>
      </c>
      <c r="H46" s="106"/>
      <c r="I46" s="106"/>
      <c r="J46" s="106" t="s">
        <v>34</v>
      </c>
      <c r="K46" s="106" t="s">
        <v>35</v>
      </c>
      <c r="L46" s="106" t="s">
        <v>35</v>
      </c>
      <c r="M46" s="106" t="s">
        <v>604</v>
      </c>
      <c r="N46" s="106">
        <v>2173.0</v>
      </c>
      <c r="O46" s="108">
        <v>0.0</v>
      </c>
      <c r="P46" s="22">
        <v>32.8309</v>
      </c>
      <c r="Q46" s="22">
        <v>52.812</v>
      </c>
      <c r="R46" s="22">
        <v>14.708</v>
      </c>
      <c r="S46" s="22">
        <v>7.076</v>
      </c>
      <c r="T46" s="106" t="s">
        <v>35</v>
      </c>
      <c r="U46" s="106" t="s">
        <v>430</v>
      </c>
      <c r="V46" s="106"/>
      <c r="W46" s="106" t="s">
        <v>58</v>
      </c>
      <c r="X46" s="110">
        <v>43976.0</v>
      </c>
      <c r="Y46" s="106" t="s">
        <v>53</v>
      </c>
      <c r="Z46" s="106">
        <v>4.0</v>
      </c>
      <c r="AA46" s="111">
        <v>7.45</v>
      </c>
      <c r="AB46" s="110"/>
      <c r="AC46" s="110"/>
    </row>
    <row r="47" hidden="1">
      <c r="A47" s="106" t="s">
        <v>419</v>
      </c>
      <c r="B47" s="107" t="s">
        <v>426</v>
      </c>
      <c r="C47" s="106" t="s">
        <v>529</v>
      </c>
      <c r="D47" s="106"/>
      <c r="E47" s="106" t="s">
        <v>41</v>
      </c>
      <c r="F47" s="106" t="s">
        <v>429</v>
      </c>
      <c r="G47" s="106" t="s">
        <v>43</v>
      </c>
      <c r="H47" s="106"/>
      <c r="I47" s="106"/>
      <c r="J47" s="106" t="s">
        <v>34</v>
      </c>
      <c r="K47" s="106" t="s">
        <v>35</v>
      </c>
      <c r="L47" s="106" t="s">
        <v>35</v>
      </c>
      <c r="M47" s="106" t="s">
        <v>604</v>
      </c>
      <c r="N47" s="106">
        <v>2227.0</v>
      </c>
      <c r="O47" s="108">
        <v>0.0</v>
      </c>
      <c r="P47" s="22">
        <v>32.9295</v>
      </c>
      <c r="Q47" s="22">
        <v>55.432</v>
      </c>
      <c r="R47" s="22">
        <v>13.972</v>
      </c>
      <c r="S47" s="22">
        <v>7.298</v>
      </c>
      <c r="T47" s="106" t="s">
        <v>35</v>
      </c>
      <c r="U47" s="106" t="s">
        <v>430</v>
      </c>
      <c r="V47" s="106"/>
      <c r="W47" s="106" t="s">
        <v>58</v>
      </c>
      <c r="X47" s="110">
        <v>43976.0</v>
      </c>
      <c r="Y47" s="106" t="s">
        <v>53</v>
      </c>
      <c r="Z47" s="106">
        <v>4.0</v>
      </c>
      <c r="AA47" s="111">
        <v>7.45</v>
      </c>
      <c r="AB47" s="110"/>
      <c r="AC47" s="110"/>
    </row>
    <row r="48" hidden="1">
      <c r="A48" s="106" t="s">
        <v>432</v>
      </c>
      <c r="B48" s="107" t="s">
        <v>433</v>
      </c>
      <c r="C48" s="106" t="s">
        <v>632</v>
      </c>
      <c r="D48" s="106"/>
      <c r="E48" s="106" t="s">
        <v>31</v>
      </c>
      <c r="F48" s="106" t="s">
        <v>32</v>
      </c>
      <c r="G48" s="106" t="s">
        <v>33</v>
      </c>
      <c r="H48" s="106"/>
      <c r="I48" s="106"/>
      <c r="J48" s="106" t="s">
        <v>34</v>
      </c>
      <c r="K48" s="106" t="s">
        <v>71</v>
      </c>
      <c r="L48" s="106"/>
      <c r="M48" s="106" t="s">
        <v>604</v>
      </c>
      <c r="N48" s="106">
        <v>2580.0</v>
      </c>
      <c r="O48" s="108">
        <v>0.0</v>
      </c>
      <c r="P48" s="22">
        <v>21.3481</v>
      </c>
      <c r="Q48" s="22">
        <v>4.236</v>
      </c>
      <c r="R48" s="22">
        <v>0.372</v>
      </c>
      <c r="S48" s="22">
        <v>11.879</v>
      </c>
      <c r="T48" s="106" t="s">
        <v>35</v>
      </c>
      <c r="U48" s="106" t="s">
        <v>231</v>
      </c>
      <c r="V48" s="106"/>
      <c r="W48" s="106" t="s">
        <v>58</v>
      </c>
      <c r="X48" s="114">
        <v>44012.0</v>
      </c>
      <c r="Y48" s="106" t="s">
        <v>53</v>
      </c>
      <c r="Z48" s="106">
        <v>4.0</v>
      </c>
      <c r="AA48" s="111">
        <v>3.35</v>
      </c>
      <c r="AB48" s="110"/>
      <c r="AC48" s="110"/>
    </row>
    <row r="49" hidden="1">
      <c r="A49" s="106" t="s">
        <v>354</v>
      </c>
      <c r="B49" s="107" t="s">
        <v>365</v>
      </c>
      <c r="C49" s="106" t="s">
        <v>626</v>
      </c>
      <c r="D49" s="106"/>
      <c r="E49" s="106" t="s">
        <v>41</v>
      </c>
      <c r="F49" s="106" t="s">
        <v>358</v>
      </c>
      <c r="G49" s="106" t="s">
        <v>43</v>
      </c>
      <c r="H49" s="106" t="s">
        <v>33</v>
      </c>
      <c r="I49" s="106" t="s">
        <v>366</v>
      </c>
      <c r="J49" s="106" t="s">
        <v>34</v>
      </c>
      <c r="K49" s="106" t="s">
        <v>35</v>
      </c>
      <c r="L49" s="106"/>
      <c r="M49" s="106" t="s">
        <v>604</v>
      </c>
      <c r="N49" s="106">
        <v>2368.0</v>
      </c>
      <c r="O49" s="108">
        <v>0.002817999999999876</v>
      </c>
      <c r="P49" s="22">
        <v>16.6197</v>
      </c>
      <c r="Q49" s="22">
        <v>28.532</v>
      </c>
      <c r="R49" s="22">
        <v>6.384</v>
      </c>
      <c r="S49" s="22">
        <v>4.814</v>
      </c>
      <c r="T49" s="106" t="s">
        <v>35</v>
      </c>
      <c r="U49" s="106"/>
      <c r="V49" s="106"/>
      <c r="W49" s="106" t="s">
        <v>61</v>
      </c>
      <c r="X49" s="110">
        <v>43976.0</v>
      </c>
      <c r="Y49" s="106" t="s">
        <v>53</v>
      </c>
      <c r="Z49" s="106">
        <v>6.0</v>
      </c>
      <c r="AA49" s="111">
        <v>4.0</v>
      </c>
      <c r="AB49" s="110"/>
      <c r="AC49" s="110"/>
    </row>
    <row r="50" hidden="1">
      <c r="A50" s="106" t="s">
        <v>354</v>
      </c>
      <c r="B50" s="107" t="s">
        <v>357</v>
      </c>
      <c r="C50" s="106" t="s">
        <v>624</v>
      </c>
      <c r="D50" s="106" t="s">
        <v>69</v>
      </c>
      <c r="E50" s="106" t="s">
        <v>41</v>
      </c>
      <c r="F50" s="106" t="s">
        <v>358</v>
      </c>
      <c r="G50" s="106" t="s">
        <v>43</v>
      </c>
      <c r="H50" s="106" t="s">
        <v>33</v>
      </c>
      <c r="I50" s="106">
        <v>1.01</v>
      </c>
      <c r="J50" s="106" t="s">
        <v>34</v>
      </c>
      <c r="K50" s="106" t="s">
        <v>35</v>
      </c>
      <c r="L50" s="106" t="s">
        <v>35</v>
      </c>
      <c r="M50" s="106" t="s">
        <v>604</v>
      </c>
      <c r="N50" s="106">
        <v>2002.0</v>
      </c>
      <c r="O50" s="108">
        <v>0.0037840000000000096</v>
      </c>
      <c r="P50" s="22">
        <v>16.6036</v>
      </c>
      <c r="Q50" s="22">
        <v>30.168</v>
      </c>
      <c r="R50" s="22">
        <v>6.488</v>
      </c>
      <c r="S50" s="22">
        <v>4.702</v>
      </c>
      <c r="T50" s="106" t="s">
        <v>35</v>
      </c>
      <c r="U50" s="106" t="s">
        <v>356</v>
      </c>
      <c r="V50" s="106"/>
      <c r="W50" s="106" t="s">
        <v>58</v>
      </c>
      <c r="X50" s="110">
        <v>43976.0</v>
      </c>
      <c r="Y50" s="106" t="s">
        <v>53</v>
      </c>
      <c r="Z50" s="106">
        <v>6.0</v>
      </c>
      <c r="AA50" s="111">
        <v>3.75</v>
      </c>
      <c r="AB50" s="110"/>
      <c r="AC50" s="110"/>
    </row>
    <row r="51" hidden="1">
      <c r="A51" s="106" t="s">
        <v>39</v>
      </c>
      <c r="B51" s="107" t="s">
        <v>119</v>
      </c>
      <c r="C51" s="106" t="s">
        <v>612</v>
      </c>
      <c r="D51" s="106" t="s">
        <v>76</v>
      </c>
      <c r="E51" s="106" t="s">
        <v>41</v>
      </c>
      <c r="F51" s="107" t="s">
        <v>42</v>
      </c>
      <c r="G51" s="106" t="s">
        <v>43</v>
      </c>
      <c r="H51" s="106">
        <v>3.02</v>
      </c>
      <c r="I51" s="106" t="s">
        <v>33</v>
      </c>
      <c r="J51" s="106" t="s">
        <v>34</v>
      </c>
      <c r="K51" s="106" t="s">
        <v>35</v>
      </c>
      <c r="L51" s="106"/>
      <c r="M51" s="106" t="s">
        <v>604</v>
      </c>
      <c r="N51" s="106">
        <v>2733.0</v>
      </c>
      <c r="O51" s="108">
        <v>0.044943999999999984</v>
      </c>
      <c r="P51" s="22">
        <v>15.9176</v>
      </c>
      <c r="Q51" s="22">
        <v>61.416</v>
      </c>
      <c r="R51" s="22">
        <v>2.748</v>
      </c>
      <c r="S51" s="22">
        <v>6.987</v>
      </c>
      <c r="T51" s="106" t="s">
        <v>35</v>
      </c>
      <c r="U51" s="106" t="s">
        <v>124</v>
      </c>
      <c r="V51" s="106"/>
      <c r="W51" s="106" t="s">
        <v>58</v>
      </c>
      <c r="X51" s="110">
        <v>43992.0</v>
      </c>
      <c r="Y51" s="106" t="s">
        <v>53</v>
      </c>
      <c r="Z51" s="106">
        <v>4.0</v>
      </c>
      <c r="AA51" s="111">
        <v>3.4</v>
      </c>
      <c r="AB51" s="110"/>
      <c r="AC51" s="110"/>
    </row>
    <row r="52" hidden="1">
      <c r="A52" s="106" t="s">
        <v>39</v>
      </c>
      <c r="B52" s="106" t="s">
        <v>80</v>
      </c>
      <c r="C52" s="106" t="s">
        <v>607</v>
      </c>
      <c r="D52" s="106" t="s">
        <v>78</v>
      </c>
      <c r="E52" s="106" t="s">
        <v>41</v>
      </c>
      <c r="F52" s="107" t="s">
        <v>42</v>
      </c>
      <c r="G52" s="106" t="s">
        <v>43</v>
      </c>
      <c r="H52" s="106"/>
      <c r="I52" s="106" t="s">
        <v>33</v>
      </c>
      <c r="J52" s="106" t="s">
        <v>34</v>
      </c>
      <c r="K52" s="106" t="s">
        <v>71</v>
      </c>
      <c r="L52" s="106"/>
      <c r="M52" s="106" t="s">
        <v>604</v>
      </c>
      <c r="N52" s="106">
        <v>2005.0</v>
      </c>
      <c r="O52" s="108">
        <v>0.05132200000000009</v>
      </c>
      <c r="P52" s="22">
        <v>15.8113</v>
      </c>
      <c r="Q52" s="22">
        <v>44.528</v>
      </c>
      <c r="R52" s="22">
        <v>4.008</v>
      </c>
      <c r="S52" s="22">
        <v>6.221</v>
      </c>
      <c r="T52" s="106" t="s">
        <v>35</v>
      </c>
      <c r="U52" s="106" t="s">
        <v>77</v>
      </c>
      <c r="V52" s="106"/>
      <c r="W52" s="106" t="s">
        <v>58</v>
      </c>
      <c r="X52" s="110">
        <v>43978.0</v>
      </c>
      <c r="Y52" s="106" t="s">
        <v>53</v>
      </c>
      <c r="Z52" s="106">
        <v>4.0</v>
      </c>
      <c r="AA52" s="111">
        <v>3.25</v>
      </c>
      <c r="AB52" s="110"/>
      <c r="AC52" s="110"/>
    </row>
    <row r="53" hidden="1">
      <c r="A53" s="106" t="s">
        <v>39</v>
      </c>
      <c r="B53" s="106" t="s">
        <v>106</v>
      </c>
      <c r="C53" s="106" t="s">
        <v>610</v>
      </c>
      <c r="D53" s="106" t="s">
        <v>78</v>
      </c>
      <c r="E53" s="106" t="s">
        <v>41</v>
      </c>
      <c r="F53" s="107" t="s">
        <v>42</v>
      </c>
      <c r="G53" s="106" t="s">
        <v>43</v>
      </c>
      <c r="H53" s="106">
        <v>4.1</v>
      </c>
      <c r="I53" s="106" t="s">
        <v>33</v>
      </c>
      <c r="J53" s="106" t="s">
        <v>34</v>
      </c>
      <c r="K53" s="106" t="s">
        <v>71</v>
      </c>
      <c r="L53" s="106"/>
      <c r="M53" s="106" t="s">
        <v>604</v>
      </c>
      <c r="N53" s="106">
        <v>2005.0</v>
      </c>
      <c r="O53" s="108">
        <v>0.05132200000000009</v>
      </c>
      <c r="P53" s="22">
        <v>15.8113</v>
      </c>
      <c r="Q53" s="22">
        <v>44.528</v>
      </c>
      <c r="R53" s="22">
        <v>4.008</v>
      </c>
      <c r="S53" s="22">
        <v>6.221</v>
      </c>
      <c r="T53" s="106" t="s">
        <v>35</v>
      </c>
      <c r="U53" s="106" t="s">
        <v>77</v>
      </c>
      <c r="V53" s="106"/>
      <c r="W53" s="106" t="s">
        <v>58</v>
      </c>
      <c r="X53" s="110">
        <v>43978.0</v>
      </c>
      <c r="Y53" s="106" t="s">
        <v>53</v>
      </c>
      <c r="Z53" s="106">
        <v>4.0</v>
      </c>
      <c r="AA53" s="111">
        <v>3.4</v>
      </c>
      <c r="AB53" s="110"/>
      <c r="AC53" s="110"/>
    </row>
    <row r="54" hidden="1">
      <c r="A54" s="106" t="s">
        <v>39</v>
      </c>
      <c r="B54" s="107" t="s">
        <v>68</v>
      </c>
      <c r="C54" s="106" t="s">
        <v>605</v>
      </c>
      <c r="D54" s="106" t="s">
        <v>76</v>
      </c>
      <c r="E54" s="106" t="s">
        <v>41</v>
      </c>
      <c r="F54" s="107" t="s">
        <v>42</v>
      </c>
      <c r="G54" s="106" t="s">
        <v>43</v>
      </c>
      <c r="H54" s="106" t="s">
        <v>74</v>
      </c>
      <c r="I54" s="106"/>
      <c r="J54" s="106" t="s">
        <v>34</v>
      </c>
      <c r="K54" s="106" t="s">
        <v>71</v>
      </c>
      <c r="L54" s="106"/>
      <c r="M54" s="106" t="s">
        <v>604</v>
      </c>
      <c r="N54" s="106">
        <v>2403.0</v>
      </c>
      <c r="O54" s="108">
        <v>0.05400399999999994</v>
      </c>
      <c r="P54" s="22">
        <v>15.7666</v>
      </c>
      <c r="Q54" s="22">
        <v>45.128</v>
      </c>
      <c r="R54" s="22">
        <v>4.072</v>
      </c>
      <c r="S54" s="22">
        <v>6.328</v>
      </c>
      <c r="T54" s="106" t="s">
        <v>35</v>
      </c>
      <c r="U54" s="106" t="s">
        <v>77</v>
      </c>
      <c r="V54" s="106"/>
      <c r="W54" s="106" t="s">
        <v>58</v>
      </c>
      <c r="X54" s="110">
        <v>44011.0</v>
      </c>
      <c r="Y54" s="106" t="s">
        <v>45</v>
      </c>
      <c r="Z54" s="106">
        <v>8.0</v>
      </c>
      <c r="AA54" s="111"/>
      <c r="AB54" s="110"/>
      <c r="AC54" s="110"/>
    </row>
    <row r="55" hidden="1">
      <c r="A55" s="106" t="s">
        <v>276</v>
      </c>
      <c r="B55" s="107" t="s">
        <v>285</v>
      </c>
      <c r="C55" s="106" t="s">
        <v>564</v>
      </c>
      <c r="D55" s="106"/>
      <c r="E55" s="106" t="s">
        <v>41</v>
      </c>
      <c r="F55" s="107" t="s">
        <v>42</v>
      </c>
      <c r="G55" s="106" t="s">
        <v>43</v>
      </c>
      <c r="H55" s="106"/>
      <c r="I55" s="106" t="s">
        <v>33</v>
      </c>
      <c r="J55" s="106" t="s">
        <v>34</v>
      </c>
      <c r="K55" s="106" t="s">
        <v>35</v>
      </c>
      <c r="L55" s="106" t="s">
        <v>35</v>
      </c>
      <c r="M55" s="106" t="s">
        <v>604</v>
      </c>
      <c r="N55" s="106">
        <v>27170.0</v>
      </c>
      <c r="O55" s="108">
        <v>0.05882799999999999</v>
      </c>
      <c r="P55" s="22">
        <v>15.6862</v>
      </c>
      <c r="Q55" s="22">
        <v>34.28</v>
      </c>
      <c r="R55" s="22">
        <v>4.584</v>
      </c>
      <c r="S55" s="22">
        <v>2.645</v>
      </c>
      <c r="T55" s="106" t="s">
        <v>35</v>
      </c>
      <c r="U55" s="106" t="s">
        <v>77</v>
      </c>
      <c r="V55" s="106"/>
      <c r="W55" s="106" t="s">
        <v>58</v>
      </c>
      <c r="X55" s="110">
        <v>43976.0</v>
      </c>
      <c r="Y55" s="106" t="s">
        <v>53</v>
      </c>
      <c r="Z55" s="106">
        <v>4.0</v>
      </c>
      <c r="AA55" s="111">
        <v>9.75</v>
      </c>
      <c r="AB55" s="110"/>
      <c r="AC55" s="110"/>
    </row>
    <row r="56" hidden="1">
      <c r="A56" s="106" t="s">
        <v>294</v>
      </c>
      <c r="B56" s="107" t="s">
        <v>295</v>
      </c>
      <c r="C56" s="106" t="s">
        <v>622</v>
      </c>
      <c r="D56" s="106"/>
      <c r="E56" s="106" t="s">
        <v>41</v>
      </c>
      <c r="F56" s="107" t="s">
        <v>42</v>
      </c>
      <c r="G56" s="106" t="s">
        <v>43</v>
      </c>
      <c r="H56" s="106" t="s">
        <v>33</v>
      </c>
      <c r="I56" s="106" t="s">
        <v>33</v>
      </c>
      <c r="J56" s="106" t="s">
        <v>34</v>
      </c>
      <c r="K56" s="106" t="s">
        <v>71</v>
      </c>
      <c r="L56" s="106"/>
      <c r="M56" s="106" t="s">
        <v>604</v>
      </c>
      <c r="N56" s="106">
        <v>3167.0</v>
      </c>
      <c r="O56" s="108">
        <v>0.062266000000000044</v>
      </c>
      <c r="P56" s="22">
        <v>15.6289</v>
      </c>
      <c r="Q56" s="22">
        <v>47.272</v>
      </c>
      <c r="R56" s="22">
        <v>6.46</v>
      </c>
      <c r="S56" s="22">
        <v>4.601</v>
      </c>
      <c r="T56" s="106" t="s">
        <v>35</v>
      </c>
      <c r="U56" s="106" t="s">
        <v>296</v>
      </c>
      <c r="V56" s="106"/>
      <c r="W56" s="106" t="s">
        <v>58</v>
      </c>
      <c r="X56" s="110">
        <v>43976.0</v>
      </c>
      <c r="Y56" s="106" t="s">
        <v>53</v>
      </c>
      <c r="Z56" s="106">
        <v>4.0</v>
      </c>
      <c r="AA56" s="111">
        <v>3.4</v>
      </c>
      <c r="AB56" s="106">
        <v>9.0</v>
      </c>
      <c r="AC56" s="106" t="s">
        <v>297</v>
      </c>
    </row>
    <row r="57" hidden="1">
      <c r="A57" s="106" t="s">
        <v>39</v>
      </c>
      <c r="B57" s="106" t="s">
        <v>106</v>
      </c>
      <c r="C57" s="106" t="s">
        <v>609</v>
      </c>
      <c r="D57" s="106" t="s">
        <v>93</v>
      </c>
      <c r="E57" s="106" t="s">
        <v>41</v>
      </c>
      <c r="F57" s="107" t="s">
        <v>42</v>
      </c>
      <c r="G57" s="106" t="s">
        <v>43</v>
      </c>
      <c r="H57" s="106">
        <v>4.1</v>
      </c>
      <c r="I57" s="106" t="s">
        <v>33</v>
      </c>
      <c r="J57" s="106" t="s">
        <v>34</v>
      </c>
      <c r="K57" s="106" t="s">
        <v>71</v>
      </c>
      <c r="L57" s="106"/>
      <c r="M57" s="106" t="s">
        <v>604</v>
      </c>
      <c r="N57" s="106">
        <v>2004.0</v>
      </c>
      <c r="O57" s="108">
        <v>0.08679400000000004</v>
      </c>
      <c r="P57" s="22">
        <v>15.2201</v>
      </c>
      <c r="Q57" s="22">
        <v>48.976</v>
      </c>
      <c r="R57" s="22">
        <v>3.448</v>
      </c>
      <c r="S57" s="22">
        <v>6.531</v>
      </c>
      <c r="T57" s="106" t="s">
        <v>35</v>
      </c>
      <c r="U57" s="106" t="s">
        <v>109</v>
      </c>
      <c r="V57" s="106"/>
      <c r="W57" s="106" t="s">
        <v>58</v>
      </c>
      <c r="X57" s="110">
        <v>43978.0</v>
      </c>
      <c r="Y57" s="106" t="s">
        <v>53</v>
      </c>
      <c r="Z57" s="106">
        <v>4.0</v>
      </c>
      <c r="AA57" s="111">
        <v>3.4</v>
      </c>
      <c r="AB57" s="110"/>
      <c r="AC57" s="110"/>
    </row>
    <row r="58" hidden="1">
      <c r="A58" s="106" t="s">
        <v>39</v>
      </c>
      <c r="B58" s="106" t="s">
        <v>80</v>
      </c>
      <c r="C58" s="106" t="s">
        <v>606</v>
      </c>
      <c r="D58" s="106" t="s">
        <v>93</v>
      </c>
      <c r="E58" s="106" t="s">
        <v>41</v>
      </c>
      <c r="F58" s="107" t="s">
        <v>42</v>
      </c>
      <c r="G58" s="106" t="s">
        <v>43</v>
      </c>
      <c r="H58" s="106"/>
      <c r="I58" s="106" t="s">
        <v>33</v>
      </c>
      <c r="J58" s="106" t="s">
        <v>34</v>
      </c>
      <c r="K58" s="106" t="s">
        <v>71</v>
      </c>
      <c r="L58" s="106"/>
      <c r="M58" s="106" t="s">
        <v>604</v>
      </c>
      <c r="N58" s="106">
        <v>2996.0</v>
      </c>
      <c r="O58" s="108">
        <v>0.08710600000000002</v>
      </c>
      <c r="P58" s="22">
        <v>15.2149</v>
      </c>
      <c r="Q58" s="22">
        <v>43.212</v>
      </c>
      <c r="R58" s="22">
        <v>3.308</v>
      </c>
      <c r="S58" s="22">
        <v>6.228</v>
      </c>
      <c r="T58" s="106" t="s">
        <v>35</v>
      </c>
      <c r="U58" s="106"/>
      <c r="V58" s="106"/>
      <c r="W58" s="106" t="s">
        <v>58</v>
      </c>
      <c r="X58" s="110">
        <v>43978.0</v>
      </c>
      <c r="Y58" s="106" t="s">
        <v>53</v>
      </c>
      <c r="Z58" s="106">
        <v>4.0</v>
      </c>
      <c r="AA58" s="111">
        <v>3.25</v>
      </c>
      <c r="AB58" s="110"/>
      <c r="AC58" s="110"/>
    </row>
    <row r="59" hidden="1">
      <c r="A59" s="106" t="s">
        <v>39</v>
      </c>
      <c r="B59" s="107" t="s">
        <v>68</v>
      </c>
      <c r="C59" s="106" t="s">
        <v>603</v>
      </c>
      <c r="D59" s="106" t="s">
        <v>73</v>
      </c>
      <c r="E59" s="106" t="s">
        <v>41</v>
      </c>
      <c r="F59" s="107" t="s">
        <v>42</v>
      </c>
      <c r="G59" s="106" t="s">
        <v>43</v>
      </c>
      <c r="H59" s="106" t="s">
        <v>74</v>
      </c>
      <c r="I59" s="106"/>
      <c r="J59" s="106" t="s">
        <v>34</v>
      </c>
      <c r="K59" s="106" t="s">
        <v>71</v>
      </c>
      <c r="L59" s="106"/>
      <c r="M59" s="106" t="s">
        <v>604</v>
      </c>
      <c r="N59" s="106">
        <v>2232.0</v>
      </c>
      <c r="O59" s="108">
        <v>0.09141999999999995</v>
      </c>
      <c r="P59" s="22">
        <v>15.143</v>
      </c>
      <c r="Q59" s="22">
        <v>44.848</v>
      </c>
      <c r="R59" s="22">
        <v>3.664</v>
      </c>
      <c r="S59" s="22">
        <v>6.213</v>
      </c>
      <c r="T59" s="106" t="s">
        <v>35</v>
      </c>
      <c r="U59" s="106" t="s">
        <v>75</v>
      </c>
      <c r="V59" s="106"/>
      <c r="W59" s="106" t="s">
        <v>58</v>
      </c>
      <c r="X59" s="110">
        <v>44011.0</v>
      </c>
      <c r="Y59" s="106" t="s">
        <v>45</v>
      </c>
      <c r="Z59" s="106">
        <v>8.0</v>
      </c>
      <c r="AA59" s="111"/>
      <c r="AB59" s="110"/>
      <c r="AC59" s="110"/>
    </row>
    <row r="60" hidden="1">
      <c r="A60" s="106" t="s">
        <v>39</v>
      </c>
      <c r="B60" s="106" t="s">
        <v>80</v>
      </c>
      <c r="C60" s="106" t="s">
        <v>582</v>
      </c>
      <c r="D60" s="106" t="s">
        <v>76</v>
      </c>
      <c r="E60" s="106" t="s">
        <v>41</v>
      </c>
      <c r="F60" s="107" t="s">
        <v>42</v>
      </c>
      <c r="G60" s="106" t="s">
        <v>43</v>
      </c>
      <c r="H60" s="106"/>
      <c r="I60" s="106" t="s">
        <v>33</v>
      </c>
      <c r="J60" s="106" t="s">
        <v>34</v>
      </c>
      <c r="K60" s="106" t="s">
        <v>71</v>
      </c>
      <c r="L60" s="106"/>
      <c r="M60" s="106" t="s">
        <v>581</v>
      </c>
      <c r="N60" s="106">
        <v>8314.0</v>
      </c>
      <c r="O60" s="108">
        <v>0.10688799999999998</v>
      </c>
      <c r="P60" s="22">
        <v>14.8852</v>
      </c>
      <c r="Q60" s="22">
        <v>44.584</v>
      </c>
      <c r="R60" s="22">
        <v>3.412</v>
      </c>
      <c r="S60" s="22">
        <v>6.177</v>
      </c>
      <c r="T60" s="106" t="s">
        <v>35</v>
      </c>
      <c r="U60" s="106"/>
      <c r="V60" s="106"/>
      <c r="W60" s="106" t="s">
        <v>58</v>
      </c>
      <c r="X60" s="110">
        <v>43978.0</v>
      </c>
      <c r="Y60" s="106" t="s">
        <v>53</v>
      </c>
      <c r="Z60" s="106">
        <v>4.0</v>
      </c>
      <c r="AA60" s="111">
        <v>3.25</v>
      </c>
      <c r="AB60" s="110"/>
      <c r="AC60" s="110"/>
    </row>
    <row r="61" hidden="1">
      <c r="A61" s="106" t="s">
        <v>310</v>
      </c>
      <c r="B61" s="106" t="s">
        <v>311</v>
      </c>
      <c r="C61" s="106" t="s">
        <v>596</v>
      </c>
      <c r="D61" s="106"/>
      <c r="E61" s="106" t="s">
        <v>41</v>
      </c>
      <c r="F61" s="106" t="s">
        <v>312</v>
      </c>
      <c r="G61" s="106" t="s">
        <v>46</v>
      </c>
      <c r="H61" s="106" t="s">
        <v>33</v>
      </c>
      <c r="I61" s="106" t="s">
        <v>33</v>
      </c>
      <c r="J61" s="106" t="s">
        <v>34</v>
      </c>
      <c r="K61" s="106" t="s">
        <v>71</v>
      </c>
      <c r="L61" s="106"/>
      <c r="M61" s="106" t="s">
        <v>581</v>
      </c>
      <c r="N61" s="106">
        <v>2115.0</v>
      </c>
      <c r="O61" s="108">
        <v>0.13470399999999993</v>
      </c>
      <c r="P61" s="22">
        <v>14.4216</v>
      </c>
      <c r="Q61" s="22">
        <v>49.044</v>
      </c>
      <c r="R61" s="22">
        <v>7.748</v>
      </c>
      <c r="S61" s="22">
        <v>3.737</v>
      </c>
      <c r="T61" s="106" t="s">
        <v>35</v>
      </c>
      <c r="U61" s="106" t="s">
        <v>67</v>
      </c>
      <c r="V61" s="106"/>
      <c r="W61" s="106" t="s">
        <v>58</v>
      </c>
      <c r="X61" s="110">
        <v>43981.0</v>
      </c>
      <c r="Y61" s="106" t="s">
        <v>53</v>
      </c>
      <c r="Z61" s="106">
        <v>4.0</v>
      </c>
      <c r="AA61" s="111"/>
      <c r="AB61" s="110"/>
      <c r="AC61" s="110"/>
    </row>
    <row r="62" hidden="1">
      <c r="A62" s="106" t="s">
        <v>250</v>
      </c>
      <c r="B62" s="107" t="s">
        <v>253</v>
      </c>
      <c r="C62" s="106" t="s">
        <v>588</v>
      </c>
      <c r="D62" s="106" t="s">
        <v>69</v>
      </c>
      <c r="E62" s="106" t="s">
        <v>31</v>
      </c>
      <c r="F62" s="106" t="s">
        <v>32</v>
      </c>
      <c r="G62" s="106" t="s">
        <v>33</v>
      </c>
      <c r="H62" s="106" t="s">
        <v>254</v>
      </c>
      <c r="I62" s="106" t="s">
        <v>33</v>
      </c>
      <c r="J62" s="106" t="s">
        <v>34</v>
      </c>
      <c r="K62" s="106" t="s">
        <v>35</v>
      </c>
      <c r="L62" s="106" t="s">
        <v>35</v>
      </c>
      <c r="M62" s="106" t="s">
        <v>581</v>
      </c>
      <c r="N62" s="106">
        <v>2024.0</v>
      </c>
      <c r="O62" s="108">
        <v>0.1357299999999999</v>
      </c>
      <c r="P62" s="22">
        <v>14.4045</v>
      </c>
      <c r="Q62" s="22">
        <v>17.176</v>
      </c>
      <c r="R62" s="22">
        <v>12.356</v>
      </c>
      <c r="S62" s="22">
        <v>1.003</v>
      </c>
      <c r="T62" s="106" t="s">
        <v>35</v>
      </c>
      <c r="U62" s="106" t="s">
        <v>255</v>
      </c>
      <c r="V62" s="106"/>
      <c r="W62" s="106" t="s">
        <v>58</v>
      </c>
      <c r="X62" s="110">
        <v>43989.0</v>
      </c>
      <c r="Y62" s="106" t="s">
        <v>45</v>
      </c>
      <c r="Z62" s="106">
        <v>8.0</v>
      </c>
      <c r="AA62" s="111">
        <v>52.8</v>
      </c>
      <c r="AB62" s="110"/>
      <c r="AC62" s="110"/>
    </row>
    <row r="63" hidden="1">
      <c r="A63" s="106" t="s">
        <v>250</v>
      </c>
      <c r="B63" s="107" t="s">
        <v>253</v>
      </c>
      <c r="C63" s="106" t="s">
        <v>590</v>
      </c>
      <c r="D63" s="106" t="s">
        <v>79</v>
      </c>
      <c r="E63" s="106" t="s">
        <v>31</v>
      </c>
      <c r="F63" s="106" t="s">
        <v>32</v>
      </c>
      <c r="G63" s="106" t="s">
        <v>33</v>
      </c>
      <c r="H63" s="106" t="s">
        <v>254</v>
      </c>
      <c r="I63" s="106" t="s">
        <v>33</v>
      </c>
      <c r="J63" s="106" t="s">
        <v>34</v>
      </c>
      <c r="K63" s="106" t="s">
        <v>35</v>
      </c>
      <c r="L63" s="106" t="s">
        <v>35</v>
      </c>
      <c r="M63" s="106" t="s">
        <v>581</v>
      </c>
      <c r="N63" s="106">
        <v>2120.0</v>
      </c>
      <c r="O63" s="108">
        <v>0.13604199999999989</v>
      </c>
      <c r="P63" s="22">
        <v>14.3993</v>
      </c>
      <c r="Q63" s="22">
        <v>17.096</v>
      </c>
      <c r="R63" s="22">
        <v>12.4</v>
      </c>
      <c r="S63" s="22">
        <v>1.002</v>
      </c>
      <c r="T63" s="106" t="s">
        <v>35</v>
      </c>
      <c r="U63" s="106" t="s">
        <v>257</v>
      </c>
      <c r="V63" s="106"/>
      <c r="W63" s="106" t="s">
        <v>58</v>
      </c>
      <c r="X63" s="110">
        <v>43989.0</v>
      </c>
      <c r="Y63" s="106" t="s">
        <v>45</v>
      </c>
      <c r="Z63" s="106">
        <v>8.0</v>
      </c>
      <c r="AA63" s="111">
        <v>52.8</v>
      </c>
      <c r="AB63" s="110"/>
      <c r="AC63" s="110"/>
    </row>
    <row r="64" hidden="1">
      <c r="A64" s="106" t="s">
        <v>39</v>
      </c>
      <c r="B64" s="107" t="s">
        <v>119</v>
      </c>
      <c r="C64" s="106" t="s">
        <v>584</v>
      </c>
      <c r="D64" s="106" t="s">
        <v>73</v>
      </c>
      <c r="E64" s="106" t="s">
        <v>41</v>
      </c>
      <c r="F64" s="107" t="s">
        <v>42</v>
      </c>
      <c r="G64" s="106" t="s">
        <v>43</v>
      </c>
      <c r="H64" s="106">
        <v>3.02</v>
      </c>
      <c r="I64" s="106" t="s">
        <v>33</v>
      </c>
      <c r="J64" s="106" t="s">
        <v>34</v>
      </c>
      <c r="K64" s="106" t="s">
        <v>35</v>
      </c>
      <c r="L64" s="106"/>
      <c r="M64" s="106" t="s">
        <v>581</v>
      </c>
      <c r="N64" s="106">
        <v>2277.0</v>
      </c>
      <c r="O64" s="108">
        <v>0.1381239999999999</v>
      </c>
      <c r="P64" s="22">
        <v>14.3646</v>
      </c>
      <c r="Q64" s="22">
        <v>43.348</v>
      </c>
      <c r="R64" s="22">
        <v>2.496</v>
      </c>
      <c r="S64" s="22">
        <v>6.572</v>
      </c>
      <c r="T64" s="106" t="s">
        <v>35</v>
      </c>
      <c r="U64" s="106" t="s">
        <v>51</v>
      </c>
      <c r="V64" s="106"/>
      <c r="W64" s="106" t="s">
        <v>58</v>
      </c>
      <c r="X64" s="110">
        <v>43992.0</v>
      </c>
      <c r="Y64" s="106" t="s">
        <v>53</v>
      </c>
      <c r="Z64" s="106">
        <v>4.0</v>
      </c>
      <c r="AA64" s="111">
        <v>3.4</v>
      </c>
      <c r="AB64" s="110"/>
      <c r="AC64" s="110"/>
    </row>
    <row r="65">
      <c r="A65" s="106" t="s">
        <v>250</v>
      </c>
      <c r="B65" s="107" t="s">
        <v>253</v>
      </c>
      <c r="C65" s="106" t="s">
        <v>589</v>
      </c>
      <c r="D65" s="106" t="s">
        <v>197</v>
      </c>
      <c r="E65" s="106" t="s">
        <v>31</v>
      </c>
      <c r="F65" s="106" t="s">
        <v>32</v>
      </c>
      <c r="G65" s="106" t="s">
        <v>33</v>
      </c>
      <c r="H65" s="106" t="s">
        <v>254</v>
      </c>
      <c r="I65" s="106" t="s">
        <v>33</v>
      </c>
      <c r="J65" s="106" t="s">
        <v>34</v>
      </c>
      <c r="K65" s="106" t="s">
        <v>35</v>
      </c>
      <c r="L65" s="106" t="s">
        <v>35</v>
      </c>
      <c r="M65" s="106" t="s">
        <v>581</v>
      </c>
      <c r="N65" s="106">
        <v>2015.0</v>
      </c>
      <c r="O65" s="108">
        <v>0.13906600000000002</v>
      </c>
      <c r="P65" s="22">
        <v>14.3489</v>
      </c>
      <c r="Q65" s="22">
        <v>17.172</v>
      </c>
      <c r="R65" s="22">
        <v>12.284</v>
      </c>
      <c r="S65" s="22">
        <v>0.987</v>
      </c>
      <c r="T65" s="106" t="s">
        <v>35</v>
      </c>
      <c r="U65" s="106" t="s">
        <v>256</v>
      </c>
      <c r="V65" s="106"/>
      <c r="W65" s="106" t="s">
        <v>58</v>
      </c>
      <c r="X65" s="110">
        <v>43989.0</v>
      </c>
      <c r="Y65" s="106" t="s">
        <v>45</v>
      </c>
      <c r="Z65" s="106">
        <v>8.0</v>
      </c>
      <c r="AA65" s="111">
        <v>52.8</v>
      </c>
      <c r="AB65" s="110"/>
      <c r="AC65" s="110"/>
    </row>
    <row r="66">
      <c r="A66" s="106" t="s">
        <v>294</v>
      </c>
      <c r="B66" s="107" t="s">
        <v>299</v>
      </c>
      <c r="C66" s="106" t="s">
        <v>594</v>
      </c>
      <c r="D66" s="106"/>
      <c r="E66" s="106" t="s">
        <v>41</v>
      </c>
      <c r="F66" s="107" t="s">
        <v>42</v>
      </c>
      <c r="G66" s="106" t="s">
        <v>43</v>
      </c>
      <c r="H66" s="106" t="s">
        <v>33</v>
      </c>
      <c r="I66" s="106" t="s">
        <v>33</v>
      </c>
      <c r="J66" s="106" t="s">
        <v>34</v>
      </c>
      <c r="K66" s="106" t="s">
        <v>35</v>
      </c>
      <c r="L66" s="106" t="s">
        <v>35</v>
      </c>
      <c r="M66" s="106" t="s">
        <v>581</v>
      </c>
      <c r="N66" s="106">
        <v>2055.0</v>
      </c>
      <c r="O66" s="108">
        <v>0.16364200000000007</v>
      </c>
      <c r="P66" s="22">
        <v>13.9393</v>
      </c>
      <c r="Q66" s="22">
        <v>36.676</v>
      </c>
      <c r="R66" s="22">
        <v>5.168</v>
      </c>
      <c r="S66" s="22">
        <v>4.543</v>
      </c>
      <c r="T66" s="106" t="s">
        <v>35</v>
      </c>
      <c r="U66" s="106" t="s">
        <v>124</v>
      </c>
      <c r="V66" s="106"/>
      <c r="W66" s="106" t="s">
        <v>58</v>
      </c>
      <c r="X66" s="110">
        <v>43976.0</v>
      </c>
      <c r="Y66" s="106" t="s">
        <v>53</v>
      </c>
      <c r="Z66" s="106">
        <v>4.0</v>
      </c>
      <c r="AA66" s="111">
        <v>8.7</v>
      </c>
      <c r="AB66" s="110"/>
      <c r="AC66" s="110"/>
    </row>
    <row r="67" hidden="1">
      <c r="A67" s="106" t="s">
        <v>354</v>
      </c>
      <c r="B67" s="107" t="s">
        <v>368</v>
      </c>
      <c r="C67" s="106" t="s">
        <v>597</v>
      </c>
      <c r="D67" s="112" t="s">
        <v>382</v>
      </c>
      <c r="E67" s="106" t="s">
        <v>41</v>
      </c>
      <c r="F67" s="112" t="s">
        <v>373</v>
      </c>
      <c r="G67" s="106" t="s">
        <v>43</v>
      </c>
      <c r="H67" s="112" t="s">
        <v>370</v>
      </c>
      <c r="I67" s="106"/>
      <c r="J67" s="106" t="s">
        <v>34</v>
      </c>
      <c r="K67" s="106" t="s">
        <v>35</v>
      </c>
      <c r="L67" s="106" t="s">
        <v>35</v>
      </c>
      <c r="M67" s="106" t="s">
        <v>581</v>
      </c>
      <c r="N67" s="106">
        <v>3111.0</v>
      </c>
      <c r="O67" s="108">
        <v>0.18102400000000007</v>
      </c>
      <c r="P67" s="22">
        <v>13.6496</v>
      </c>
      <c r="Q67" s="112" t="s">
        <v>383</v>
      </c>
      <c r="R67" s="22">
        <v>5.64</v>
      </c>
      <c r="S67" s="22">
        <v>3.801</v>
      </c>
      <c r="T67" s="106" t="s">
        <v>35</v>
      </c>
      <c r="U67" s="112" t="s">
        <v>124</v>
      </c>
      <c r="V67" s="106"/>
      <c r="W67" s="107" t="s">
        <v>155</v>
      </c>
      <c r="X67" s="110">
        <v>44101.0</v>
      </c>
      <c r="Y67" s="106" t="s">
        <v>53</v>
      </c>
      <c r="Z67" s="106">
        <v>6.0</v>
      </c>
      <c r="AA67" s="111"/>
      <c r="AB67" s="110"/>
      <c r="AC67" s="110"/>
    </row>
    <row r="68" hidden="1">
      <c r="A68" s="106" t="s">
        <v>190</v>
      </c>
      <c r="B68" s="106" t="s">
        <v>191</v>
      </c>
      <c r="C68" s="106" t="s">
        <v>586</v>
      </c>
      <c r="D68" s="106"/>
      <c r="E68" s="106" t="s">
        <v>31</v>
      </c>
      <c r="F68" s="106" t="s">
        <v>32</v>
      </c>
      <c r="G68" s="106" t="s">
        <v>33</v>
      </c>
      <c r="H68" s="106" t="s">
        <v>33</v>
      </c>
      <c r="I68" s="106" t="s">
        <v>33</v>
      </c>
      <c r="J68" s="106" t="s">
        <v>34</v>
      </c>
      <c r="K68" s="106" t="s">
        <v>71</v>
      </c>
      <c r="L68" s="106" t="s">
        <v>35</v>
      </c>
      <c r="M68" s="106" t="s">
        <v>581</v>
      </c>
      <c r="N68" s="106">
        <v>2055.0</v>
      </c>
      <c r="O68" s="108">
        <v>0.29121450820000006</v>
      </c>
      <c r="P68" s="22">
        <v>11.81309153</v>
      </c>
      <c r="Q68" s="22">
        <v>22.44</v>
      </c>
      <c r="R68" s="22">
        <v>1.28</v>
      </c>
      <c r="S68" s="22">
        <v>5.854229335</v>
      </c>
      <c r="T68" s="106" t="s">
        <v>35</v>
      </c>
      <c r="U68" s="106" t="s">
        <v>192</v>
      </c>
      <c r="V68" s="106"/>
      <c r="W68" s="106" t="s">
        <v>58</v>
      </c>
      <c r="X68" s="110">
        <v>44416.0</v>
      </c>
      <c r="Y68" s="106" t="s">
        <v>53</v>
      </c>
      <c r="Z68" s="106">
        <v>4.0</v>
      </c>
      <c r="AA68" s="111">
        <v>4.0</v>
      </c>
      <c r="AB68" s="110"/>
      <c r="AC68" s="110"/>
    </row>
    <row r="69" hidden="1">
      <c r="A69" s="106" t="s">
        <v>419</v>
      </c>
      <c r="B69" s="107" t="s">
        <v>424</v>
      </c>
      <c r="C69" s="106" t="s">
        <v>579</v>
      </c>
      <c r="D69" s="106"/>
      <c r="E69" s="106" t="s">
        <v>41</v>
      </c>
      <c r="F69" s="107" t="s">
        <v>42</v>
      </c>
      <c r="G69" s="106" t="s">
        <v>43</v>
      </c>
      <c r="H69" s="106"/>
      <c r="I69" s="106" t="s">
        <v>33</v>
      </c>
      <c r="J69" s="106" t="s">
        <v>34</v>
      </c>
      <c r="K69" s="106" t="s">
        <v>35</v>
      </c>
      <c r="L69" s="106" t="s">
        <v>35</v>
      </c>
      <c r="M69" s="106" t="s">
        <v>581</v>
      </c>
      <c r="N69" s="106">
        <v>3658.0</v>
      </c>
      <c r="O69" s="108">
        <v>0.301246</v>
      </c>
      <c r="P69" s="22">
        <v>11.6459</v>
      </c>
      <c r="Q69" s="22">
        <v>26.94</v>
      </c>
      <c r="R69" s="22">
        <v>4.52</v>
      </c>
      <c r="S69" s="22">
        <v>3.407</v>
      </c>
      <c r="T69" s="106" t="s">
        <v>35</v>
      </c>
      <c r="U69" s="106" t="s">
        <v>425</v>
      </c>
      <c r="V69" s="106"/>
      <c r="W69" s="106" t="s">
        <v>58</v>
      </c>
      <c r="X69" s="110">
        <v>43976.0</v>
      </c>
      <c r="Y69" s="106" t="s">
        <v>53</v>
      </c>
      <c r="Z69" s="106">
        <v>4.0</v>
      </c>
      <c r="AA69" s="111">
        <v>4.85</v>
      </c>
      <c r="AB69" s="110"/>
      <c r="AC69" s="110"/>
    </row>
    <row r="70" hidden="1">
      <c r="A70" s="106" t="s">
        <v>451</v>
      </c>
      <c r="B70" s="107" t="s">
        <v>453</v>
      </c>
      <c r="C70" s="106" t="s">
        <v>602</v>
      </c>
      <c r="D70" s="106"/>
      <c r="E70" s="106" t="s">
        <v>31</v>
      </c>
      <c r="F70" s="106" t="s">
        <v>32</v>
      </c>
      <c r="G70" s="106" t="s">
        <v>33</v>
      </c>
      <c r="H70" s="106"/>
      <c r="I70" s="106" t="s">
        <v>33</v>
      </c>
      <c r="J70" s="106" t="s">
        <v>34</v>
      </c>
      <c r="K70" s="106" t="s">
        <v>71</v>
      </c>
      <c r="L70" s="106" t="s">
        <v>35</v>
      </c>
      <c r="M70" s="106" t="s">
        <v>581</v>
      </c>
      <c r="N70" s="106">
        <v>3712.0</v>
      </c>
      <c r="O70" s="108">
        <v>0.304192</v>
      </c>
      <c r="P70" s="22">
        <v>11.5968</v>
      </c>
      <c r="Q70" s="22">
        <v>22.876</v>
      </c>
      <c r="R70" s="22">
        <v>0.268</v>
      </c>
      <c r="S70" s="22">
        <v>6.268</v>
      </c>
      <c r="T70" s="106" t="s">
        <v>35</v>
      </c>
      <c r="U70" s="106" t="s">
        <v>356</v>
      </c>
      <c r="V70" s="106"/>
      <c r="W70" s="106" t="s">
        <v>58</v>
      </c>
      <c r="X70" s="110">
        <v>44019.0</v>
      </c>
      <c r="Y70" s="106" t="s">
        <v>53</v>
      </c>
      <c r="Z70" s="106">
        <v>4.0</v>
      </c>
      <c r="AA70" s="111">
        <v>3.3</v>
      </c>
      <c r="AB70" s="110"/>
      <c r="AC70" s="110"/>
    </row>
    <row r="71" hidden="1">
      <c r="A71" s="106" t="s">
        <v>387</v>
      </c>
      <c r="B71" s="107" t="s">
        <v>389</v>
      </c>
      <c r="C71" s="106" t="s">
        <v>599</v>
      </c>
      <c r="D71" s="106"/>
      <c r="E71" s="106" t="s">
        <v>31</v>
      </c>
      <c r="F71" s="106" t="s">
        <v>32</v>
      </c>
      <c r="G71" s="106" t="s">
        <v>33</v>
      </c>
      <c r="H71" s="106"/>
      <c r="I71" s="106" t="s">
        <v>33</v>
      </c>
      <c r="J71" s="106" t="s">
        <v>34</v>
      </c>
      <c r="K71" s="106" t="s">
        <v>71</v>
      </c>
      <c r="L71" s="106"/>
      <c r="M71" s="106" t="s">
        <v>581</v>
      </c>
      <c r="N71" s="106"/>
      <c r="O71" s="108">
        <v>0.3046000000000001</v>
      </c>
      <c r="P71" s="22">
        <v>11.59</v>
      </c>
      <c r="Q71" s="22">
        <v>22.68</v>
      </c>
      <c r="R71" s="22">
        <v>0.52</v>
      </c>
      <c r="S71" s="22"/>
      <c r="T71" s="106" t="s">
        <v>35</v>
      </c>
      <c r="U71" s="106"/>
      <c r="V71" s="106"/>
      <c r="W71" s="106" t="s">
        <v>52</v>
      </c>
      <c r="X71" s="110">
        <v>43976.0</v>
      </c>
      <c r="Y71" s="106" t="s">
        <v>53</v>
      </c>
      <c r="Z71" s="106">
        <v>6.0</v>
      </c>
      <c r="AA71" s="111"/>
      <c r="AB71" s="110"/>
      <c r="AC71" s="110"/>
    </row>
    <row r="72" hidden="1">
      <c r="A72" s="106" t="s">
        <v>451</v>
      </c>
      <c r="B72" s="107" t="s">
        <v>452</v>
      </c>
      <c r="C72" s="106" t="s">
        <v>601</v>
      </c>
      <c r="D72" s="106"/>
      <c r="E72" s="106" t="s">
        <v>31</v>
      </c>
      <c r="F72" s="106" t="s">
        <v>32</v>
      </c>
      <c r="G72" s="106" t="s">
        <v>33</v>
      </c>
      <c r="H72" s="106"/>
      <c r="I72" s="106" t="s">
        <v>33</v>
      </c>
      <c r="J72" s="106" t="s">
        <v>34</v>
      </c>
      <c r="K72" s="106" t="s">
        <v>71</v>
      </c>
      <c r="L72" s="106" t="s">
        <v>35</v>
      </c>
      <c r="M72" s="106" t="s">
        <v>581</v>
      </c>
      <c r="N72" s="106">
        <v>2311.0</v>
      </c>
      <c r="O72" s="108">
        <v>0.30715000000000003</v>
      </c>
      <c r="P72" s="22">
        <v>11.5475</v>
      </c>
      <c r="Q72" s="22">
        <v>22.848</v>
      </c>
      <c r="R72" s="22">
        <v>0.292</v>
      </c>
      <c r="S72" s="22">
        <v>6.273</v>
      </c>
      <c r="T72" s="106" t="s">
        <v>35</v>
      </c>
      <c r="U72" s="106" t="s">
        <v>356</v>
      </c>
      <c r="V72" s="106"/>
      <c r="W72" s="106" t="s">
        <v>58</v>
      </c>
      <c r="X72" s="110">
        <v>44019.0</v>
      </c>
      <c r="Y72" s="106" t="s">
        <v>53</v>
      </c>
      <c r="Z72" s="106">
        <v>6.0</v>
      </c>
      <c r="AA72" s="111">
        <v>3.05</v>
      </c>
      <c r="AB72" s="110"/>
      <c r="AC72" s="110"/>
    </row>
    <row r="73" hidden="1">
      <c r="A73" s="106" t="s">
        <v>387</v>
      </c>
      <c r="B73" s="106" t="s">
        <v>388</v>
      </c>
      <c r="C73" s="106" t="s">
        <v>598</v>
      </c>
      <c r="D73" s="106"/>
      <c r="E73" s="106" t="s">
        <v>31</v>
      </c>
      <c r="F73" s="106" t="s">
        <v>32</v>
      </c>
      <c r="G73" s="106" t="s">
        <v>33</v>
      </c>
      <c r="H73" s="106"/>
      <c r="I73" s="106" t="s">
        <v>33</v>
      </c>
      <c r="J73" s="106" t="s">
        <v>34</v>
      </c>
      <c r="K73" s="106" t="s">
        <v>71</v>
      </c>
      <c r="L73" s="106" t="s">
        <v>35</v>
      </c>
      <c r="M73" s="106" t="s">
        <v>581</v>
      </c>
      <c r="N73" s="106">
        <v>2500.0</v>
      </c>
      <c r="O73" s="108">
        <v>0.3099940000000001</v>
      </c>
      <c r="P73" s="22">
        <v>11.5001</v>
      </c>
      <c r="Q73" s="22">
        <v>22.784</v>
      </c>
      <c r="R73" s="22">
        <v>0.36</v>
      </c>
      <c r="S73" s="22">
        <v>6.268</v>
      </c>
      <c r="T73" s="106"/>
      <c r="U73" s="106" t="s">
        <v>356</v>
      </c>
      <c r="V73" s="106"/>
      <c r="W73" s="106" t="s">
        <v>58</v>
      </c>
      <c r="X73" s="110">
        <v>44057.0</v>
      </c>
      <c r="Y73" s="106" t="s">
        <v>53</v>
      </c>
      <c r="Z73" s="106">
        <v>2.0</v>
      </c>
      <c r="AA73" s="111">
        <v>1.95</v>
      </c>
      <c r="AB73" s="110"/>
      <c r="AC73" s="110"/>
    </row>
    <row r="74">
      <c r="A74" s="106" t="s">
        <v>449</v>
      </c>
      <c r="B74" s="106" t="s">
        <v>450</v>
      </c>
      <c r="C74" s="106" t="s">
        <v>600</v>
      </c>
      <c r="D74" s="106"/>
      <c r="E74" s="106" t="s">
        <v>31</v>
      </c>
      <c r="F74" s="106" t="s">
        <v>32</v>
      </c>
      <c r="G74" s="106" t="s">
        <v>33</v>
      </c>
      <c r="H74" s="106"/>
      <c r="I74" s="106" t="s">
        <v>33</v>
      </c>
      <c r="J74" s="106" t="s">
        <v>34</v>
      </c>
      <c r="K74" s="106" t="s">
        <v>71</v>
      </c>
      <c r="L74" s="106" t="s">
        <v>35</v>
      </c>
      <c r="M74" s="106" t="s">
        <v>581</v>
      </c>
      <c r="N74" s="106">
        <v>2239.0</v>
      </c>
      <c r="O74" s="108">
        <v>0.310546</v>
      </c>
      <c r="P74" s="22">
        <v>11.4909</v>
      </c>
      <c r="Q74" s="22">
        <v>22.916</v>
      </c>
      <c r="R74" s="22">
        <v>0.312</v>
      </c>
      <c r="S74" s="22">
        <v>6.262</v>
      </c>
      <c r="T74" s="106" t="s">
        <v>35</v>
      </c>
      <c r="U74" s="106" t="s">
        <v>356</v>
      </c>
      <c r="V74" s="106"/>
      <c r="W74" s="106" t="s">
        <v>58</v>
      </c>
      <c r="X74" s="110">
        <v>43994.0</v>
      </c>
      <c r="Y74" s="106" t="s">
        <v>53</v>
      </c>
      <c r="Z74" s="106">
        <v>2.0</v>
      </c>
      <c r="AA74" s="111"/>
      <c r="AB74" s="110"/>
      <c r="AC74" s="110"/>
    </row>
    <row r="75" hidden="1">
      <c r="A75" s="106" t="s">
        <v>232</v>
      </c>
      <c r="B75" s="107" t="s">
        <v>233</v>
      </c>
      <c r="C75" s="106" t="s">
        <v>587</v>
      </c>
      <c r="D75" s="106"/>
      <c r="E75" s="106" t="s">
        <v>31</v>
      </c>
      <c r="F75" s="106" t="s">
        <v>32</v>
      </c>
      <c r="G75" s="106" t="s">
        <v>33</v>
      </c>
      <c r="H75" s="106"/>
      <c r="I75" s="106" t="s">
        <v>33</v>
      </c>
      <c r="J75" s="106" t="s">
        <v>34</v>
      </c>
      <c r="K75" s="106" t="s">
        <v>71</v>
      </c>
      <c r="L75" s="106"/>
      <c r="M75" s="106" t="s">
        <v>581</v>
      </c>
      <c r="N75" s="106">
        <v>2996.0</v>
      </c>
      <c r="O75" s="108">
        <v>0.31300000000000017</v>
      </c>
      <c r="P75" s="22">
        <v>11.45</v>
      </c>
      <c r="Q75" s="22">
        <v>22.71</v>
      </c>
      <c r="R75" s="22">
        <v>0.24</v>
      </c>
      <c r="S75" s="22">
        <v>6.274</v>
      </c>
      <c r="T75" s="106" t="s">
        <v>35</v>
      </c>
      <c r="U75" s="106"/>
      <c r="V75" s="106"/>
      <c r="W75" s="106" t="s">
        <v>61</v>
      </c>
      <c r="X75" s="110">
        <v>43976.0</v>
      </c>
      <c r="Y75" s="106" t="s">
        <v>53</v>
      </c>
      <c r="Z75" s="106">
        <v>4.0</v>
      </c>
      <c r="AA75" s="111">
        <v>2.35</v>
      </c>
      <c r="AB75" s="110"/>
      <c r="AC75" s="110"/>
    </row>
    <row r="76" hidden="1">
      <c r="A76" s="106" t="s">
        <v>39</v>
      </c>
      <c r="B76" s="107" t="s">
        <v>40</v>
      </c>
      <c r="C76" s="106" t="s">
        <v>537</v>
      </c>
      <c r="D76" s="106"/>
      <c r="E76" s="106" t="s">
        <v>41</v>
      </c>
      <c r="F76" s="106" t="s">
        <v>46</v>
      </c>
      <c r="G76" s="106" t="s">
        <v>46</v>
      </c>
      <c r="H76" s="106"/>
      <c r="I76" s="106"/>
      <c r="J76" s="106" t="s">
        <v>34</v>
      </c>
      <c r="K76" s="106" t="s">
        <v>35</v>
      </c>
      <c r="L76" s="106"/>
      <c r="M76" s="106" t="s">
        <v>581</v>
      </c>
      <c r="N76" s="106">
        <v>2011.0</v>
      </c>
      <c r="O76" s="108">
        <v>0.333862</v>
      </c>
      <c r="P76" s="22">
        <v>11.1023</v>
      </c>
      <c r="Q76" s="22">
        <v>16.512</v>
      </c>
      <c r="R76" s="22">
        <v>5.788</v>
      </c>
      <c r="S76" s="22">
        <v>2.863</v>
      </c>
      <c r="T76" s="106" t="s">
        <v>35</v>
      </c>
      <c r="U76" s="106"/>
      <c r="V76" s="106"/>
      <c r="W76" s="107" t="s">
        <v>44</v>
      </c>
      <c r="X76" s="110">
        <v>44162.0</v>
      </c>
      <c r="Y76" s="106" t="s">
        <v>45</v>
      </c>
      <c r="Z76" s="106">
        <v>8.0</v>
      </c>
      <c r="AA76" s="111"/>
      <c r="AB76" s="106"/>
      <c r="AC76" s="106"/>
    </row>
    <row r="77" hidden="1">
      <c r="A77" s="106" t="s">
        <v>39</v>
      </c>
      <c r="B77" s="107" t="s">
        <v>49</v>
      </c>
      <c r="C77" s="106" t="s">
        <v>540</v>
      </c>
      <c r="D77" s="106"/>
      <c r="E77" s="106" t="s">
        <v>41</v>
      </c>
      <c r="F77" s="107" t="s">
        <v>42</v>
      </c>
      <c r="G77" s="106" t="s">
        <v>43</v>
      </c>
      <c r="H77" s="106"/>
      <c r="I77" s="106" t="s">
        <v>33</v>
      </c>
      <c r="J77" s="106" t="s">
        <v>34</v>
      </c>
      <c r="K77" s="106" t="s">
        <v>35</v>
      </c>
      <c r="L77" s="106" t="s">
        <v>50</v>
      </c>
      <c r="M77" s="106" t="s">
        <v>581</v>
      </c>
      <c r="N77" s="106"/>
      <c r="O77" s="108">
        <v>0.3388</v>
      </c>
      <c r="P77" s="22">
        <v>11.02</v>
      </c>
      <c r="Q77" s="22">
        <v>16.21</v>
      </c>
      <c r="R77" s="22">
        <v>4.28</v>
      </c>
      <c r="S77" s="22"/>
      <c r="T77" s="106" t="s">
        <v>35</v>
      </c>
      <c r="U77" s="106"/>
      <c r="V77" s="106"/>
      <c r="W77" s="106" t="s">
        <v>52</v>
      </c>
      <c r="X77" s="110">
        <v>43976.0</v>
      </c>
      <c r="Y77" s="106" t="s">
        <v>53</v>
      </c>
      <c r="Z77" s="106">
        <v>6.0</v>
      </c>
      <c r="AA77" s="111">
        <v>4.0</v>
      </c>
      <c r="AB77" s="106">
        <v>9.0</v>
      </c>
      <c r="AC77" s="106" t="s">
        <v>54</v>
      </c>
    </row>
    <row r="78">
      <c r="A78" s="106" t="s">
        <v>39</v>
      </c>
      <c r="B78" s="107" t="s">
        <v>110</v>
      </c>
      <c r="C78" s="106" t="s">
        <v>476</v>
      </c>
      <c r="D78" s="106"/>
      <c r="E78" s="106" t="s">
        <v>41</v>
      </c>
      <c r="F78" s="106" t="s">
        <v>111</v>
      </c>
      <c r="G78" s="106" t="s">
        <v>46</v>
      </c>
      <c r="H78" s="106"/>
      <c r="I78" s="106"/>
      <c r="J78" s="106" t="s">
        <v>34</v>
      </c>
      <c r="K78" s="106" t="s">
        <v>71</v>
      </c>
      <c r="L78" s="106"/>
      <c r="M78" s="106" t="s">
        <v>581</v>
      </c>
      <c r="N78" s="106">
        <v>5779.0</v>
      </c>
      <c r="O78" s="108">
        <v>0.344932</v>
      </c>
      <c r="P78" s="22">
        <v>10.9178</v>
      </c>
      <c r="Q78" s="22">
        <v>19.112</v>
      </c>
      <c r="R78" s="22">
        <v>4.832</v>
      </c>
      <c r="S78" s="22">
        <v>3.147</v>
      </c>
      <c r="T78" s="106" t="s">
        <v>35</v>
      </c>
      <c r="U78" s="106" t="s">
        <v>60</v>
      </c>
      <c r="V78" s="106"/>
      <c r="W78" s="106" t="s">
        <v>58</v>
      </c>
      <c r="X78" s="110">
        <v>44032.0</v>
      </c>
      <c r="Y78" s="106" t="s">
        <v>53</v>
      </c>
      <c r="Z78" s="106">
        <v>4.0</v>
      </c>
      <c r="AA78" s="111">
        <v>3.15</v>
      </c>
      <c r="AB78" s="110"/>
      <c r="AC78" s="110"/>
    </row>
    <row r="79" hidden="1">
      <c r="A79" s="106" t="s">
        <v>39</v>
      </c>
      <c r="B79" s="107" t="s">
        <v>40</v>
      </c>
      <c r="C79" s="106" t="s">
        <v>537</v>
      </c>
      <c r="D79" s="106"/>
      <c r="E79" s="106" t="s">
        <v>31</v>
      </c>
      <c r="F79" s="106" t="s">
        <v>32</v>
      </c>
      <c r="G79" s="106" t="s">
        <v>33</v>
      </c>
      <c r="H79" s="106"/>
      <c r="I79" s="106"/>
      <c r="J79" s="106" t="s">
        <v>34</v>
      </c>
      <c r="K79" s="106" t="s">
        <v>35</v>
      </c>
      <c r="L79" s="106"/>
      <c r="M79" s="106" t="s">
        <v>581</v>
      </c>
      <c r="N79" s="106">
        <v>2003.0</v>
      </c>
      <c r="O79" s="108">
        <v>0.34824999999999984</v>
      </c>
      <c r="P79" s="22">
        <v>10.8625</v>
      </c>
      <c r="Q79" s="22">
        <v>21.244</v>
      </c>
      <c r="R79" s="22">
        <v>0.788</v>
      </c>
      <c r="S79" s="22">
        <v>4.357</v>
      </c>
      <c r="T79" s="106" t="s">
        <v>35</v>
      </c>
      <c r="U79" s="106"/>
      <c r="V79" s="106"/>
      <c r="W79" s="107" t="s">
        <v>44</v>
      </c>
      <c r="X79" s="110">
        <v>44162.0</v>
      </c>
      <c r="Y79" s="106" t="s">
        <v>45</v>
      </c>
      <c r="Z79" s="106">
        <v>8.0</v>
      </c>
      <c r="AA79" s="111"/>
      <c r="AB79" s="106"/>
      <c r="AC79" s="106"/>
    </row>
    <row r="80" hidden="1">
      <c r="A80" s="106" t="s">
        <v>39</v>
      </c>
      <c r="B80" s="107" t="s">
        <v>62</v>
      </c>
      <c r="C80" s="106" t="s">
        <v>472</v>
      </c>
      <c r="D80" s="106"/>
      <c r="E80" s="106" t="s">
        <v>41</v>
      </c>
      <c r="F80" s="106" t="s">
        <v>63</v>
      </c>
      <c r="G80" s="106" t="s">
        <v>46</v>
      </c>
      <c r="H80" s="106"/>
      <c r="I80" s="106"/>
      <c r="J80" s="106" t="s">
        <v>34</v>
      </c>
      <c r="K80" s="106" t="s">
        <v>35</v>
      </c>
      <c r="L80" s="106" t="s">
        <v>50</v>
      </c>
      <c r="M80" s="106" t="s">
        <v>581</v>
      </c>
      <c r="N80" s="106"/>
      <c r="O80" s="108">
        <v>0.35199999999999987</v>
      </c>
      <c r="P80" s="22">
        <v>10.8</v>
      </c>
      <c r="Q80" s="22">
        <v>20.08</v>
      </c>
      <c r="R80" s="22">
        <v>2.96</v>
      </c>
      <c r="S80" s="22"/>
      <c r="T80" s="106" t="s">
        <v>35</v>
      </c>
      <c r="U80" s="106"/>
      <c r="V80" s="106"/>
      <c r="W80" s="106" t="s">
        <v>52</v>
      </c>
      <c r="X80" s="110">
        <v>43976.0</v>
      </c>
      <c r="Y80" s="106" t="s">
        <v>53</v>
      </c>
      <c r="Z80" s="106">
        <v>6.0</v>
      </c>
      <c r="AA80" s="111">
        <v>4.0</v>
      </c>
      <c r="AB80" s="106">
        <v>9.0</v>
      </c>
      <c r="AC80" s="106" t="s">
        <v>54</v>
      </c>
    </row>
    <row r="81" hidden="1">
      <c r="A81" s="106" t="s">
        <v>39</v>
      </c>
      <c r="B81" s="106" t="s">
        <v>80</v>
      </c>
      <c r="C81" s="106" t="s">
        <v>460</v>
      </c>
      <c r="D81" s="106"/>
      <c r="E81" s="106" t="s">
        <v>41</v>
      </c>
      <c r="F81" s="107" t="s">
        <v>87</v>
      </c>
      <c r="G81" s="106" t="s">
        <v>43</v>
      </c>
      <c r="H81" s="106" t="s">
        <v>83</v>
      </c>
      <c r="I81" s="106" t="s">
        <v>89</v>
      </c>
      <c r="J81" s="106" t="s">
        <v>34</v>
      </c>
      <c r="K81" s="106" t="s">
        <v>71</v>
      </c>
      <c r="L81" s="106"/>
      <c r="M81" s="106" t="s">
        <v>581</v>
      </c>
      <c r="N81" s="106">
        <v>26106.0</v>
      </c>
      <c r="O81" s="108">
        <v>0.35769400000000007</v>
      </c>
      <c r="P81" s="22">
        <v>10.7051</v>
      </c>
      <c r="Q81" s="22">
        <v>28.412</v>
      </c>
      <c r="R81" s="22">
        <v>4.008</v>
      </c>
      <c r="S81" s="22">
        <v>3.139</v>
      </c>
      <c r="T81" s="106" t="s">
        <v>35</v>
      </c>
      <c r="U81" s="106" t="s">
        <v>57</v>
      </c>
      <c r="V81" s="106"/>
      <c r="W81" s="106" t="s">
        <v>58</v>
      </c>
      <c r="X81" s="110">
        <v>43978.0</v>
      </c>
      <c r="Y81" s="106" t="s">
        <v>53</v>
      </c>
      <c r="Z81" s="106">
        <v>4.0</v>
      </c>
      <c r="AA81" s="111">
        <v>3.25</v>
      </c>
      <c r="AB81" s="110"/>
      <c r="AC81" s="110"/>
    </row>
    <row r="82" hidden="1">
      <c r="A82" s="106" t="s">
        <v>39</v>
      </c>
      <c r="B82" s="106" t="s">
        <v>80</v>
      </c>
      <c r="C82" s="106" t="s">
        <v>460</v>
      </c>
      <c r="D82" s="106"/>
      <c r="E82" s="106" t="s">
        <v>41</v>
      </c>
      <c r="F82" s="107" t="s">
        <v>87</v>
      </c>
      <c r="G82" s="106" t="s">
        <v>43</v>
      </c>
      <c r="H82" s="106" t="s">
        <v>83</v>
      </c>
      <c r="I82" s="106">
        <v>1.32</v>
      </c>
      <c r="J82" s="106" t="s">
        <v>34</v>
      </c>
      <c r="K82" s="106" t="s">
        <v>71</v>
      </c>
      <c r="L82" s="106"/>
      <c r="M82" s="106" t="s">
        <v>581</v>
      </c>
      <c r="N82" s="106">
        <v>2094.0</v>
      </c>
      <c r="O82" s="108">
        <v>0.3608920000000001</v>
      </c>
      <c r="P82" s="22">
        <v>10.6518</v>
      </c>
      <c r="Q82" s="22">
        <v>19.928</v>
      </c>
      <c r="R82" s="22">
        <v>4.024</v>
      </c>
      <c r="S82" s="22">
        <v>3.058</v>
      </c>
      <c r="T82" s="106" t="s">
        <v>35</v>
      </c>
      <c r="U82" s="106" t="s">
        <v>57</v>
      </c>
      <c r="V82" s="106"/>
      <c r="W82" s="106" t="s">
        <v>58</v>
      </c>
      <c r="X82" s="110">
        <v>43988.0</v>
      </c>
      <c r="Y82" s="106" t="s">
        <v>53</v>
      </c>
      <c r="Z82" s="106">
        <v>4.0</v>
      </c>
      <c r="AA82" s="111">
        <v>3.25</v>
      </c>
      <c r="AB82" s="110"/>
      <c r="AC82" s="110"/>
    </row>
    <row r="83" hidden="1">
      <c r="A83" s="106" t="s">
        <v>39</v>
      </c>
      <c r="B83" s="106" t="s">
        <v>80</v>
      </c>
      <c r="C83" s="106" t="s">
        <v>460</v>
      </c>
      <c r="D83" s="106"/>
      <c r="E83" s="106" t="s">
        <v>41</v>
      </c>
      <c r="F83" s="107" t="s">
        <v>82</v>
      </c>
      <c r="G83" s="106" t="s">
        <v>43</v>
      </c>
      <c r="H83" s="106" t="s">
        <v>83</v>
      </c>
      <c r="I83" s="106" t="s">
        <v>89</v>
      </c>
      <c r="J83" s="106" t="s">
        <v>34</v>
      </c>
      <c r="K83" s="106" t="s">
        <v>71</v>
      </c>
      <c r="L83" s="106"/>
      <c r="M83" s="106" t="s">
        <v>581</v>
      </c>
      <c r="N83" s="106">
        <v>2384.0</v>
      </c>
      <c r="O83" s="108">
        <v>0.36128799999999994</v>
      </c>
      <c r="P83" s="22">
        <v>10.6452</v>
      </c>
      <c r="Q83" s="22">
        <v>30.82</v>
      </c>
      <c r="R83" s="22">
        <v>3.852</v>
      </c>
      <c r="S83" s="22">
        <v>3.05</v>
      </c>
      <c r="T83" s="106" t="s">
        <v>35</v>
      </c>
      <c r="U83" s="106" t="s">
        <v>84</v>
      </c>
      <c r="V83" s="106"/>
      <c r="W83" s="106" t="s">
        <v>58</v>
      </c>
      <c r="X83" s="110">
        <v>43978.0</v>
      </c>
      <c r="Y83" s="106" t="s">
        <v>53</v>
      </c>
      <c r="Z83" s="106">
        <v>4.0</v>
      </c>
      <c r="AA83" s="111">
        <v>3.25</v>
      </c>
      <c r="AB83" s="110"/>
      <c r="AC83" s="110"/>
    </row>
    <row r="84" hidden="1">
      <c r="A84" s="106" t="s">
        <v>39</v>
      </c>
      <c r="B84" s="106" t="s">
        <v>80</v>
      </c>
      <c r="C84" s="106" t="s">
        <v>460</v>
      </c>
      <c r="D84" s="106"/>
      <c r="E84" s="106" t="s">
        <v>41</v>
      </c>
      <c r="F84" s="107" t="s">
        <v>82</v>
      </c>
      <c r="G84" s="106" t="s">
        <v>43</v>
      </c>
      <c r="H84" s="106" t="s">
        <v>88</v>
      </c>
      <c r="I84" s="106" t="s">
        <v>89</v>
      </c>
      <c r="J84" s="106" t="s">
        <v>34</v>
      </c>
      <c r="K84" s="106" t="s">
        <v>71</v>
      </c>
      <c r="L84" s="106"/>
      <c r="M84" s="106" t="s">
        <v>581</v>
      </c>
      <c r="N84" s="106">
        <v>4737.0</v>
      </c>
      <c r="O84" s="108">
        <v>0.362086</v>
      </c>
      <c r="P84" s="22">
        <v>10.6319</v>
      </c>
      <c r="Q84" s="22">
        <v>32.176</v>
      </c>
      <c r="R84" s="22">
        <v>4.108</v>
      </c>
      <c r="S84" s="22">
        <v>3.011</v>
      </c>
      <c r="T84" s="106" t="s">
        <v>35</v>
      </c>
      <c r="U84" s="106" t="s">
        <v>51</v>
      </c>
      <c r="V84" s="106"/>
      <c r="W84" s="106" t="s">
        <v>58</v>
      </c>
      <c r="X84" s="110">
        <v>43988.0</v>
      </c>
      <c r="Y84" s="106" t="s">
        <v>53</v>
      </c>
      <c r="Z84" s="106">
        <v>4.0</v>
      </c>
      <c r="AA84" s="111">
        <v>3.25</v>
      </c>
      <c r="AB84" s="110"/>
      <c r="AC84" s="110"/>
    </row>
    <row r="85" hidden="1">
      <c r="A85" s="106" t="s">
        <v>39</v>
      </c>
      <c r="B85" s="106" t="s">
        <v>80</v>
      </c>
      <c r="C85" s="106" t="s">
        <v>460</v>
      </c>
      <c r="D85" s="106"/>
      <c r="E85" s="106" t="s">
        <v>41</v>
      </c>
      <c r="F85" s="107" t="s">
        <v>82</v>
      </c>
      <c r="G85" s="106" t="s">
        <v>43</v>
      </c>
      <c r="H85" s="106" t="s">
        <v>83</v>
      </c>
      <c r="I85" s="106">
        <v>1.32</v>
      </c>
      <c r="J85" s="106" t="s">
        <v>34</v>
      </c>
      <c r="K85" s="106" t="s">
        <v>71</v>
      </c>
      <c r="L85" s="106"/>
      <c r="M85" s="106" t="s">
        <v>581</v>
      </c>
      <c r="N85" s="106">
        <v>9395.0</v>
      </c>
      <c r="O85" s="108">
        <v>0.36306399999999994</v>
      </c>
      <c r="P85" s="22">
        <v>10.6156</v>
      </c>
      <c r="Q85" s="22">
        <v>20.068</v>
      </c>
      <c r="R85" s="22">
        <v>4.096</v>
      </c>
      <c r="S85" s="22">
        <v>2.995</v>
      </c>
      <c r="T85" s="106" t="s">
        <v>35</v>
      </c>
      <c r="U85" s="106" t="s">
        <v>84</v>
      </c>
      <c r="V85" s="106"/>
      <c r="W85" s="106" t="s">
        <v>58</v>
      </c>
      <c r="X85" s="110">
        <v>43988.0</v>
      </c>
      <c r="Y85" s="106" t="s">
        <v>53</v>
      </c>
      <c r="Z85" s="106">
        <v>4.0</v>
      </c>
      <c r="AA85" s="111">
        <v>3.25</v>
      </c>
      <c r="AB85" s="110"/>
      <c r="AC85" s="110"/>
    </row>
    <row r="86" hidden="1">
      <c r="A86" s="106" t="s">
        <v>39</v>
      </c>
      <c r="B86" s="106" t="s">
        <v>106</v>
      </c>
      <c r="C86" s="106" t="s">
        <v>583</v>
      </c>
      <c r="D86" s="106"/>
      <c r="E86" s="106" t="s">
        <v>41</v>
      </c>
      <c r="F86" s="107" t="s">
        <v>82</v>
      </c>
      <c r="G86" s="106" t="s">
        <v>43</v>
      </c>
      <c r="H86" s="106">
        <v>4.1</v>
      </c>
      <c r="I86" s="106">
        <v>1.32</v>
      </c>
      <c r="J86" s="106" t="s">
        <v>34</v>
      </c>
      <c r="K86" s="106" t="s">
        <v>71</v>
      </c>
      <c r="L86" s="106"/>
      <c r="M86" s="106" t="s">
        <v>581</v>
      </c>
      <c r="N86" s="106">
        <v>2061.0</v>
      </c>
      <c r="O86" s="108">
        <v>0.36361</v>
      </c>
      <c r="P86" s="22">
        <v>10.6065</v>
      </c>
      <c r="Q86" s="22">
        <v>20.56</v>
      </c>
      <c r="R86" s="22">
        <v>4.512</v>
      </c>
      <c r="S86" s="22">
        <v>2.974</v>
      </c>
      <c r="T86" s="106" t="s">
        <v>35</v>
      </c>
      <c r="U86" s="106" t="s">
        <v>84</v>
      </c>
      <c r="V86" s="106"/>
      <c r="W86" s="106" t="s">
        <v>58</v>
      </c>
      <c r="X86" s="110">
        <v>43988.0</v>
      </c>
      <c r="Y86" s="106" t="s">
        <v>53</v>
      </c>
      <c r="Z86" s="106">
        <v>4.0</v>
      </c>
      <c r="AA86" s="111">
        <v>3.4</v>
      </c>
      <c r="AB86" s="110"/>
      <c r="AC86" s="110"/>
    </row>
    <row r="87" hidden="1">
      <c r="A87" s="106" t="s">
        <v>39</v>
      </c>
      <c r="B87" s="106" t="s">
        <v>106</v>
      </c>
      <c r="C87" s="106" t="s">
        <v>583</v>
      </c>
      <c r="D87" s="106"/>
      <c r="E87" s="106" t="s">
        <v>41</v>
      </c>
      <c r="F87" s="107" t="s">
        <v>87</v>
      </c>
      <c r="G87" s="106" t="s">
        <v>43</v>
      </c>
      <c r="H87" s="106">
        <v>4.1</v>
      </c>
      <c r="I87" s="106">
        <v>1.32</v>
      </c>
      <c r="J87" s="106" t="s">
        <v>34</v>
      </c>
      <c r="K87" s="106" t="s">
        <v>71</v>
      </c>
      <c r="L87" s="106"/>
      <c r="M87" s="106" t="s">
        <v>581</v>
      </c>
      <c r="N87" s="106">
        <v>6609.0</v>
      </c>
      <c r="O87" s="108">
        <v>0.36482799999999993</v>
      </c>
      <c r="P87" s="22">
        <v>10.5862</v>
      </c>
      <c r="Q87" s="22">
        <v>23.836</v>
      </c>
      <c r="R87" s="22">
        <v>4.184</v>
      </c>
      <c r="S87" s="22">
        <v>2.976</v>
      </c>
      <c r="T87" s="106" t="s">
        <v>35</v>
      </c>
      <c r="U87" s="106" t="s">
        <v>57</v>
      </c>
      <c r="V87" s="106"/>
      <c r="W87" s="106" t="s">
        <v>58</v>
      </c>
      <c r="X87" s="110">
        <v>43988.0</v>
      </c>
      <c r="Y87" s="106" t="s">
        <v>53</v>
      </c>
      <c r="Z87" s="106">
        <v>4.0</v>
      </c>
      <c r="AA87" s="111">
        <v>3.4</v>
      </c>
      <c r="AB87" s="110"/>
      <c r="AC87" s="110"/>
    </row>
    <row r="88" hidden="1">
      <c r="A88" s="106" t="s">
        <v>178</v>
      </c>
      <c r="B88" s="106" t="s">
        <v>178</v>
      </c>
      <c r="C88" s="106" t="s">
        <v>553</v>
      </c>
      <c r="D88" s="106"/>
      <c r="E88" s="106" t="s">
        <v>31</v>
      </c>
      <c r="F88" s="106" t="s">
        <v>32</v>
      </c>
      <c r="G88" s="106" t="s">
        <v>33</v>
      </c>
      <c r="H88" s="106"/>
      <c r="I88" s="106"/>
      <c r="J88" s="106" t="s">
        <v>34</v>
      </c>
      <c r="K88" s="106" t="s">
        <v>33</v>
      </c>
      <c r="L88" s="106"/>
      <c r="M88" s="106" t="s">
        <v>581</v>
      </c>
      <c r="N88" s="106">
        <v>18397.0</v>
      </c>
      <c r="O88" s="108">
        <v>0.36699399999999993</v>
      </c>
      <c r="P88" s="22">
        <v>10.5501</v>
      </c>
      <c r="Q88" s="22">
        <v>14.38</v>
      </c>
      <c r="R88" s="22">
        <v>6.692</v>
      </c>
      <c r="S88" s="22">
        <v>1.589</v>
      </c>
      <c r="T88" s="106" t="s">
        <v>35</v>
      </c>
      <c r="U88" s="106" t="s">
        <v>179</v>
      </c>
      <c r="V88" s="106" t="s">
        <v>183</v>
      </c>
      <c r="W88" s="106" t="s">
        <v>58</v>
      </c>
      <c r="X88" s="110">
        <v>44073.0</v>
      </c>
      <c r="Y88" s="106" t="s">
        <v>38</v>
      </c>
      <c r="Z88" s="106" t="s">
        <v>33</v>
      </c>
      <c r="AA88" s="111"/>
      <c r="AB88" s="110"/>
      <c r="AC88" s="110"/>
    </row>
    <row r="89" hidden="1">
      <c r="A89" s="106" t="s">
        <v>250</v>
      </c>
      <c r="B89" s="107" t="s">
        <v>261</v>
      </c>
      <c r="C89" s="106" t="s">
        <v>591</v>
      </c>
      <c r="D89" s="106" t="s">
        <v>197</v>
      </c>
      <c r="E89" s="106" t="s">
        <v>31</v>
      </c>
      <c r="F89" s="106" t="s">
        <v>32</v>
      </c>
      <c r="G89" s="106" t="s">
        <v>33</v>
      </c>
      <c r="H89" s="106" t="s">
        <v>259</v>
      </c>
      <c r="I89" s="106" t="s">
        <v>33</v>
      </c>
      <c r="J89" s="106" t="s">
        <v>34</v>
      </c>
      <c r="K89" s="106" t="s">
        <v>35</v>
      </c>
      <c r="L89" s="106" t="s">
        <v>35</v>
      </c>
      <c r="M89" s="106" t="s">
        <v>581</v>
      </c>
      <c r="N89" s="106">
        <v>2006.0</v>
      </c>
      <c r="O89" s="108">
        <v>0.3680979999999999</v>
      </c>
      <c r="P89" s="22">
        <v>10.5317</v>
      </c>
      <c r="Q89" s="22">
        <v>13.12</v>
      </c>
      <c r="R89" s="22">
        <v>7.708</v>
      </c>
      <c r="S89" s="22">
        <v>1.427</v>
      </c>
      <c r="T89" s="106" t="s">
        <v>35</v>
      </c>
      <c r="U89" s="106" t="s">
        <v>256</v>
      </c>
      <c r="V89" s="106"/>
      <c r="W89" s="106" t="s">
        <v>58</v>
      </c>
      <c r="X89" s="110">
        <v>43989.0</v>
      </c>
      <c r="Y89" s="106" t="s">
        <v>45</v>
      </c>
      <c r="Z89" s="106">
        <v>8.0</v>
      </c>
      <c r="AA89" s="111">
        <v>85.95</v>
      </c>
      <c r="AB89" s="110"/>
      <c r="AC89" s="110"/>
    </row>
    <row r="90" hidden="1">
      <c r="A90" s="106" t="s">
        <v>39</v>
      </c>
      <c r="B90" s="107" t="s">
        <v>126</v>
      </c>
      <c r="C90" s="106" t="s">
        <v>585</v>
      </c>
      <c r="D90" s="106" t="s">
        <v>73</v>
      </c>
      <c r="E90" s="106" t="s">
        <v>41</v>
      </c>
      <c r="F90" s="107" t="s">
        <v>42</v>
      </c>
      <c r="G90" s="106" t="s">
        <v>43</v>
      </c>
      <c r="H90" s="106"/>
      <c r="I90" s="106" t="s">
        <v>33</v>
      </c>
      <c r="J90" s="106" t="s">
        <v>34</v>
      </c>
      <c r="K90" s="106" t="s">
        <v>71</v>
      </c>
      <c r="L90" s="106"/>
      <c r="M90" s="106" t="s">
        <v>581</v>
      </c>
      <c r="N90" s="106">
        <v>2085.0</v>
      </c>
      <c r="O90" s="108">
        <v>0.371146</v>
      </c>
      <c r="P90" s="22">
        <v>10.4809</v>
      </c>
      <c r="Q90" s="22">
        <v>23.508</v>
      </c>
      <c r="R90" s="22">
        <v>3.616</v>
      </c>
      <c r="S90" s="22">
        <v>3.045</v>
      </c>
      <c r="T90" s="106" t="s">
        <v>35</v>
      </c>
      <c r="U90" s="106" t="s">
        <v>75</v>
      </c>
      <c r="V90" s="106"/>
      <c r="W90" s="106" t="s">
        <v>58</v>
      </c>
      <c r="X90" s="110">
        <v>43977.0</v>
      </c>
      <c r="Y90" s="106" t="s">
        <v>53</v>
      </c>
      <c r="Z90" s="106">
        <v>4.0</v>
      </c>
      <c r="AA90" s="111">
        <v>3.4</v>
      </c>
      <c r="AB90" s="110"/>
      <c r="AC90" s="110"/>
    </row>
    <row r="91" hidden="1">
      <c r="A91" s="106" t="s">
        <v>294</v>
      </c>
      <c r="B91" s="107" t="s">
        <v>305</v>
      </c>
      <c r="C91" s="106" t="s">
        <v>595</v>
      </c>
      <c r="D91" s="106"/>
      <c r="E91" s="106" t="s">
        <v>41</v>
      </c>
      <c r="F91" s="107" t="s">
        <v>42</v>
      </c>
      <c r="G91" s="106" t="s">
        <v>43</v>
      </c>
      <c r="H91" s="106"/>
      <c r="I91" s="106" t="s">
        <v>33</v>
      </c>
      <c r="J91" s="106" t="s">
        <v>34</v>
      </c>
      <c r="K91" s="106" t="s">
        <v>35</v>
      </c>
      <c r="L91" s="106"/>
      <c r="M91" s="106" t="s">
        <v>581</v>
      </c>
      <c r="N91" s="106">
        <v>2020.0</v>
      </c>
      <c r="O91" s="108">
        <v>0.382792</v>
      </c>
      <c r="P91" s="22">
        <v>10.2868</v>
      </c>
      <c r="Q91" s="22">
        <v>21.952</v>
      </c>
      <c r="R91" s="22">
        <v>1.952</v>
      </c>
      <c r="S91" s="22">
        <v>3.549</v>
      </c>
      <c r="T91" s="106" t="s">
        <v>35</v>
      </c>
      <c r="U91" s="106" t="s">
        <v>296</v>
      </c>
      <c r="V91" s="106"/>
      <c r="W91" s="106" t="s">
        <v>58</v>
      </c>
      <c r="X91" s="110">
        <v>43976.0</v>
      </c>
      <c r="Y91" s="106" t="s">
        <v>53</v>
      </c>
      <c r="Z91" s="106">
        <v>2.0</v>
      </c>
      <c r="AA91" s="111"/>
      <c r="AB91" s="110"/>
      <c r="AC91" s="110"/>
    </row>
    <row r="92">
      <c r="A92" s="106" t="s">
        <v>250</v>
      </c>
      <c r="B92" s="107" t="s">
        <v>261</v>
      </c>
      <c r="C92" s="106" t="s">
        <v>592</v>
      </c>
      <c r="D92" s="106" t="s">
        <v>79</v>
      </c>
      <c r="E92" s="106" t="s">
        <v>31</v>
      </c>
      <c r="F92" s="106" t="s">
        <v>32</v>
      </c>
      <c r="G92" s="106" t="s">
        <v>33</v>
      </c>
      <c r="H92" s="106" t="s">
        <v>259</v>
      </c>
      <c r="I92" s="106" t="s">
        <v>33</v>
      </c>
      <c r="J92" s="106" t="s">
        <v>34</v>
      </c>
      <c r="K92" s="106" t="s">
        <v>35</v>
      </c>
      <c r="L92" s="106" t="s">
        <v>262</v>
      </c>
      <c r="M92" s="106" t="s">
        <v>581</v>
      </c>
      <c r="N92" s="106">
        <v>2125.0</v>
      </c>
      <c r="O92" s="108">
        <v>0.383992</v>
      </c>
      <c r="P92" s="22">
        <v>10.2668</v>
      </c>
      <c r="Q92" s="22">
        <v>12.908</v>
      </c>
      <c r="R92" s="22">
        <v>7.472</v>
      </c>
      <c r="S92" s="22">
        <v>1.424</v>
      </c>
      <c r="T92" s="106" t="s">
        <v>35</v>
      </c>
      <c r="U92" s="106" t="s">
        <v>263</v>
      </c>
      <c r="V92" s="106"/>
      <c r="W92" s="106" t="s">
        <v>58</v>
      </c>
      <c r="X92" s="110">
        <v>43989.0</v>
      </c>
      <c r="Y92" s="106" t="s">
        <v>45</v>
      </c>
      <c r="Z92" s="106">
        <v>8.0</v>
      </c>
      <c r="AA92" s="111">
        <v>85.95</v>
      </c>
      <c r="AB92" s="110"/>
      <c r="AC92" s="110"/>
    </row>
    <row r="93" hidden="1">
      <c r="A93" s="106" t="s">
        <v>276</v>
      </c>
      <c r="B93" s="107" t="s">
        <v>282</v>
      </c>
      <c r="C93" s="106" t="s">
        <v>563</v>
      </c>
      <c r="D93" s="106"/>
      <c r="E93" s="106" t="s">
        <v>41</v>
      </c>
      <c r="F93" s="107" t="s">
        <v>42</v>
      </c>
      <c r="G93" s="106" t="s">
        <v>43</v>
      </c>
      <c r="H93" s="106"/>
      <c r="I93" s="106"/>
      <c r="J93" s="106" t="s">
        <v>34</v>
      </c>
      <c r="K93" s="106" t="s">
        <v>35</v>
      </c>
      <c r="L93" s="106" t="s">
        <v>35</v>
      </c>
      <c r="M93" s="106" t="s">
        <v>581</v>
      </c>
      <c r="N93" s="106">
        <v>2469.0</v>
      </c>
      <c r="O93" s="108">
        <v>0.38504800000000006</v>
      </c>
      <c r="P93" s="22">
        <v>10.2492</v>
      </c>
      <c r="Q93" s="22">
        <v>25.008</v>
      </c>
      <c r="R93" s="22">
        <v>3.66</v>
      </c>
      <c r="S93" s="22">
        <v>3.079</v>
      </c>
      <c r="T93" s="106" t="s">
        <v>35</v>
      </c>
      <c r="U93" s="106" t="s">
        <v>284</v>
      </c>
      <c r="V93" s="106"/>
      <c r="W93" s="106" t="s">
        <v>58</v>
      </c>
      <c r="X93" s="110">
        <v>44057.0</v>
      </c>
      <c r="Y93" s="106" t="s">
        <v>53</v>
      </c>
      <c r="Z93" s="106">
        <v>4.0</v>
      </c>
      <c r="AA93" s="111">
        <v>12.05</v>
      </c>
      <c r="AB93" s="106"/>
      <c r="AC93" s="110"/>
    </row>
    <row r="94" hidden="1">
      <c r="A94" s="106" t="s">
        <v>276</v>
      </c>
      <c r="B94" s="107" t="s">
        <v>279</v>
      </c>
      <c r="C94" s="106" t="s">
        <v>593</v>
      </c>
      <c r="D94" s="106"/>
      <c r="E94" s="106" t="s">
        <v>41</v>
      </c>
      <c r="F94" s="106" t="s">
        <v>280</v>
      </c>
      <c r="G94" s="106" t="s">
        <v>46</v>
      </c>
      <c r="H94" s="106"/>
      <c r="I94" s="106"/>
      <c r="J94" s="106" t="s">
        <v>34</v>
      </c>
      <c r="K94" s="106" t="s">
        <v>35</v>
      </c>
      <c r="L94" s="106" t="s">
        <v>35</v>
      </c>
      <c r="M94" s="106" t="s">
        <v>581</v>
      </c>
      <c r="N94" s="106">
        <v>4944.0</v>
      </c>
      <c r="O94" s="108">
        <v>0.38956599999999997</v>
      </c>
      <c r="P94" s="22">
        <v>10.1739</v>
      </c>
      <c r="Q94" s="22">
        <v>22.352</v>
      </c>
      <c r="R94" s="22">
        <v>6.124</v>
      </c>
      <c r="S94" s="22">
        <v>1.927</v>
      </c>
      <c r="T94" s="106" t="s">
        <v>35</v>
      </c>
      <c r="U94" s="106" t="s">
        <v>281</v>
      </c>
      <c r="V94" s="106"/>
      <c r="W94" s="106" t="s">
        <v>58</v>
      </c>
      <c r="X94" s="110">
        <v>43976.0</v>
      </c>
      <c r="Y94" s="106" t="s">
        <v>53</v>
      </c>
      <c r="Z94" s="106">
        <v>4.0</v>
      </c>
      <c r="AA94" s="111"/>
      <c r="AB94" s="110"/>
      <c r="AC94" s="110"/>
    </row>
    <row r="95" hidden="1">
      <c r="A95" s="106" t="s">
        <v>39</v>
      </c>
      <c r="B95" s="106" t="s">
        <v>106</v>
      </c>
      <c r="C95" s="106" t="s">
        <v>547</v>
      </c>
      <c r="D95" s="106" t="s">
        <v>73</v>
      </c>
      <c r="E95" s="106" t="s">
        <v>41</v>
      </c>
      <c r="F95" s="107" t="s">
        <v>42</v>
      </c>
      <c r="G95" s="106" t="s">
        <v>43</v>
      </c>
      <c r="H95" s="106">
        <v>4.1</v>
      </c>
      <c r="I95" s="106" t="s">
        <v>33</v>
      </c>
      <c r="J95" s="106" t="s">
        <v>34</v>
      </c>
      <c r="K95" s="106" t="s">
        <v>71</v>
      </c>
      <c r="L95" s="106"/>
      <c r="M95" s="106" t="s">
        <v>538</v>
      </c>
      <c r="N95" s="106">
        <v>2005.0</v>
      </c>
      <c r="O95" s="108">
        <v>0.4105420000000001</v>
      </c>
      <c r="P95" s="22">
        <v>9.8243</v>
      </c>
      <c r="Q95" s="22">
        <v>30.368</v>
      </c>
      <c r="R95" s="22">
        <v>3.452</v>
      </c>
      <c r="S95" s="22">
        <v>3.515</v>
      </c>
      <c r="T95" s="106" t="s">
        <v>35</v>
      </c>
      <c r="U95" s="106" t="s">
        <v>75</v>
      </c>
      <c r="V95" s="106"/>
      <c r="W95" s="106" t="s">
        <v>58</v>
      </c>
      <c r="X95" s="110">
        <v>43978.0</v>
      </c>
      <c r="Y95" s="106" t="s">
        <v>53</v>
      </c>
      <c r="Z95" s="106">
        <v>4.0</v>
      </c>
      <c r="AA95" s="111">
        <v>3.4</v>
      </c>
      <c r="AB95" s="110"/>
      <c r="AC95" s="110"/>
    </row>
    <row r="96" hidden="1">
      <c r="A96" s="106" t="s">
        <v>236</v>
      </c>
      <c r="B96" s="107" t="s">
        <v>241</v>
      </c>
      <c r="C96" s="106" t="s">
        <v>559</v>
      </c>
      <c r="D96" s="106" t="s">
        <v>79</v>
      </c>
      <c r="E96" s="106" t="s">
        <v>41</v>
      </c>
      <c r="F96" s="106" t="s">
        <v>242</v>
      </c>
      <c r="G96" s="106" t="s">
        <v>46</v>
      </c>
      <c r="H96" s="106"/>
      <c r="I96" s="106"/>
      <c r="J96" s="106" t="s">
        <v>34</v>
      </c>
      <c r="K96" s="106" t="s">
        <v>35</v>
      </c>
      <c r="L96" s="106" t="s">
        <v>244</v>
      </c>
      <c r="M96" s="106" t="s">
        <v>538</v>
      </c>
      <c r="N96" s="106">
        <v>3544.0</v>
      </c>
      <c r="O96" s="108">
        <v>0.414316</v>
      </c>
      <c r="P96" s="22">
        <v>9.7614</v>
      </c>
      <c r="Q96" s="22">
        <v>14.888</v>
      </c>
      <c r="R96" s="22">
        <v>7.372</v>
      </c>
      <c r="S96" s="22">
        <v>1.171</v>
      </c>
      <c r="T96" s="106" t="s">
        <v>35</v>
      </c>
      <c r="U96" s="106" t="s">
        <v>245</v>
      </c>
      <c r="V96" s="106"/>
      <c r="W96" s="106" t="s">
        <v>58</v>
      </c>
      <c r="X96" s="110">
        <v>44057.0</v>
      </c>
      <c r="Y96" s="106" t="s">
        <v>53</v>
      </c>
      <c r="Z96" s="106">
        <v>4.0</v>
      </c>
      <c r="AA96" s="111">
        <v>9.7</v>
      </c>
      <c r="AB96" s="110"/>
      <c r="AC96" s="110"/>
    </row>
    <row r="97" hidden="1">
      <c r="A97" s="106" t="s">
        <v>39</v>
      </c>
      <c r="B97" s="106" t="s">
        <v>80</v>
      </c>
      <c r="C97" s="106" t="s">
        <v>543</v>
      </c>
      <c r="D97" s="106" t="s">
        <v>73</v>
      </c>
      <c r="E97" s="106" t="s">
        <v>41</v>
      </c>
      <c r="F97" s="107" t="s">
        <v>42</v>
      </c>
      <c r="G97" s="106" t="s">
        <v>43</v>
      </c>
      <c r="H97" s="106"/>
      <c r="I97" s="106" t="s">
        <v>33</v>
      </c>
      <c r="J97" s="106" t="s">
        <v>34</v>
      </c>
      <c r="K97" s="106" t="s">
        <v>71</v>
      </c>
      <c r="L97" s="106"/>
      <c r="M97" s="106" t="s">
        <v>538</v>
      </c>
      <c r="N97" s="106">
        <v>2034.0</v>
      </c>
      <c r="O97" s="108">
        <v>0.41432800000000003</v>
      </c>
      <c r="P97" s="22">
        <v>9.7612</v>
      </c>
      <c r="Q97" s="22">
        <v>31.96</v>
      </c>
      <c r="R97" s="22">
        <v>3.328</v>
      </c>
      <c r="S97" s="22">
        <v>3.497</v>
      </c>
      <c r="T97" s="106" t="s">
        <v>35</v>
      </c>
      <c r="U97" s="106"/>
      <c r="V97" s="106"/>
      <c r="W97" s="106" t="s">
        <v>58</v>
      </c>
      <c r="X97" s="110">
        <v>43978.0</v>
      </c>
      <c r="Y97" s="106" t="s">
        <v>53</v>
      </c>
      <c r="Z97" s="106">
        <v>4.0</v>
      </c>
      <c r="AA97" s="111">
        <v>3.25</v>
      </c>
      <c r="AB97" s="110"/>
      <c r="AC97" s="110"/>
    </row>
    <row r="98" hidden="1">
      <c r="A98" s="106" t="s">
        <v>39</v>
      </c>
      <c r="B98" s="107" t="s">
        <v>64</v>
      </c>
      <c r="C98" s="106" t="s">
        <v>541</v>
      </c>
      <c r="D98" s="106"/>
      <c r="E98" s="106" t="s">
        <v>41</v>
      </c>
      <c r="F98" s="106" t="s">
        <v>65</v>
      </c>
      <c r="G98" s="106" t="s">
        <v>46</v>
      </c>
      <c r="H98" s="106"/>
      <c r="I98" s="106" t="s">
        <v>66</v>
      </c>
      <c r="J98" s="106" t="s">
        <v>34</v>
      </c>
      <c r="K98" s="106" t="s">
        <v>35</v>
      </c>
      <c r="L98" s="106"/>
      <c r="M98" s="106" t="s">
        <v>538</v>
      </c>
      <c r="N98" s="106">
        <v>2115.0</v>
      </c>
      <c r="O98" s="108">
        <v>0.41612800000000005</v>
      </c>
      <c r="P98" s="22">
        <v>9.7312</v>
      </c>
      <c r="Q98" s="22">
        <v>42.052</v>
      </c>
      <c r="R98" s="22">
        <v>3.048</v>
      </c>
      <c r="S98" s="22">
        <v>4.74</v>
      </c>
      <c r="T98" s="106" t="s">
        <v>35</v>
      </c>
      <c r="U98" s="106" t="s">
        <v>67</v>
      </c>
      <c r="V98" s="106"/>
      <c r="W98" s="106" t="s">
        <v>58</v>
      </c>
      <c r="X98" s="110">
        <v>44011.0</v>
      </c>
      <c r="Y98" s="106" t="s">
        <v>53</v>
      </c>
      <c r="Z98" s="106">
        <v>2.0</v>
      </c>
      <c r="AA98" s="111"/>
      <c r="AB98" s="110"/>
      <c r="AC98" s="110"/>
    </row>
    <row r="99" hidden="1">
      <c r="A99" s="106" t="s">
        <v>236</v>
      </c>
      <c r="B99" s="107" t="s">
        <v>241</v>
      </c>
      <c r="C99" s="106" t="s">
        <v>558</v>
      </c>
      <c r="D99" s="106" t="s">
        <v>69</v>
      </c>
      <c r="E99" s="106" t="s">
        <v>41</v>
      </c>
      <c r="F99" s="106" t="s">
        <v>242</v>
      </c>
      <c r="G99" s="106" t="s">
        <v>46</v>
      </c>
      <c r="H99" s="106"/>
      <c r="I99" s="106"/>
      <c r="J99" s="106" t="s">
        <v>34</v>
      </c>
      <c r="K99" s="106" t="s">
        <v>35</v>
      </c>
      <c r="L99" s="106"/>
      <c r="M99" s="106" t="s">
        <v>538</v>
      </c>
      <c r="N99" s="106">
        <v>3716.0</v>
      </c>
      <c r="O99" s="108">
        <v>0.42725199999999997</v>
      </c>
      <c r="P99" s="22">
        <v>9.5458</v>
      </c>
      <c r="Q99" s="22">
        <v>14.788</v>
      </c>
      <c r="R99" s="22">
        <v>7.084</v>
      </c>
      <c r="S99" s="22">
        <v>1.184</v>
      </c>
      <c r="T99" s="106" t="s">
        <v>35</v>
      </c>
      <c r="U99" s="106" t="s">
        <v>243</v>
      </c>
      <c r="V99" s="106"/>
      <c r="W99" s="106" t="s">
        <v>58</v>
      </c>
      <c r="X99" s="110">
        <v>44057.0</v>
      </c>
      <c r="Y99" s="106" t="s">
        <v>53</v>
      </c>
      <c r="Z99" s="106">
        <v>4.0</v>
      </c>
      <c r="AA99" s="111">
        <v>9.7</v>
      </c>
      <c r="AB99" s="110"/>
      <c r="AC99" s="110"/>
    </row>
    <row r="100" hidden="1">
      <c r="A100" s="106" t="s">
        <v>419</v>
      </c>
      <c r="B100" s="107" t="s">
        <v>424</v>
      </c>
      <c r="C100" s="106" t="s">
        <v>579</v>
      </c>
      <c r="D100" s="106"/>
      <c r="E100" s="106" t="s">
        <v>31</v>
      </c>
      <c r="F100" s="106" t="s">
        <v>32</v>
      </c>
      <c r="G100" s="106" t="s">
        <v>33</v>
      </c>
      <c r="H100" s="106"/>
      <c r="I100" s="106" t="s">
        <v>33</v>
      </c>
      <c r="J100" s="106" t="s">
        <v>34</v>
      </c>
      <c r="K100" s="106" t="s">
        <v>35</v>
      </c>
      <c r="L100" s="106" t="s">
        <v>35</v>
      </c>
      <c r="M100" s="106" t="s">
        <v>538</v>
      </c>
      <c r="N100" s="106">
        <v>25772.0</v>
      </c>
      <c r="O100" s="108">
        <v>0.44402200000000003</v>
      </c>
      <c r="P100" s="22">
        <v>9.2663</v>
      </c>
      <c r="Q100" s="22">
        <v>14.688</v>
      </c>
      <c r="R100" s="22">
        <v>3.764</v>
      </c>
      <c r="S100" s="22">
        <v>2.866</v>
      </c>
      <c r="T100" s="106" t="s">
        <v>35</v>
      </c>
      <c r="U100" s="106" t="s">
        <v>425</v>
      </c>
      <c r="V100" s="106"/>
      <c r="W100" s="106" t="s">
        <v>58</v>
      </c>
      <c r="X100" s="110">
        <v>43976.0</v>
      </c>
      <c r="Y100" s="106" t="s">
        <v>53</v>
      </c>
      <c r="Z100" s="106">
        <v>4.0</v>
      </c>
      <c r="AA100" s="111">
        <v>4.85</v>
      </c>
      <c r="AB100" s="110"/>
      <c r="AC100" s="110"/>
    </row>
    <row r="101" hidden="1">
      <c r="A101" s="106" t="s">
        <v>185</v>
      </c>
      <c r="B101" s="106" t="s">
        <v>188</v>
      </c>
      <c r="C101" s="106" t="s">
        <v>554</v>
      </c>
      <c r="D101" s="106"/>
      <c r="E101" s="106" t="s">
        <v>31</v>
      </c>
      <c r="F101" s="106" t="s">
        <v>32</v>
      </c>
      <c r="G101" s="106" t="s">
        <v>33</v>
      </c>
      <c r="H101" s="106" t="s">
        <v>33</v>
      </c>
      <c r="I101" s="106" t="s">
        <v>33</v>
      </c>
      <c r="J101" s="106" t="s">
        <v>34</v>
      </c>
      <c r="K101" s="106" t="s">
        <v>33</v>
      </c>
      <c r="L101" s="106"/>
      <c r="M101" s="106" t="s">
        <v>538</v>
      </c>
      <c r="N101" s="106">
        <v>4485.0</v>
      </c>
      <c r="O101" s="108">
        <v>0.45456399999999997</v>
      </c>
      <c r="P101" s="22">
        <v>9.0906</v>
      </c>
      <c r="Q101" s="22">
        <v>17.62</v>
      </c>
      <c r="R101" s="22">
        <v>0.616</v>
      </c>
      <c r="S101" s="22">
        <v>4.802</v>
      </c>
      <c r="T101" s="106" t="s">
        <v>35</v>
      </c>
      <c r="U101" s="106" t="s">
        <v>189</v>
      </c>
      <c r="V101" s="106"/>
      <c r="W101" s="106" t="s">
        <v>58</v>
      </c>
      <c r="X101" s="110">
        <v>43981.0</v>
      </c>
      <c r="Y101" s="106" t="s">
        <v>38</v>
      </c>
      <c r="Z101" s="106" t="s">
        <v>33</v>
      </c>
      <c r="AA101" s="111" t="s">
        <v>33</v>
      </c>
      <c r="AB101" s="110"/>
      <c r="AC101" s="110"/>
    </row>
    <row r="102" hidden="1">
      <c r="A102" s="106" t="s">
        <v>354</v>
      </c>
      <c r="B102" s="106" t="s">
        <v>363</v>
      </c>
      <c r="C102" s="106" t="s">
        <v>570</v>
      </c>
      <c r="D102" s="106"/>
      <c r="E102" s="106" t="s">
        <v>31</v>
      </c>
      <c r="F102" s="106" t="s">
        <v>361</v>
      </c>
      <c r="G102" s="106" t="s">
        <v>33</v>
      </c>
      <c r="H102" s="106" t="s">
        <v>33</v>
      </c>
      <c r="I102" s="106" t="s">
        <v>33</v>
      </c>
      <c r="J102" s="106" t="s">
        <v>34</v>
      </c>
      <c r="K102" s="106" t="s">
        <v>33</v>
      </c>
      <c r="L102" s="106" t="s">
        <v>35</v>
      </c>
      <c r="M102" s="106" t="s">
        <v>538</v>
      </c>
      <c r="N102" s="106">
        <v>2039.0</v>
      </c>
      <c r="O102" s="108">
        <v>0.4569099999999999</v>
      </c>
      <c r="P102" s="22">
        <v>9.0515</v>
      </c>
      <c r="Q102" s="22">
        <v>17.564</v>
      </c>
      <c r="R102" s="22">
        <v>0.264</v>
      </c>
      <c r="S102" s="22">
        <v>4.732</v>
      </c>
      <c r="T102" s="106" t="s">
        <v>35</v>
      </c>
      <c r="U102" s="106" t="s">
        <v>364</v>
      </c>
      <c r="V102" s="106"/>
      <c r="W102" s="106" t="s">
        <v>58</v>
      </c>
      <c r="X102" s="110">
        <v>43976.0</v>
      </c>
      <c r="Y102" s="106" t="s">
        <v>38</v>
      </c>
      <c r="Z102" s="106" t="s">
        <v>33</v>
      </c>
      <c r="AA102" s="111" t="s">
        <v>33</v>
      </c>
      <c r="AB102" s="110"/>
      <c r="AC102" s="110"/>
    </row>
    <row r="103" hidden="1">
      <c r="A103" s="106" t="s">
        <v>178</v>
      </c>
      <c r="B103" s="106" t="s">
        <v>178</v>
      </c>
      <c r="C103" s="106" t="s">
        <v>553</v>
      </c>
      <c r="D103" s="106"/>
      <c r="E103" s="106" t="s">
        <v>31</v>
      </c>
      <c r="F103" s="106" t="s">
        <v>32</v>
      </c>
      <c r="G103" s="106" t="s">
        <v>33</v>
      </c>
      <c r="H103" s="106"/>
      <c r="I103" s="106"/>
      <c r="J103" s="106" t="s">
        <v>34</v>
      </c>
      <c r="K103" s="106" t="s">
        <v>33</v>
      </c>
      <c r="L103" s="106"/>
      <c r="M103" s="106" t="s">
        <v>538</v>
      </c>
      <c r="N103" s="106">
        <v>2236.0</v>
      </c>
      <c r="O103" s="108">
        <v>0.45999999999999996</v>
      </c>
      <c r="P103" s="22">
        <v>9.0</v>
      </c>
      <c r="Q103" s="22">
        <v>13.2</v>
      </c>
      <c r="R103" s="22">
        <v>5.784</v>
      </c>
      <c r="S103" s="22">
        <v>1.587</v>
      </c>
      <c r="T103" s="106" t="s">
        <v>35</v>
      </c>
      <c r="U103" s="106" t="s">
        <v>179</v>
      </c>
      <c r="V103" s="106" t="s">
        <v>182</v>
      </c>
      <c r="W103" s="106" t="s">
        <v>58</v>
      </c>
      <c r="X103" s="110">
        <v>44072.0</v>
      </c>
      <c r="Y103" s="106" t="s">
        <v>38</v>
      </c>
      <c r="Z103" s="106" t="s">
        <v>33</v>
      </c>
      <c r="AA103" s="111"/>
      <c r="AB103" s="110"/>
      <c r="AC103" s="110"/>
    </row>
    <row r="104" hidden="1">
      <c r="A104" s="106" t="s">
        <v>39</v>
      </c>
      <c r="B104" s="107" t="s">
        <v>112</v>
      </c>
      <c r="C104" s="106" t="s">
        <v>548</v>
      </c>
      <c r="D104" s="106"/>
      <c r="E104" s="106" t="s">
        <v>41</v>
      </c>
      <c r="F104" s="106" t="s">
        <v>113</v>
      </c>
      <c r="G104" s="106" t="s">
        <v>46</v>
      </c>
      <c r="H104" s="106"/>
      <c r="I104" s="106" t="s">
        <v>66</v>
      </c>
      <c r="J104" s="106" t="s">
        <v>34</v>
      </c>
      <c r="K104" s="106" t="s">
        <v>35</v>
      </c>
      <c r="L104" s="106" t="s">
        <v>114</v>
      </c>
      <c r="M104" s="106" t="s">
        <v>538</v>
      </c>
      <c r="N104" s="106">
        <v>2041.0</v>
      </c>
      <c r="O104" s="108">
        <v>0.48404800000000003</v>
      </c>
      <c r="P104" s="22">
        <v>8.5992</v>
      </c>
      <c r="Q104" s="22">
        <v>31.272</v>
      </c>
      <c r="R104" s="22">
        <v>2.676</v>
      </c>
      <c r="S104" s="22">
        <v>3.035</v>
      </c>
      <c r="T104" s="106" t="s">
        <v>35</v>
      </c>
      <c r="U104" s="106" t="s">
        <v>67</v>
      </c>
      <c r="V104" s="106"/>
      <c r="W104" s="106" t="s">
        <v>58</v>
      </c>
      <c r="X104" s="110">
        <v>44011.0</v>
      </c>
      <c r="Y104" s="106" t="s">
        <v>53</v>
      </c>
      <c r="Z104" s="106">
        <v>4.0</v>
      </c>
      <c r="AA104" s="111"/>
      <c r="AB104" s="110"/>
      <c r="AC104" s="110"/>
    </row>
    <row r="105" hidden="1">
      <c r="A105" s="106" t="s">
        <v>354</v>
      </c>
      <c r="B105" s="107" t="s">
        <v>385</v>
      </c>
      <c r="C105" s="106" t="s">
        <v>574</v>
      </c>
      <c r="D105" s="106"/>
      <c r="E105" s="106" t="s">
        <v>31</v>
      </c>
      <c r="F105" s="106" t="s">
        <v>32</v>
      </c>
      <c r="G105" s="106" t="s">
        <v>33</v>
      </c>
      <c r="H105" s="106"/>
      <c r="I105" s="106"/>
      <c r="J105" s="106" t="s">
        <v>34</v>
      </c>
      <c r="K105" s="106" t="s">
        <v>71</v>
      </c>
      <c r="L105" s="106"/>
      <c r="M105" s="106" t="s">
        <v>538</v>
      </c>
      <c r="N105" s="106">
        <v>2010.0</v>
      </c>
      <c r="O105" s="108">
        <v>0.484444</v>
      </c>
      <c r="P105" s="22">
        <v>8.5926</v>
      </c>
      <c r="Q105" s="22">
        <v>13.956</v>
      </c>
      <c r="R105" s="22">
        <v>3.132</v>
      </c>
      <c r="S105" s="22">
        <v>2.855</v>
      </c>
      <c r="T105" s="106" t="s">
        <v>35</v>
      </c>
      <c r="U105" s="106" t="s">
        <v>386</v>
      </c>
      <c r="V105" s="106"/>
      <c r="W105" s="106" t="s">
        <v>58</v>
      </c>
      <c r="X105" s="114">
        <v>44012.0</v>
      </c>
      <c r="Y105" s="106" t="s">
        <v>53</v>
      </c>
      <c r="Z105" s="106">
        <v>6.0</v>
      </c>
      <c r="AA105" s="111">
        <v>5.0</v>
      </c>
      <c r="AB105" s="110"/>
      <c r="AC105" s="110"/>
    </row>
    <row r="106" hidden="1">
      <c r="A106" s="106" t="s">
        <v>250</v>
      </c>
      <c r="B106" s="107" t="s">
        <v>267</v>
      </c>
      <c r="C106" s="106" t="s">
        <v>562</v>
      </c>
      <c r="D106" s="106" t="s">
        <v>79</v>
      </c>
      <c r="E106" s="106" t="s">
        <v>31</v>
      </c>
      <c r="F106" s="106" t="s">
        <v>268</v>
      </c>
      <c r="G106" s="106" t="s">
        <v>33</v>
      </c>
      <c r="H106" s="106"/>
      <c r="I106" s="106" t="s">
        <v>33</v>
      </c>
      <c r="J106" s="106" t="s">
        <v>34</v>
      </c>
      <c r="K106" s="106" t="s">
        <v>71</v>
      </c>
      <c r="L106" s="106"/>
      <c r="M106" s="106" t="s">
        <v>538</v>
      </c>
      <c r="N106" s="106">
        <v>2048.0</v>
      </c>
      <c r="O106" s="108">
        <v>0.519922</v>
      </c>
      <c r="P106" s="22">
        <v>8.0013</v>
      </c>
      <c r="Q106" s="22">
        <v>10.56</v>
      </c>
      <c r="R106" s="22">
        <v>5.56</v>
      </c>
      <c r="S106" s="22">
        <v>1.248</v>
      </c>
      <c r="T106" s="106" t="s">
        <v>35</v>
      </c>
      <c r="U106" s="106" t="s">
        <v>270</v>
      </c>
      <c r="V106" s="106"/>
      <c r="W106" s="106" t="s">
        <v>58</v>
      </c>
      <c r="X106" s="110">
        <v>43977.0</v>
      </c>
      <c r="Y106" s="106" t="s">
        <v>38</v>
      </c>
      <c r="Z106" s="106" t="s">
        <v>33</v>
      </c>
      <c r="AA106" s="111" t="s">
        <v>33</v>
      </c>
      <c r="AB106" s="110"/>
      <c r="AC106" s="110"/>
    </row>
    <row r="107" hidden="1">
      <c r="A107" s="106" t="s">
        <v>250</v>
      </c>
      <c r="B107" s="107" t="s">
        <v>267</v>
      </c>
      <c r="C107" s="106" t="s">
        <v>561</v>
      </c>
      <c r="D107" s="106" t="s">
        <v>69</v>
      </c>
      <c r="E107" s="106" t="s">
        <v>31</v>
      </c>
      <c r="F107" s="106" t="s">
        <v>268</v>
      </c>
      <c r="G107" s="106" t="s">
        <v>33</v>
      </c>
      <c r="H107" s="106"/>
      <c r="I107" s="106" t="s">
        <v>33</v>
      </c>
      <c r="J107" s="106" t="s">
        <v>34</v>
      </c>
      <c r="K107" s="106" t="s">
        <v>71</v>
      </c>
      <c r="L107" s="106"/>
      <c r="M107" s="106" t="s">
        <v>538</v>
      </c>
      <c r="N107" s="106">
        <v>2587.0</v>
      </c>
      <c r="O107" s="108">
        <v>0.520108</v>
      </c>
      <c r="P107" s="22">
        <v>7.9982</v>
      </c>
      <c r="Q107" s="22">
        <v>10.576</v>
      </c>
      <c r="R107" s="22">
        <v>5.52</v>
      </c>
      <c r="S107" s="22">
        <v>1.247</v>
      </c>
      <c r="T107" s="106" t="s">
        <v>35</v>
      </c>
      <c r="U107" s="106" t="s">
        <v>269</v>
      </c>
      <c r="V107" s="106"/>
      <c r="W107" s="106" t="s">
        <v>58</v>
      </c>
      <c r="X107" s="110">
        <v>43977.0</v>
      </c>
      <c r="Y107" s="106" t="s">
        <v>38</v>
      </c>
      <c r="Z107" s="106" t="s">
        <v>33</v>
      </c>
      <c r="AA107" s="111" t="s">
        <v>33</v>
      </c>
      <c r="AB107" s="110"/>
      <c r="AC107" s="110"/>
    </row>
    <row r="108" hidden="1">
      <c r="A108" s="106" t="s">
        <v>39</v>
      </c>
      <c r="B108" s="107" t="s">
        <v>94</v>
      </c>
      <c r="C108" s="106" t="s">
        <v>475</v>
      </c>
      <c r="D108" s="106"/>
      <c r="E108" s="106" t="s">
        <v>41</v>
      </c>
      <c r="F108" s="106" t="s">
        <v>96</v>
      </c>
      <c r="G108" s="106" t="s">
        <v>46</v>
      </c>
      <c r="H108" s="106">
        <v>2.14</v>
      </c>
      <c r="I108" s="106"/>
      <c r="J108" s="106" t="s">
        <v>34</v>
      </c>
      <c r="K108" s="106" t="s">
        <v>35</v>
      </c>
      <c r="L108" s="106" t="s">
        <v>95</v>
      </c>
      <c r="M108" s="106" t="s">
        <v>538</v>
      </c>
      <c r="N108" s="106">
        <v>2064.0</v>
      </c>
      <c r="O108" s="108">
        <v>0.545794</v>
      </c>
      <c r="P108" s="22">
        <v>7.5701</v>
      </c>
      <c r="Q108" s="22">
        <v>19.4</v>
      </c>
      <c r="R108" s="22">
        <v>2.252</v>
      </c>
      <c r="S108" s="22">
        <v>3.018</v>
      </c>
      <c r="T108" s="106" t="s">
        <v>35</v>
      </c>
      <c r="U108" s="106" t="s">
        <v>97</v>
      </c>
      <c r="V108" s="106"/>
      <c r="W108" s="106" t="s">
        <v>58</v>
      </c>
      <c r="X108" s="110">
        <v>43981.0</v>
      </c>
      <c r="Y108" s="106" t="s">
        <v>53</v>
      </c>
      <c r="Z108" s="106">
        <v>2.0</v>
      </c>
      <c r="AA108" s="111">
        <v>2.7</v>
      </c>
      <c r="AB108" s="110"/>
      <c r="AC108" s="110"/>
    </row>
    <row r="109" hidden="1">
      <c r="A109" s="106" t="s">
        <v>39</v>
      </c>
      <c r="B109" s="107" t="s">
        <v>94</v>
      </c>
      <c r="C109" s="106" t="s">
        <v>475</v>
      </c>
      <c r="D109" s="106"/>
      <c r="E109" s="106" t="s">
        <v>41</v>
      </c>
      <c r="F109" s="106" t="s">
        <v>96</v>
      </c>
      <c r="G109" s="106" t="s">
        <v>46</v>
      </c>
      <c r="H109" s="106">
        <v>2.15</v>
      </c>
      <c r="I109" s="106"/>
      <c r="J109" s="106" t="s">
        <v>34</v>
      </c>
      <c r="K109" s="106" t="s">
        <v>35</v>
      </c>
      <c r="L109" s="106" t="s">
        <v>95</v>
      </c>
      <c r="M109" s="106" t="s">
        <v>538</v>
      </c>
      <c r="N109" s="106">
        <v>2049.0</v>
      </c>
      <c r="O109" s="108">
        <v>0.554584</v>
      </c>
      <c r="P109" s="22">
        <v>7.4236</v>
      </c>
      <c r="Q109" s="22">
        <v>23.196</v>
      </c>
      <c r="R109" s="22">
        <v>0.436</v>
      </c>
      <c r="S109" s="22">
        <v>3.147</v>
      </c>
      <c r="T109" s="106" t="s">
        <v>35</v>
      </c>
      <c r="U109" s="106" t="s">
        <v>97</v>
      </c>
      <c r="V109" s="106"/>
      <c r="W109" s="106" t="s">
        <v>58</v>
      </c>
      <c r="X109" s="110">
        <v>43981.0</v>
      </c>
      <c r="Y109" s="106" t="s">
        <v>53</v>
      </c>
      <c r="Z109" s="106">
        <v>2.0</v>
      </c>
      <c r="AA109" s="111">
        <v>2.7</v>
      </c>
      <c r="AB109" s="110"/>
      <c r="AC109" s="110"/>
    </row>
    <row r="110" hidden="1">
      <c r="A110" s="106" t="s">
        <v>458</v>
      </c>
      <c r="B110" s="107" t="s">
        <v>459</v>
      </c>
      <c r="C110" s="106" t="s">
        <v>580</v>
      </c>
      <c r="D110" s="106"/>
      <c r="E110" s="106" t="s">
        <v>41</v>
      </c>
      <c r="F110" s="106" t="s">
        <v>358</v>
      </c>
      <c r="G110" s="106" t="s">
        <v>43</v>
      </c>
      <c r="H110" s="106"/>
      <c r="I110" s="106" t="s">
        <v>33</v>
      </c>
      <c r="J110" s="106" t="s">
        <v>34</v>
      </c>
      <c r="K110" s="106" t="s">
        <v>35</v>
      </c>
      <c r="L110" s="106" t="s">
        <v>35</v>
      </c>
      <c r="M110" s="106" t="s">
        <v>538</v>
      </c>
      <c r="N110" s="106">
        <v>3211.0</v>
      </c>
      <c r="O110" s="108">
        <v>0.554782</v>
      </c>
      <c r="P110" s="22">
        <v>7.4203</v>
      </c>
      <c r="Q110" s="22">
        <v>18.684</v>
      </c>
      <c r="R110" s="22">
        <v>2.988</v>
      </c>
      <c r="S110" s="22">
        <v>2.374</v>
      </c>
      <c r="T110" s="106" t="s">
        <v>35</v>
      </c>
      <c r="U110" s="106" t="s">
        <v>263</v>
      </c>
      <c r="V110" s="106"/>
      <c r="W110" s="106" t="s">
        <v>58</v>
      </c>
      <c r="X110" s="110">
        <v>44057.0</v>
      </c>
      <c r="Y110" s="106" t="s">
        <v>53</v>
      </c>
      <c r="Z110" s="106">
        <v>4.0</v>
      </c>
      <c r="AA110" s="111">
        <v>5.35</v>
      </c>
      <c r="AB110" s="110"/>
      <c r="AC110" s="110"/>
    </row>
    <row r="111" hidden="1">
      <c r="A111" s="106" t="s">
        <v>39</v>
      </c>
      <c r="B111" s="107" t="s">
        <v>40</v>
      </c>
      <c r="C111" s="106" t="s">
        <v>537</v>
      </c>
      <c r="D111" s="106"/>
      <c r="E111" s="106" t="s">
        <v>41</v>
      </c>
      <c r="F111" s="107" t="s">
        <v>42</v>
      </c>
      <c r="G111" s="106" t="s">
        <v>43</v>
      </c>
      <c r="H111" s="106"/>
      <c r="I111" s="106"/>
      <c r="J111" s="106" t="s">
        <v>34</v>
      </c>
      <c r="K111" s="106" t="s">
        <v>35</v>
      </c>
      <c r="L111" s="106"/>
      <c r="M111" s="106" t="s">
        <v>538</v>
      </c>
      <c r="N111" s="106">
        <v>2010.0</v>
      </c>
      <c r="O111" s="108">
        <v>0.558238</v>
      </c>
      <c r="P111" s="22">
        <v>7.3627</v>
      </c>
      <c r="Q111" s="22">
        <v>18.8</v>
      </c>
      <c r="R111" s="22">
        <v>2.284</v>
      </c>
      <c r="S111" s="22">
        <v>2.017</v>
      </c>
      <c r="T111" s="106" t="s">
        <v>35</v>
      </c>
      <c r="U111" s="106"/>
      <c r="V111" s="106"/>
      <c r="W111" s="107" t="s">
        <v>44</v>
      </c>
      <c r="X111" s="110">
        <v>44162.0</v>
      </c>
      <c r="Y111" s="106" t="s">
        <v>45</v>
      </c>
      <c r="Z111" s="106">
        <v>8.0</v>
      </c>
      <c r="AA111" s="111"/>
      <c r="AB111" s="106"/>
      <c r="AC111" s="106"/>
    </row>
    <row r="112" hidden="1">
      <c r="A112" s="106" t="s">
        <v>178</v>
      </c>
      <c r="B112" s="106" t="s">
        <v>178</v>
      </c>
      <c r="C112" s="106" t="s">
        <v>553</v>
      </c>
      <c r="D112" s="106"/>
      <c r="E112" s="106" t="s">
        <v>31</v>
      </c>
      <c r="F112" s="106" t="s">
        <v>32</v>
      </c>
      <c r="G112" s="106" t="s">
        <v>33</v>
      </c>
      <c r="H112" s="106"/>
      <c r="I112" s="106"/>
      <c r="J112" s="106" t="s">
        <v>34</v>
      </c>
      <c r="K112" s="106" t="s">
        <v>33</v>
      </c>
      <c r="L112" s="106"/>
      <c r="M112" s="106" t="s">
        <v>538</v>
      </c>
      <c r="N112" s="106">
        <v>14926.0</v>
      </c>
      <c r="O112" s="108">
        <v>0.5635540000000001</v>
      </c>
      <c r="P112" s="22">
        <v>7.2741</v>
      </c>
      <c r="Q112" s="22">
        <v>10.752</v>
      </c>
      <c r="R112" s="22">
        <v>3.748</v>
      </c>
      <c r="S112" s="22">
        <v>1.499</v>
      </c>
      <c r="T112" s="106" t="s">
        <v>35</v>
      </c>
      <c r="U112" s="106" t="s">
        <v>179</v>
      </c>
      <c r="V112" s="106" t="s">
        <v>181</v>
      </c>
      <c r="W112" s="106" t="s">
        <v>58</v>
      </c>
      <c r="X112" s="110">
        <v>44071.0</v>
      </c>
      <c r="Y112" s="106" t="s">
        <v>38</v>
      </c>
      <c r="Z112" s="106" t="s">
        <v>33</v>
      </c>
      <c r="AA112" s="111"/>
      <c r="AB112" s="110"/>
      <c r="AC112" s="110"/>
    </row>
    <row r="113" hidden="1">
      <c r="A113" s="106" t="s">
        <v>320</v>
      </c>
      <c r="B113" s="107" t="s">
        <v>329</v>
      </c>
      <c r="C113" s="106" t="s">
        <v>568</v>
      </c>
      <c r="D113" s="106"/>
      <c r="E113" s="106" t="s">
        <v>31</v>
      </c>
      <c r="F113" s="106" t="s">
        <v>32</v>
      </c>
      <c r="G113" s="106" t="s">
        <v>33</v>
      </c>
      <c r="H113" s="106"/>
      <c r="I113" s="106"/>
      <c r="J113" s="106" t="s">
        <v>34</v>
      </c>
      <c r="K113" s="106" t="s">
        <v>35</v>
      </c>
      <c r="L113" s="106"/>
      <c r="M113" s="106" t="s">
        <v>538</v>
      </c>
      <c r="N113" s="106">
        <v>2156.0</v>
      </c>
      <c r="O113" s="108">
        <v>0.587134</v>
      </c>
      <c r="P113" s="22">
        <v>6.8811</v>
      </c>
      <c r="Q113" s="22">
        <v>11.272</v>
      </c>
      <c r="R113" s="22">
        <v>2.408</v>
      </c>
      <c r="S113" s="22">
        <v>2.324</v>
      </c>
      <c r="T113" s="106" t="s">
        <v>35</v>
      </c>
      <c r="U113" s="106" t="s">
        <v>330</v>
      </c>
      <c r="V113" s="106"/>
      <c r="W113" s="106" t="s">
        <v>58</v>
      </c>
      <c r="X113" s="114">
        <v>44012.0</v>
      </c>
      <c r="Y113" s="106" t="s">
        <v>53</v>
      </c>
      <c r="Z113" s="106">
        <v>4.0</v>
      </c>
      <c r="AA113" s="111">
        <v>7.25</v>
      </c>
      <c r="AB113" s="110"/>
      <c r="AC113" s="110"/>
    </row>
    <row r="114" hidden="1">
      <c r="A114" s="106" t="s">
        <v>250</v>
      </c>
      <c r="B114" s="106" t="s">
        <v>264</v>
      </c>
      <c r="C114" s="106" t="s">
        <v>560</v>
      </c>
      <c r="D114" s="106" t="s">
        <v>69</v>
      </c>
      <c r="E114" s="106" t="s">
        <v>31</v>
      </c>
      <c r="F114" s="106" t="s">
        <v>32</v>
      </c>
      <c r="G114" s="106" t="s">
        <v>33</v>
      </c>
      <c r="H114" s="106" t="s">
        <v>33</v>
      </c>
      <c r="I114" s="106" t="s">
        <v>33</v>
      </c>
      <c r="J114" s="106" t="s">
        <v>34</v>
      </c>
      <c r="K114" s="106" t="s">
        <v>71</v>
      </c>
      <c r="L114" s="106" t="s">
        <v>35</v>
      </c>
      <c r="M114" s="106" t="s">
        <v>538</v>
      </c>
      <c r="N114" s="106">
        <v>2743.0</v>
      </c>
      <c r="O114" s="108">
        <v>0.5876140000000001</v>
      </c>
      <c r="P114" s="22">
        <v>6.8731</v>
      </c>
      <c r="Q114" s="22">
        <v>12.272</v>
      </c>
      <c r="R114" s="22">
        <v>1.304</v>
      </c>
      <c r="S114" s="22">
        <v>2.862</v>
      </c>
      <c r="T114" s="106" t="s">
        <v>35</v>
      </c>
      <c r="U114" s="106" t="s">
        <v>265</v>
      </c>
      <c r="V114" s="106"/>
      <c r="W114" s="106" t="s">
        <v>58</v>
      </c>
      <c r="X114" s="110">
        <v>44032.0</v>
      </c>
      <c r="Y114" s="106" t="s">
        <v>38</v>
      </c>
      <c r="Z114" s="106" t="s">
        <v>33</v>
      </c>
      <c r="AA114" s="111"/>
      <c r="AB114" s="110"/>
      <c r="AC114" s="110"/>
    </row>
    <row r="115" hidden="1">
      <c r="A115" s="106" t="s">
        <v>320</v>
      </c>
      <c r="B115" s="107" t="s">
        <v>327</v>
      </c>
      <c r="C115" s="106" t="s">
        <v>567</v>
      </c>
      <c r="D115" s="106"/>
      <c r="E115" s="106" t="s">
        <v>31</v>
      </c>
      <c r="F115" s="106" t="s">
        <v>32</v>
      </c>
      <c r="G115" s="106" t="s">
        <v>33</v>
      </c>
      <c r="H115" s="106"/>
      <c r="I115" s="106" t="s">
        <v>33</v>
      </c>
      <c r="J115" s="106" t="s">
        <v>34</v>
      </c>
      <c r="K115" s="106" t="s">
        <v>35</v>
      </c>
      <c r="L115" s="106" t="s">
        <v>35</v>
      </c>
      <c r="M115" s="106" t="s">
        <v>538</v>
      </c>
      <c r="N115" s="106">
        <v>2332.0</v>
      </c>
      <c r="O115" s="108">
        <v>0.592978</v>
      </c>
      <c r="P115" s="22">
        <v>6.7837</v>
      </c>
      <c r="Q115" s="22">
        <v>11.18</v>
      </c>
      <c r="R115" s="22">
        <v>2.36</v>
      </c>
      <c r="S115" s="22">
        <v>2.32</v>
      </c>
      <c r="T115" s="106" t="s">
        <v>35</v>
      </c>
      <c r="U115" s="106" t="s">
        <v>328</v>
      </c>
      <c r="V115" s="106"/>
      <c r="W115" s="106" t="s">
        <v>58</v>
      </c>
      <c r="X115" s="110">
        <v>44011.0</v>
      </c>
      <c r="Y115" s="106" t="s">
        <v>53</v>
      </c>
      <c r="Z115" s="106">
        <v>4.0</v>
      </c>
      <c r="AA115" s="111">
        <v>5.95</v>
      </c>
      <c r="AB115" s="110"/>
      <c r="AC115" s="110"/>
    </row>
    <row r="116" hidden="1">
      <c r="A116" s="106" t="s">
        <v>419</v>
      </c>
      <c r="B116" s="107" t="s">
        <v>426</v>
      </c>
      <c r="C116" s="106" t="s">
        <v>529</v>
      </c>
      <c r="D116" s="106"/>
      <c r="E116" s="106" t="s">
        <v>41</v>
      </c>
      <c r="F116" s="107" t="s">
        <v>42</v>
      </c>
      <c r="G116" s="106" t="s">
        <v>43</v>
      </c>
      <c r="H116" s="106"/>
      <c r="I116" s="106" t="s">
        <v>33</v>
      </c>
      <c r="J116" s="106" t="s">
        <v>34</v>
      </c>
      <c r="K116" s="106" t="s">
        <v>35</v>
      </c>
      <c r="L116" s="106"/>
      <c r="M116" s="106" t="s">
        <v>538</v>
      </c>
      <c r="N116" s="106">
        <v>2211.0</v>
      </c>
      <c r="O116" s="108">
        <v>0.610294</v>
      </c>
      <c r="P116" s="22">
        <v>6.4951</v>
      </c>
      <c r="Q116" s="22">
        <v>19.264</v>
      </c>
      <c r="R116" s="22">
        <v>2.456</v>
      </c>
      <c r="S116" s="22">
        <v>1.795</v>
      </c>
      <c r="T116" s="106" t="s">
        <v>35</v>
      </c>
      <c r="U116" s="106" t="s">
        <v>427</v>
      </c>
      <c r="V116" s="106" t="s">
        <v>428</v>
      </c>
      <c r="W116" s="106" t="s">
        <v>58</v>
      </c>
      <c r="X116" s="110">
        <v>43976.0</v>
      </c>
      <c r="Y116" s="106" t="s">
        <v>53</v>
      </c>
      <c r="Z116" s="106">
        <v>4.0</v>
      </c>
      <c r="AA116" s="111">
        <v>7.45</v>
      </c>
      <c r="AB116" s="110"/>
      <c r="AC116" s="110"/>
    </row>
    <row r="117" hidden="1">
      <c r="A117" s="106" t="s">
        <v>419</v>
      </c>
      <c r="B117" s="107" t="s">
        <v>420</v>
      </c>
      <c r="C117" s="106" t="s">
        <v>528</v>
      </c>
      <c r="D117" s="106"/>
      <c r="E117" s="106" t="s">
        <v>41</v>
      </c>
      <c r="F117" s="107" t="s">
        <v>42</v>
      </c>
      <c r="G117" s="106" t="s">
        <v>43</v>
      </c>
      <c r="H117" s="106"/>
      <c r="I117" s="106" t="s">
        <v>33</v>
      </c>
      <c r="J117" s="106" t="s">
        <v>34</v>
      </c>
      <c r="K117" s="106" t="s">
        <v>35</v>
      </c>
      <c r="L117" s="106" t="s">
        <v>35</v>
      </c>
      <c r="M117" s="106" t="s">
        <v>538</v>
      </c>
      <c r="N117" s="106">
        <v>2026.0</v>
      </c>
      <c r="O117" s="108">
        <v>0.62065362964</v>
      </c>
      <c r="P117" s="22">
        <v>6.322439506</v>
      </c>
      <c r="Q117" s="22">
        <v>18.4</v>
      </c>
      <c r="R117" s="22">
        <v>3.5</v>
      </c>
      <c r="S117" s="22">
        <v>1.406251139</v>
      </c>
      <c r="T117" s="106" t="s">
        <v>35</v>
      </c>
      <c r="U117" s="106" t="s">
        <v>421</v>
      </c>
      <c r="V117" s="106" t="s">
        <v>423</v>
      </c>
      <c r="W117" s="106" t="s">
        <v>58</v>
      </c>
      <c r="X117" s="110">
        <v>44416.0</v>
      </c>
      <c r="Y117" s="106" t="s">
        <v>53</v>
      </c>
      <c r="Z117" s="106">
        <v>4.0</v>
      </c>
      <c r="AA117" s="111">
        <v>9.8</v>
      </c>
      <c r="AB117" s="110"/>
      <c r="AC117" s="110"/>
    </row>
    <row r="118" hidden="1">
      <c r="A118" s="106" t="s">
        <v>390</v>
      </c>
      <c r="B118" s="107" t="s">
        <v>391</v>
      </c>
      <c r="C118" s="106" t="s">
        <v>575</v>
      </c>
      <c r="D118" s="106"/>
      <c r="E118" s="106" t="s">
        <v>31</v>
      </c>
      <c r="F118" s="106" t="s">
        <v>32</v>
      </c>
      <c r="G118" s="106" t="s">
        <v>33</v>
      </c>
      <c r="H118" s="106"/>
      <c r="I118" s="106"/>
      <c r="J118" s="106" t="s">
        <v>34</v>
      </c>
      <c r="K118" s="106" t="s">
        <v>71</v>
      </c>
      <c r="L118" s="106" t="s">
        <v>35</v>
      </c>
      <c r="M118" s="106" t="s">
        <v>538</v>
      </c>
      <c r="N118" s="106">
        <v>2264.0</v>
      </c>
      <c r="O118" s="108">
        <v>0.6211119999999999</v>
      </c>
      <c r="P118" s="22">
        <v>6.3148</v>
      </c>
      <c r="Q118" s="22">
        <v>11.688</v>
      </c>
      <c r="R118" s="22">
        <v>0.776</v>
      </c>
      <c r="S118" s="22">
        <v>2.893</v>
      </c>
      <c r="T118" s="106" t="s">
        <v>35</v>
      </c>
      <c r="U118" s="106" t="s">
        <v>356</v>
      </c>
      <c r="V118" s="106"/>
      <c r="W118" s="106" t="s">
        <v>58</v>
      </c>
      <c r="X118" s="110">
        <v>43994.0</v>
      </c>
      <c r="Y118" s="106" t="s">
        <v>53</v>
      </c>
      <c r="Z118" s="106">
        <v>6.0</v>
      </c>
      <c r="AA118" s="111">
        <v>5.75</v>
      </c>
      <c r="AB118" s="110"/>
      <c r="AC118" s="110"/>
    </row>
    <row r="119" hidden="1">
      <c r="A119" s="106" t="s">
        <v>173</v>
      </c>
      <c r="B119" s="107" t="s">
        <v>174</v>
      </c>
      <c r="C119" s="106" t="s">
        <v>552</v>
      </c>
      <c r="D119" s="106"/>
      <c r="E119" s="106" t="s">
        <v>31</v>
      </c>
      <c r="F119" s="106" t="s">
        <v>175</v>
      </c>
      <c r="G119" s="106" t="s">
        <v>33</v>
      </c>
      <c r="H119" s="106" t="s">
        <v>33</v>
      </c>
      <c r="I119" s="106" t="s">
        <v>33</v>
      </c>
      <c r="J119" s="106" t="s">
        <v>34</v>
      </c>
      <c r="K119" s="106" t="s">
        <v>71</v>
      </c>
      <c r="L119" s="106" t="s">
        <v>176</v>
      </c>
      <c r="M119" s="106" t="s">
        <v>538</v>
      </c>
      <c r="N119" s="106">
        <v>5681.0</v>
      </c>
      <c r="O119" s="108">
        <v>0.621562</v>
      </c>
      <c r="P119" s="22">
        <v>6.3073</v>
      </c>
      <c r="Q119" s="22">
        <v>11.78</v>
      </c>
      <c r="R119" s="22">
        <v>0.732</v>
      </c>
      <c r="S119" s="22">
        <v>3.015</v>
      </c>
      <c r="T119" s="106" t="s">
        <v>35</v>
      </c>
      <c r="U119" s="106" t="s">
        <v>177</v>
      </c>
      <c r="V119" s="106"/>
      <c r="W119" s="106" t="s">
        <v>58</v>
      </c>
      <c r="X119" s="110">
        <v>44032.0</v>
      </c>
      <c r="Y119" s="106" t="s">
        <v>38</v>
      </c>
      <c r="Z119" s="106" t="s">
        <v>33</v>
      </c>
      <c r="AA119" s="111" t="s">
        <v>33</v>
      </c>
      <c r="AB119" s="110"/>
      <c r="AC119" s="110"/>
    </row>
    <row r="120" hidden="1">
      <c r="A120" s="106" t="s">
        <v>39</v>
      </c>
      <c r="B120" s="107" t="s">
        <v>68</v>
      </c>
      <c r="C120" s="106" t="s">
        <v>542</v>
      </c>
      <c r="D120" s="106" t="s">
        <v>78</v>
      </c>
      <c r="E120" s="106" t="s">
        <v>41</v>
      </c>
      <c r="F120" s="107" t="s">
        <v>42</v>
      </c>
      <c r="G120" s="106" t="s">
        <v>43</v>
      </c>
      <c r="H120" s="106" t="s">
        <v>74</v>
      </c>
      <c r="I120" s="106"/>
      <c r="J120" s="106" t="s">
        <v>34</v>
      </c>
      <c r="K120" s="106" t="s">
        <v>71</v>
      </c>
      <c r="L120" s="106"/>
      <c r="M120" s="106" t="s">
        <v>538</v>
      </c>
      <c r="N120" s="106">
        <v>2022.0</v>
      </c>
      <c r="O120" s="108">
        <v>0.621688</v>
      </c>
      <c r="P120" s="22">
        <v>6.3052</v>
      </c>
      <c r="Q120" s="22">
        <v>17.88</v>
      </c>
      <c r="R120" s="22">
        <v>4.144</v>
      </c>
      <c r="S120" s="22">
        <v>1.129</v>
      </c>
      <c r="T120" s="106" t="s">
        <v>35</v>
      </c>
      <c r="U120" s="106" t="s">
        <v>77</v>
      </c>
      <c r="V120" s="106"/>
      <c r="W120" s="106" t="s">
        <v>58</v>
      </c>
      <c r="X120" s="110">
        <v>44011.0</v>
      </c>
      <c r="Y120" s="106" t="s">
        <v>45</v>
      </c>
      <c r="Z120" s="106">
        <v>8.0</v>
      </c>
      <c r="AA120" s="111"/>
      <c r="AB120" s="110"/>
      <c r="AC120" s="110"/>
    </row>
    <row r="121" hidden="1">
      <c r="A121" s="106" t="s">
        <v>39</v>
      </c>
      <c r="B121" s="106" t="s">
        <v>47</v>
      </c>
      <c r="C121" s="106" t="s">
        <v>539</v>
      </c>
      <c r="D121" s="106"/>
      <c r="E121" s="106" t="s">
        <v>31</v>
      </c>
      <c r="F121" s="106" t="s">
        <v>48</v>
      </c>
      <c r="G121" s="106" t="s">
        <v>33</v>
      </c>
      <c r="H121" s="106"/>
      <c r="I121" s="106"/>
      <c r="J121" s="106" t="s">
        <v>34</v>
      </c>
      <c r="K121" s="106" t="s">
        <v>33</v>
      </c>
      <c r="L121" s="106" t="s">
        <v>33</v>
      </c>
      <c r="M121" s="106" t="s">
        <v>538</v>
      </c>
      <c r="N121" s="106">
        <v>3191.0</v>
      </c>
      <c r="O121" s="108">
        <v>0.62389987462</v>
      </c>
      <c r="P121" s="22">
        <v>6.268335423</v>
      </c>
      <c r="Q121" s="22">
        <v>11.7</v>
      </c>
      <c r="R121" s="22">
        <v>0.86</v>
      </c>
      <c r="S121" s="22">
        <v>2.91506525</v>
      </c>
      <c r="T121" s="106" t="s">
        <v>35</v>
      </c>
      <c r="U121" s="106"/>
      <c r="V121" s="106"/>
      <c r="W121" s="106" t="s">
        <v>37</v>
      </c>
      <c r="X121" s="110">
        <v>44416.0</v>
      </c>
      <c r="Y121" s="106" t="s">
        <v>38</v>
      </c>
      <c r="Z121" s="106" t="s">
        <v>33</v>
      </c>
      <c r="AA121" s="111" t="s">
        <v>33</v>
      </c>
      <c r="AB121" s="106"/>
      <c r="AC121" s="106"/>
    </row>
    <row r="122" hidden="1">
      <c r="A122" s="106" t="s">
        <v>294</v>
      </c>
      <c r="B122" s="106" t="s">
        <v>301</v>
      </c>
      <c r="C122" s="106" t="s">
        <v>466</v>
      </c>
      <c r="D122" s="106"/>
      <c r="E122" s="106" t="s">
        <v>31</v>
      </c>
      <c r="F122" s="106" t="s">
        <v>303</v>
      </c>
      <c r="G122" s="106" t="s">
        <v>31</v>
      </c>
      <c r="H122" s="106" t="s">
        <v>33</v>
      </c>
      <c r="I122" s="106" t="s">
        <v>33</v>
      </c>
      <c r="J122" s="106" t="s">
        <v>34</v>
      </c>
      <c r="K122" s="106" t="s">
        <v>35</v>
      </c>
      <c r="L122" s="106" t="s">
        <v>35</v>
      </c>
      <c r="M122" s="106" t="s">
        <v>538</v>
      </c>
      <c r="N122" s="106">
        <v>3191.0</v>
      </c>
      <c r="O122" s="108">
        <v>0.62389987462</v>
      </c>
      <c r="P122" s="22">
        <v>6.268335423</v>
      </c>
      <c r="Q122" s="22">
        <v>11.7</v>
      </c>
      <c r="R122" s="22">
        <v>0.86</v>
      </c>
      <c r="S122" s="22">
        <v>2.91506525</v>
      </c>
      <c r="T122" s="106" t="s">
        <v>35</v>
      </c>
      <c r="U122" s="106" t="s">
        <v>33</v>
      </c>
      <c r="V122" s="106"/>
      <c r="W122" s="106" t="s">
        <v>58</v>
      </c>
      <c r="X122" s="110">
        <v>44416.0</v>
      </c>
      <c r="Y122" s="106" t="s">
        <v>53</v>
      </c>
      <c r="Z122" s="106">
        <v>4.0</v>
      </c>
      <c r="AA122" s="111">
        <v>4.0</v>
      </c>
      <c r="AB122" s="106"/>
      <c r="AC122" s="106"/>
    </row>
    <row r="123" hidden="1">
      <c r="A123" s="106" t="s">
        <v>39</v>
      </c>
      <c r="B123" s="107" t="s">
        <v>98</v>
      </c>
      <c r="C123" s="106" t="s">
        <v>545</v>
      </c>
      <c r="D123" s="106" t="s">
        <v>102</v>
      </c>
      <c r="E123" s="106" t="s">
        <v>31</v>
      </c>
      <c r="F123" s="106" t="s">
        <v>32</v>
      </c>
      <c r="G123" s="106" t="s">
        <v>33</v>
      </c>
      <c r="H123" s="106"/>
      <c r="I123" s="106"/>
      <c r="J123" s="106"/>
      <c r="K123" s="106" t="s">
        <v>35</v>
      </c>
      <c r="L123" s="106"/>
      <c r="M123" s="106" t="s">
        <v>538</v>
      </c>
      <c r="N123" s="106">
        <v>2406.0</v>
      </c>
      <c r="O123" s="108">
        <v>0.630856</v>
      </c>
      <c r="P123" s="22">
        <v>6.1524</v>
      </c>
      <c r="Q123" s="22">
        <v>11.54</v>
      </c>
      <c r="R123" s="22">
        <v>0.652</v>
      </c>
      <c r="S123" s="22">
        <v>2.897</v>
      </c>
      <c r="T123" s="106" t="s">
        <v>35</v>
      </c>
      <c r="U123" s="106"/>
      <c r="V123" s="106"/>
      <c r="W123" s="107" t="s">
        <v>100</v>
      </c>
      <c r="X123" s="110">
        <v>44309.0</v>
      </c>
      <c r="Y123" s="106" t="s">
        <v>53</v>
      </c>
      <c r="Z123" s="106">
        <v>4.0</v>
      </c>
      <c r="AA123" s="111"/>
      <c r="AB123" s="110"/>
      <c r="AC123" s="110"/>
    </row>
    <row r="124" hidden="1">
      <c r="A124" s="106" t="s">
        <v>276</v>
      </c>
      <c r="B124" s="107" t="s">
        <v>282</v>
      </c>
      <c r="C124" s="106" t="s">
        <v>563</v>
      </c>
      <c r="D124" s="106"/>
      <c r="E124" s="106" t="s">
        <v>31</v>
      </c>
      <c r="F124" s="106" t="s">
        <v>32</v>
      </c>
      <c r="G124" s="106" t="s">
        <v>33</v>
      </c>
      <c r="H124" s="106"/>
      <c r="I124" s="106"/>
      <c r="J124" s="106" t="s">
        <v>34</v>
      </c>
      <c r="K124" s="106" t="s">
        <v>35</v>
      </c>
      <c r="L124" s="106" t="s">
        <v>35</v>
      </c>
      <c r="M124" s="106" t="s">
        <v>538</v>
      </c>
      <c r="N124" s="106">
        <v>2137.0</v>
      </c>
      <c r="O124" s="108">
        <v>0.631156</v>
      </c>
      <c r="P124" s="22">
        <v>6.1474</v>
      </c>
      <c r="Q124" s="22">
        <v>10.452</v>
      </c>
      <c r="R124" s="22">
        <v>1.532</v>
      </c>
      <c r="S124" s="22">
        <v>2.336</v>
      </c>
      <c r="T124" s="106" t="s">
        <v>35</v>
      </c>
      <c r="U124" s="106" t="s">
        <v>283</v>
      </c>
      <c r="V124" s="106"/>
      <c r="W124" s="106" t="s">
        <v>58</v>
      </c>
      <c r="X124" s="110">
        <v>44057.0</v>
      </c>
      <c r="Y124" s="106" t="s">
        <v>53</v>
      </c>
      <c r="Z124" s="106">
        <v>4.0</v>
      </c>
      <c r="AA124" s="111">
        <v>12.05</v>
      </c>
      <c r="AB124" s="106"/>
      <c r="AC124" s="110"/>
    </row>
    <row r="125" hidden="1">
      <c r="A125" s="106" t="s">
        <v>354</v>
      </c>
      <c r="B125" s="107" t="s">
        <v>355</v>
      </c>
      <c r="C125" s="106" t="s">
        <v>569</v>
      </c>
      <c r="D125" s="106"/>
      <c r="E125" s="106" t="s">
        <v>31</v>
      </c>
      <c r="F125" s="106" t="s">
        <v>32</v>
      </c>
      <c r="G125" s="106" t="s">
        <v>33</v>
      </c>
      <c r="H125" s="106"/>
      <c r="I125" s="106"/>
      <c r="J125" s="106" t="s">
        <v>34</v>
      </c>
      <c r="K125" s="106" t="s">
        <v>71</v>
      </c>
      <c r="L125" s="106" t="s">
        <v>35</v>
      </c>
      <c r="M125" s="106" t="s">
        <v>538</v>
      </c>
      <c r="N125" s="106">
        <v>2021.0</v>
      </c>
      <c r="O125" s="108">
        <v>0.633136</v>
      </c>
      <c r="P125" s="22">
        <v>6.1144</v>
      </c>
      <c r="Q125" s="22">
        <v>11.676</v>
      </c>
      <c r="R125" s="22">
        <v>0.828</v>
      </c>
      <c r="S125" s="22">
        <v>2.867</v>
      </c>
      <c r="T125" s="106" t="s">
        <v>35</v>
      </c>
      <c r="U125" s="106" t="s">
        <v>356</v>
      </c>
      <c r="V125" s="106"/>
      <c r="W125" s="106" t="s">
        <v>58</v>
      </c>
      <c r="X125" s="110">
        <v>44057.0</v>
      </c>
      <c r="Y125" s="106" t="s">
        <v>53</v>
      </c>
      <c r="Z125" s="106">
        <v>6.0</v>
      </c>
      <c r="AA125" s="111">
        <v>3.55</v>
      </c>
      <c r="AB125" s="110"/>
      <c r="AC125" s="110"/>
    </row>
    <row r="126" hidden="1">
      <c r="A126" s="106" t="s">
        <v>39</v>
      </c>
      <c r="B126" s="107" t="s">
        <v>98</v>
      </c>
      <c r="C126" s="106" t="s">
        <v>544</v>
      </c>
      <c r="D126" s="106" t="s">
        <v>99</v>
      </c>
      <c r="E126" s="106" t="s">
        <v>31</v>
      </c>
      <c r="F126" s="106" t="s">
        <v>32</v>
      </c>
      <c r="G126" s="106" t="s">
        <v>33</v>
      </c>
      <c r="H126" s="106"/>
      <c r="I126" s="106"/>
      <c r="J126" s="106"/>
      <c r="K126" s="106" t="s">
        <v>35</v>
      </c>
      <c r="L126" s="106"/>
      <c r="M126" s="106" t="s">
        <v>538</v>
      </c>
      <c r="N126" s="106">
        <v>2564.0</v>
      </c>
      <c r="O126" s="108">
        <v>0.633802</v>
      </c>
      <c r="P126" s="22">
        <v>6.1033</v>
      </c>
      <c r="Q126" s="22">
        <v>12.98</v>
      </c>
      <c r="R126" s="22">
        <v>0.764</v>
      </c>
      <c r="S126" s="22">
        <v>2.902</v>
      </c>
      <c r="T126" s="106" t="s">
        <v>35</v>
      </c>
      <c r="U126" s="106"/>
      <c r="V126" s="106"/>
      <c r="W126" s="107" t="s">
        <v>100</v>
      </c>
      <c r="X126" s="110">
        <v>44309.0</v>
      </c>
      <c r="Y126" s="106" t="s">
        <v>53</v>
      </c>
      <c r="Z126" s="106">
        <v>4.0</v>
      </c>
      <c r="AA126" s="111"/>
      <c r="AB126" s="110"/>
      <c r="AC126" s="110"/>
    </row>
    <row r="127" hidden="1">
      <c r="A127" s="106" t="s">
        <v>276</v>
      </c>
      <c r="B127" s="107" t="s">
        <v>288</v>
      </c>
      <c r="C127" s="106" t="s">
        <v>565</v>
      </c>
      <c r="D127" s="106"/>
      <c r="E127" s="106" t="s">
        <v>41</v>
      </c>
      <c r="F127" s="106" t="s">
        <v>290</v>
      </c>
      <c r="G127" s="106" t="s">
        <v>46</v>
      </c>
      <c r="H127" s="106"/>
      <c r="I127" s="106"/>
      <c r="J127" s="106" t="s">
        <v>34</v>
      </c>
      <c r="K127" s="106" t="s">
        <v>35</v>
      </c>
      <c r="L127" s="106" t="s">
        <v>35</v>
      </c>
      <c r="M127" s="106" t="s">
        <v>538</v>
      </c>
      <c r="N127" s="106">
        <v>6460.0</v>
      </c>
      <c r="O127" s="108">
        <v>0.6344281467999999</v>
      </c>
      <c r="P127" s="22">
        <v>6.09286422</v>
      </c>
      <c r="Q127" s="22">
        <v>23.49</v>
      </c>
      <c r="R127" s="22">
        <v>1.96</v>
      </c>
      <c r="S127" s="22">
        <v>2.346405315</v>
      </c>
      <c r="T127" s="106" t="s">
        <v>35</v>
      </c>
      <c r="U127" s="106" t="s">
        <v>289</v>
      </c>
      <c r="V127" s="106"/>
      <c r="W127" s="106" t="s">
        <v>58</v>
      </c>
      <c r="X127" s="110">
        <v>44416.0</v>
      </c>
      <c r="Y127" s="106" t="s">
        <v>53</v>
      </c>
      <c r="Z127" s="106">
        <v>4.0</v>
      </c>
      <c r="AA127" s="111">
        <v>10.2</v>
      </c>
      <c r="AB127" s="110"/>
      <c r="AC127" s="110"/>
    </row>
    <row r="128" hidden="1">
      <c r="A128" s="106" t="s">
        <v>39</v>
      </c>
      <c r="B128" s="107" t="s">
        <v>119</v>
      </c>
      <c r="C128" s="106" t="s">
        <v>549</v>
      </c>
      <c r="D128" s="106"/>
      <c r="E128" s="106" t="s">
        <v>31</v>
      </c>
      <c r="F128" s="106" t="s">
        <v>32</v>
      </c>
      <c r="G128" s="106" t="s">
        <v>33</v>
      </c>
      <c r="H128" s="106">
        <v>4.01</v>
      </c>
      <c r="I128" s="106" t="s">
        <v>33</v>
      </c>
      <c r="J128" s="106" t="s">
        <v>34</v>
      </c>
      <c r="K128" s="106" t="s">
        <v>71</v>
      </c>
      <c r="L128" s="106"/>
      <c r="M128" s="106" t="s">
        <v>538</v>
      </c>
      <c r="N128" s="106">
        <v>2009.0</v>
      </c>
      <c r="O128" s="108">
        <v>0.6366160000000001</v>
      </c>
      <c r="P128" s="22">
        <v>6.0564</v>
      </c>
      <c r="Q128" s="22">
        <v>13.056</v>
      </c>
      <c r="R128" s="22">
        <v>0.608</v>
      </c>
      <c r="S128" s="22">
        <v>2.883</v>
      </c>
      <c r="T128" s="106" t="s">
        <v>35</v>
      </c>
      <c r="U128" s="106" t="s">
        <v>57</v>
      </c>
      <c r="V128" s="106"/>
      <c r="W128" s="106" t="s">
        <v>58</v>
      </c>
      <c r="X128" s="110">
        <v>43977.0</v>
      </c>
      <c r="Y128" s="106" t="s">
        <v>53</v>
      </c>
      <c r="Z128" s="106">
        <v>4.0</v>
      </c>
      <c r="AA128" s="111">
        <v>3.4</v>
      </c>
      <c r="AB128" s="110"/>
      <c r="AC128" s="110"/>
    </row>
    <row r="129" hidden="1">
      <c r="A129" s="106" t="s">
        <v>276</v>
      </c>
      <c r="B129" s="107" t="s">
        <v>285</v>
      </c>
      <c r="C129" s="106" t="s">
        <v>564</v>
      </c>
      <c r="D129" s="106"/>
      <c r="E129" s="106" t="s">
        <v>41</v>
      </c>
      <c r="F129" s="107" t="s">
        <v>287</v>
      </c>
      <c r="G129" s="106" t="s">
        <v>43</v>
      </c>
      <c r="H129" s="106"/>
      <c r="I129" s="106"/>
      <c r="J129" s="106" t="s">
        <v>34</v>
      </c>
      <c r="K129" s="106" t="s">
        <v>35</v>
      </c>
      <c r="L129" s="106" t="s">
        <v>35</v>
      </c>
      <c r="M129" s="106" t="s">
        <v>538</v>
      </c>
      <c r="N129" s="106">
        <v>5565.0</v>
      </c>
      <c r="O129" s="108">
        <v>0.636964</v>
      </c>
      <c r="P129" s="22">
        <v>6.0506</v>
      </c>
      <c r="Q129" s="22">
        <v>17.588</v>
      </c>
      <c r="R129" s="22">
        <v>1.912</v>
      </c>
      <c r="S129" s="22">
        <v>2.387</v>
      </c>
      <c r="T129" s="106" t="s">
        <v>35</v>
      </c>
      <c r="U129" s="106"/>
      <c r="V129" s="106"/>
      <c r="W129" s="107" t="s">
        <v>100</v>
      </c>
      <c r="X129" s="110">
        <v>44117.0</v>
      </c>
      <c r="Y129" s="106" t="s">
        <v>53</v>
      </c>
      <c r="Z129" s="106">
        <v>4.0</v>
      </c>
      <c r="AA129" s="111">
        <v>9.75</v>
      </c>
      <c r="AB129" s="110"/>
      <c r="AC129" s="110"/>
    </row>
    <row r="130" hidden="1">
      <c r="A130" s="106" t="s">
        <v>39</v>
      </c>
      <c r="B130" s="107" t="s">
        <v>98</v>
      </c>
      <c r="C130" s="106" t="s">
        <v>546</v>
      </c>
      <c r="D130" s="106" t="s">
        <v>104</v>
      </c>
      <c r="E130" s="106" t="s">
        <v>31</v>
      </c>
      <c r="F130" s="106" t="s">
        <v>32</v>
      </c>
      <c r="G130" s="106" t="s">
        <v>33</v>
      </c>
      <c r="H130" s="106"/>
      <c r="I130" s="106"/>
      <c r="J130" s="106"/>
      <c r="K130" s="106" t="s">
        <v>35</v>
      </c>
      <c r="L130" s="106"/>
      <c r="M130" s="106" t="s">
        <v>538</v>
      </c>
      <c r="N130" s="106">
        <v>2421.0</v>
      </c>
      <c r="O130" s="108">
        <v>0.637642</v>
      </c>
      <c r="P130" s="22">
        <v>6.0393</v>
      </c>
      <c r="Q130" s="22">
        <v>11.552</v>
      </c>
      <c r="R130" s="22">
        <v>0.612</v>
      </c>
      <c r="S130" s="22">
        <v>2.901</v>
      </c>
      <c r="T130" s="106" t="s">
        <v>35</v>
      </c>
      <c r="U130" s="106"/>
      <c r="V130" s="106"/>
      <c r="W130" s="107" t="s">
        <v>100</v>
      </c>
      <c r="X130" s="110">
        <v>44309.0</v>
      </c>
      <c r="Y130" s="106" t="s">
        <v>53</v>
      </c>
      <c r="Z130" s="106">
        <v>4.0</v>
      </c>
      <c r="AA130" s="111"/>
      <c r="AB130" s="110"/>
      <c r="AC130" s="110"/>
    </row>
    <row r="131" hidden="1">
      <c r="A131" s="106" t="s">
        <v>276</v>
      </c>
      <c r="B131" s="107" t="s">
        <v>285</v>
      </c>
      <c r="C131" s="106" t="s">
        <v>564</v>
      </c>
      <c r="D131" s="106"/>
      <c r="E131" s="106" t="s">
        <v>31</v>
      </c>
      <c r="F131" s="106" t="s">
        <v>32</v>
      </c>
      <c r="G131" s="106" t="s">
        <v>33</v>
      </c>
      <c r="H131" s="106"/>
      <c r="I131" s="106"/>
      <c r="J131" s="106" t="s">
        <v>34</v>
      </c>
      <c r="K131" s="106" t="s">
        <v>35</v>
      </c>
      <c r="L131" s="106" t="s">
        <v>35</v>
      </c>
      <c r="M131" s="106" t="s">
        <v>538</v>
      </c>
      <c r="N131" s="106">
        <v>3099.0</v>
      </c>
      <c r="O131" s="108">
        <v>0.644266</v>
      </c>
      <c r="P131" s="22">
        <v>5.9289</v>
      </c>
      <c r="Q131" s="22">
        <v>10.332</v>
      </c>
      <c r="R131" s="22">
        <v>1.348</v>
      </c>
      <c r="S131" s="22">
        <v>2.321</v>
      </c>
      <c r="T131" s="106" t="s">
        <v>35</v>
      </c>
      <c r="U131" s="106" t="s">
        <v>286</v>
      </c>
      <c r="V131" s="106"/>
      <c r="W131" s="106" t="s">
        <v>58</v>
      </c>
      <c r="X131" s="110">
        <v>43976.0</v>
      </c>
      <c r="Y131" s="106" t="s">
        <v>53</v>
      </c>
      <c r="Z131" s="106">
        <v>4.0</v>
      </c>
      <c r="AA131" s="111">
        <v>9.75</v>
      </c>
      <c r="AB131" s="110"/>
      <c r="AC131" s="110"/>
    </row>
    <row r="132" hidden="1">
      <c r="A132" s="106" t="s">
        <v>320</v>
      </c>
      <c r="B132" s="107" t="s">
        <v>325</v>
      </c>
      <c r="C132" s="106" t="s">
        <v>566</v>
      </c>
      <c r="D132" s="106"/>
      <c r="E132" s="106" t="s">
        <v>31</v>
      </c>
      <c r="F132" s="106" t="s">
        <v>32</v>
      </c>
      <c r="G132" s="106" t="s">
        <v>33</v>
      </c>
      <c r="H132" s="106"/>
      <c r="I132" s="106" t="s">
        <v>33</v>
      </c>
      <c r="J132" s="106" t="s">
        <v>34</v>
      </c>
      <c r="K132" s="106" t="s">
        <v>35</v>
      </c>
      <c r="L132" s="106" t="s">
        <v>35</v>
      </c>
      <c r="M132" s="106" t="s">
        <v>538</v>
      </c>
      <c r="N132" s="106">
        <v>2017.0</v>
      </c>
      <c r="O132" s="108">
        <v>0.644368</v>
      </c>
      <c r="P132" s="22">
        <v>5.9272</v>
      </c>
      <c r="Q132" s="22">
        <v>11.196</v>
      </c>
      <c r="R132" s="22">
        <v>0.396</v>
      </c>
      <c r="S132" s="22">
        <v>2.87</v>
      </c>
      <c r="T132" s="106" t="s">
        <v>35</v>
      </c>
      <c r="U132" s="106" t="s">
        <v>326</v>
      </c>
      <c r="V132" s="106"/>
      <c r="W132" s="106" t="s">
        <v>58</v>
      </c>
      <c r="X132" s="110">
        <v>43981.0</v>
      </c>
      <c r="Y132" s="106" t="s">
        <v>53</v>
      </c>
      <c r="Z132" s="106">
        <v>6.0</v>
      </c>
      <c r="AA132" s="111">
        <v>6.3</v>
      </c>
      <c r="AB132" s="110"/>
      <c r="AC132" s="110"/>
    </row>
    <row r="133" hidden="1">
      <c r="A133" s="106" t="s">
        <v>415</v>
      </c>
      <c r="B133" s="107" t="s">
        <v>417</v>
      </c>
      <c r="C133" s="106" t="s">
        <v>578</v>
      </c>
      <c r="D133" s="106"/>
      <c r="E133" s="106" t="s">
        <v>31</v>
      </c>
      <c r="F133" s="106" t="s">
        <v>32</v>
      </c>
      <c r="G133" s="106" t="s">
        <v>33</v>
      </c>
      <c r="H133" s="106" t="s">
        <v>33</v>
      </c>
      <c r="I133" s="106" t="s">
        <v>33</v>
      </c>
      <c r="J133" s="106" t="s">
        <v>34</v>
      </c>
      <c r="K133" s="106" t="s">
        <v>71</v>
      </c>
      <c r="L133" s="106" t="s">
        <v>35</v>
      </c>
      <c r="M133" s="106" t="s">
        <v>538</v>
      </c>
      <c r="N133" s="106">
        <v>7348.0</v>
      </c>
      <c r="O133" s="108">
        <v>0.645352</v>
      </c>
      <c r="P133" s="22">
        <v>5.9108</v>
      </c>
      <c r="Q133" s="22">
        <v>11.136</v>
      </c>
      <c r="R133" s="22">
        <v>0.308</v>
      </c>
      <c r="S133" s="22">
        <v>2.866</v>
      </c>
      <c r="T133" s="106" t="s">
        <v>35</v>
      </c>
      <c r="U133" s="106" t="s">
        <v>418</v>
      </c>
      <c r="V133" s="106"/>
      <c r="W133" s="106" t="s">
        <v>58</v>
      </c>
      <c r="X133" s="110">
        <v>44032.0</v>
      </c>
      <c r="Y133" s="106" t="s">
        <v>45</v>
      </c>
      <c r="Z133" s="106">
        <v>4.0</v>
      </c>
      <c r="AA133" s="111"/>
      <c r="AB133" s="110"/>
      <c r="AC133" s="110"/>
    </row>
    <row r="134" hidden="1">
      <c r="A134" s="106" t="s">
        <v>178</v>
      </c>
      <c r="B134" s="106" t="s">
        <v>178</v>
      </c>
      <c r="C134" s="106" t="s">
        <v>553</v>
      </c>
      <c r="D134" s="106"/>
      <c r="E134" s="106" t="s">
        <v>31</v>
      </c>
      <c r="F134" s="106" t="s">
        <v>32</v>
      </c>
      <c r="G134" s="106" t="s">
        <v>33</v>
      </c>
      <c r="H134" s="106"/>
      <c r="I134" s="106"/>
      <c r="J134" s="106" t="s">
        <v>34</v>
      </c>
      <c r="K134" s="106" t="s">
        <v>33</v>
      </c>
      <c r="L134" s="106"/>
      <c r="M134" s="106" t="s">
        <v>538</v>
      </c>
      <c r="N134" s="106">
        <v>15858.0</v>
      </c>
      <c r="O134" s="108">
        <v>0.65215</v>
      </c>
      <c r="P134" s="22">
        <v>5.7975</v>
      </c>
      <c r="Q134" s="22">
        <v>9.716</v>
      </c>
      <c r="R134" s="22">
        <v>2.02</v>
      </c>
      <c r="S134" s="22">
        <v>1.511</v>
      </c>
      <c r="T134" s="106" t="s">
        <v>35</v>
      </c>
      <c r="U134" s="106" t="s">
        <v>179</v>
      </c>
      <c r="V134" s="106" t="s">
        <v>180</v>
      </c>
      <c r="W134" s="106" t="s">
        <v>58</v>
      </c>
      <c r="X134" s="110">
        <v>44070.0</v>
      </c>
      <c r="Y134" s="106" t="s">
        <v>38</v>
      </c>
      <c r="Z134" s="106" t="s">
        <v>33</v>
      </c>
      <c r="AA134" s="111"/>
      <c r="AB134" s="110"/>
      <c r="AC134" s="110"/>
    </row>
    <row r="135" hidden="1">
      <c r="A135" s="106" t="s">
        <v>39</v>
      </c>
      <c r="B135" s="106" t="s">
        <v>80</v>
      </c>
      <c r="C135" s="106" t="s">
        <v>460</v>
      </c>
      <c r="D135" s="106"/>
      <c r="E135" s="106" t="s">
        <v>41</v>
      </c>
      <c r="F135" s="107" t="s">
        <v>87</v>
      </c>
      <c r="G135" s="106" t="s">
        <v>43</v>
      </c>
      <c r="H135" s="106" t="s">
        <v>83</v>
      </c>
      <c r="I135" s="106">
        <v>1.31</v>
      </c>
      <c r="J135" s="106" t="s">
        <v>34</v>
      </c>
      <c r="K135" s="106" t="s">
        <v>71</v>
      </c>
      <c r="L135" s="106"/>
      <c r="M135" s="106" t="s">
        <v>538</v>
      </c>
      <c r="N135" s="106">
        <v>2104.0</v>
      </c>
      <c r="O135" s="108">
        <v>0.653374</v>
      </c>
      <c r="P135" s="22">
        <v>5.7771</v>
      </c>
      <c r="Q135" s="22">
        <v>22.324</v>
      </c>
      <c r="R135" s="22">
        <v>3.852</v>
      </c>
      <c r="S135" s="22">
        <v>1.084</v>
      </c>
      <c r="T135" s="106" t="s">
        <v>35</v>
      </c>
      <c r="U135" s="106" t="s">
        <v>57</v>
      </c>
      <c r="V135" s="106" t="s">
        <v>85</v>
      </c>
      <c r="W135" s="106" t="s">
        <v>58</v>
      </c>
      <c r="X135" s="110">
        <v>43978.0</v>
      </c>
      <c r="Y135" s="106" t="s">
        <v>53</v>
      </c>
      <c r="Z135" s="106">
        <v>4.0</v>
      </c>
      <c r="AA135" s="111">
        <v>3.25</v>
      </c>
      <c r="AB135" s="110"/>
      <c r="AC135" s="110"/>
    </row>
    <row r="136" hidden="1">
      <c r="A136" s="106" t="s">
        <v>39</v>
      </c>
      <c r="B136" s="107" t="s">
        <v>49</v>
      </c>
      <c r="C136" s="106" t="s">
        <v>540</v>
      </c>
      <c r="D136" s="106"/>
      <c r="E136" s="106" t="s">
        <v>31</v>
      </c>
      <c r="F136" s="106" t="s">
        <v>32</v>
      </c>
      <c r="G136" s="106" t="s">
        <v>33</v>
      </c>
      <c r="H136" s="106"/>
      <c r="I136" s="106" t="s">
        <v>33</v>
      </c>
      <c r="J136" s="106" t="s">
        <v>34</v>
      </c>
      <c r="K136" s="106" t="s">
        <v>35</v>
      </c>
      <c r="L136" s="106" t="s">
        <v>50</v>
      </c>
      <c r="M136" s="106" t="s">
        <v>538</v>
      </c>
      <c r="N136" s="106">
        <v>5808.0</v>
      </c>
      <c r="O136" s="108">
        <v>0.6539200000000001</v>
      </c>
      <c r="P136" s="22">
        <v>5.768</v>
      </c>
      <c r="Q136" s="22">
        <v>12.136</v>
      </c>
      <c r="R136" s="22">
        <v>0.384</v>
      </c>
      <c r="S136" s="22">
        <v>2.589</v>
      </c>
      <c r="T136" s="106" t="s">
        <v>35</v>
      </c>
      <c r="U136" s="106" t="s">
        <v>51</v>
      </c>
      <c r="V136" s="106"/>
      <c r="W136" s="106" t="s">
        <v>55</v>
      </c>
      <c r="X136" s="110">
        <v>43991.0</v>
      </c>
      <c r="Y136" s="106" t="s">
        <v>53</v>
      </c>
      <c r="Z136" s="106">
        <v>6.0</v>
      </c>
      <c r="AA136" s="111">
        <v>4.0</v>
      </c>
      <c r="AB136" s="106">
        <v>9.0</v>
      </c>
      <c r="AC136" s="106" t="s">
        <v>54</v>
      </c>
    </row>
    <row r="137" hidden="1">
      <c r="A137" s="106" t="s">
        <v>39</v>
      </c>
      <c r="B137" s="107" t="s">
        <v>49</v>
      </c>
      <c r="C137" s="106" t="s">
        <v>540</v>
      </c>
      <c r="D137" s="106"/>
      <c r="E137" s="106" t="s">
        <v>31</v>
      </c>
      <c r="F137" s="106" t="s">
        <v>32</v>
      </c>
      <c r="G137" s="106" t="s">
        <v>33</v>
      </c>
      <c r="H137" s="106"/>
      <c r="I137" s="106" t="s">
        <v>33</v>
      </c>
      <c r="J137" s="106" t="s">
        <v>34</v>
      </c>
      <c r="K137" s="106" t="s">
        <v>35</v>
      </c>
      <c r="L137" s="106" t="s">
        <v>50</v>
      </c>
      <c r="M137" s="106" t="s">
        <v>538</v>
      </c>
      <c r="N137" s="106"/>
      <c r="O137" s="108">
        <v>0.6556</v>
      </c>
      <c r="P137" s="22">
        <v>5.74</v>
      </c>
      <c r="Q137" s="22">
        <v>11.1</v>
      </c>
      <c r="R137" s="22">
        <v>0.32</v>
      </c>
      <c r="S137" s="22"/>
      <c r="T137" s="106" t="s">
        <v>35</v>
      </c>
      <c r="U137" s="106" t="s">
        <v>51</v>
      </c>
      <c r="V137" s="106"/>
      <c r="W137" s="106" t="s">
        <v>52</v>
      </c>
      <c r="X137" s="110">
        <v>43976.0</v>
      </c>
      <c r="Y137" s="106" t="s">
        <v>53</v>
      </c>
      <c r="Z137" s="106">
        <v>6.0</v>
      </c>
      <c r="AA137" s="111">
        <v>4.0</v>
      </c>
      <c r="AB137" s="106">
        <v>9.0</v>
      </c>
      <c r="AC137" s="106" t="s">
        <v>54</v>
      </c>
    </row>
    <row r="138" hidden="1">
      <c r="A138" s="106" t="s">
        <v>39</v>
      </c>
      <c r="B138" s="106" t="s">
        <v>80</v>
      </c>
      <c r="C138" s="106" t="s">
        <v>460</v>
      </c>
      <c r="D138" s="106"/>
      <c r="E138" s="106" t="s">
        <v>41</v>
      </c>
      <c r="F138" s="107" t="s">
        <v>86</v>
      </c>
      <c r="G138" s="106" t="s">
        <v>43</v>
      </c>
      <c r="H138" s="106" t="s">
        <v>83</v>
      </c>
      <c r="I138" s="106">
        <v>1.31</v>
      </c>
      <c r="J138" s="106" t="s">
        <v>34</v>
      </c>
      <c r="K138" s="106" t="s">
        <v>71</v>
      </c>
      <c r="L138" s="106"/>
      <c r="M138" s="106" t="s">
        <v>538</v>
      </c>
      <c r="N138" s="106">
        <v>2033.0</v>
      </c>
      <c r="O138" s="108">
        <v>0.6565540000000001</v>
      </c>
      <c r="P138" s="22">
        <v>5.7241</v>
      </c>
      <c r="Q138" s="22">
        <v>21.024</v>
      </c>
      <c r="R138" s="22">
        <v>3.828</v>
      </c>
      <c r="S138" s="22">
        <v>1.117</v>
      </c>
      <c r="T138" s="106" t="s">
        <v>35</v>
      </c>
      <c r="U138" s="106" t="s">
        <v>51</v>
      </c>
      <c r="V138" s="106" t="s">
        <v>85</v>
      </c>
      <c r="W138" s="106" t="s">
        <v>58</v>
      </c>
      <c r="X138" s="110">
        <v>43978.0</v>
      </c>
      <c r="Y138" s="106" t="s">
        <v>53</v>
      </c>
      <c r="Z138" s="106">
        <v>4.0</v>
      </c>
      <c r="AA138" s="111">
        <v>3.25</v>
      </c>
      <c r="AB138" s="110"/>
      <c r="AC138" s="110"/>
    </row>
    <row r="139" hidden="1">
      <c r="A139" s="106" t="s">
        <v>39</v>
      </c>
      <c r="B139" s="106" t="s">
        <v>80</v>
      </c>
      <c r="C139" s="106" t="s">
        <v>460</v>
      </c>
      <c r="D139" s="106"/>
      <c r="E139" s="106" t="s">
        <v>41</v>
      </c>
      <c r="F139" s="107" t="s">
        <v>82</v>
      </c>
      <c r="G139" s="106" t="s">
        <v>43</v>
      </c>
      <c r="H139" s="106" t="s">
        <v>83</v>
      </c>
      <c r="I139" s="106">
        <v>1.31</v>
      </c>
      <c r="J139" s="106" t="s">
        <v>34</v>
      </c>
      <c r="K139" s="106" t="s">
        <v>71</v>
      </c>
      <c r="L139" s="106"/>
      <c r="M139" s="106" t="s">
        <v>538</v>
      </c>
      <c r="N139" s="106">
        <v>2528.0</v>
      </c>
      <c r="O139" s="108">
        <v>0.65974</v>
      </c>
      <c r="P139" s="22">
        <v>5.671</v>
      </c>
      <c r="Q139" s="22">
        <v>17.612</v>
      </c>
      <c r="R139" s="22">
        <v>3.848</v>
      </c>
      <c r="S139" s="22">
        <v>0.899</v>
      </c>
      <c r="T139" s="106" t="s">
        <v>35</v>
      </c>
      <c r="U139" s="106" t="s">
        <v>84</v>
      </c>
      <c r="V139" s="106" t="s">
        <v>85</v>
      </c>
      <c r="W139" s="106" t="s">
        <v>58</v>
      </c>
      <c r="X139" s="110">
        <v>43978.0</v>
      </c>
      <c r="Y139" s="106" t="s">
        <v>53</v>
      </c>
      <c r="Z139" s="106">
        <v>4.0</v>
      </c>
      <c r="AA139" s="111">
        <v>3.25</v>
      </c>
      <c r="AB139" s="110"/>
      <c r="AC139" s="110"/>
    </row>
    <row r="140" hidden="1">
      <c r="A140" s="106" t="s">
        <v>354</v>
      </c>
      <c r="B140" s="107" t="s">
        <v>368</v>
      </c>
      <c r="C140" s="106" t="s">
        <v>573</v>
      </c>
      <c r="D140" s="106" t="s">
        <v>378</v>
      </c>
      <c r="E140" s="106" t="s">
        <v>31</v>
      </c>
      <c r="F140" s="106" t="s">
        <v>32</v>
      </c>
      <c r="G140" s="106" t="s">
        <v>33</v>
      </c>
      <c r="H140" s="112" t="s">
        <v>370</v>
      </c>
      <c r="I140" s="106"/>
      <c r="J140" s="106" t="s">
        <v>34</v>
      </c>
      <c r="K140" s="106" t="s">
        <v>35</v>
      </c>
      <c r="L140" s="106" t="s">
        <v>35</v>
      </c>
      <c r="M140" s="106" t="s">
        <v>538</v>
      </c>
      <c r="N140" s="106">
        <v>3043.0</v>
      </c>
      <c r="O140" s="108">
        <v>0.664528</v>
      </c>
      <c r="P140" s="22">
        <v>5.5912</v>
      </c>
      <c r="Q140" s="112" t="s">
        <v>379</v>
      </c>
      <c r="R140" s="22">
        <v>2.008</v>
      </c>
      <c r="S140" s="22">
        <v>1.541</v>
      </c>
      <c r="T140" s="106" t="s">
        <v>35</v>
      </c>
      <c r="U140" s="112" t="s">
        <v>124</v>
      </c>
      <c r="V140" s="106"/>
      <c r="W140" s="107" t="s">
        <v>155</v>
      </c>
      <c r="X140" s="110">
        <v>44101.0</v>
      </c>
      <c r="Y140" s="106" t="s">
        <v>53</v>
      </c>
      <c r="Z140" s="106">
        <v>6.0</v>
      </c>
      <c r="AA140" s="111"/>
      <c r="AB140" s="110"/>
      <c r="AC140" s="110"/>
    </row>
    <row r="141" hidden="1">
      <c r="A141" s="106" t="s">
        <v>276</v>
      </c>
      <c r="B141" s="107" t="s">
        <v>288</v>
      </c>
      <c r="C141" s="106" t="s">
        <v>565</v>
      </c>
      <c r="D141" s="106"/>
      <c r="E141" s="106" t="s">
        <v>31</v>
      </c>
      <c r="F141" s="106" t="s">
        <v>32</v>
      </c>
      <c r="G141" s="106" t="s">
        <v>33</v>
      </c>
      <c r="H141" s="106"/>
      <c r="I141" s="106"/>
      <c r="J141" s="106" t="s">
        <v>34</v>
      </c>
      <c r="K141" s="106" t="s">
        <v>35</v>
      </c>
      <c r="L141" s="106" t="s">
        <v>35</v>
      </c>
      <c r="M141" s="106" t="s">
        <v>538</v>
      </c>
      <c r="N141" s="106">
        <v>2018.0</v>
      </c>
      <c r="O141" s="108">
        <v>0.66453842338</v>
      </c>
      <c r="P141" s="22">
        <v>5.591026277</v>
      </c>
      <c r="Q141" s="22">
        <v>9.94</v>
      </c>
      <c r="R141" s="22">
        <v>1.55</v>
      </c>
      <c r="S141" s="22">
        <v>2.31768357</v>
      </c>
      <c r="T141" s="106" t="s">
        <v>35</v>
      </c>
      <c r="U141" s="106" t="s">
        <v>289</v>
      </c>
      <c r="V141" s="106"/>
      <c r="W141" s="106" t="s">
        <v>58</v>
      </c>
      <c r="X141" s="110">
        <v>44416.0</v>
      </c>
      <c r="Y141" s="106" t="s">
        <v>53</v>
      </c>
      <c r="Z141" s="106">
        <v>4.0</v>
      </c>
      <c r="AA141" s="111">
        <v>10.2</v>
      </c>
      <c r="AB141" s="110"/>
      <c r="AC141" s="110"/>
    </row>
    <row r="142" hidden="1">
      <c r="A142" s="106" t="s">
        <v>142</v>
      </c>
      <c r="B142" s="107" t="s">
        <v>151</v>
      </c>
      <c r="C142" s="106" t="s">
        <v>550</v>
      </c>
      <c r="D142" s="106"/>
      <c r="E142" s="106" t="s">
        <v>41</v>
      </c>
      <c r="F142" s="106" t="s">
        <v>152</v>
      </c>
      <c r="G142" s="106" t="s">
        <v>43</v>
      </c>
      <c r="H142" s="106"/>
      <c r="I142" s="106" t="s">
        <v>33</v>
      </c>
      <c r="J142" s="106" t="s">
        <v>34</v>
      </c>
      <c r="K142" s="106" t="s">
        <v>33</v>
      </c>
      <c r="L142" s="106"/>
      <c r="M142" s="106" t="s">
        <v>538</v>
      </c>
      <c r="N142" s="106">
        <v>500.0</v>
      </c>
      <c r="O142" s="108">
        <v>0.6663399999999999</v>
      </c>
      <c r="P142" s="22">
        <v>5.561</v>
      </c>
      <c r="Q142" s="22">
        <v>16.272</v>
      </c>
      <c r="R142" s="22">
        <v>2.3</v>
      </c>
      <c r="S142" s="22">
        <v>1.527</v>
      </c>
      <c r="T142" s="106" t="s">
        <v>35</v>
      </c>
      <c r="U142" s="106"/>
      <c r="V142" s="106"/>
      <c r="W142" s="106" t="s">
        <v>52</v>
      </c>
      <c r="X142" s="110">
        <v>43977.0</v>
      </c>
      <c r="Y142" s="106" t="s">
        <v>132</v>
      </c>
      <c r="Z142" s="106" t="s">
        <v>33</v>
      </c>
      <c r="AA142" s="111" t="s">
        <v>33</v>
      </c>
      <c r="AB142" s="110"/>
      <c r="AC142" s="110"/>
    </row>
    <row r="143" hidden="1">
      <c r="A143" s="106" t="s">
        <v>193</v>
      </c>
      <c r="B143" s="107" t="s">
        <v>213</v>
      </c>
      <c r="C143" s="106" t="s">
        <v>555</v>
      </c>
      <c r="D143" s="106"/>
      <c r="E143" s="106" t="s">
        <v>31</v>
      </c>
      <c r="F143" s="106" t="s">
        <v>32</v>
      </c>
      <c r="G143" s="106" t="s">
        <v>33</v>
      </c>
      <c r="H143" s="106"/>
      <c r="I143" s="106" t="s">
        <v>33</v>
      </c>
      <c r="J143" s="106" t="s">
        <v>34</v>
      </c>
      <c r="K143" s="106" t="s">
        <v>71</v>
      </c>
      <c r="L143" s="106"/>
      <c r="M143" s="106" t="s">
        <v>538</v>
      </c>
      <c r="N143" s="106">
        <v>7541.0</v>
      </c>
      <c r="O143" s="108">
        <v>0.67576</v>
      </c>
      <c r="P143" s="22">
        <v>5.404</v>
      </c>
      <c r="Q143" s="22">
        <v>6.444</v>
      </c>
      <c r="R143" s="22">
        <v>4.36</v>
      </c>
      <c r="S143" s="22">
        <v>0.407</v>
      </c>
      <c r="T143" s="106" t="s">
        <v>35</v>
      </c>
      <c r="U143" s="106"/>
      <c r="V143" s="106"/>
      <c r="W143" s="106" t="s">
        <v>214</v>
      </c>
      <c r="X143" s="110">
        <v>43977.0</v>
      </c>
      <c r="Y143" s="106" t="s">
        <v>53</v>
      </c>
      <c r="Z143" s="106">
        <v>4.0</v>
      </c>
      <c r="AA143" s="111"/>
      <c r="AB143" s="110"/>
      <c r="AC143" s="110"/>
    </row>
    <row r="144" hidden="1">
      <c r="A144" s="106" t="s">
        <v>158</v>
      </c>
      <c r="B144" s="107" t="s">
        <v>159</v>
      </c>
      <c r="C144" s="106" t="s">
        <v>551</v>
      </c>
      <c r="D144" s="106"/>
      <c r="E144" s="106" t="s">
        <v>31</v>
      </c>
      <c r="F144" s="106" t="s">
        <v>32</v>
      </c>
      <c r="G144" s="106" t="s">
        <v>33</v>
      </c>
      <c r="H144" s="106"/>
      <c r="I144" s="106" t="s">
        <v>33</v>
      </c>
      <c r="J144" s="106" t="s">
        <v>34</v>
      </c>
      <c r="K144" s="106" t="s">
        <v>35</v>
      </c>
      <c r="L144" s="106" t="s">
        <v>160</v>
      </c>
      <c r="M144" s="106" t="s">
        <v>538</v>
      </c>
      <c r="N144" s="106">
        <v>2600.0</v>
      </c>
      <c r="O144" s="108">
        <v>0.678628</v>
      </c>
      <c r="P144" s="22">
        <v>5.3562</v>
      </c>
      <c r="Q144" s="22">
        <v>8.244</v>
      </c>
      <c r="R144" s="22">
        <v>2.272</v>
      </c>
      <c r="S144" s="22">
        <v>1.532</v>
      </c>
      <c r="T144" s="106" t="s">
        <v>35</v>
      </c>
      <c r="U144" s="106" t="s">
        <v>57</v>
      </c>
      <c r="V144" s="106"/>
      <c r="W144" s="106" t="s">
        <v>58</v>
      </c>
      <c r="X144" s="110">
        <v>44057.0</v>
      </c>
      <c r="Y144" s="106" t="s">
        <v>53</v>
      </c>
      <c r="Z144" s="106">
        <v>4.0</v>
      </c>
      <c r="AA144" s="111">
        <v>3.2</v>
      </c>
      <c r="AB144" s="110"/>
      <c r="AC144" s="110"/>
    </row>
    <row r="145" hidden="1">
      <c r="A145" s="106" t="s">
        <v>354</v>
      </c>
      <c r="B145" s="107" t="s">
        <v>368</v>
      </c>
      <c r="C145" s="106" t="s">
        <v>571</v>
      </c>
      <c r="D145" s="106" t="s">
        <v>369</v>
      </c>
      <c r="E145" s="106" t="s">
        <v>31</v>
      </c>
      <c r="F145" s="106" t="s">
        <v>32</v>
      </c>
      <c r="G145" s="106" t="s">
        <v>33</v>
      </c>
      <c r="H145" s="112" t="s">
        <v>370</v>
      </c>
      <c r="I145" s="106"/>
      <c r="J145" s="106" t="s">
        <v>34</v>
      </c>
      <c r="K145" s="106" t="s">
        <v>35</v>
      </c>
      <c r="L145" s="106" t="s">
        <v>35</v>
      </c>
      <c r="M145" s="106" t="s">
        <v>538</v>
      </c>
      <c r="N145" s="106">
        <v>3168.0</v>
      </c>
      <c r="O145" s="108">
        <v>0.681418</v>
      </c>
      <c r="P145" s="22">
        <v>5.3097</v>
      </c>
      <c r="Q145" s="112" t="s">
        <v>371</v>
      </c>
      <c r="R145" s="22">
        <v>1.72</v>
      </c>
      <c r="S145" s="22">
        <v>1.552</v>
      </c>
      <c r="T145" s="106" t="s">
        <v>35</v>
      </c>
      <c r="U145" s="112" t="s">
        <v>256</v>
      </c>
      <c r="V145" s="106"/>
      <c r="W145" s="107" t="s">
        <v>155</v>
      </c>
      <c r="X145" s="110">
        <v>44101.0</v>
      </c>
      <c r="Y145" s="106" t="s">
        <v>53</v>
      </c>
      <c r="Z145" s="106">
        <v>6.0</v>
      </c>
      <c r="AA145" s="111"/>
      <c r="AB145" s="110"/>
      <c r="AC145" s="110"/>
    </row>
    <row r="146" hidden="1">
      <c r="A146" s="106" t="s">
        <v>193</v>
      </c>
      <c r="B146" s="107" t="s">
        <v>220</v>
      </c>
      <c r="C146" s="106" t="s">
        <v>557</v>
      </c>
      <c r="D146" s="106" t="s">
        <v>146</v>
      </c>
      <c r="E146" s="106" t="s">
        <v>31</v>
      </c>
      <c r="F146" s="106" t="s">
        <v>32</v>
      </c>
      <c r="G146" s="106" t="s">
        <v>33</v>
      </c>
      <c r="H146" s="106" t="s">
        <v>221</v>
      </c>
      <c r="I146" s="106" t="s">
        <v>33</v>
      </c>
      <c r="J146" s="106" t="s">
        <v>34</v>
      </c>
      <c r="K146" s="106" t="s">
        <v>35</v>
      </c>
      <c r="L146" s="106" t="s">
        <v>35</v>
      </c>
      <c r="M146" s="106" t="s">
        <v>538</v>
      </c>
      <c r="N146" s="106">
        <v>2231.0</v>
      </c>
      <c r="O146" s="108">
        <v>0.68269</v>
      </c>
      <c r="P146" s="22">
        <v>5.2885</v>
      </c>
      <c r="Q146" s="22">
        <v>9.036</v>
      </c>
      <c r="R146" s="22">
        <v>1.332</v>
      </c>
      <c r="S146" s="22">
        <v>1.616</v>
      </c>
      <c r="T146" s="106" t="s">
        <v>35</v>
      </c>
      <c r="U146" s="106" t="s">
        <v>222</v>
      </c>
      <c r="V146" s="106"/>
      <c r="W146" s="106" t="s">
        <v>58</v>
      </c>
      <c r="X146" s="110">
        <v>43989.0</v>
      </c>
      <c r="Y146" s="106" t="s">
        <v>45</v>
      </c>
      <c r="Z146" s="106">
        <v>8.0</v>
      </c>
      <c r="AA146" s="111">
        <v>112.5</v>
      </c>
      <c r="AB146" s="110"/>
      <c r="AC146" s="110"/>
    </row>
    <row r="147" hidden="1">
      <c r="A147" s="106" t="s">
        <v>193</v>
      </c>
      <c r="B147" s="107" t="s">
        <v>220</v>
      </c>
      <c r="C147" s="106" t="s">
        <v>556</v>
      </c>
      <c r="D147" s="106" t="s">
        <v>144</v>
      </c>
      <c r="E147" s="106" t="s">
        <v>31</v>
      </c>
      <c r="F147" s="106" t="s">
        <v>32</v>
      </c>
      <c r="G147" s="106" t="s">
        <v>33</v>
      </c>
      <c r="H147" s="106" t="s">
        <v>221</v>
      </c>
      <c r="I147" s="106" t="s">
        <v>33</v>
      </c>
      <c r="J147" s="106" t="s">
        <v>34</v>
      </c>
      <c r="K147" s="106" t="s">
        <v>35</v>
      </c>
      <c r="L147" s="106" t="s">
        <v>35</v>
      </c>
      <c r="M147" s="106" t="s">
        <v>538</v>
      </c>
      <c r="N147" s="106">
        <v>2858.0</v>
      </c>
      <c r="O147" s="108">
        <v>0.683866</v>
      </c>
      <c r="P147" s="22">
        <v>5.2689</v>
      </c>
      <c r="Q147" s="22">
        <v>9.196</v>
      </c>
      <c r="R147" s="22">
        <v>1.284</v>
      </c>
      <c r="S147" s="22">
        <v>1.647</v>
      </c>
      <c r="T147" s="106" t="s">
        <v>35</v>
      </c>
      <c r="U147" s="106" t="s">
        <v>222</v>
      </c>
      <c r="V147" s="106"/>
      <c r="W147" s="106" t="s">
        <v>58</v>
      </c>
      <c r="X147" s="110">
        <v>43989.0</v>
      </c>
      <c r="Y147" s="106" t="s">
        <v>45</v>
      </c>
      <c r="Z147" s="106">
        <v>8.0</v>
      </c>
      <c r="AA147" s="111">
        <v>112.5</v>
      </c>
      <c r="AB147" s="110"/>
      <c r="AC147" s="110"/>
    </row>
    <row r="148" hidden="1">
      <c r="A148" s="106" t="s">
        <v>354</v>
      </c>
      <c r="B148" s="107" t="s">
        <v>368</v>
      </c>
      <c r="C148" s="106" t="s">
        <v>572</v>
      </c>
      <c r="D148" s="112" t="s">
        <v>69</v>
      </c>
      <c r="E148" s="106" t="s">
        <v>31</v>
      </c>
      <c r="F148" s="106" t="s">
        <v>32</v>
      </c>
      <c r="G148" s="106" t="s">
        <v>33</v>
      </c>
      <c r="H148" s="112" t="s">
        <v>370</v>
      </c>
      <c r="I148" s="106"/>
      <c r="J148" s="106" t="s">
        <v>34</v>
      </c>
      <c r="K148" s="106" t="s">
        <v>35</v>
      </c>
      <c r="L148" s="106" t="s">
        <v>176</v>
      </c>
      <c r="M148" s="106" t="s">
        <v>538</v>
      </c>
      <c r="N148" s="106">
        <v>3044.0</v>
      </c>
      <c r="O148" s="108">
        <v>0.6863319999999999</v>
      </c>
      <c r="P148" s="22">
        <v>5.2278</v>
      </c>
      <c r="Q148" s="112" t="s">
        <v>376</v>
      </c>
      <c r="R148" s="22">
        <v>1.596</v>
      </c>
      <c r="S148" s="22">
        <v>1.542</v>
      </c>
      <c r="T148" s="106" t="s">
        <v>35</v>
      </c>
      <c r="U148" s="112" t="s">
        <v>377</v>
      </c>
      <c r="V148" s="106"/>
      <c r="W148" s="107" t="s">
        <v>155</v>
      </c>
      <c r="X148" s="110">
        <v>44101.0</v>
      </c>
      <c r="Y148" s="106" t="s">
        <v>53</v>
      </c>
      <c r="Z148" s="106">
        <v>6.0</v>
      </c>
      <c r="AA148" s="111"/>
      <c r="AB148" s="110"/>
      <c r="AC148" s="110"/>
    </row>
    <row r="149" hidden="1">
      <c r="A149" s="106" t="s">
        <v>407</v>
      </c>
      <c r="B149" s="106" t="s">
        <v>408</v>
      </c>
      <c r="C149" s="106" t="s">
        <v>576</v>
      </c>
      <c r="D149" s="106"/>
      <c r="E149" s="106" t="s">
        <v>31</v>
      </c>
      <c r="F149" s="106" t="s">
        <v>32</v>
      </c>
      <c r="G149" s="106" t="s">
        <v>33</v>
      </c>
      <c r="H149" s="106"/>
      <c r="I149" s="106"/>
      <c r="J149" s="106" t="s">
        <v>34</v>
      </c>
      <c r="K149" s="106" t="s">
        <v>71</v>
      </c>
      <c r="L149" s="106" t="s">
        <v>35</v>
      </c>
      <c r="M149" s="106" t="s">
        <v>538</v>
      </c>
      <c r="N149" s="106">
        <v>5774.0</v>
      </c>
      <c r="O149" s="108">
        <v>0.6977688896800001</v>
      </c>
      <c r="P149" s="22">
        <v>5.037185172</v>
      </c>
      <c r="Q149" s="22">
        <v>9.17</v>
      </c>
      <c r="R149" s="22">
        <v>0.92</v>
      </c>
      <c r="S149" s="22">
        <v>2.304809397</v>
      </c>
      <c r="T149" s="106" t="s">
        <v>35</v>
      </c>
      <c r="U149" s="106" t="s">
        <v>409</v>
      </c>
      <c r="V149" s="106"/>
      <c r="W149" s="106" t="s">
        <v>58</v>
      </c>
      <c r="X149" s="110">
        <v>44416.0</v>
      </c>
      <c r="Y149" s="106" t="s">
        <v>53</v>
      </c>
      <c r="Z149" s="106">
        <v>6.0</v>
      </c>
      <c r="AA149" s="111">
        <v>3.6</v>
      </c>
      <c r="AB149" s="110"/>
      <c r="AC149" s="110"/>
    </row>
    <row r="150" hidden="1">
      <c r="A150" s="106" t="s">
        <v>407</v>
      </c>
      <c r="B150" s="107" t="s">
        <v>410</v>
      </c>
      <c r="C150" s="106" t="s">
        <v>577</v>
      </c>
      <c r="D150" s="106"/>
      <c r="E150" s="106" t="s">
        <v>31</v>
      </c>
      <c r="F150" s="106" t="s">
        <v>32</v>
      </c>
      <c r="G150" s="106" t="s">
        <v>33</v>
      </c>
      <c r="H150" s="106"/>
      <c r="I150" s="106"/>
      <c r="J150" s="106" t="s">
        <v>411</v>
      </c>
      <c r="K150" s="106" t="s">
        <v>71</v>
      </c>
      <c r="L150" s="106" t="s">
        <v>35</v>
      </c>
      <c r="M150" s="106" t="s">
        <v>538</v>
      </c>
      <c r="N150" s="106">
        <v>2007.0</v>
      </c>
      <c r="O150" s="108">
        <v>0.6991978066</v>
      </c>
      <c r="P150" s="22">
        <v>5.01336989</v>
      </c>
      <c r="Q150" s="22">
        <v>9.07</v>
      </c>
      <c r="R150" s="22">
        <v>0.96</v>
      </c>
      <c r="S150" s="22">
        <v>2.319306675</v>
      </c>
      <c r="T150" s="106" t="s">
        <v>35</v>
      </c>
      <c r="U150" s="106" t="s">
        <v>412</v>
      </c>
      <c r="V150" s="106"/>
      <c r="W150" s="106" t="s">
        <v>58</v>
      </c>
      <c r="X150" s="114">
        <v>44429.0</v>
      </c>
      <c r="Y150" s="106" t="s">
        <v>132</v>
      </c>
      <c r="Z150" s="106">
        <v>6.0</v>
      </c>
      <c r="AA150" s="111" t="s">
        <v>33</v>
      </c>
      <c r="AB150" s="110"/>
      <c r="AC150" s="110"/>
    </row>
    <row r="151" hidden="1">
      <c r="A151" s="106" t="s">
        <v>320</v>
      </c>
      <c r="B151" s="107" t="s">
        <v>323</v>
      </c>
      <c r="C151" s="106" t="s">
        <v>507</v>
      </c>
      <c r="D151" s="106"/>
      <c r="E151" s="106" t="s">
        <v>31</v>
      </c>
      <c r="F151" s="106" t="s">
        <v>32</v>
      </c>
      <c r="G151" s="106" t="s">
        <v>33</v>
      </c>
      <c r="H151" s="106"/>
      <c r="I151" s="106" t="s">
        <v>33</v>
      </c>
      <c r="J151" s="106" t="s">
        <v>34</v>
      </c>
      <c r="K151" s="106" t="s">
        <v>35</v>
      </c>
      <c r="L151" s="106" t="s">
        <v>35</v>
      </c>
      <c r="M151" s="106" t="s">
        <v>470</v>
      </c>
      <c r="N151" s="106">
        <v>2021.0</v>
      </c>
      <c r="O151" s="108">
        <v>0.707122</v>
      </c>
      <c r="P151" s="22">
        <v>4.8813</v>
      </c>
      <c r="Q151" s="22">
        <v>9.12</v>
      </c>
      <c r="R151" s="22">
        <v>0.28</v>
      </c>
      <c r="S151" s="22">
        <v>2.323</v>
      </c>
      <c r="T151" s="106" t="s">
        <v>35</v>
      </c>
      <c r="U151" s="106" t="s">
        <v>324</v>
      </c>
      <c r="V151" s="106"/>
      <c r="W151" s="106" t="s">
        <v>58</v>
      </c>
      <c r="X151" s="110">
        <v>43981.0</v>
      </c>
      <c r="Y151" s="106" t="s">
        <v>53</v>
      </c>
      <c r="Z151" s="106">
        <v>6.0</v>
      </c>
      <c r="AA151" s="111">
        <v>6.3</v>
      </c>
      <c r="AB151" s="110"/>
      <c r="AC151" s="110"/>
    </row>
    <row r="152" hidden="1">
      <c r="A152" s="106" t="s">
        <v>250</v>
      </c>
      <c r="B152" s="107" t="s">
        <v>271</v>
      </c>
      <c r="C152" s="106" t="s">
        <v>503</v>
      </c>
      <c r="D152" s="106" t="s">
        <v>33</v>
      </c>
      <c r="E152" s="106" t="s">
        <v>31</v>
      </c>
      <c r="F152" s="106" t="s">
        <v>32</v>
      </c>
      <c r="G152" s="106" t="s">
        <v>33</v>
      </c>
      <c r="H152" s="106" t="s">
        <v>33</v>
      </c>
      <c r="I152" s="106" t="s">
        <v>33</v>
      </c>
      <c r="J152" s="106" t="s">
        <v>34</v>
      </c>
      <c r="K152" s="106" t="s">
        <v>33</v>
      </c>
      <c r="L152" s="106" t="s">
        <v>33</v>
      </c>
      <c r="M152" s="106" t="s">
        <v>470</v>
      </c>
      <c r="N152" s="106">
        <v>2093.0</v>
      </c>
      <c r="O152" s="108">
        <v>0.70887667306</v>
      </c>
      <c r="P152" s="109">
        <v>4.852055449</v>
      </c>
      <c r="Q152" s="109">
        <v>9.31</v>
      </c>
      <c r="R152" s="109">
        <v>0.48</v>
      </c>
      <c r="S152" s="109">
        <v>2.293291045</v>
      </c>
      <c r="T152" s="106" t="s">
        <v>35</v>
      </c>
      <c r="U152" s="106" t="s">
        <v>272</v>
      </c>
      <c r="V152" s="106"/>
      <c r="W152" s="106" t="s">
        <v>58</v>
      </c>
      <c r="X152" s="110">
        <v>44416.0</v>
      </c>
      <c r="Y152" s="106" t="s">
        <v>38</v>
      </c>
      <c r="Z152" s="106" t="s">
        <v>33</v>
      </c>
      <c r="AA152" s="111">
        <v>4.0</v>
      </c>
      <c r="AB152" s="110"/>
      <c r="AC152" s="110"/>
    </row>
    <row r="153" hidden="1">
      <c r="A153" s="106" t="s">
        <v>294</v>
      </c>
      <c r="B153" s="106" t="s">
        <v>301</v>
      </c>
      <c r="C153" s="106" t="s">
        <v>466</v>
      </c>
      <c r="D153" s="106"/>
      <c r="E153" s="106" t="s">
        <v>31</v>
      </c>
      <c r="F153" s="106" t="s">
        <v>302</v>
      </c>
      <c r="G153" s="106" t="s">
        <v>31</v>
      </c>
      <c r="H153" s="106" t="s">
        <v>33</v>
      </c>
      <c r="I153" s="106" t="s">
        <v>33</v>
      </c>
      <c r="J153" s="106" t="s">
        <v>34</v>
      </c>
      <c r="K153" s="106" t="s">
        <v>35</v>
      </c>
      <c r="L153" s="106" t="s">
        <v>35</v>
      </c>
      <c r="M153" s="106" t="s">
        <v>470</v>
      </c>
      <c r="N153" s="106">
        <v>2093.0</v>
      </c>
      <c r="O153" s="108">
        <v>0.70887667306</v>
      </c>
      <c r="P153" s="22">
        <v>4.852055449</v>
      </c>
      <c r="Q153" s="22">
        <v>9.31</v>
      </c>
      <c r="R153" s="22">
        <v>0.48</v>
      </c>
      <c r="S153" s="22">
        <v>2.293291045</v>
      </c>
      <c r="T153" s="106" t="s">
        <v>35</v>
      </c>
      <c r="U153" s="106" t="s">
        <v>33</v>
      </c>
      <c r="V153" s="106"/>
      <c r="W153" s="106" t="s">
        <v>58</v>
      </c>
      <c r="X153" s="110">
        <v>44416.0</v>
      </c>
      <c r="Y153" s="106" t="s">
        <v>53</v>
      </c>
      <c r="Z153" s="106">
        <v>4.0</v>
      </c>
      <c r="AA153" s="111">
        <v>4.0</v>
      </c>
      <c r="AB153" s="106"/>
      <c r="AC153" s="106"/>
    </row>
    <row r="154" hidden="1">
      <c r="A154" s="106" t="s">
        <v>193</v>
      </c>
      <c r="B154" s="107" t="s">
        <v>223</v>
      </c>
      <c r="C154" s="106" t="s">
        <v>495</v>
      </c>
      <c r="D154" s="106" t="s">
        <v>224</v>
      </c>
      <c r="E154" s="106" t="s">
        <v>31</v>
      </c>
      <c r="F154" s="106" t="s">
        <v>32</v>
      </c>
      <c r="G154" s="106" t="s">
        <v>33</v>
      </c>
      <c r="H154" s="106" t="s">
        <v>225</v>
      </c>
      <c r="I154" s="106" t="s">
        <v>33</v>
      </c>
      <c r="J154" s="106" t="s">
        <v>34</v>
      </c>
      <c r="K154" s="106" t="s">
        <v>35</v>
      </c>
      <c r="L154" s="106" t="s">
        <v>35</v>
      </c>
      <c r="M154" s="106" t="s">
        <v>470</v>
      </c>
      <c r="N154" s="106">
        <v>2019.0</v>
      </c>
      <c r="O154" s="108">
        <v>0.713842</v>
      </c>
      <c r="P154" s="22">
        <v>4.7693</v>
      </c>
      <c r="Q154" s="22">
        <v>11.688</v>
      </c>
      <c r="R154" s="22">
        <v>1.696</v>
      </c>
      <c r="S154" s="22">
        <v>1.46</v>
      </c>
      <c r="T154" s="106" t="s">
        <v>35</v>
      </c>
      <c r="U154" s="106" t="s">
        <v>227</v>
      </c>
      <c r="V154" s="106"/>
      <c r="W154" s="106" t="s">
        <v>58</v>
      </c>
      <c r="X154" s="110">
        <v>43992.0</v>
      </c>
      <c r="Y154" s="106" t="s">
        <v>45</v>
      </c>
      <c r="Z154" s="106">
        <v>8.0</v>
      </c>
      <c r="AA154" s="111"/>
      <c r="AB154" s="110"/>
      <c r="AC154" s="110"/>
    </row>
    <row r="155" hidden="1">
      <c r="A155" s="106" t="s">
        <v>193</v>
      </c>
      <c r="B155" s="107" t="s">
        <v>223</v>
      </c>
      <c r="C155" s="106" t="s">
        <v>495</v>
      </c>
      <c r="D155" s="106" t="s">
        <v>224</v>
      </c>
      <c r="E155" s="106" t="s">
        <v>31</v>
      </c>
      <c r="F155" s="106" t="s">
        <v>32</v>
      </c>
      <c r="G155" s="106" t="s">
        <v>33</v>
      </c>
      <c r="H155" s="106" t="s">
        <v>225</v>
      </c>
      <c r="I155" s="106"/>
      <c r="J155" s="106" t="s">
        <v>34</v>
      </c>
      <c r="K155" s="106" t="s">
        <v>35</v>
      </c>
      <c r="L155" s="106" t="s">
        <v>35</v>
      </c>
      <c r="M155" s="106" t="s">
        <v>470</v>
      </c>
      <c r="N155" s="106">
        <v>8589.0</v>
      </c>
      <c r="O155" s="108">
        <v>0.7163619999999999</v>
      </c>
      <c r="P155" s="22">
        <v>4.7273</v>
      </c>
      <c r="Q155" s="22">
        <v>7.636</v>
      </c>
      <c r="R155" s="22">
        <v>1.671</v>
      </c>
      <c r="S155" s="22">
        <v>1.47</v>
      </c>
      <c r="T155" s="106" t="s">
        <v>35</v>
      </c>
      <c r="U155" s="106" t="s">
        <v>226</v>
      </c>
      <c r="V155" s="106"/>
      <c r="W155" s="106" t="s">
        <v>58</v>
      </c>
      <c r="X155" s="110">
        <v>44011.0</v>
      </c>
      <c r="Y155" s="106" t="s">
        <v>45</v>
      </c>
      <c r="Z155" s="106">
        <v>8.0</v>
      </c>
      <c r="AA155" s="111"/>
      <c r="AB155" s="110"/>
      <c r="AC155" s="110"/>
    </row>
    <row r="156" hidden="1">
      <c r="A156" s="106" t="s">
        <v>193</v>
      </c>
      <c r="B156" s="107" t="s">
        <v>211</v>
      </c>
      <c r="C156" s="106" t="s">
        <v>491</v>
      </c>
      <c r="D156" s="106"/>
      <c r="E156" s="106" t="s">
        <v>31</v>
      </c>
      <c r="F156" s="106" t="s">
        <v>32</v>
      </c>
      <c r="G156" s="106" t="s">
        <v>33</v>
      </c>
      <c r="H156" s="106"/>
      <c r="I156" s="106"/>
      <c r="J156" s="106" t="s">
        <v>34</v>
      </c>
      <c r="K156" s="106" t="s">
        <v>35</v>
      </c>
      <c r="L156" s="106"/>
      <c r="M156" s="106" t="s">
        <v>470</v>
      </c>
      <c r="N156" s="106">
        <v>2980.0</v>
      </c>
      <c r="O156" s="108">
        <v>0.716986</v>
      </c>
      <c r="P156" s="22">
        <v>4.7169</v>
      </c>
      <c r="Q156" s="22">
        <v>7.616</v>
      </c>
      <c r="R156" s="22">
        <v>1.692</v>
      </c>
      <c r="S156" s="22">
        <v>1.471</v>
      </c>
      <c r="T156" s="106" t="s">
        <v>35</v>
      </c>
      <c r="U156" s="106" t="s">
        <v>212</v>
      </c>
      <c r="V156" s="106"/>
      <c r="W156" s="106" t="s">
        <v>58</v>
      </c>
      <c r="X156" s="114">
        <v>44012.0</v>
      </c>
      <c r="Y156" s="106" t="s">
        <v>53</v>
      </c>
      <c r="Z156" s="106">
        <v>4.0</v>
      </c>
      <c r="AA156" s="111">
        <v>6.45</v>
      </c>
      <c r="AB156" s="110"/>
      <c r="AC156" s="110"/>
    </row>
    <row r="157" hidden="1">
      <c r="A157" s="106" t="s">
        <v>39</v>
      </c>
      <c r="B157" s="107" t="s">
        <v>56</v>
      </c>
      <c r="C157" s="106" t="s">
        <v>471</v>
      </c>
      <c r="D157" s="106"/>
      <c r="E157" s="106" t="s">
        <v>41</v>
      </c>
      <c r="F157" s="106" t="s">
        <v>59</v>
      </c>
      <c r="G157" s="106" t="s">
        <v>46</v>
      </c>
      <c r="H157" s="106"/>
      <c r="I157" s="106"/>
      <c r="J157" s="106" t="s">
        <v>34</v>
      </c>
      <c r="K157" s="106" t="s">
        <v>35</v>
      </c>
      <c r="L157" s="106" t="s">
        <v>50</v>
      </c>
      <c r="M157" s="106" t="s">
        <v>470</v>
      </c>
      <c r="N157" s="106">
        <v>2348.0</v>
      </c>
      <c r="O157" s="108">
        <v>0.7276</v>
      </c>
      <c r="P157" s="22">
        <v>4.54</v>
      </c>
      <c r="Q157" s="22">
        <v>8.05</v>
      </c>
      <c r="R157" s="22">
        <v>2.22</v>
      </c>
      <c r="S157" s="22">
        <v>1.31</v>
      </c>
      <c r="T157" s="106" t="s">
        <v>35</v>
      </c>
      <c r="U157" s="106" t="s">
        <v>60</v>
      </c>
      <c r="V157" s="106"/>
      <c r="W157" s="106" t="s">
        <v>61</v>
      </c>
      <c r="X157" s="110">
        <v>43976.0</v>
      </c>
      <c r="Y157" s="106" t="s">
        <v>53</v>
      </c>
      <c r="Z157" s="106">
        <v>6.0</v>
      </c>
      <c r="AA157" s="111">
        <v>4.0</v>
      </c>
      <c r="AB157" s="106">
        <v>9.0</v>
      </c>
      <c r="AC157" s="106" t="s">
        <v>54</v>
      </c>
    </row>
    <row r="158" hidden="1">
      <c r="A158" s="106" t="s">
        <v>236</v>
      </c>
      <c r="B158" s="107" t="s">
        <v>239</v>
      </c>
      <c r="C158" s="106" t="s">
        <v>498</v>
      </c>
      <c r="D158" s="106" t="s">
        <v>69</v>
      </c>
      <c r="E158" s="106" t="s">
        <v>31</v>
      </c>
      <c r="F158" s="106" t="s">
        <v>32</v>
      </c>
      <c r="G158" s="106" t="s">
        <v>33</v>
      </c>
      <c r="H158" s="106"/>
      <c r="I158" s="106"/>
      <c r="J158" s="106" t="s">
        <v>34</v>
      </c>
      <c r="K158" s="106" t="s">
        <v>71</v>
      </c>
      <c r="L158" s="106"/>
      <c r="M158" s="106" t="s">
        <v>470</v>
      </c>
      <c r="N158" s="106">
        <v>2003.0</v>
      </c>
      <c r="O158" s="108">
        <v>0.734212</v>
      </c>
      <c r="P158" s="22">
        <v>4.4298</v>
      </c>
      <c r="Q158" s="22">
        <v>6.368</v>
      </c>
      <c r="R158" s="22">
        <v>2.608</v>
      </c>
      <c r="S158" s="22">
        <v>0.77</v>
      </c>
      <c r="T158" s="106" t="s">
        <v>35</v>
      </c>
      <c r="U158" s="106" t="s">
        <v>240</v>
      </c>
      <c r="V158" s="106"/>
      <c r="W158" s="106" t="s">
        <v>58</v>
      </c>
      <c r="X158" s="114">
        <v>44012.0</v>
      </c>
      <c r="Y158" s="106" t="s">
        <v>53</v>
      </c>
      <c r="Z158" s="106">
        <v>4.0</v>
      </c>
      <c r="AA158" s="111">
        <v>6.05</v>
      </c>
      <c r="AB158" s="110"/>
      <c r="AC158" s="110"/>
    </row>
    <row r="159" hidden="1">
      <c r="A159" s="106" t="s">
        <v>193</v>
      </c>
      <c r="B159" s="107" t="s">
        <v>215</v>
      </c>
      <c r="C159" s="106" t="s">
        <v>494</v>
      </c>
      <c r="D159" s="106" t="s">
        <v>146</v>
      </c>
      <c r="E159" s="106" t="s">
        <v>31</v>
      </c>
      <c r="F159" s="106" t="s">
        <v>32</v>
      </c>
      <c r="G159" s="106" t="s">
        <v>33</v>
      </c>
      <c r="H159" s="106" t="s">
        <v>216</v>
      </c>
      <c r="I159" s="106" t="s">
        <v>33</v>
      </c>
      <c r="J159" s="106" t="s">
        <v>34</v>
      </c>
      <c r="K159" s="106" t="s">
        <v>35</v>
      </c>
      <c r="L159" s="106" t="s">
        <v>35</v>
      </c>
      <c r="M159" s="106" t="s">
        <v>470</v>
      </c>
      <c r="N159" s="106">
        <v>3079.0</v>
      </c>
      <c r="O159" s="108">
        <v>0.7393000000000001</v>
      </c>
      <c r="P159" s="22">
        <v>4.345</v>
      </c>
      <c r="Q159" s="22">
        <v>7.248</v>
      </c>
      <c r="R159" s="22">
        <v>1.42</v>
      </c>
      <c r="S159" s="22">
        <v>1.3</v>
      </c>
      <c r="T159" s="106" t="s">
        <v>35</v>
      </c>
      <c r="U159" s="106" t="s">
        <v>219</v>
      </c>
      <c r="V159" s="106"/>
      <c r="W159" s="106" t="s">
        <v>58</v>
      </c>
      <c r="X159" s="110">
        <v>43993.0</v>
      </c>
      <c r="Y159" s="106" t="s">
        <v>45</v>
      </c>
      <c r="Z159" s="106">
        <v>8.0</v>
      </c>
      <c r="AA159" s="111">
        <v>83.65</v>
      </c>
      <c r="AB159" s="110"/>
      <c r="AC159" s="110"/>
    </row>
    <row r="160" hidden="1">
      <c r="A160" s="106" t="s">
        <v>437</v>
      </c>
      <c r="B160" s="106" t="s">
        <v>444</v>
      </c>
      <c r="C160" s="106" t="s">
        <v>534</v>
      </c>
      <c r="D160" s="106"/>
      <c r="E160" s="106" t="s">
        <v>31</v>
      </c>
      <c r="F160" s="106" t="s">
        <v>32</v>
      </c>
      <c r="G160" s="106" t="s">
        <v>33</v>
      </c>
      <c r="H160" s="106" t="s">
        <v>445</v>
      </c>
      <c r="I160" s="106" t="s">
        <v>33</v>
      </c>
      <c r="J160" s="106" t="s">
        <v>34</v>
      </c>
      <c r="K160" s="106" t="s">
        <v>71</v>
      </c>
      <c r="L160" s="106"/>
      <c r="M160" s="106" t="s">
        <v>470</v>
      </c>
      <c r="N160" s="106">
        <v>2110.0</v>
      </c>
      <c r="O160" s="108">
        <v>0.7395879999999999</v>
      </c>
      <c r="P160" s="22">
        <v>4.3402</v>
      </c>
      <c r="Q160" s="22">
        <v>6.684</v>
      </c>
      <c r="R160" s="22">
        <v>1.976</v>
      </c>
      <c r="S160" s="22">
        <v>1.18</v>
      </c>
      <c r="T160" s="106" t="s">
        <v>35</v>
      </c>
      <c r="U160" s="106" t="s">
        <v>446</v>
      </c>
      <c r="V160" s="106" t="s">
        <v>441</v>
      </c>
      <c r="W160" s="106" t="s">
        <v>58</v>
      </c>
      <c r="X160" s="110">
        <v>43994.0</v>
      </c>
      <c r="Y160" s="106" t="s">
        <v>132</v>
      </c>
      <c r="Z160" s="106" t="s">
        <v>33</v>
      </c>
      <c r="AA160" s="111"/>
      <c r="AB160" s="110"/>
      <c r="AC160" s="110"/>
    </row>
    <row r="161" hidden="1">
      <c r="A161" s="106" t="s">
        <v>193</v>
      </c>
      <c r="B161" s="107" t="s">
        <v>215</v>
      </c>
      <c r="C161" s="106" t="s">
        <v>492</v>
      </c>
      <c r="D161" s="106" t="s">
        <v>197</v>
      </c>
      <c r="E161" s="106" t="s">
        <v>31</v>
      </c>
      <c r="F161" s="106" t="s">
        <v>32</v>
      </c>
      <c r="G161" s="106" t="s">
        <v>33</v>
      </c>
      <c r="H161" s="106" t="s">
        <v>216</v>
      </c>
      <c r="I161" s="106" t="s">
        <v>33</v>
      </c>
      <c r="J161" s="106" t="s">
        <v>34</v>
      </c>
      <c r="K161" s="106" t="s">
        <v>35</v>
      </c>
      <c r="L161" s="106" t="s">
        <v>35</v>
      </c>
      <c r="M161" s="106" t="s">
        <v>470</v>
      </c>
      <c r="N161" s="106">
        <v>2244.0</v>
      </c>
      <c r="O161" s="108">
        <v>0.740902</v>
      </c>
      <c r="P161" s="22">
        <v>4.3183</v>
      </c>
      <c r="Q161" s="22">
        <v>7.148</v>
      </c>
      <c r="R161" s="22">
        <v>1.36</v>
      </c>
      <c r="S161" s="22">
        <v>1.293</v>
      </c>
      <c r="T161" s="106" t="s">
        <v>35</v>
      </c>
      <c r="U161" s="106" t="s">
        <v>217</v>
      </c>
      <c r="V161" s="106"/>
      <c r="W161" s="106" t="s">
        <v>58</v>
      </c>
      <c r="X161" s="110">
        <v>43993.0</v>
      </c>
      <c r="Y161" s="106" t="s">
        <v>45</v>
      </c>
      <c r="Z161" s="106">
        <v>8.0</v>
      </c>
      <c r="AA161" s="111">
        <v>83.65</v>
      </c>
      <c r="AB161" s="110"/>
      <c r="AC161" s="110"/>
    </row>
    <row r="162" hidden="1">
      <c r="A162" s="106" t="s">
        <v>193</v>
      </c>
      <c r="B162" s="107" t="s">
        <v>215</v>
      </c>
      <c r="C162" s="106" t="s">
        <v>493</v>
      </c>
      <c r="D162" s="106" t="s">
        <v>144</v>
      </c>
      <c r="E162" s="106" t="s">
        <v>31</v>
      </c>
      <c r="F162" s="106" t="s">
        <v>32</v>
      </c>
      <c r="G162" s="106" t="s">
        <v>33</v>
      </c>
      <c r="H162" s="106" t="s">
        <v>216</v>
      </c>
      <c r="I162" s="106" t="s">
        <v>33</v>
      </c>
      <c r="J162" s="106" t="s">
        <v>34</v>
      </c>
      <c r="K162" s="106" t="s">
        <v>35</v>
      </c>
      <c r="L162" s="106" t="s">
        <v>35</v>
      </c>
      <c r="M162" s="106" t="s">
        <v>470</v>
      </c>
      <c r="N162" s="106">
        <v>2605.0</v>
      </c>
      <c r="O162" s="108">
        <v>0.742384</v>
      </c>
      <c r="P162" s="22">
        <v>4.2936</v>
      </c>
      <c r="Q162" s="22">
        <v>7.196</v>
      </c>
      <c r="R162" s="22">
        <v>1.42</v>
      </c>
      <c r="S162" s="22">
        <v>1.286</v>
      </c>
      <c r="T162" s="106" t="s">
        <v>35</v>
      </c>
      <c r="U162" s="106" t="s">
        <v>218</v>
      </c>
      <c r="V162" s="106"/>
      <c r="W162" s="106" t="s">
        <v>58</v>
      </c>
      <c r="X162" s="110">
        <v>43993.0</v>
      </c>
      <c r="Y162" s="106" t="s">
        <v>45</v>
      </c>
      <c r="Z162" s="106">
        <v>8.0</v>
      </c>
      <c r="AA162" s="111">
        <v>83.65</v>
      </c>
      <c r="AB162" s="110"/>
      <c r="AC162" s="110"/>
    </row>
    <row r="163" hidden="1">
      <c r="A163" s="106" t="s">
        <v>236</v>
      </c>
      <c r="B163" s="107" t="s">
        <v>239</v>
      </c>
      <c r="C163" s="106" t="s">
        <v>499</v>
      </c>
      <c r="D163" s="106" t="s">
        <v>79</v>
      </c>
      <c r="E163" s="106" t="s">
        <v>31</v>
      </c>
      <c r="F163" s="106" t="s">
        <v>32</v>
      </c>
      <c r="G163" s="106" t="s">
        <v>33</v>
      </c>
      <c r="H163" s="106"/>
      <c r="I163" s="106"/>
      <c r="J163" s="106" t="s">
        <v>34</v>
      </c>
      <c r="K163" s="106" t="s">
        <v>71</v>
      </c>
      <c r="L163" s="106"/>
      <c r="M163" s="106" t="s">
        <v>470</v>
      </c>
      <c r="N163" s="106">
        <v>2118.0</v>
      </c>
      <c r="O163" s="108">
        <v>0.744286</v>
      </c>
      <c r="P163" s="22">
        <v>4.2619</v>
      </c>
      <c r="Q163" s="22">
        <v>6.084</v>
      </c>
      <c r="R163" s="22">
        <v>2.516</v>
      </c>
      <c r="S163" s="22">
        <v>0.756</v>
      </c>
      <c r="T163" s="106" t="s">
        <v>35</v>
      </c>
      <c r="U163" s="106" t="s">
        <v>240</v>
      </c>
      <c r="V163" s="106"/>
      <c r="W163" s="106" t="s">
        <v>58</v>
      </c>
      <c r="X163" s="114">
        <v>44012.0</v>
      </c>
      <c r="Y163" s="106" t="s">
        <v>53</v>
      </c>
      <c r="Z163" s="106">
        <v>4.0</v>
      </c>
      <c r="AA163" s="111">
        <v>6.05</v>
      </c>
      <c r="AB163" s="110"/>
      <c r="AC163" s="110"/>
    </row>
    <row r="164" hidden="1">
      <c r="A164" s="106" t="s">
        <v>437</v>
      </c>
      <c r="B164" s="106" t="s">
        <v>438</v>
      </c>
      <c r="C164" s="106" t="s">
        <v>532</v>
      </c>
      <c r="D164" s="106"/>
      <c r="E164" s="106" t="s">
        <v>31</v>
      </c>
      <c r="F164" s="106" t="s">
        <v>32</v>
      </c>
      <c r="G164" s="106" t="s">
        <v>33</v>
      </c>
      <c r="H164" s="106" t="s">
        <v>439</v>
      </c>
      <c r="I164" s="106" t="s">
        <v>33</v>
      </c>
      <c r="J164" s="106" t="s">
        <v>34</v>
      </c>
      <c r="K164" s="106" t="s">
        <v>71</v>
      </c>
      <c r="L164" s="106"/>
      <c r="M164" s="106" t="s">
        <v>470</v>
      </c>
      <c r="N164" s="106">
        <v>2023.0</v>
      </c>
      <c r="O164" s="108">
        <v>0.747424</v>
      </c>
      <c r="P164" s="22">
        <v>4.2096</v>
      </c>
      <c r="Q164" s="22">
        <v>6.64</v>
      </c>
      <c r="R164" s="22">
        <v>1.9</v>
      </c>
      <c r="S164" s="22">
        <v>1.185</v>
      </c>
      <c r="T164" s="106" t="s">
        <v>35</v>
      </c>
      <c r="U164" s="106" t="s">
        <v>440</v>
      </c>
      <c r="V164" s="106" t="s">
        <v>441</v>
      </c>
      <c r="W164" s="106" t="s">
        <v>58</v>
      </c>
      <c r="X164" s="110">
        <v>43994.0</v>
      </c>
      <c r="Y164" s="106" t="s">
        <v>132</v>
      </c>
      <c r="Z164" s="106" t="s">
        <v>33</v>
      </c>
      <c r="AA164" s="111"/>
      <c r="AB164" s="110"/>
      <c r="AC164" s="110"/>
    </row>
    <row r="165" hidden="1">
      <c r="A165" s="106" t="s">
        <v>133</v>
      </c>
      <c r="B165" s="106" t="s">
        <v>134</v>
      </c>
      <c r="C165" s="106" t="s">
        <v>478</v>
      </c>
      <c r="D165" s="106" t="s">
        <v>135</v>
      </c>
      <c r="E165" s="106" t="s">
        <v>31</v>
      </c>
      <c r="F165" s="106" t="s">
        <v>136</v>
      </c>
      <c r="G165" s="106" t="s">
        <v>33</v>
      </c>
      <c r="H165" s="106"/>
      <c r="I165" s="106"/>
      <c r="J165" s="106" t="s">
        <v>34</v>
      </c>
      <c r="K165" s="106" t="s">
        <v>33</v>
      </c>
      <c r="L165" s="106"/>
      <c r="M165" s="106" t="s">
        <v>470</v>
      </c>
      <c r="N165" s="106">
        <v>2184.0</v>
      </c>
      <c r="O165" s="108">
        <v>0.753982</v>
      </c>
      <c r="P165" s="22">
        <v>4.1003</v>
      </c>
      <c r="Q165" s="22">
        <v>5.16</v>
      </c>
      <c r="R165" s="22">
        <v>3.096</v>
      </c>
      <c r="S165" s="22">
        <v>0.577</v>
      </c>
      <c r="T165" s="106" t="s">
        <v>35</v>
      </c>
      <c r="U165" s="106" t="s">
        <v>137</v>
      </c>
      <c r="V165" s="106"/>
      <c r="W165" s="106" t="s">
        <v>58</v>
      </c>
      <c r="X165" s="110">
        <v>44093.0</v>
      </c>
      <c r="Y165" s="106" t="s">
        <v>38</v>
      </c>
      <c r="Z165" s="106" t="s">
        <v>33</v>
      </c>
      <c r="AA165" s="111" t="s">
        <v>33</v>
      </c>
      <c r="AB165" s="110"/>
      <c r="AC165" s="110"/>
    </row>
    <row r="166" hidden="1">
      <c r="A166" s="106" t="s">
        <v>246</v>
      </c>
      <c r="B166" s="107" t="s">
        <v>249</v>
      </c>
      <c r="C166" s="106" t="s">
        <v>500</v>
      </c>
      <c r="D166" s="106"/>
      <c r="E166" s="106" t="s">
        <v>31</v>
      </c>
      <c r="F166" s="106" t="s">
        <v>32</v>
      </c>
      <c r="G166" s="106" t="s">
        <v>33</v>
      </c>
      <c r="H166" s="106"/>
      <c r="I166" s="106"/>
      <c r="J166" s="106" t="s">
        <v>34</v>
      </c>
      <c r="K166" s="106" t="s">
        <v>35</v>
      </c>
      <c r="L166" s="106"/>
      <c r="M166" s="106" t="s">
        <v>470</v>
      </c>
      <c r="N166" s="106">
        <v>2454.0</v>
      </c>
      <c r="O166" s="108">
        <v>0.770218</v>
      </c>
      <c r="P166" s="22">
        <v>3.8297</v>
      </c>
      <c r="Q166" s="22">
        <v>7.196</v>
      </c>
      <c r="R166" s="22">
        <v>1.36</v>
      </c>
      <c r="S166" s="22">
        <v>1.202</v>
      </c>
      <c r="T166" s="106" t="s">
        <v>35</v>
      </c>
      <c r="U166" s="106" t="s">
        <v>248</v>
      </c>
      <c r="V166" s="106"/>
      <c r="W166" s="106" t="s">
        <v>58</v>
      </c>
      <c r="X166" s="110">
        <v>43992.0</v>
      </c>
      <c r="Y166" s="106" t="s">
        <v>45</v>
      </c>
      <c r="Z166" s="106">
        <v>8.0</v>
      </c>
      <c r="AA166" s="111"/>
      <c r="AB166" s="110"/>
      <c r="AC166" s="110"/>
    </row>
    <row r="167" hidden="1">
      <c r="A167" s="106" t="s">
        <v>250</v>
      </c>
      <c r="B167" s="106" t="s">
        <v>264</v>
      </c>
      <c r="C167" s="106" t="s">
        <v>502</v>
      </c>
      <c r="D167" s="106" t="s">
        <v>79</v>
      </c>
      <c r="E167" s="106" t="s">
        <v>31</v>
      </c>
      <c r="F167" s="106" t="s">
        <v>32</v>
      </c>
      <c r="G167" s="106" t="s">
        <v>33</v>
      </c>
      <c r="H167" s="106" t="s">
        <v>33</v>
      </c>
      <c r="I167" s="106" t="s">
        <v>33</v>
      </c>
      <c r="J167" s="106" t="s">
        <v>34</v>
      </c>
      <c r="K167" s="106" t="s">
        <v>71</v>
      </c>
      <c r="L167" s="106" t="s">
        <v>35</v>
      </c>
      <c r="M167" s="106" t="s">
        <v>470</v>
      </c>
      <c r="N167" s="106">
        <v>2378.0</v>
      </c>
      <c r="O167" s="108">
        <v>0.773092</v>
      </c>
      <c r="P167" s="22">
        <v>3.7818</v>
      </c>
      <c r="Q167" s="22">
        <v>6.228</v>
      </c>
      <c r="R167" s="22">
        <v>1.336</v>
      </c>
      <c r="S167" s="22">
        <v>1.192</v>
      </c>
      <c r="T167" s="106" t="s">
        <v>35</v>
      </c>
      <c r="U167" s="106" t="s">
        <v>266</v>
      </c>
      <c r="V167" s="106"/>
      <c r="W167" s="106" t="s">
        <v>58</v>
      </c>
      <c r="X167" s="110">
        <v>44032.0</v>
      </c>
      <c r="Y167" s="106" t="s">
        <v>38</v>
      </c>
      <c r="Z167" s="106" t="s">
        <v>33</v>
      </c>
      <c r="AA167" s="111"/>
      <c r="AB167" s="110"/>
      <c r="AC167" s="110"/>
    </row>
    <row r="168" hidden="1">
      <c r="A168" s="106" t="s">
        <v>185</v>
      </c>
      <c r="B168" s="106" t="s">
        <v>186</v>
      </c>
      <c r="C168" s="106" t="s">
        <v>483</v>
      </c>
      <c r="D168" s="106"/>
      <c r="E168" s="106" t="s">
        <v>31</v>
      </c>
      <c r="F168" s="106" t="s">
        <v>32</v>
      </c>
      <c r="G168" s="106" t="s">
        <v>33</v>
      </c>
      <c r="H168" s="106"/>
      <c r="I168" s="106" t="s">
        <v>33</v>
      </c>
      <c r="J168" s="106" t="s">
        <v>34</v>
      </c>
      <c r="K168" s="106" t="s">
        <v>33</v>
      </c>
      <c r="L168" s="106"/>
      <c r="M168" s="106" t="s">
        <v>470</v>
      </c>
      <c r="N168" s="106">
        <v>2561.0</v>
      </c>
      <c r="O168" s="108">
        <v>0.7780360000000001</v>
      </c>
      <c r="P168" s="22">
        <v>3.6994</v>
      </c>
      <c r="Q168" s="22">
        <v>5.212</v>
      </c>
      <c r="R168" s="22">
        <v>2.188</v>
      </c>
      <c r="S168" s="22">
        <v>0.865</v>
      </c>
      <c r="T168" s="106" t="s">
        <v>35</v>
      </c>
      <c r="U168" s="106" t="s">
        <v>187</v>
      </c>
      <c r="V168" s="106"/>
      <c r="W168" s="106" t="s">
        <v>58</v>
      </c>
      <c r="X168" s="110">
        <v>43976.0</v>
      </c>
      <c r="Y168" s="106" t="s">
        <v>38</v>
      </c>
      <c r="Z168" s="106" t="s">
        <v>33</v>
      </c>
      <c r="AA168" s="111" t="s">
        <v>33</v>
      </c>
      <c r="AB168" s="110"/>
      <c r="AC168" s="110"/>
    </row>
    <row r="169" hidden="1">
      <c r="A169" s="106" t="s">
        <v>234</v>
      </c>
      <c r="B169" s="107" t="s">
        <v>235</v>
      </c>
      <c r="C169" s="106" t="s">
        <v>497</v>
      </c>
      <c r="D169" s="106"/>
      <c r="E169" s="106" t="s">
        <v>41</v>
      </c>
      <c r="F169" s="106" t="s">
        <v>59</v>
      </c>
      <c r="G169" s="106" t="s">
        <v>46</v>
      </c>
      <c r="H169" s="106"/>
      <c r="I169" s="106"/>
      <c r="J169" s="106" t="s">
        <v>34</v>
      </c>
      <c r="K169" s="106" t="s">
        <v>71</v>
      </c>
      <c r="L169" s="106" t="s">
        <v>35</v>
      </c>
      <c r="M169" s="106" t="s">
        <v>470</v>
      </c>
      <c r="N169" s="106">
        <v>2103.0</v>
      </c>
      <c r="O169" s="108">
        <v>0.781492</v>
      </c>
      <c r="P169" s="22">
        <v>3.6418</v>
      </c>
      <c r="Q169" s="22">
        <v>4.332</v>
      </c>
      <c r="R169" s="22">
        <v>3.06</v>
      </c>
      <c r="S169" s="22">
        <v>0.296</v>
      </c>
      <c r="T169" s="106" t="s">
        <v>35</v>
      </c>
      <c r="U169" s="106" t="s">
        <v>60</v>
      </c>
      <c r="V169" s="106"/>
      <c r="W169" s="106" t="s">
        <v>58</v>
      </c>
      <c r="X169" s="110">
        <v>43983.0</v>
      </c>
      <c r="Y169" s="106" t="s">
        <v>53</v>
      </c>
      <c r="Z169" s="106">
        <v>6.0</v>
      </c>
      <c r="AA169" s="111">
        <v>3.9</v>
      </c>
      <c r="AB169" s="110"/>
      <c r="AC169" s="110"/>
    </row>
    <row r="170" hidden="1">
      <c r="A170" s="106" t="s">
        <v>320</v>
      </c>
      <c r="B170" s="107" t="s">
        <v>321</v>
      </c>
      <c r="C170" s="106" t="s">
        <v>506</v>
      </c>
      <c r="D170" s="106"/>
      <c r="E170" s="106" t="s">
        <v>31</v>
      </c>
      <c r="F170" s="106" t="s">
        <v>32</v>
      </c>
      <c r="G170" s="106" t="s">
        <v>33</v>
      </c>
      <c r="H170" s="106"/>
      <c r="I170" s="106" t="s">
        <v>33</v>
      </c>
      <c r="J170" s="106" t="s">
        <v>34</v>
      </c>
      <c r="K170" s="106" t="s">
        <v>35</v>
      </c>
      <c r="L170" s="106" t="s">
        <v>35</v>
      </c>
      <c r="M170" s="106" t="s">
        <v>470</v>
      </c>
      <c r="N170" s="106">
        <v>2024.0</v>
      </c>
      <c r="O170" s="108">
        <v>0.7860280000000001</v>
      </c>
      <c r="P170" s="22">
        <v>3.5662</v>
      </c>
      <c r="Q170" s="22">
        <v>6.068</v>
      </c>
      <c r="R170" s="22">
        <v>1.104</v>
      </c>
      <c r="S170" s="22">
        <v>1.171</v>
      </c>
      <c r="T170" s="106" t="s">
        <v>35</v>
      </c>
      <c r="U170" s="106" t="s">
        <v>322</v>
      </c>
      <c r="V170" s="106"/>
      <c r="W170" s="106" t="s">
        <v>58</v>
      </c>
      <c r="X170" s="110">
        <v>43978.0</v>
      </c>
      <c r="Y170" s="106" t="s">
        <v>53</v>
      </c>
      <c r="Z170" s="106">
        <v>6.0</v>
      </c>
      <c r="AA170" s="111">
        <v>6.3</v>
      </c>
      <c r="AB170" s="110"/>
      <c r="AC170" s="110"/>
    </row>
    <row r="171" hidden="1">
      <c r="A171" s="106" t="s">
        <v>419</v>
      </c>
      <c r="B171" s="107" t="s">
        <v>426</v>
      </c>
      <c r="C171" s="106" t="s">
        <v>529</v>
      </c>
      <c r="D171" s="106"/>
      <c r="E171" s="106" t="s">
        <v>31</v>
      </c>
      <c r="F171" s="106" t="s">
        <v>32</v>
      </c>
      <c r="G171" s="106" t="s">
        <v>33</v>
      </c>
      <c r="H171" s="106"/>
      <c r="I171" s="106" t="s">
        <v>33</v>
      </c>
      <c r="J171" s="106" t="s">
        <v>34</v>
      </c>
      <c r="K171" s="106" t="s">
        <v>35</v>
      </c>
      <c r="L171" s="106"/>
      <c r="M171" s="106" t="s">
        <v>470</v>
      </c>
      <c r="N171" s="106"/>
      <c r="O171" s="108">
        <v>0.7864</v>
      </c>
      <c r="P171" s="22">
        <v>3.56</v>
      </c>
      <c r="Q171" s="22">
        <v>4.08</v>
      </c>
      <c r="R171" s="22">
        <v>3.03</v>
      </c>
      <c r="S171" s="22"/>
      <c r="T171" s="106" t="s">
        <v>35</v>
      </c>
      <c r="U171" s="106" t="s">
        <v>427</v>
      </c>
      <c r="V171" s="106"/>
      <c r="W171" s="106" t="s">
        <v>52</v>
      </c>
      <c r="X171" s="110">
        <v>43976.0</v>
      </c>
      <c r="Y171" s="106" t="s">
        <v>53</v>
      </c>
      <c r="Z171" s="106">
        <v>4.0</v>
      </c>
      <c r="AA171" s="111">
        <v>7.45</v>
      </c>
      <c r="AB171" s="110"/>
      <c r="AC171" s="110"/>
    </row>
    <row r="172" hidden="1">
      <c r="A172" s="106" t="s">
        <v>437</v>
      </c>
      <c r="B172" s="106" t="s">
        <v>442</v>
      </c>
      <c r="C172" s="106" t="s">
        <v>533</v>
      </c>
      <c r="D172" s="106"/>
      <c r="E172" s="106" t="s">
        <v>31</v>
      </c>
      <c r="F172" s="106" t="s">
        <v>32</v>
      </c>
      <c r="G172" s="106" t="s">
        <v>33</v>
      </c>
      <c r="H172" s="106"/>
      <c r="I172" s="106" t="s">
        <v>33</v>
      </c>
      <c r="J172" s="106" t="s">
        <v>34</v>
      </c>
      <c r="K172" s="106" t="s">
        <v>33</v>
      </c>
      <c r="L172" s="106"/>
      <c r="M172" s="106" t="s">
        <v>470</v>
      </c>
      <c r="N172" s="106">
        <v>2294.0</v>
      </c>
      <c r="O172" s="108">
        <v>0.789136</v>
      </c>
      <c r="P172" s="22">
        <v>3.5144</v>
      </c>
      <c r="Q172" s="22">
        <v>5.708</v>
      </c>
      <c r="R172" s="22">
        <v>1.208</v>
      </c>
      <c r="S172" s="22">
        <v>1.167</v>
      </c>
      <c r="T172" s="106" t="s">
        <v>35</v>
      </c>
      <c r="U172" s="106" t="s">
        <v>443</v>
      </c>
      <c r="V172" s="106"/>
      <c r="W172" s="107" t="s">
        <v>131</v>
      </c>
      <c r="X172" s="110">
        <v>43998.0</v>
      </c>
      <c r="Y172" s="106" t="s">
        <v>132</v>
      </c>
      <c r="Z172" s="106" t="s">
        <v>33</v>
      </c>
      <c r="AA172" s="111" t="s">
        <v>33</v>
      </c>
      <c r="AB172" s="110"/>
      <c r="AC172" s="110"/>
    </row>
    <row r="173" hidden="1">
      <c r="A173" s="106" t="s">
        <v>437</v>
      </c>
      <c r="B173" s="106" t="s">
        <v>447</v>
      </c>
      <c r="C173" s="106" t="s">
        <v>535</v>
      </c>
      <c r="D173" s="106"/>
      <c r="E173" s="106" t="s">
        <v>31</v>
      </c>
      <c r="F173" s="106" t="s">
        <v>32</v>
      </c>
      <c r="G173" s="106" t="s">
        <v>33</v>
      </c>
      <c r="H173" s="106"/>
      <c r="I173" s="106" t="s">
        <v>33</v>
      </c>
      <c r="J173" s="106" t="s">
        <v>34</v>
      </c>
      <c r="K173" s="106" t="s">
        <v>71</v>
      </c>
      <c r="L173" s="106"/>
      <c r="M173" s="106" t="s">
        <v>470</v>
      </c>
      <c r="N173" s="106">
        <v>2012.0</v>
      </c>
      <c r="O173" s="108">
        <v>0.795934</v>
      </c>
      <c r="P173" s="22">
        <v>3.4011</v>
      </c>
      <c r="Q173" s="22">
        <v>5.628</v>
      </c>
      <c r="R173" s="22">
        <v>1.172</v>
      </c>
      <c r="S173" s="22">
        <v>1.169</v>
      </c>
      <c r="T173" s="106" t="s">
        <v>35</v>
      </c>
      <c r="U173" s="106" t="s">
        <v>448</v>
      </c>
      <c r="V173" s="106"/>
      <c r="W173" s="106" t="s">
        <v>58</v>
      </c>
      <c r="X173" s="110">
        <v>43981.0</v>
      </c>
      <c r="Y173" s="106" t="s">
        <v>132</v>
      </c>
      <c r="Z173" s="106" t="s">
        <v>33</v>
      </c>
      <c r="AA173" s="111" t="s">
        <v>33</v>
      </c>
      <c r="AB173" s="110"/>
      <c r="AC173" s="110"/>
    </row>
    <row r="174" hidden="1">
      <c r="A174" s="106" t="s">
        <v>397</v>
      </c>
      <c r="B174" s="106" t="s">
        <v>398</v>
      </c>
      <c r="C174" s="106" t="s">
        <v>523</v>
      </c>
      <c r="D174" s="106"/>
      <c r="E174" s="106" t="s">
        <v>31</v>
      </c>
      <c r="F174" s="106" t="s">
        <v>32</v>
      </c>
      <c r="G174" s="106" t="s">
        <v>33</v>
      </c>
      <c r="H174" s="106"/>
      <c r="I174" s="106" t="s">
        <v>33</v>
      </c>
      <c r="J174" s="106" t="s">
        <v>34</v>
      </c>
      <c r="K174" s="106" t="s">
        <v>71</v>
      </c>
      <c r="L174" s="106" t="s">
        <v>35</v>
      </c>
      <c r="M174" s="106" t="s">
        <v>470</v>
      </c>
      <c r="N174" s="106">
        <v>2014.0</v>
      </c>
      <c r="O174" s="108">
        <v>0.7972360000000001</v>
      </c>
      <c r="P174" s="22">
        <v>3.3794</v>
      </c>
      <c r="Q174" s="22">
        <v>6.408</v>
      </c>
      <c r="R174" s="22">
        <v>0.484</v>
      </c>
      <c r="S174" s="22">
        <v>1.489</v>
      </c>
      <c r="T174" s="106" t="s">
        <v>35</v>
      </c>
      <c r="U174" s="106" t="s">
        <v>399</v>
      </c>
      <c r="V174" s="106"/>
      <c r="W174" s="106" t="s">
        <v>58</v>
      </c>
      <c r="X174" s="110">
        <v>44011.0</v>
      </c>
      <c r="Y174" s="106" t="s">
        <v>38</v>
      </c>
      <c r="Z174" s="106" t="s">
        <v>33</v>
      </c>
      <c r="AA174" s="111"/>
      <c r="AB174" s="110"/>
      <c r="AC174" s="110"/>
    </row>
    <row r="175" hidden="1">
      <c r="A175" s="106" t="s">
        <v>331</v>
      </c>
      <c r="B175" s="107" t="s">
        <v>336</v>
      </c>
      <c r="C175" s="106" t="s">
        <v>511</v>
      </c>
      <c r="D175" s="106" t="s">
        <v>144</v>
      </c>
      <c r="E175" s="106" t="s">
        <v>31</v>
      </c>
      <c r="F175" s="106" t="s">
        <v>32</v>
      </c>
      <c r="G175" s="106" t="s">
        <v>33</v>
      </c>
      <c r="H175" s="106" t="s">
        <v>337</v>
      </c>
      <c r="I175" s="106" t="s">
        <v>33</v>
      </c>
      <c r="J175" s="106" t="s">
        <v>34</v>
      </c>
      <c r="K175" s="106" t="s">
        <v>35</v>
      </c>
      <c r="L175" s="106" t="s">
        <v>338</v>
      </c>
      <c r="M175" s="106" t="s">
        <v>470</v>
      </c>
      <c r="N175" s="106">
        <v>2170.0</v>
      </c>
      <c r="O175" s="108">
        <v>0.803254</v>
      </c>
      <c r="P175" s="22">
        <v>3.2791</v>
      </c>
      <c r="Q175" s="22">
        <v>5.252</v>
      </c>
      <c r="R175" s="22">
        <v>1.324</v>
      </c>
      <c r="S175" s="22">
        <v>0.818</v>
      </c>
      <c r="T175" s="106" t="s">
        <v>35</v>
      </c>
      <c r="U175" s="106" t="s">
        <v>340</v>
      </c>
      <c r="V175" s="106"/>
      <c r="W175" s="106" t="s">
        <v>58</v>
      </c>
      <c r="X175" s="110">
        <v>44057.0</v>
      </c>
      <c r="Y175" s="106" t="s">
        <v>45</v>
      </c>
      <c r="Z175" s="106">
        <v>8.0</v>
      </c>
      <c r="AA175" s="111"/>
      <c r="AB175" s="110"/>
      <c r="AC175" s="110"/>
    </row>
    <row r="176" hidden="1">
      <c r="A176" s="106" t="s">
        <v>331</v>
      </c>
      <c r="B176" s="107" t="s">
        <v>336</v>
      </c>
      <c r="C176" s="106" t="s">
        <v>510</v>
      </c>
      <c r="D176" s="106" t="s">
        <v>197</v>
      </c>
      <c r="E176" s="106" t="s">
        <v>31</v>
      </c>
      <c r="F176" s="106" t="s">
        <v>32</v>
      </c>
      <c r="G176" s="106" t="s">
        <v>33</v>
      </c>
      <c r="H176" s="106" t="s">
        <v>337</v>
      </c>
      <c r="I176" s="106" t="s">
        <v>33</v>
      </c>
      <c r="J176" s="106" t="s">
        <v>34</v>
      </c>
      <c r="K176" s="106" t="s">
        <v>35</v>
      </c>
      <c r="L176" s="106" t="s">
        <v>338</v>
      </c>
      <c r="M176" s="106" t="s">
        <v>470</v>
      </c>
      <c r="N176" s="106">
        <v>2090.0</v>
      </c>
      <c r="O176" s="108">
        <v>0.803632</v>
      </c>
      <c r="P176" s="22">
        <v>3.2728</v>
      </c>
      <c r="Q176" s="22">
        <v>5.196</v>
      </c>
      <c r="R176" s="22">
        <v>1.28</v>
      </c>
      <c r="S176" s="22">
        <v>0.814</v>
      </c>
      <c r="T176" s="106" t="s">
        <v>35</v>
      </c>
      <c r="U176" s="106" t="s">
        <v>339</v>
      </c>
      <c r="V176" s="106"/>
      <c r="W176" s="106" t="s">
        <v>58</v>
      </c>
      <c r="X176" s="110">
        <v>44057.0</v>
      </c>
      <c r="Y176" s="106" t="s">
        <v>45</v>
      </c>
      <c r="Z176" s="106">
        <v>8.0</v>
      </c>
      <c r="AA176" s="111"/>
      <c r="AB176" s="110"/>
      <c r="AC176" s="110"/>
    </row>
    <row r="177" hidden="1">
      <c r="A177" s="106" t="s">
        <v>331</v>
      </c>
      <c r="B177" s="107" t="s">
        <v>332</v>
      </c>
      <c r="C177" s="106" t="s">
        <v>509</v>
      </c>
      <c r="D177" s="106" t="s">
        <v>146</v>
      </c>
      <c r="E177" s="106" t="s">
        <v>31</v>
      </c>
      <c r="F177" s="106" t="s">
        <v>32</v>
      </c>
      <c r="G177" s="106" t="s">
        <v>33</v>
      </c>
      <c r="H177" s="106" t="s">
        <v>333</v>
      </c>
      <c r="I177" s="106" t="s">
        <v>33</v>
      </c>
      <c r="J177" s="106" t="s">
        <v>34</v>
      </c>
      <c r="K177" s="106" t="s">
        <v>35</v>
      </c>
      <c r="L177" s="106" t="s">
        <v>35</v>
      </c>
      <c r="M177" s="106" t="s">
        <v>470</v>
      </c>
      <c r="N177" s="106">
        <v>2055.0</v>
      </c>
      <c r="O177" s="108">
        <v>0.80413</v>
      </c>
      <c r="P177" s="22">
        <v>3.2645</v>
      </c>
      <c r="Q177" s="22">
        <v>5.232</v>
      </c>
      <c r="R177" s="22">
        <v>1.344</v>
      </c>
      <c r="S177" s="22">
        <v>0.824</v>
      </c>
      <c r="T177" s="106" t="s">
        <v>35</v>
      </c>
      <c r="U177" s="106" t="s">
        <v>335</v>
      </c>
      <c r="V177" s="106"/>
      <c r="W177" s="106" t="s">
        <v>58</v>
      </c>
      <c r="X177" s="110">
        <v>44057.0</v>
      </c>
      <c r="Y177" s="106" t="s">
        <v>45</v>
      </c>
      <c r="Z177" s="106">
        <v>8.0</v>
      </c>
      <c r="AA177" s="111"/>
      <c r="AB177" s="110"/>
      <c r="AC177" s="110"/>
    </row>
    <row r="178" hidden="1">
      <c r="A178" s="106" t="s">
        <v>331</v>
      </c>
      <c r="B178" s="107" t="s">
        <v>332</v>
      </c>
      <c r="C178" s="106" t="s">
        <v>508</v>
      </c>
      <c r="D178" s="106" t="s">
        <v>144</v>
      </c>
      <c r="E178" s="106" t="s">
        <v>31</v>
      </c>
      <c r="F178" s="106" t="s">
        <v>32</v>
      </c>
      <c r="G178" s="106" t="s">
        <v>33</v>
      </c>
      <c r="H178" s="106" t="s">
        <v>333</v>
      </c>
      <c r="I178" s="106" t="s">
        <v>33</v>
      </c>
      <c r="J178" s="106" t="s">
        <v>34</v>
      </c>
      <c r="K178" s="106" t="s">
        <v>35</v>
      </c>
      <c r="L178" s="106" t="s">
        <v>35</v>
      </c>
      <c r="M178" s="106" t="s">
        <v>470</v>
      </c>
      <c r="N178" s="106">
        <v>2124.0</v>
      </c>
      <c r="O178" s="108">
        <v>0.805006</v>
      </c>
      <c r="P178" s="22">
        <v>3.2499</v>
      </c>
      <c r="Q178" s="22">
        <v>5.24</v>
      </c>
      <c r="R178" s="22">
        <v>1.296</v>
      </c>
      <c r="S178" s="22">
        <v>0.812</v>
      </c>
      <c r="T178" s="106" t="s">
        <v>35</v>
      </c>
      <c r="U178" s="106" t="s">
        <v>334</v>
      </c>
      <c r="V178" s="106"/>
      <c r="W178" s="106" t="s">
        <v>58</v>
      </c>
      <c r="X178" s="110">
        <v>44057.0</v>
      </c>
      <c r="Y178" s="106" t="s">
        <v>45</v>
      </c>
      <c r="Z178" s="106">
        <v>8.0</v>
      </c>
      <c r="AA178" s="111"/>
      <c r="AB178" s="110"/>
      <c r="AC178" s="110"/>
    </row>
    <row r="179" hidden="1">
      <c r="A179" s="106" t="s">
        <v>39</v>
      </c>
      <c r="B179" s="107" t="s">
        <v>117</v>
      </c>
      <c r="C179" s="106" t="s">
        <v>477</v>
      </c>
      <c r="D179" s="106" t="s">
        <v>31</v>
      </c>
      <c r="E179" s="106" t="s">
        <v>31</v>
      </c>
      <c r="F179" s="106" t="s">
        <v>32</v>
      </c>
      <c r="G179" s="106" t="s">
        <v>33</v>
      </c>
      <c r="H179" s="106" t="s">
        <v>118</v>
      </c>
      <c r="I179" s="106" t="s">
        <v>33</v>
      </c>
      <c r="J179" s="106" t="s">
        <v>34</v>
      </c>
      <c r="K179" s="106" t="s">
        <v>35</v>
      </c>
      <c r="L179" s="106"/>
      <c r="M179" s="106" t="s">
        <v>470</v>
      </c>
      <c r="N179" s="106">
        <v>2642.0</v>
      </c>
      <c r="O179" s="108">
        <v>0.8053239999999999</v>
      </c>
      <c r="P179" s="22">
        <v>3.2446</v>
      </c>
      <c r="Q179" s="22">
        <v>5.112</v>
      </c>
      <c r="R179" s="22">
        <v>1.688</v>
      </c>
      <c r="S179" s="22">
        <v>0.962</v>
      </c>
      <c r="T179" s="106" t="s">
        <v>35</v>
      </c>
      <c r="U179" s="106" t="s">
        <v>57</v>
      </c>
      <c r="V179" s="106"/>
      <c r="W179" s="106" t="s">
        <v>58</v>
      </c>
      <c r="X179" s="110">
        <v>43989.0</v>
      </c>
      <c r="Y179" s="106" t="s">
        <v>53</v>
      </c>
      <c r="Z179" s="106">
        <v>4.0</v>
      </c>
      <c r="AA179" s="111">
        <v>3.8</v>
      </c>
      <c r="AB179" s="110"/>
      <c r="AC179" s="110"/>
    </row>
    <row r="180" hidden="1">
      <c r="A180" s="106" t="s">
        <v>193</v>
      </c>
      <c r="B180" s="107" t="s">
        <v>204</v>
      </c>
      <c r="C180" s="106" t="s">
        <v>488</v>
      </c>
      <c r="D180" s="106" t="s">
        <v>205</v>
      </c>
      <c r="E180" s="106" t="s">
        <v>31</v>
      </c>
      <c r="F180" s="106" t="s">
        <v>32</v>
      </c>
      <c r="G180" s="106" t="s">
        <v>33</v>
      </c>
      <c r="H180" s="106" t="s">
        <v>33</v>
      </c>
      <c r="I180" s="106" t="s">
        <v>33</v>
      </c>
      <c r="J180" s="106" t="s">
        <v>34</v>
      </c>
      <c r="K180" s="106" t="s">
        <v>35</v>
      </c>
      <c r="L180" s="106" t="s">
        <v>35</v>
      </c>
      <c r="M180" s="106" t="s">
        <v>470</v>
      </c>
      <c r="N180" s="106">
        <v>5908.0</v>
      </c>
      <c r="O180" s="108">
        <v>0.810238</v>
      </c>
      <c r="P180" s="22">
        <v>3.1627</v>
      </c>
      <c r="Q180" s="22">
        <v>5.204</v>
      </c>
      <c r="R180" s="22">
        <v>1.116</v>
      </c>
      <c r="S180" s="22">
        <v>1.16</v>
      </c>
      <c r="T180" s="106" t="s">
        <v>35</v>
      </c>
      <c r="U180" s="106" t="s">
        <v>206</v>
      </c>
      <c r="V180" s="106"/>
      <c r="W180" s="106" t="s">
        <v>55</v>
      </c>
      <c r="X180" s="110">
        <v>43991.0</v>
      </c>
      <c r="Y180" s="106" t="s">
        <v>53</v>
      </c>
      <c r="Z180" s="106">
        <v>6.0</v>
      </c>
      <c r="AA180" s="111">
        <v>4.95</v>
      </c>
      <c r="AB180" s="110"/>
      <c r="AC180" s="110"/>
    </row>
    <row r="181" hidden="1">
      <c r="A181" s="106" t="s">
        <v>193</v>
      </c>
      <c r="B181" s="107" t="s">
        <v>204</v>
      </c>
      <c r="C181" s="106" t="s">
        <v>488</v>
      </c>
      <c r="D181" s="106" t="s">
        <v>205</v>
      </c>
      <c r="E181" s="106" t="s">
        <v>31</v>
      </c>
      <c r="F181" s="106" t="s">
        <v>32</v>
      </c>
      <c r="G181" s="106" t="s">
        <v>33</v>
      </c>
      <c r="H181" s="106" t="s">
        <v>33</v>
      </c>
      <c r="I181" s="106" t="s">
        <v>33</v>
      </c>
      <c r="J181" s="106" t="s">
        <v>34</v>
      </c>
      <c r="K181" s="106" t="s">
        <v>35</v>
      </c>
      <c r="L181" s="106" t="s">
        <v>35</v>
      </c>
      <c r="M181" s="106" t="s">
        <v>470</v>
      </c>
      <c r="N181" s="106">
        <v>2148.0</v>
      </c>
      <c r="O181" s="108">
        <v>0.810532</v>
      </c>
      <c r="P181" s="22">
        <v>3.1578</v>
      </c>
      <c r="Q181" s="22">
        <v>5.204</v>
      </c>
      <c r="R181" s="22">
        <v>1.124</v>
      </c>
      <c r="S181" s="22">
        <v>1.158</v>
      </c>
      <c r="T181" s="106" t="s">
        <v>35</v>
      </c>
      <c r="U181" s="106" t="s">
        <v>206</v>
      </c>
      <c r="V181" s="106"/>
      <c r="W181" s="106" t="s">
        <v>58</v>
      </c>
      <c r="X181" s="110">
        <v>43983.0</v>
      </c>
      <c r="Y181" s="106" t="s">
        <v>53</v>
      </c>
      <c r="Z181" s="106">
        <v>6.0</v>
      </c>
      <c r="AA181" s="111">
        <v>4.95</v>
      </c>
      <c r="AB181" s="110"/>
      <c r="AC181" s="110"/>
    </row>
    <row r="182" hidden="1">
      <c r="A182" s="106" t="s">
        <v>193</v>
      </c>
      <c r="B182" s="107" t="s">
        <v>204</v>
      </c>
      <c r="C182" s="106" t="s">
        <v>489</v>
      </c>
      <c r="D182" s="106" t="s">
        <v>207</v>
      </c>
      <c r="E182" s="106" t="s">
        <v>31</v>
      </c>
      <c r="F182" s="106" t="s">
        <v>32</v>
      </c>
      <c r="G182" s="106" t="s">
        <v>33</v>
      </c>
      <c r="H182" s="106" t="s">
        <v>33</v>
      </c>
      <c r="I182" s="106" t="s">
        <v>33</v>
      </c>
      <c r="J182" s="106" t="s">
        <v>34</v>
      </c>
      <c r="K182" s="106" t="s">
        <v>35</v>
      </c>
      <c r="L182" s="106" t="s">
        <v>35</v>
      </c>
      <c r="M182" s="106" t="s">
        <v>470</v>
      </c>
      <c r="N182" s="106">
        <v>2092.0</v>
      </c>
      <c r="O182" s="108">
        <v>0.810844</v>
      </c>
      <c r="P182" s="22">
        <v>3.1526</v>
      </c>
      <c r="Q182" s="22">
        <v>5.176</v>
      </c>
      <c r="R182" s="22">
        <v>1.12</v>
      </c>
      <c r="S182" s="22">
        <v>1.16</v>
      </c>
      <c r="T182" s="106" t="s">
        <v>35</v>
      </c>
      <c r="U182" s="106" t="s">
        <v>208</v>
      </c>
      <c r="V182" s="106"/>
      <c r="W182" s="106" t="s">
        <v>58</v>
      </c>
      <c r="X182" s="110">
        <v>43984.0</v>
      </c>
      <c r="Y182" s="106" t="s">
        <v>53</v>
      </c>
      <c r="Z182" s="106">
        <v>6.0</v>
      </c>
      <c r="AA182" s="111">
        <v>4.95</v>
      </c>
      <c r="AB182" s="110"/>
      <c r="AC182" s="110"/>
    </row>
    <row r="183" hidden="1">
      <c r="A183" s="106" t="s">
        <v>331</v>
      </c>
      <c r="B183" s="107" t="s">
        <v>336</v>
      </c>
      <c r="C183" s="106" t="s">
        <v>512</v>
      </c>
      <c r="D183" s="106" t="s">
        <v>146</v>
      </c>
      <c r="E183" s="106" t="s">
        <v>31</v>
      </c>
      <c r="F183" s="106" t="s">
        <v>32</v>
      </c>
      <c r="G183" s="106" t="s">
        <v>33</v>
      </c>
      <c r="H183" s="106" t="s">
        <v>337</v>
      </c>
      <c r="I183" s="106" t="s">
        <v>33</v>
      </c>
      <c r="J183" s="106" t="s">
        <v>34</v>
      </c>
      <c r="K183" s="106" t="s">
        <v>35</v>
      </c>
      <c r="L183" s="106" t="s">
        <v>338</v>
      </c>
      <c r="M183" s="106" t="s">
        <v>470</v>
      </c>
      <c r="N183" s="106">
        <v>2022.0</v>
      </c>
      <c r="O183" s="108">
        <v>0.818542</v>
      </c>
      <c r="P183" s="22">
        <v>3.0243</v>
      </c>
      <c r="Q183" s="22">
        <v>5.028</v>
      </c>
      <c r="R183" s="22">
        <v>1.02</v>
      </c>
      <c r="S183" s="22">
        <v>1.163</v>
      </c>
      <c r="T183" s="106" t="s">
        <v>35</v>
      </c>
      <c r="U183" s="106" t="s">
        <v>341</v>
      </c>
      <c r="V183" s="106"/>
      <c r="W183" s="106" t="s">
        <v>58</v>
      </c>
      <c r="X183" s="110">
        <v>44057.0</v>
      </c>
      <c r="Y183" s="106" t="s">
        <v>45</v>
      </c>
      <c r="Z183" s="106">
        <v>8.0</v>
      </c>
      <c r="AA183" s="111"/>
      <c r="AB183" s="110"/>
      <c r="AC183" s="110"/>
    </row>
    <row r="184" hidden="1">
      <c r="A184" s="106" t="s">
        <v>250</v>
      </c>
      <c r="B184" s="107" t="s">
        <v>251</v>
      </c>
      <c r="C184" s="106" t="s">
        <v>501</v>
      </c>
      <c r="D184" s="106"/>
      <c r="E184" s="106" t="s">
        <v>31</v>
      </c>
      <c r="F184" s="106" t="s">
        <v>32</v>
      </c>
      <c r="G184" s="106" t="s">
        <v>33</v>
      </c>
      <c r="H184" s="106"/>
      <c r="I184" s="106" t="s">
        <v>33</v>
      </c>
      <c r="J184" s="106" t="s">
        <v>34</v>
      </c>
      <c r="K184" s="106" t="s">
        <v>33</v>
      </c>
      <c r="L184" s="106"/>
      <c r="M184" s="106" t="s">
        <v>470</v>
      </c>
      <c r="N184" s="106">
        <v>2609.0</v>
      </c>
      <c r="O184" s="108">
        <v>0.8250580000000001</v>
      </c>
      <c r="P184" s="22">
        <v>2.9157</v>
      </c>
      <c r="Q184" s="22">
        <v>3.936</v>
      </c>
      <c r="R184" s="22">
        <v>1.904</v>
      </c>
      <c r="S184" s="22">
        <v>0.58</v>
      </c>
      <c r="T184" s="106" t="s">
        <v>35</v>
      </c>
      <c r="U184" s="106" t="s">
        <v>252</v>
      </c>
      <c r="V184" s="106"/>
      <c r="W184" s="106" t="s">
        <v>58</v>
      </c>
      <c r="X184" s="110">
        <v>43976.0</v>
      </c>
      <c r="Y184" s="106" t="s">
        <v>38</v>
      </c>
      <c r="Z184" s="106" t="s">
        <v>33</v>
      </c>
      <c r="AA184" s="111" t="s">
        <v>33</v>
      </c>
      <c r="AB184" s="110"/>
      <c r="AC184" s="110"/>
    </row>
    <row r="185" hidden="1">
      <c r="A185" s="106" t="s">
        <v>193</v>
      </c>
      <c r="B185" s="107" t="s">
        <v>194</v>
      </c>
      <c r="C185" s="106" t="s">
        <v>484</v>
      </c>
      <c r="D185" s="106"/>
      <c r="E185" s="106" t="s">
        <v>31</v>
      </c>
      <c r="F185" s="106" t="s">
        <v>32</v>
      </c>
      <c r="G185" s="106" t="s">
        <v>33</v>
      </c>
      <c r="H185" s="106" t="s">
        <v>33</v>
      </c>
      <c r="I185" s="106" t="s">
        <v>33</v>
      </c>
      <c r="J185" s="106" t="s">
        <v>34</v>
      </c>
      <c r="K185" s="106" t="s">
        <v>35</v>
      </c>
      <c r="L185" s="106" t="s">
        <v>35</v>
      </c>
      <c r="M185" s="106" t="s">
        <v>470</v>
      </c>
      <c r="N185" s="106">
        <v>2043.0</v>
      </c>
      <c r="O185" s="108">
        <v>0.82578179146</v>
      </c>
      <c r="P185" s="22">
        <v>2.903636809</v>
      </c>
      <c r="Q185" s="22">
        <v>5.35</v>
      </c>
      <c r="R185" s="22">
        <v>0.45</v>
      </c>
      <c r="S185" s="22">
        <v>1.186681741</v>
      </c>
      <c r="T185" s="106" t="s">
        <v>35</v>
      </c>
      <c r="U185" s="106" t="s">
        <v>195</v>
      </c>
      <c r="V185" s="106"/>
      <c r="W185" s="106" t="s">
        <v>58</v>
      </c>
      <c r="X185" s="110">
        <v>44416.0</v>
      </c>
      <c r="Y185" s="106" t="s">
        <v>53</v>
      </c>
      <c r="Z185" s="106">
        <v>6.0</v>
      </c>
      <c r="AA185" s="111">
        <v>6.2</v>
      </c>
      <c r="AB185" s="110"/>
      <c r="AC185" s="110"/>
    </row>
    <row r="186" hidden="1">
      <c r="A186" s="106" t="s">
        <v>316</v>
      </c>
      <c r="B186" s="107" t="s">
        <v>317</v>
      </c>
      <c r="C186" s="106" t="s">
        <v>505</v>
      </c>
      <c r="D186" s="106"/>
      <c r="E186" s="106" t="s">
        <v>31</v>
      </c>
      <c r="F186" s="106" t="s">
        <v>32</v>
      </c>
      <c r="G186" s="106" t="s">
        <v>33</v>
      </c>
      <c r="H186" s="106"/>
      <c r="I186" s="106"/>
      <c r="J186" s="106" t="s">
        <v>34</v>
      </c>
      <c r="K186" s="106" t="s">
        <v>35</v>
      </c>
      <c r="L186" s="106" t="s">
        <v>35</v>
      </c>
      <c r="M186" s="106" t="s">
        <v>470</v>
      </c>
      <c r="N186" s="106">
        <v>2377.0</v>
      </c>
      <c r="O186" s="108">
        <v>0.831652</v>
      </c>
      <c r="P186" s="22">
        <v>2.8058</v>
      </c>
      <c r="Q186" s="22">
        <v>5.688</v>
      </c>
      <c r="R186" s="22">
        <v>0.28</v>
      </c>
      <c r="S186" s="22">
        <v>1.206</v>
      </c>
      <c r="T186" s="106" t="s">
        <v>35</v>
      </c>
      <c r="U186" s="106" t="s">
        <v>318</v>
      </c>
      <c r="V186" s="106"/>
      <c r="W186" s="106" t="s">
        <v>58</v>
      </c>
      <c r="X186" s="110">
        <v>43976.0</v>
      </c>
      <c r="Y186" s="106" t="s">
        <v>53</v>
      </c>
      <c r="Z186" s="106">
        <v>6.0</v>
      </c>
      <c r="AA186" s="111">
        <v>4.0</v>
      </c>
      <c r="AB186" s="106">
        <v>7.0</v>
      </c>
      <c r="AC186" s="106" t="s">
        <v>319</v>
      </c>
    </row>
    <row r="187" hidden="1">
      <c r="A187" s="106" t="s">
        <v>397</v>
      </c>
      <c r="B187" s="106" t="s">
        <v>400</v>
      </c>
      <c r="C187" s="106" t="s">
        <v>524</v>
      </c>
      <c r="D187" s="106"/>
      <c r="E187" s="106" t="s">
        <v>31</v>
      </c>
      <c r="F187" s="106" t="s">
        <v>32</v>
      </c>
      <c r="G187" s="106" t="s">
        <v>33</v>
      </c>
      <c r="H187" s="106"/>
      <c r="I187" s="106" t="s">
        <v>33</v>
      </c>
      <c r="J187" s="106" t="s">
        <v>34</v>
      </c>
      <c r="K187" s="106" t="s">
        <v>71</v>
      </c>
      <c r="L187" s="106" t="s">
        <v>35</v>
      </c>
      <c r="M187" s="106" t="s">
        <v>470</v>
      </c>
      <c r="N187" s="106">
        <v>2060.0</v>
      </c>
      <c r="O187" s="108">
        <v>0.86215</v>
      </c>
      <c r="P187" s="22">
        <v>2.2975</v>
      </c>
      <c r="Q187" s="22">
        <v>3.324</v>
      </c>
      <c r="R187" s="22">
        <v>1.292</v>
      </c>
      <c r="S187" s="22">
        <v>0.434</v>
      </c>
      <c r="T187" s="106" t="s">
        <v>35</v>
      </c>
      <c r="U187" s="106" t="s">
        <v>401</v>
      </c>
      <c r="V187" s="106"/>
      <c r="W187" s="106" t="s">
        <v>58</v>
      </c>
      <c r="X187" s="110">
        <v>44011.0</v>
      </c>
      <c r="Y187" s="106" t="s">
        <v>38</v>
      </c>
      <c r="Z187" s="106" t="s">
        <v>33</v>
      </c>
      <c r="AA187" s="111"/>
      <c r="AB187" s="110"/>
      <c r="AC187" s="110"/>
    </row>
    <row r="188" hidden="1">
      <c r="A188" s="106" t="s">
        <v>349</v>
      </c>
      <c r="B188" s="107" t="s">
        <v>350</v>
      </c>
      <c r="C188" s="106" t="s">
        <v>516</v>
      </c>
      <c r="D188" s="106"/>
      <c r="E188" s="106" t="s">
        <v>31</v>
      </c>
      <c r="F188" s="106" t="s">
        <v>32</v>
      </c>
      <c r="G188" s="106" t="s">
        <v>33</v>
      </c>
      <c r="H188" s="106"/>
      <c r="I188" s="106"/>
      <c r="J188" s="106" t="s">
        <v>34</v>
      </c>
      <c r="K188" s="106" t="s">
        <v>35</v>
      </c>
      <c r="L188" s="106" t="s">
        <v>35</v>
      </c>
      <c r="M188" s="106" t="s">
        <v>470</v>
      </c>
      <c r="N188" s="106">
        <v>2006.0</v>
      </c>
      <c r="O188" s="108">
        <v>0.862222</v>
      </c>
      <c r="P188" s="22">
        <v>2.2963</v>
      </c>
      <c r="Q188" s="22">
        <v>3.2963</v>
      </c>
      <c r="R188" s="22">
        <v>1.32</v>
      </c>
      <c r="S188" s="22">
        <v>0.403</v>
      </c>
      <c r="T188" s="106" t="s">
        <v>35</v>
      </c>
      <c r="U188" s="106" t="s">
        <v>351</v>
      </c>
      <c r="V188" s="106" t="s">
        <v>352</v>
      </c>
      <c r="W188" s="106" t="s">
        <v>58</v>
      </c>
      <c r="X188" s="110">
        <v>43995.0</v>
      </c>
      <c r="Y188" s="106" t="s">
        <v>45</v>
      </c>
      <c r="Z188" s="106">
        <v>8.0</v>
      </c>
      <c r="AA188" s="111">
        <v>73.85</v>
      </c>
      <c r="AB188" s="106">
        <v>4.0</v>
      </c>
      <c r="AC188" s="106" t="s">
        <v>353</v>
      </c>
    </row>
    <row r="189" hidden="1">
      <c r="A189" s="106" t="s">
        <v>397</v>
      </c>
      <c r="B189" s="106" t="s">
        <v>402</v>
      </c>
      <c r="C189" s="106" t="s">
        <v>525</v>
      </c>
      <c r="D189" s="106"/>
      <c r="E189" s="106" t="s">
        <v>31</v>
      </c>
      <c r="F189" s="106" t="s">
        <v>32</v>
      </c>
      <c r="G189" s="106" t="s">
        <v>33</v>
      </c>
      <c r="H189" s="106"/>
      <c r="I189" s="106" t="s">
        <v>33</v>
      </c>
      <c r="J189" s="106" t="s">
        <v>34</v>
      </c>
      <c r="K189" s="106" t="s">
        <v>71</v>
      </c>
      <c r="L189" s="106" t="s">
        <v>403</v>
      </c>
      <c r="M189" s="106" t="s">
        <v>470</v>
      </c>
      <c r="N189" s="106">
        <v>2196.0</v>
      </c>
      <c r="O189" s="108">
        <v>0.864418</v>
      </c>
      <c r="P189" s="22">
        <v>2.2597</v>
      </c>
      <c r="Q189" s="22">
        <v>3.284</v>
      </c>
      <c r="R189" s="22">
        <v>1.272</v>
      </c>
      <c r="S189" s="22">
        <v>0.422</v>
      </c>
      <c r="T189" s="106" t="s">
        <v>35</v>
      </c>
      <c r="U189" s="106" t="s">
        <v>401</v>
      </c>
      <c r="V189" s="106"/>
      <c r="W189" s="106" t="s">
        <v>58</v>
      </c>
      <c r="X189" s="110">
        <v>44011.0</v>
      </c>
      <c r="Y189" s="106" t="s">
        <v>38</v>
      </c>
      <c r="Z189" s="106" t="s">
        <v>33</v>
      </c>
      <c r="AA189" s="111"/>
      <c r="AB189" s="110"/>
      <c r="AC189" s="110"/>
    </row>
    <row r="190" hidden="1">
      <c r="A190" s="106" t="s">
        <v>193</v>
      </c>
      <c r="B190" s="107" t="s">
        <v>196</v>
      </c>
      <c r="C190" s="106" t="s">
        <v>487</v>
      </c>
      <c r="D190" s="106" t="s">
        <v>146</v>
      </c>
      <c r="E190" s="106" t="s">
        <v>31</v>
      </c>
      <c r="F190" s="106" t="s">
        <v>32</v>
      </c>
      <c r="G190" s="106" t="s">
        <v>33</v>
      </c>
      <c r="H190" s="106"/>
      <c r="I190" s="106" t="s">
        <v>33</v>
      </c>
      <c r="J190" s="106" t="s">
        <v>34</v>
      </c>
      <c r="K190" s="106" t="s">
        <v>35</v>
      </c>
      <c r="L190" s="106" t="s">
        <v>35</v>
      </c>
      <c r="M190" s="106" t="s">
        <v>470</v>
      </c>
      <c r="N190" s="106">
        <v>2001.0</v>
      </c>
      <c r="O190" s="108">
        <v>0.86764</v>
      </c>
      <c r="P190" s="22">
        <v>2.206</v>
      </c>
      <c r="Q190" s="22">
        <v>7.528</v>
      </c>
      <c r="R190" s="22">
        <v>1.216</v>
      </c>
      <c r="S190" s="22">
        <v>0.429</v>
      </c>
      <c r="T190" s="106" t="s">
        <v>35</v>
      </c>
      <c r="U190" s="106" t="s">
        <v>200</v>
      </c>
      <c r="V190" s="106"/>
      <c r="W190" s="106" t="s">
        <v>58</v>
      </c>
      <c r="X190" s="110">
        <v>43976.0</v>
      </c>
      <c r="Y190" s="106" t="s">
        <v>53</v>
      </c>
      <c r="Z190" s="106">
        <v>6.0</v>
      </c>
      <c r="AA190" s="111">
        <v>5.35</v>
      </c>
      <c r="AB190" s="110"/>
      <c r="AC190" s="110"/>
    </row>
    <row r="191" hidden="1">
      <c r="A191" s="106" t="s">
        <v>193</v>
      </c>
      <c r="B191" s="107" t="s">
        <v>196</v>
      </c>
      <c r="C191" s="106" t="s">
        <v>486</v>
      </c>
      <c r="D191" s="106" t="s">
        <v>144</v>
      </c>
      <c r="E191" s="106" t="s">
        <v>31</v>
      </c>
      <c r="F191" s="106" t="s">
        <v>32</v>
      </c>
      <c r="G191" s="106" t="s">
        <v>33</v>
      </c>
      <c r="H191" s="106"/>
      <c r="I191" s="106" t="s">
        <v>33</v>
      </c>
      <c r="J191" s="106" t="s">
        <v>34</v>
      </c>
      <c r="K191" s="106" t="s">
        <v>35</v>
      </c>
      <c r="L191" s="106" t="s">
        <v>35</v>
      </c>
      <c r="M191" s="106" t="s">
        <v>470</v>
      </c>
      <c r="N191" s="106">
        <v>2131.0</v>
      </c>
      <c r="O191" s="108">
        <v>0.868912</v>
      </c>
      <c r="P191" s="22">
        <v>2.1848</v>
      </c>
      <c r="Q191" s="22">
        <v>3.16</v>
      </c>
      <c r="R191" s="22">
        <v>1.176</v>
      </c>
      <c r="S191" s="22">
        <v>0.418</v>
      </c>
      <c r="T191" s="106" t="s">
        <v>35</v>
      </c>
      <c r="U191" s="106" t="s">
        <v>199</v>
      </c>
      <c r="V191" s="106"/>
      <c r="W191" s="106" t="s">
        <v>58</v>
      </c>
      <c r="X191" s="110">
        <v>43976.0</v>
      </c>
      <c r="Y191" s="106" t="s">
        <v>53</v>
      </c>
      <c r="Z191" s="106">
        <v>6.0</v>
      </c>
      <c r="AA191" s="111">
        <v>5.35</v>
      </c>
      <c r="AB191" s="110"/>
      <c r="AC191" s="110"/>
    </row>
    <row r="192" hidden="1">
      <c r="A192" s="106" t="s">
        <v>419</v>
      </c>
      <c r="B192" s="106" t="s">
        <v>431</v>
      </c>
      <c r="C192" s="106" t="s">
        <v>530</v>
      </c>
      <c r="D192" s="106"/>
      <c r="E192" s="106" t="s">
        <v>31</v>
      </c>
      <c r="F192" s="106" t="s">
        <v>32</v>
      </c>
      <c r="G192" s="106" t="s">
        <v>33</v>
      </c>
      <c r="H192" s="106"/>
      <c r="I192" s="106" t="s">
        <v>33</v>
      </c>
      <c r="J192" s="106" t="s">
        <v>34</v>
      </c>
      <c r="K192" s="106" t="s">
        <v>71</v>
      </c>
      <c r="L192" s="106"/>
      <c r="M192" s="106" t="s">
        <v>470</v>
      </c>
      <c r="N192" s="106">
        <v>3175.0</v>
      </c>
      <c r="O192" s="108">
        <v>0.877366</v>
      </c>
      <c r="P192" s="22">
        <v>2.0439</v>
      </c>
      <c r="Q192" s="22">
        <v>3.092</v>
      </c>
      <c r="R192" s="22">
        <v>1.032</v>
      </c>
      <c r="S192" s="22">
        <v>0.577</v>
      </c>
      <c r="T192" s="106" t="s">
        <v>35</v>
      </c>
      <c r="U192" s="106" t="s">
        <v>263</v>
      </c>
      <c r="V192" s="106"/>
      <c r="W192" s="106" t="s">
        <v>58</v>
      </c>
      <c r="X192" s="110">
        <v>43978.0</v>
      </c>
      <c r="Y192" s="106" t="s">
        <v>53</v>
      </c>
      <c r="Z192" s="106">
        <v>4.0</v>
      </c>
      <c r="AA192" s="111">
        <v>3.65</v>
      </c>
      <c r="AB192" s="110"/>
      <c r="AC192" s="110"/>
    </row>
    <row r="193" hidden="1">
      <c r="A193" s="106" t="s">
        <v>65</v>
      </c>
      <c r="B193" s="107" t="s">
        <v>304</v>
      </c>
      <c r="C193" s="106" t="s">
        <v>513</v>
      </c>
      <c r="D193" s="106"/>
      <c r="E193" s="106" t="s">
        <v>31</v>
      </c>
      <c r="F193" s="107" t="s">
        <v>342</v>
      </c>
      <c r="G193" s="106" t="s">
        <v>33</v>
      </c>
      <c r="H193" s="106" t="s">
        <v>33</v>
      </c>
      <c r="I193" s="106" t="s">
        <v>66</v>
      </c>
      <c r="J193" s="106" t="s">
        <v>34</v>
      </c>
      <c r="K193" s="106" t="s">
        <v>33</v>
      </c>
      <c r="L193" s="106" t="s">
        <v>35</v>
      </c>
      <c r="M193" s="106" t="s">
        <v>470</v>
      </c>
      <c r="N193" s="106">
        <v>5637.0</v>
      </c>
      <c r="O193" s="108">
        <v>0.88795</v>
      </c>
      <c r="P193" s="22">
        <v>1.8675</v>
      </c>
      <c r="Q193" s="22">
        <v>2.868</v>
      </c>
      <c r="R193" s="22">
        <v>0.872</v>
      </c>
      <c r="S193" s="22">
        <v>0.414</v>
      </c>
      <c r="T193" s="106" t="s">
        <v>35</v>
      </c>
      <c r="U193" s="106" t="s">
        <v>67</v>
      </c>
      <c r="V193" s="106"/>
      <c r="W193" s="106" t="s">
        <v>58</v>
      </c>
      <c r="X193" s="110">
        <v>43981.0</v>
      </c>
      <c r="Y193" s="106" t="s">
        <v>38</v>
      </c>
      <c r="Z193" s="106" t="s">
        <v>33</v>
      </c>
      <c r="AA193" s="111" t="s">
        <v>33</v>
      </c>
      <c r="AB193" s="110"/>
      <c r="AC193" s="110"/>
    </row>
    <row r="194" hidden="1">
      <c r="A194" s="106" t="s">
        <v>419</v>
      </c>
      <c r="B194" s="107" t="s">
        <v>420</v>
      </c>
      <c r="C194" s="106" t="s">
        <v>528</v>
      </c>
      <c r="D194" s="106"/>
      <c r="E194" s="106" t="s">
        <v>31</v>
      </c>
      <c r="F194" s="106" t="s">
        <v>32</v>
      </c>
      <c r="G194" s="106" t="s">
        <v>33</v>
      </c>
      <c r="H194" s="106"/>
      <c r="I194" s="106"/>
      <c r="J194" s="106" t="s">
        <v>34</v>
      </c>
      <c r="K194" s="106" t="s">
        <v>35</v>
      </c>
      <c r="L194" s="106" t="s">
        <v>35</v>
      </c>
      <c r="M194" s="106" t="s">
        <v>470</v>
      </c>
      <c r="N194" s="106">
        <v>2010.0</v>
      </c>
      <c r="O194" s="108">
        <v>0.8914671976</v>
      </c>
      <c r="P194" s="22">
        <v>1.80888004</v>
      </c>
      <c r="Q194" s="22">
        <v>2.48</v>
      </c>
      <c r="R194" s="22">
        <v>1.18</v>
      </c>
      <c r="S194" s="22">
        <v>0.2959393008</v>
      </c>
      <c r="T194" s="106" t="s">
        <v>35</v>
      </c>
      <c r="U194" s="106" t="s">
        <v>421</v>
      </c>
      <c r="V194" s="106" t="s">
        <v>422</v>
      </c>
      <c r="W194" s="106" t="s">
        <v>58</v>
      </c>
      <c r="X194" s="110">
        <v>44416.0</v>
      </c>
      <c r="Y194" s="106" t="s">
        <v>53</v>
      </c>
      <c r="Z194" s="106">
        <v>4.0</v>
      </c>
      <c r="AA194" s="111">
        <v>9.8</v>
      </c>
      <c r="AB194" s="110"/>
      <c r="AC194" s="110"/>
    </row>
    <row r="195" hidden="1">
      <c r="A195" s="106" t="s">
        <v>65</v>
      </c>
      <c r="B195" s="107" t="s">
        <v>304</v>
      </c>
      <c r="C195" s="106" t="s">
        <v>513</v>
      </c>
      <c r="D195" s="106"/>
      <c r="E195" s="106" t="s">
        <v>31</v>
      </c>
      <c r="F195" s="107" t="s">
        <v>342</v>
      </c>
      <c r="G195" s="106" t="s">
        <v>33</v>
      </c>
      <c r="H195" s="106" t="s">
        <v>33</v>
      </c>
      <c r="I195" s="106" t="s">
        <v>343</v>
      </c>
      <c r="J195" s="106" t="s">
        <v>34</v>
      </c>
      <c r="K195" s="106" t="s">
        <v>33</v>
      </c>
      <c r="L195" s="106" t="s">
        <v>35</v>
      </c>
      <c r="M195" s="106" t="s">
        <v>470</v>
      </c>
      <c r="N195" s="115">
        <v>2912.0</v>
      </c>
      <c r="O195" s="108">
        <v>0.89176</v>
      </c>
      <c r="P195" s="22">
        <v>1.804</v>
      </c>
      <c r="Q195" s="22">
        <v>2.78</v>
      </c>
      <c r="R195" s="22">
        <v>0.804</v>
      </c>
      <c r="S195" s="22">
        <v>0.413</v>
      </c>
      <c r="T195" s="106" t="s">
        <v>35</v>
      </c>
      <c r="U195" s="106" t="s">
        <v>67</v>
      </c>
      <c r="V195" s="106"/>
      <c r="W195" s="106" t="s">
        <v>58</v>
      </c>
      <c r="X195" s="110">
        <v>43976.0</v>
      </c>
      <c r="Y195" s="106" t="s">
        <v>38</v>
      </c>
      <c r="Z195" s="106" t="s">
        <v>33</v>
      </c>
      <c r="AA195" s="111" t="s">
        <v>33</v>
      </c>
      <c r="AB195" s="110"/>
      <c r="AC195" s="110"/>
    </row>
    <row r="196" hidden="1">
      <c r="A196" s="106" t="s">
        <v>193</v>
      </c>
      <c r="B196" s="107" t="s">
        <v>228</v>
      </c>
      <c r="C196" s="106" t="s">
        <v>496</v>
      </c>
      <c r="D196" s="106"/>
      <c r="E196" s="106" t="s">
        <v>31</v>
      </c>
      <c r="F196" s="106" t="s">
        <v>32</v>
      </c>
      <c r="G196" s="106" t="s">
        <v>33</v>
      </c>
      <c r="H196" s="106" t="s">
        <v>33</v>
      </c>
      <c r="I196" s="106" t="s">
        <v>33</v>
      </c>
      <c r="J196" s="106" t="s">
        <v>34</v>
      </c>
      <c r="K196" s="106" t="s">
        <v>71</v>
      </c>
      <c r="L196" s="106" t="s">
        <v>35</v>
      </c>
      <c r="M196" s="106" t="s">
        <v>470</v>
      </c>
      <c r="N196" s="106">
        <v>2322.0</v>
      </c>
      <c r="O196" s="108">
        <v>0.892714</v>
      </c>
      <c r="P196" s="22">
        <v>1.7881</v>
      </c>
      <c r="Q196" s="22">
        <v>2.372</v>
      </c>
      <c r="R196" s="22">
        <v>1.168</v>
      </c>
      <c r="S196" s="22">
        <v>0.296</v>
      </c>
      <c r="T196" s="106" t="s">
        <v>35</v>
      </c>
      <c r="U196" s="106" t="s">
        <v>97</v>
      </c>
      <c r="V196" s="106"/>
      <c r="W196" s="106" t="s">
        <v>58</v>
      </c>
      <c r="X196" s="110">
        <v>43983.0</v>
      </c>
      <c r="Y196" s="106" t="s">
        <v>53</v>
      </c>
      <c r="Z196" s="106">
        <v>2.0</v>
      </c>
      <c r="AA196" s="111">
        <v>2.95</v>
      </c>
      <c r="AB196" s="110"/>
      <c r="AC196" s="110"/>
    </row>
    <row r="197" hidden="1">
      <c r="A197" s="106" t="s">
        <v>193</v>
      </c>
      <c r="B197" s="107" t="s">
        <v>209</v>
      </c>
      <c r="C197" s="106" t="s">
        <v>490</v>
      </c>
      <c r="D197" s="106"/>
      <c r="E197" s="106" t="s">
        <v>31</v>
      </c>
      <c r="F197" s="106" t="s">
        <v>32</v>
      </c>
      <c r="G197" s="106" t="s">
        <v>33</v>
      </c>
      <c r="H197" s="106"/>
      <c r="I197" s="106"/>
      <c r="J197" s="106" t="s">
        <v>34</v>
      </c>
      <c r="K197" s="106" t="s">
        <v>35</v>
      </c>
      <c r="L197" s="106"/>
      <c r="M197" s="106" t="s">
        <v>470</v>
      </c>
      <c r="N197" s="106">
        <v>5908.0</v>
      </c>
      <c r="O197" s="108">
        <v>0.892888</v>
      </c>
      <c r="P197" s="22">
        <v>1.7852</v>
      </c>
      <c r="Q197" s="22">
        <v>2.444</v>
      </c>
      <c r="R197" s="22">
        <v>1.14</v>
      </c>
      <c r="S197" s="22">
        <v>0.3</v>
      </c>
      <c r="T197" s="106" t="s">
        <v>35</v>
      </c>
      <c r="U197" s="106" t="s">
        <v>210</v>
      </c>
      <c r="V197" s="106"/>
      <c r="W197" s="106" t="s">
        <v>55</v>
      </c>
      <c r="X197" s="110">
        <v>43991.0</v>
      </c>
      <c r="Y197" s="106" t="s">
        <v>45</v>
      </c>
      <c r="Z197" s="106">
        <v>8.0</v>
      </c>
      <c r="AA197" s="111"/>
      <c r="AB197" s="110"/>
      <c r="AC197" s="110"/>
    </row>
    <row r="198" hidden="1">
      <c r="A198" s="106" t="s">
        <v>415</v>
      </c>
      <c r="B198" s="107" t="s">
        <v>416</v>
      </c>
      <c r="C198" s="106" t="s">
        <v>527</v>
      </c>
      <c r="D198" s="106"/>
      <c r="E198" s="106" t="s">
        <v>31</v>
      </c>
      <c r="F198" s="106" t="s">
        <v>32</v>
      </c>
      <c r="G198" s="106" t="s">
        <v>33</v>
      </c>
      <c r="H198" s="106"/>
      <c r="I198" s="106" t="s">
        <v>33</v>
      </c>
      <c r="J198" s="106" t="s">
        <v>34</v>
      </c>
      <c r="K198" s="106" t="s">
        <v>71</v>
      </c>
      <c r="L198" s="106" t="s">
        <v>35</v>
      </c>
      <c r="M198" s="106" t="s">
        <v>470</v>
      </c>
      <c r="N198" s="106">
        <v>2813.0</v>
      </c>
      <c r="O198" s="108">
        <v>0.89467</v>
      </c>
      <c r="P198" s="22">
        <v>1.7555</v>
      </c>
      <c r="Q198" s="22">
        <v>2.352</v>
      </c>
      <c r="R198" s="22">
        <v>1.184</v>
      </c>
      <c r="S198" s="22">
        <v>0.293</v>
      </c>
      <c r="T198" s="106" t="s">
        <v>35</v>
      </c>
      <c r="U198" s="106" t="s">
        <v>386</v>
      </c>
      <c r="V198" s="106"/>
      <c r="W198" s="106" t="s">
        <v>58</v>
      </c>
      <c r="X198" s="110">
        <v>43976.0</v>
      </c>
      <c r="Y198" s="106" t="s">
        <v>53</v>
      </c>
      <c r="Z198" s="106">
        <v>4.0</v>
      </c>
      <c r="AA198" s="111">
        <v>4.6</v>
      </c>
      <c r="AB198" s="110"/>
      <c r="AC198" s="110"/>
    </row>
    <row r="199">
      <c r="A199" s="106" t="s">
        <v>454</v>
      </c>
      <c r="B199" s="106" t="s">
        <v>455</v>
      </c>
      <c r="C199" s="106" t="s">
        <v>536</v>
      </c>
      <c r="D199" s="106"/>
      <c r="E199" s="106" t="s">
        <v>31</v>
      </c>
      <c r="F199" s="106" t="s">
        <v>32</v>
      </c>
      <c r="G199" s="106" t="s">
        <v>33</v>
      </c>
      <c r="H199" s="106"/>
      <c r="I199" s="106" t="s">
        <v>33</v>
      </c>
      <c r="J199" s="106" t="s">
        <v>34</v>
      </c>
      <c r="K199" s="106" t="s">
        <v>33</v>
      </c>
      <c r="L199" s="106" t="s">
        <v>35</v>
      </c>
      <c r="M199" s="106" t="s">
        <v>470</v>
      </c>
      <c r="N199" s="106">
        <v>9237.0</v>
      </c>
      <c r="O199" s="108">
        <v>0.894988</v>
      </c>
      <c r="P199" s="22">
        <v>1.7502</v>
      </c>
      <c r="Q199" s="22">
        <v>2.328</v>
      </c>
      <c r="R199" s="22">
        <v>1.192</v>
      </c>
      <c r="S199" s="22">
        <v>0.29</v>
      </c>
      <c r="T199" s="106" t="s">
        <v>35</v>
      </c>
      <c r="U199" s="106" t="s">
        <v>456</v>
      </c>
      <c r="V199" s="106"/>
      <c r="W199" s="106" t="s">
        <v>457</v>
      </c>
      <c r="X199" s="110">
        <v>44360.0</v>
      </c>
      <c r="Y199" s="106" t="s">
        <v>38</v>
      </c>
      <c r="Z199" s="106"/>
      <c r="AA199" s="111"/>
      <c r="AB199" s="110"/>
      <c r="AC199" s="110"/>
    </row>
    <row r="200" hidden="1">
      <c r="A200" s="106" t="s">
        <v>392</v>
      </c>
      <c r="B200" s="106" t="s">
        <v>520</v>
      </c>
      <c r="C200" s="106" t="s">
        <v>521</v>
      </c>
      <c r="D200" s="106"/>
      <c r="E200" s="106" t="s">
        <v>31</v>
      </c>
      <c r="F200" s="106" t="s">
        <v>32</v>
      </c>
      <c r="G200" s="106" t="s">
        <v>33</v>
      </c>
      <c r="H200" s="106"/>
      <c r="I200" s="106" t="s">
        <v>33</v>
      </c>
      <c r="J200" s="106" t="s">
        <v>34</v>
      </c>
      <c r="K200" s="106" t="s">
        <v>71</v>
      </c>
      <c r="L200" s="106" t="s">
        <v>35</v>
      </c>
      <c r="M200" s="106" t="s">
        <v>470</v>
      </c>
      <c r="N200" s="106">
        <v>2969.0</v>
      </c>
      <c r="O200" s="108">
        <v>0.895696</v>
      </c>
      <c r="P200" s="22">
        <v>1.7384</v>
      </c>
      <c r="Q200" s="22">
        <v>2.3</v>
      </c>
      <c r="R200" s="22">
        <v>1.164</v>
      </c>
      <c r="S200" s="22">
        <v>0.292</v>
      </c>
      <c r="T200" s="106" t="s">
        <v>35</v>
      </c>
      <c r="U200" s="106" t="s">
        <v>394</v>
      </c>
      <c r="V200" s="106"/>
      <c r="W200" s="106" t="s">
        <v>58</v>
      </c>
      <c r="X200" s="110">
        <v>43976.0</v>
      </c>
      <c r="Y200" s="106" t="s">
        <v>53</v>
      </c>
      <c r="Z200" s="106">
        <v>4.0</v>
      </c>
      <c r="AA200" s="111"/>
      <c r="AB200" s="110"/>
      <c r="AC200" s="110"/>
    </row>
    <row r="201" hidden="1">
      <c r="A201" s="106" t="s">
        <v>142</v>
      </c>
      <c r="B201" s="107" t="s">
        <v>153</v>
      </c>
      <c r="C201" s="106" t="s">
        <v>480</v>
      </c>
      <c r="D201" s="106"/>
      <c r="E201" s="106" t="s">
        <v>31</v>
      </c>
      <c r="F201" s="106" t="s">
        <v>32</v>
      </c>
      <c r="G201" s="106" t="s">
        <v>33</v>
      </c>
      <c r="H201" s="106"/>
      <c r="I201" s="106"/>
      <c r="J201" s="106" t="s">
        <v>34</v>
      </c>
      <c r="K201" s="106" t="s">
        <v>33</v>
      </c>
      <c r="L201" s="106"/>
      <c r="M201" s="106" t="s">
        <v>470</v>
      </c>
      <c r="N201" s="106">
        <v>2834.0</v>
      </c>
      <c r="O201" s="108">
        <v>0.895852</v>
      </c>
      <c r="P201" s="22">
        <v>1.7358</v>
      </c>
      <c r="Q201" s="22">
        <v>3.688</v>
      </c>
      <c r="R201" s="22">
        <v>1.224</v>
      </c>
      <c r="S201" s="22">
        <v>0.291</v>
      </c>
      <c r="T201" s="106" t="s">
        <v>35</v>
      </c>
      <c r="U201" s="106" t="s">
        <v>154</v>
      </c>
      <c r="V201" s="106"/>
      <c r="W201" s="107" t="s">
        <v>155</v>
      </c>
      <c r="X201" s="110">
        <v>43991.0</v>
      </c>
      <c r="Y201" s="106" t="s">
        <v>132</v>
      </c>
      <c r="Z201" s="106" t="s">
        <v>33</v>
      </c>
      <c r="AA201" s="111"/>
      <c r="AB201" s="110"/>
      <c r="AC201" s="110"/>
    </row>
    <row r="202" hidden="1">
      <c r="A202" s="106" t="s">
        <v>407</v>
      </c>
      <c r="B202" s="107" t="s">
        <v>413</v>
      </c>
      <c r="C202" s="106" t="s">
        <v>526</v>
      </c>
      <c r="D202" s="106"/>
      <c r="E202" s="106" t="s">
        <v>31</v>
      </c>
      <c r="F202" s="106" t="s">
        <v>32</v>
      </c>
      <c r="G202" s="106" t="s">
        <v>33</v>
      </c>
      <c r="H202" s="106"/>
      <c r="I202" s="106"/>
      <c r="J202" s="106" t="s">
        <v>34</v>
      </c>
      <c r="K202" s="106" t="s">
        <v>71</v>
      </c>
      <c r="L202" s="106"/>
      <c r="M202" s="106" t="s">
        <v>470</v>
      </c>
      <c r="N202" s="106">
        <v>2607.0</v>
      </c>
      <c r="O202" s="108">
        <v>0.897184</v>
      </c>
      <c r="P202" s="22">
        <v>1.7136</v>
      </c>
      <c r="Q202" s="22">
        <v>2.26</v>
      </c>
      <c r="R202" s="22">
        <v>1.168</v>
      </c>
      <c r="S202" s="22">
        <v>0.29</v>
      </c>
      <c r="T202" s="106" t="s">
        <v>35</v>
      </c>
      <c r="U202" s="106" t="s">
        <v>414</v>
      </c>
      <c r="V202" s="106"/>
      <c r="W202" s="106" t="s">
        <v>58</v>
      </c>
      <c r="X202" s="114">
        <v>44012.0</v>
      </c>
      <c r="Y202" s="106" t="s">
        <v>53</v>
      </c>
      <c r="Z202" s="106">
        <v>3.0</v>
      </c>
      <c r="AA202" s="111">
        <v>4.2</v>
      </c>
      <c r="AB202" s="110"/>
      <c r="AC202" s="110"/>
    </row>
    <row r="203">
      <c r="A203" s="106" t="s">
        <v>434</v>
      </c>
      <c r="B203" s="107" t="s">
        <v>435</v>
      </c>
      <c r="C203" s="106" t="s">
        <v>531</v>
      </c>
      <c r="D203" s="106"/>
      <c r="E203" s="106" t="s">
        <v>31</v>
      </c>
      <c r="F203" s="106" t="s">
        <v>32</v>
      </c>
      <c r="G203" s="106" t="s">
        <v>33</v>
      </c>
      <c r="H203" s="106"/>
      <c r="I203" s="106" t="s">
        <v>33</v>
      </c>
      <c r="J203" s="106" t="s">
        <v>34</v>
      </c>
      <c r="K203" s="106" t="s">
        <v>33</v>
      </c>
      <c r="L203" s="106"/>
      <c r="M203" s="106" t="s">
        <v>470</v>
      </c>
      <c r="N203" s="106">
        <v>2272.0</v>
      </c>
      <c r="O203" s="108">
        <v>0.897502</v>
      </c>
      <c r="P203" s="22">
        <v>1.7083</v>
      </c>
      <c r="Q203" s="22">
        <v>2.24</v>
      </c>
      <c r="R203" s="22">
        <v>1.196</v>
      </c>
      <c r="S203" s="22">
        <v>0.289</v>
      </c>
      <c r="T203" s="106" t="s">
        <v>35</v>
      </c>
      <c r="U203" s="106" t="s">
        <v>436</v>
      </c>
      <c r="V203" s="106"/>
      <c r="W203" s="106" t="s">
        <v>58</v>
      </c>
      <c r="X203" s="110">
        <v>44011.0</v>
      </c>
      <c r="Y203" s="106" t="s">
        <v>132</v>
      </c>
      <c r="Z203" s="106" t="s">
        <v>33</v>
      </c>
      <c r="AA203" s="111" t="s">
        <v>33</v>
      </c>
      <c r="AB203" s="110"/>
      <c r="AC203" s="110"/>
    </row>
    <row r="204" hidden="1">
      <c r="A204" s="106" t="s">
        <v>29</v>
      </c>
      <c r="B204" s="107" t="s">
        <v>30</v>
      </c>
      <c r="C204" s="106" t="s">
        <v>469</v>
      </c>
      <c r="D204" s="106"/>
      <c r="E204" s="106" t="s">
        <v>31</v>
      </c>
      <c r="F204" s="106" t="s">
        <v>32</v>
      </c>
      <c r="G204" s="106" t="s">
        <v>33</v>
      </c>
      <c r="H204" s="106"/>
      <c r="I204" s="106"/>
      <c r="J204" s="106" t="s">
        <v>34</v>
      </c>
      <c r="K204" s="106" t="s">
        <v>33</v>
      </c>
      <c r="L204" s="106"/>
      <c r="M204" s="106" t="s">
        <v>470</v>
      </c>
      <c r="N204" s="106">
        <v>2212.0</v>
      </c>
      <c r="O204" s="108">
        <v>0.897736</v>
      </c>
      <c r="P204" s="22">
        <v>1.7044</v>
      </c>
      <c r="Q204" s="22">
        <v>2.244</v>
      </c>
      <c r="R204" s="22">
        <v>1.18</v>
      </c>
      <c r="S204" s="22">
        <v>0.29</v>
      </c>
      <c r="T204" s="106" t="s">
        <v>35</v>
      </c>
      <c r="U204" s="106" t="s">
        <v>36</v>
      </c>
      <c r="V204" s="106"/>
      <c r="W204" s="106" t="s">
        <v>37</v>
      </c>
      <c r="X204" s="110">
        <v>43988.0</v>
      </c>
      <c r="Y204" s="106" t="s">
        <v>38</v>
      </c>
      <c r="Z204" s="106" t="s">
        <v>33</v>
      </c>
      <c r="AA204" s="111" t="s">
        <v>33</v>
      </c>
      <c r="AB204" s="106" t="s">
        <v>33</v>
      </c>
      <c r="AC204" s="106" t="s">
        <v>33</v>
      </c>
    </row>
    <row r="205" hidden="1">
      <c r="A205" s="106" t="s">
        <v>434</v>
      </c>
      <c r="B205" s="107" t="s">
        <v>435</v>
      </c>
      <c r="C205" s="106" t="s">
        <v>531</v>
      </c>
      <c r="D205" s="106"/>
      <c r="E205" s="106" t="s">
        <v>31</v>
      </c>
      <c r="F205" s="106" t="s">
        <v>32</v>
      </c>
      <c r="G205" s="106" t="s">
        <v>33</v>
      </c>
      <c r="H205" s="106"/>
      <c r="I205" s="106" t="s">
        <v>33</v>
      </c>
      <c r="J205" s="106" t="s">
        <v>34</v>
      </c>
      <c r="K205" s="106" t="s">
        <v>33</v>
      </c>
      <c r="L205" s="106"/>
      <c r="M205" s="106" t="s">
        <v>470</v>
      </c>
      <c r="N205" s="106">
        <v>2171.0</v>
      </c>
      <c r="O205" s="108">
        <v>0.898222</v>
      </c>
      <c r="P205" s="22">
        <v>1.6963</v>
      </c>
      <c r="Q205" s="22">
        <v>3.748</v>
      </c>
      <c r="R205" s="22">
        <v>1.18</v>
      </c>
      <c r="S205" s="22">
        <v>0.293</v>
      </c>
      <c r="T205" s="106" t="s">
        <v>35</v>
      </c>
      <c r="U205" s="106" t="s">
        <v>436</v>
      </c>
      <c r="V205" s="106"/>
      <c r="W205" s="107" t="s">
        <v>131</v>
      </c>
      <c r="X205" s="110">
        <v>43998.0</v>
      </c>
      <c r="Y205" s="106" t="s">
        <v>132</v>
      </c>
      <c r="Z205" s="106" t="s">
        <v>33</v>
      </c>
      <c r="AA205" s="111" t="s">
        <v>33</v>
      </c>
      <c r="AB205" s="110"/>
      <c r="AC205" s="110"/>
    </row>
    <row r="206" hidden="1">
      <c r="A206" s="106" t="s">
        <v>138</v>
      </c>
      <c r="B206" s="107" t="s">
        <v>139</v>
      </c>
      <c r="C206" s="106" t="s">
        <v>479</v>
      </c>
      <c r="D206" s="106"/>
      <c r="E206" s="106" t="s">
        <v>31</v>
      </c>
      <c r="F206" s="106" t="s">
        <v>32</v>
      </c>
      <c r="G206" s="106" t="s">
        <v>33</v>
      </c>
      <c r="H206" s="106"/>
      <c r="I206" s="106"/>
      <c r="J206" s="106" t="s">
        <v>34</v>
      </c>
      <c r="K206" s="106" t="s">
        <v>33</v>
      </c>
      <c r="L206" s="106"/>
      <c r="M206" s="106" t="s">
        <v>470</v>
      </c>
      <c r="N206" s="106"/>
      <c r="O206" s="108">
        <v>0.8998</v>
      </c>
      <c r="P206" s="22">
        <v>1.67</v>
      </c>
      <c r="Q206" s="22">
        <v>2.18</v>
      </c>
      <c r="R206" s="22">
        <v>1.18</v>
      </c>
      <c r="S206" s="22"/>
      <c r="T206" s="106" t="s">
        <v>35</v>
      </c>
      <c r="U206" s="106"/>
      <c r="V206" s="106"/>
      <c r="W206" s="106" t="s">
        <v>52</v>
      </c>
      <c r="X206" s="110">
        <v>43976.0</v>
      </c>
      <c r="Y206" s="106" t="s">
        <v>38</v>
      </c>
      <c r="Z206" s="106" t="s">
        <v>33</v>
      </c>
      <c r="AA206" s="111" t="s">
        <v>33</v>
      </c>
      <c r="AB206" s="110"/>
      <c r="AC206" s="110"/>
    </row>
    <row r="207" hidden="1">
      <c r="A207" s="106" t="s">
        <v>65</v>
      </c>
      <c r="B207" s="107" t="s">
        <v>347</v>
      </c>
      <c r="C207" s="106" t="s">
        <v>515</v>
      </c>
      <c r="D207" s="106"/>
      <c r="E207" s="106" t="s">
        <v>31</v>
      </c>
      <c r="F207" s="106" t="s">
        <v>32</v>
      </c>
      <c r="G207" s="106" t="s">
        <v>33</v>
      </c>
      <c r="H207" s="106"/>
      <c r="I207" s="106"/>
      <c r="J207" s="106" t="s">
        <v>34</v>
      </c>
      <c r="K207" s="106" t="s">
        <v>71</v>
      </c>
      <c r="L207" s="106" t="s">
        <v>35</v>
      </c>
      <c r="M207" s="106" t="s">
        <v>470</v>
      </c>
      <c r="N207" s="106">
        <v>2002.0</v>
      </c>
      <c r="O207" s="108">
        <v>0.90124</v>
      </c>
      <c r="P207" s="22">
        <v>1.646</v>
      </c>
      <c r="Q207" s="22">
        <v>2.624</v>
      </c>
      <c r="R207" s="22">
        <v>0.656</v>
      </c>
      <c r="S207" s="22">
        <v>0.414</v>
      </c>
      <c r="T207" s="106" t="s">
        <v>35</v>
      </c>
      <c r="U207" s="106" t="s">
        <v>348</v>
      </c>
      <c r="V207" s="106"/>
      <c r="W207" s="106" t="s">
        <v>58</v>
      </c>
      <c r="X207" s="110">
        <v>44057.0</v>
      </c>
      <c r="Y207" s="106" t="s">
        <v>38</v>
      </c>
      <c r="Z207" s="106" t="s">
        <v>33</v>
      </c>
      <c r="AA207" s="111"/>
      <c r="AB207" s="106"/>
      <c r="AC207" s="106"/>
    </row>
    <row r="208" hidden="1">
      <c r="A208" s="106" t="s">
        <v>65</v>
      </c>
      <c r="B208" s="107" t="s">
        <v>344</v>
      </c>
      <c r="C208" s="106" t="s">
        <v>514</v>
      </c>
      <c r="D208" s="106"/>
      <c r="E208" s="106" t="s">
        <v>31</v>
      </c>
      <c r="F208" s="106" t="s">
        <v>345</v>
      </c>
      <c r="G208" s="106" t="s">
        <v>33</v>
      </c>
      <c r="H208" s="106"/>
      <c r="I208" s="106">
        <v>1.0</v>
      </c>
      <c r="J208" s="106" t="s">
        <v>34</v>
      </c>
      <c r="K208" s="106" t="s">
        <v>71</v>
      </c>
      <c r="L208" s="106" t="s">
        <v>35</v>
      </c>
      <c r="M208" s="106" t="s">
        <v>470</v>
      </c>
      <c r="N208" s="106">
        <v>2701.0</v>
      </c>
      <c r="O208" s="108">
        <v>0.902074</v>
      </c>
      <c r="P208" s="22">
        <v>1.6321</v>
      </c>
      <c r="Q208" s="22">
        <v>2.64</v>
      </c>
      <c r="R208" s="22">
        <v>0.624</v>
      </c>
      <c r="S208" s="22">
        <v>0.414</v>
      </c>
      <c r="T208" s="106" t="s">
        <v>35</v>
      </c>
      <c r="U208" s="106" t="s">
        <v>346</v>
      </c>
      <c r="V208" s="106"/>
      <c r="W208" s="106" t="s">
        <v>58</v>
      </c>
      <c r="X208" s="114">
        <v>44012.0</v>
      </c>
      <c r="Y208" s="106" t="s">
        <v>38</v>
      </c>
      <c r="Z208" s="106" t="s">
        <v>33</v>
      </c>
      <c r="AA208" s="111" t="s">
        <v>33</v>
      </c>
      <c r="AB208" s="106"/>
      <c r="AC208" s="106"/>
    </row>
    <row r="209" hidden="1">
      <c r="A209" s="107" t="s">
        <v>161</v>
      </c>
      <c r="B209" s="107" t="s">
        <v>163</v>
      </c>
      <c r="C209" s="106" t="s">
        <v>481</v>
      </c>
      <c r="D209" s="106"/>
      <c r="E209" s="106" t="s">
        <v>31</v>
      </c>
      <c r="F209" s="106" t="s">
        <v>165</v>
      </c>
      <c r="G209" s="106" t="s">
        <v>33</v>
      </c>
      <c r="H209" s="106" t="s">
        <v>33</v>
      </c>
      <c r="I209" s="113">
        <v>43984.0</v>
      </c>
      <c r="J209" s="106" t="s">
        <v>34</v>
      </c>
      <c r="K209" s="106" t="s">
        <v>71</v>
      </c>
      <c r="L209" s="106" t="s">
        <v>35</v>
      </c>
      <c r="M209" s="106" t="s">
        <v>470</v>
      </c>
      <c r="N209" s="106">
        <v>2719.0</v>
      </c>
      <c r="O209" s="108">
        <v>0.903772</v>
      </c>
      <c r="P209" s="22">
        <v>1.6038</v>
      </c>
      <c r="Q209" s="22">
        <v>2.904</v>
      </c>
      <c r="R209" s="22">
        <v>0.3</v>
      </c>
      <c r="S209" s="22">
        <v>0.557</v>
      </c>
      <c r="T209" s="106" t="s">
        <v>35</v>
      </c>
      <c r="U209" s="106" t="s">
        <v>60</v>
      </c>
      <c r="V209" s="106"/>
      <c r="W209" s="106" t="s">
        <v>58</v>
      </c>
      <c r="X209" s="110">
        <v>43984.0</v>
      </c>
      <c r="Y209" s="106" t="s">
        <v>38</v>
      </c>
      <c r="Z209" s="106" t="s">
        <v>33</v>
      </c>
      <c r="AA209" s="111" t="s">
        <v>33</v>
      </c>
      <c r="AB209" s="110"/>
      <c r="AC209" s="110"/>
    </row>
    <row r="210" hidden="1">
      <c r="A210" s="106" t="s">
        <v>313</v>
      </c>
      <c r="B210" s="106" t="s">
        <v>314</v>
      </c>
      <c r="C210" s="106" t="s">
        <v>504</v>
      </c>
      <c r="D210" s="106"/>
      <c r="E210" s="106" t="s">
        <v>31</v>
      </c>
      <c r="F210" s="106" t="s">
        <v>32</v>
      </c>
      <c r="G210" s="106" t="s">
        <v>33</v>
      </c>
      <c r="H210" s="106" t="s">
        <v>33</v>
      </c>
      <c r="I210" s="106" t="s">
        <v>33</v>
      </c>
      <c r="J210" s="106" t="s">
        <v>34</v>
      </c>
      <c r="K210" s="106" t="s">
        <v>35</v>
      </c>
      <c r="L210" s="106" t="s">
        <v>35</v>
      </c>
      <c r="M210" s="106" t="s">
        <v>470</v>
      </c>
      <c r="N210" s="106">
        <v>3464.0</v>
      </c>
      <c r="O210" s="108">
        <v>0.90901</v>
      </c>
      <c r="P210" s="22">
        <v>1.5165</v>
      </c>
      <c r="Q210" s="22">
        <v>2.316</v>
      </c>
      <c r="R210" s="22">
        <v>0.624</v>
      </c>
      <c r="S210" s="22">
        <v>0.345</v>
      </c>
      <c r="T210" s="106" t="s">
        <v>35</v>
      </c>
      <c r="U210" s="106" t="s">
        <v>315</v>
      </c>
      <c r="V210" s="106"/>
      <c r="W210" s="106" t="s">
        <v>58</v>
      </c>
      <c r="X210" s="110">
        <v>43983.0</v>
      </c>
      <c r="Y210" s="106" t="s">
        <v>132</v>
      </c>
      <c r="Z210" s="106" t="s">
        <v>33</v>
      </c>
      <c r="AA210" s="111" t="s">
        <v>33</v>
      </c>
      <c r="AB210" s="106" t="s">
        <v>33</v>
      </c>
      <c r="AC210" s="106" t="s">
        <v>33</v>
      </c>
    </row>
    <row r="211" hidden="1">
      <c r="A211" s="106" t="s">
        <v>392</v>
      </c>
      <c r="B211" s="107" t="s">
        <v>395</v>
      </c>
      <c r="C211" s="106" t="s">
        <v>522</v>
      </c>
      <c r="D211" s="106"/>
      <c r="E211" s="106" t="s">
        <v>31</v>
      </c>
      <c r="F211" s="106" t="s">
        <v>32</v>
      </c>
      <c r="G211" s="106" t="s">
        <v>33</v>
      </c>
      <c r="H211" s="106"/>
      <c r="I211" s="106"/>
      <c r="J211" s="106"/>
      <c r="K211" s="106" t="s">
        <v>71</v>
      </c>
      <c r="L211" s="106" t="s">
        <v>396</v>
      </c>
      <c r="M211" s="106" t="s">
        <v>470</v>
      </c>
      <c r="N211" s="106">
        <v>2143.0</v>
      </c>
      <c r="O211" s="108">
        <v>0.913798</v>
      </c>
      <c r="P211" s="22">
        <v>1.4367</v>
      </c>
      <c r="Q211" s="22">
        <v>8.476</v>
      </c>
      <c r="R211" s="22">
        <v>0.884</v>
      </c>
      <c r="S211" s="22">
        <v>0.328</v>
      </c>
      <c r="T211" s="106" t="s">
        <v>35</v>
      </c>
      <c r="U211" s="106" t="s">
        <v>57</v>
      </c>
      <c r="V211" s="106"/>
      <c r="W211" s="106" t="s">
        <v>58</v>
      </c>
      <c r="X211" s="110">
        <v>44057.0</v>
      </c>
      <c r="Y211" s="106" t="s">
        <v>53</v>
      </c>
      <c r="Z211" s="106">
        <v>6.0</v>
      </c>
      <c r="AA211" s="111"/>
      <c r="AB211" s="110"/>
      <c r="AC211" s="110"/>
    </row>
    <row r="212" hidden="1">
      <c r="A212" s="106" t="s">
        <v>193</v>
      </c>
      <c r="B212" s="107" t="s">
        <v>196</v>
      </c>
      <c r="C212" s="106" t="s">
        <v>485</v>
      </c>
      <c r="D212" s="106" t="s">
        <v>197</v>
      </c>
      <c r="E212" s="106" t="s">
        <v>31</v>
      </c>
      <c r="F212" s="106" t="s">
        <v>32</v>
      </c>
      <c r="G212" s="106" t="s">
        <v>33</v>
      </c>
      <c r="H212" s="106"/>
      <c r="I212" s="106" t="s">
        <v>33</v>
      </c>
      <c r="J212" s="106" t="s">
        <v>34</v>
      </c>
      <c r="K212" s="106" t="s">
        <v>35</v>
      </c>
      <c r="L212" s="106" t="s">
        <v>35</v>
      </c>
      <c r="M212" s="106" t="s">
        <v>470</v>
      </c>
      <c r="N212" s="106">
        <v>2005.0</v>
      </c>
      <c r="O212" s="108">
        <v>0.92008</v>
      </c>
      <c r="P212" s="22">
        <v>1.332</v>
      </c>
      <c r="Q212" s="22">
        <v>2.304</v>
      </c>
      <c r="R212" s="22">
        <v>0.372</v>
      </c>
      <c r="S212" s="22">
        <v>0.411</v>
      </c>
      <c r="T212" s="106" t="s">
        <v>35</v>
      </c>
      <c r="U212" s="106" t="s">
        <v>198</v>
      </c>
      <c r="V212" s="106"/>
      <c r="W212" s="106" t="s">
        <v>58</v>
      </c>
      <c r="X212" s="110">
        <v>43976.0</v>
      </c>
      <c r="Y212" s="106" t="s">
        <v>53</v>
      </c>
      <c r="Z212" s="106">
        <v>6.0</v>
      </c>
      <c r="AA212" s="111">
        <v>5.35</v>
      </c>
      <c r="AB212" s="110"/>
      <c r="AC212" s="110"/>
    </row>
    <row r="213" hidden="1">
      <c r="A213" s="107" t="s">
        <v>161</v>
      </c>
      <c r="B213" s="107" t="s">
        <v>171</v>
      </c>
      <c r="C213" s="106" t="s">
        <v>482</v>
      </c>
      <c r="D213" s="106"/>
      <c r="E213" s="106" t="s">
        <v>31</v>
      </c>
      <c r="F213" s="106" t="s">
        <v>172</v>
      </c>
      <c r="G213" s="106" t="s">
        <v>33</v>
      </c>
      <c r="H213" s="106" t="s">
        <v>33</v>
      </c>
      <c r="I213" s="113">
        <v>43984.0</v>
      </c>
      <c r="J213" s="106" t="s">
        <v>34</v>
      </c>
      <c r="K213" s="106" t="s">
        <v>71</v>
      </c>
      <c r="L213" s="106" t="s">
        <v>35</v>
      </c>
      <c r="M213" s="106" t="s">
        <v>470</v>
      </c>
      <c r="N213" s="106">
        <v>2089.0</v>
      </c>
      <c r="O213" s="108">
        <v>0.933322</v>
      </c>
      <c r="P213" s="22">
        <v>1.1113</v>
      </c>
      <c r="Q213" s="22">
        <v>1.752</v>
      </c>
      <c r="R213" s="22">
        <v>0.512</v>
      </c>
      <c r="S213" s="22">
        <v>0.298</v>
      </c>
      <c r="T213" s="106" t="s">
        <v>35</v>
      </c>
      <c r="U213" s="106" t="s">
        <v>60</v>
      </c>
      <c r="V213" s="106"/>
      <c r="W213" s="106" t="s">
        <v>58</v>
      </c>
      <c r="X213" s="110">
        <v>43984.0</v>
      </c>
      <c r="Y213" s="106" t="s">
        <v>38</v>
      </c>
      <c r="Z213" s="106" t="s">
        <v>33</v>
      </c>
      <c r="AA213" s="111" t="s">
        <v>33</v>
      </c>
      <c r="AB213" s="110"/>
      <c r="AC213" s="110"/>
    </row>
    <row r="214" hidden="1">
      <c r="A214" s="106" t="s">
        <v>354</v>
      </c>
      <c r="B214" s="107" t="s">
        <v>384</v>
      </c>
      <c r="C214" s="106" t="s">
        <v>519</v>
      </c>
      <c r="D214" s="106" t="s">
        <v>79</v>
      </c>
      <c r="E214" s="106" t="s">
        <v>31</v>
      </c>
      <c r="F214" s="106" t="s">
        <v>32</v>
      </c>
      <c r="G214" s="106" t="s">
        <v>33</v>
      </c>
      <c r="H214" s="106"/>
      <c r="I214" s="106"/>
      <c r="J214" s="106" t="s">
        <v>34</v>
      </c>
      <c r="K214" s="106" t="s">
        <v>71</v>
      </c>
      <c r="L214" s="106" t="s">
        <v>35</v>
      </c>
      <c r="M214" s="106" t="s">
        <v>470</v>
      </c>
      <c r="N214" s="106">
        <v>2010.0</v>
      </c>
      <c r="O214" s="108">
        <v>0.935764</v>
      </c>
      <c r="P214" s="22">
        <v>1.0706</v>
      </c>
      <c r="Q214" s="22">
        <v>4.096</v>
      </c>
      <c r="R214" s="22">
        <v>0.34</v>
      </c>
      <c r="S214" s="22">
        <v>0.54</v>
      </c>
      <c r="T214" s="106" t="s">
        <v>35</v>
      </c>
      <c r="U214" s="106" t="s">
        <v>57</v>
      </c>
      <c r="V214" s="106"/>
      <c r="W214" s="106" t="s">
        <v>58</v>
      </c>
      <c r="X214" s="110">
        <v>43976.0</v>
      </c>
      <c r="Y214" s="106" t="s">
        <v>53</v>
      </c>
      <c r="Z214" s="106">
        <v>6.0</v>
      </c>
      <c r="AA214" s="111">
        <v>3.05</v>
      </c>
      <c r="AB214" s="110"/>
      <c r="AC214" s="110"/>
    </row>
    <row r="215" hidden="1">
      <c r="A215" s="106" t="s">
        <v>39</v>
      </c>
      <c r="B215" s="107" t="s">
        <v>56</v>
      </c>
      <c r="C215" s="106" t="s">
        <v>471</v>
      </c>
      <c r="D215" s="106"/>
      <c r="E215" s="106" t="s">
        <v>31</v>
      </c>
      <c r="F215" s="106" t="s">
        <v>32</v>
      </c>
      <c r="G215" s="106" t="s">
        <v>33</v>
      </c>
      <c r="H215" s="106"/>
      <c r="I215" s="106"/>
      <c r="J215" s="106" t="s">
        <v>34</v>
      </c>
      <c r="K215" s="106" t="s">
        <v>35</v>
      </c>
      <c r="L215" s="106" t="s">
        <v>50</v>
      </c>
      <c r="M215" s="106" t="s">
        <v>470</v>
      </c>
      <c r="N215" s="106">
        <v>2030.0</v>
      </c>
      <c r="O215" s="108">
        <v>0.936118</v>
      </c>
      <c r="P215" s="22">
        <v>1.0647</v>
      </c>
      <c r="Q215" s="22">
        <v>1.792</v>
      </c>
      <c r="R215" s="22">
        <v>0.34</v>
      </c>
      <c r="S215" s="22">
        <v>0.314</v>
      </c>
      <c r="T215" s="106" t="s">
        <v>35</v>
      </c>
      <c r="U215" s="106" t="s">
        <v>57</v>
      </c>
      <c r="V215" s="106"/>
      <c r="W215" s="106" t="s">
        <v>58</v>
      </c>
      <c r="X215" s="110">
        <v>43981.0</v>
      </c>
      <c r="Y215" s="106" t="s">
        <v>53</v>
      </c>
      <c r="Z215" s="106">
        <v>6.0</v>
      </c>
      <c r="AA215" s="111">
        <v>4.0</v>
      </c>
      <c r="AB215" s="106">
        <v>9.0</v>
      </c>
      <c r="AC215" s="106" t="s">
        <v>54</v>
      </c>
    </row>
    <row r="216" hidden="1">
      <c r="A216" s="106" t="s">
        <v>39</v>
      </c>
      <c r="B216" s="107" t="s">
        <v>62</v>
      </c>
      <c r="C216" s="106" t="s">
        <v>472</v>
      </c>
      <c r="D216" s="106"/>
      <c r="E216" s="106" t="s">
        <v>31</v>
      </c>
      <c r="F216" s="106" t="s">
        <v>32</v>
      </c>
      <c r="G216" s="106" t="s">
        <v>33</v>
      </c>
      <c r="H216" s="106"/>
      <c r="I216" s="106" t="s">
        <v>33</v>
      </c>
      <c r="J216" s="106" t="s">
        <v>34</v>
      </c>
      <c r="K216" s="106" t="s">
        <v>35</v>
      </c>
      <c r="L216" s="106" t="s">
        <v>50</v>
      </c>
      <c r="M216" s="106" t="s">
        <v>470</v>
      </c>
      <c r="N216" s="106"/>
      <c r="O216" s="108">
        <v>0.937</v>
      </c>
      <c r="P216" s="22">
        <v>1.05</v>
      </c>
      <c r="Q216" s="22">
        <v>1.62</v>
      </c>
      <c r="R216" s="22">
        <v>0.47</v>
      </c>
      <c r="S216" s="22"/>
      <c r="T216" s="106" t="s">
        <v>35</v>
      </c>
      <c r="U216" s="106"/>
      <c r="V216" s="106"/>
      <c r="W216" s="106" t="s">
        <v>52</v>
      </c>
      <c r="X216" s="110">
        <v>43976.0</v>
      </c>
      <c r="Y216" s="106" t="s">
        <v>53</v>
      </c>
      <c r="Z216" s="106">
        <v>6.0</v>
      </c>
      <c r="AA216" s="111">
        <v>4.0</v>
      </c>
      <c r="AB216" s="106">
        <v>9.0</v>
      </c>
      <c r="AC216" s="106" t="s">
        <v>54</v>
      </c>
    </row>
    <row r="217" hidden="1">
      <c r="A217" s="106" t="s">
        <v>39</v>
      </c>
      <c r="B217" s="107" t="s">
        <v>94</v>
      </c>
      <c r="C217" s="106" t="s">
        <v>475</v>
      </c>
      <c r="D217" s="106"/>
      <c r="E217" s="106" t="s">
        <v>31</v>
      </c>
      <c r="F217" s="106" t="s">
        <v>32</v>
      </c>
      <c r="G217" s="106" t="s">
        <v>33</v>
      </c>
      <c r="H217" s="106">
        <v>2.15</v>
      </c>
      <c r="I217" s="106"/>
      <c r="J217" s="106" t="s">
        <v>34</v>
      </c>
      <c r="K217" s="106" t="s">
        <v>35</v>
      </c>
      <c r="L217" s="106" t="s">
        <v>95</v>
      </c>
      <c r="M217" s="106" t="s">
        <v>470</v>
      </c>
      <c r="N217" s="106">
        <v>2778.0</v>
      </c>
      <c r="O217" s="108">
        <v>0.937</v>
      </c>
      <c r="P217" s="22">
        <v>1.05</v>
      </c>
      <c r="Q217" s="22">
        <v>1.728</v>
      </c>
      <c r="R217" s="22">
        <v>0.348</v>
      </c>
      <c r="S217" s="22">
        <v>0.309</v>
      </c>
      <c r="T217" s="106" t="s">
        <v>35</v>
      </c>
      <c r="U217" s="106" t="s">
        <v>57</v>
      </c>
      <c r="V217" s="106"/>
      <c r="W217" s="106" t="s">
        <v>58</v>
      </c>
      <c r="X217" s="110">
        <v>43981.0</v>
      </c>
      <c r="Y217" s="106" t="s">
        <v>53</v>
      </c>
      <c r="Z217" s="106">
        <v>2.0</v>
      </c>
      <c r="AA217" s="111">
        <v>2.7</v>
      </c>
      <c r="AB217" s="110"/>
      <c r="AC217" s="110"/>
    </row>
    <row r="218" hidden="1">
      <c r="A218" s="106" t="s">
        <v>354</v>
      </c>
      <c r="B218" s="107" t="s">
        <v>384</v>
      </c>
      <c r="C218" s="106" t="s">
        <v>518</v>
      </c>
      <c r="D218" s="106" t="s">
        <v>69</v>
      </c>
      <c r="E218" s="106" t="s">
        <v>31</v>
      </c>
      <c r="F218" s="106" t="s">
        <v>32</v>
      </c>
      <c r="G218" s="106" t="s">
        <v>33</v>
      </c>
      <c r="H218" s="106"/>
      <c r="I218" s="106"/>
      <c r="J218" s="106" t="s">
        <v>34</v>
      </c>
      <c r="K218" s="106" t="s">
        <v>71</v>
      </c>
      <c r="L218" s="106" t="s">
        <v>35</v>
      </c>
      <c r="M218" s="106" t="s">
        <v>470</v>
      </c>
      <c r="N218" s="106">
        <v>2985.0</v>
      </c>
      <c r="O218" s="108">
        <v>0.937288</v>
      </c>
      <c r="P218" s="22">
        <v>1.0452</v>
      </c>
      <c r="Q218" s="22">
        <v>3.816</v>
      </c>
      <c r="R218" s="22">
        <v>0.348</v>
      </c>
      <c r="S218" s="22">
        <v>0.505</v>
      </c>
      <c r="T218" s="106" t="s">
        <v>35</v>
      </c>
      <c r="U218" s="106" t="s">
        <v>356</v>
      </c>
      <c r="V218" s="106"/>
      <c r="W218" s="106" t="s">
        <v>58</v>
      </c>
      <c r="X218" s="110">
        <v>43976.0</v>
      </c>
      <c r="Y218" s="106" t="s">
        <v>53</v>
      </c>
      <c r="Z218" s="106">
        <v>6.0</v>
      </c>
      <c r="AA218" s="111">
        <v>3.05</v>
      </c>
      <c r="AB218" s="110"/>
      <c r="AC218" s="110"/>
    </row>
    <row r="219" hidden="1">
      <c r="A219" s="106" t="s">
        <v>39</v>
      </c>
      <c r="B219" s="107" t="s">
        <v>94</v>
      </c>
      <c r="C219" s="106" t="s">
        <v>475</v>
      </c>
      <c r="D219" s="106"/>
      <c r="E219" s="106" t="s">
        <v>31</v>
      </c>
      <c r="F219" s="106" t="s">
        <v>32</v>
      </c>
      <c r="G219" s="106" t="s">
        <v>33</v>
      </c>
      <c r="H219" s="106">
        <v>2.14</v>
      </c>
      <c r="I219" s="106"/>
      <c r="J219" s="106" t="s">
        <v>34</v>
      </c>
      <c r="K219" s="106" t="s">
        <v>35</v>
      </c>
      <c r="L219" s="106" t="s">
        <v>95</v>
      </c>
      <c r="M219" s="106" t="s">
        <v>470</v>
      </c>
      <c r="N219" s="106">
        <v>2041.0</v>
      </c>
      <c r="O219" s="108">
        <v>0.93802</v>
      </c>
      <c r="P219" s="22">
        <v>1.033</v>
      </c>
      <c r="Q219" s="22">
        <v>8.008</v>
      </c>
      <c r="R219" s="22">
        <v>0.38</v>
      </c>
      <c r="S219" s="22">
        <v>0.345</v>
      </c>
      <c r="T219" s="106" t="s">
        <v>35</v>
      </c>
      <c r="U219" s="106" t="s">
        <v>57</v>
      </c>
      <c r="V219" s="106"/>
      <c r="W219" s="106" t="s">
        <v>58</v>
      </c>
      <c r="X219" s="110">
        <v>43981.0</v>
      </c>
      <c r="Y219" s="106" t="s">
        <v>53</v>
      </c>
      <c r="Z219" s="106">
        <v>2.0</v>
      </c>
      <c r="AA219" s="111">
        <v>2.7</v>
      </c>
      <c r="AB219" s="110"/>
      <c r="AC219" s="110"/>
    </row>
    <row r="220" hidden="1">
      <c r="A220" s="106" t="s">
        <v>39</v>
      </c>
      <c r="B220" s="107" t="s">
        <v>68</v>
      </c>
      <c r="C220" s="106" t="s">
        <v>473</v>
      </c>
      <c r="D220" s="106" t="s">
        <v>69</v>
      </c>
      <c r="E220" s="106" t="s">
        <v>31</v>
      </c>
      <c r="F220" s="106" t="s">
        <v>32</v>
      </c>
      <c r="G220" s="106" t="s">
        <v>33</v>
      </c>
      <c r="H220" s="106" t="s">
        <v>70</v>
      </c>
      <c r="I220" s="106"/>
      <c r="J220" s="106" t="s">
        <v>34</v>
      </c>
      <c r="K220" s="106" t="s">
        <v>71</v>
      </c>
      <c r="L220" s="106"/>
      <c r="M220" s="106" t="s">
        <v>470</v>
      </c>
      <c r="N220" s="106">
        <v>2001.0</v>
      </c>
      <c r="O220" s="108">
        <v>0.938506</v>
      </c>
      <c r="P220" s="22">
        <v>1.0249</v>
      </c>
      <c r="Q220" s="22">
        <v>1.56</v>
      </c>
      <c r="R220" s="22">
        <v>0.5</v>
      </c>
      <c r="S220" s="22">
        <v>0.289</v>
      </c>
      <c r="T220" s="106" t="s">
        <v>35</v>
      </c>
      <c r="U220" s="106" t="s">
        <v>72</v>
      </c>
      <c r="V220" s="106"/>
      <c r="W220" s="106" t="s">
        <v>58</v>
      </c>
      <c r="X220" s="110">
        <v>44011.0</v>
      </c>
      <c r="Y220" s="106" t="s">
        <v>45</v>
      </c>
      <c r="Z220" s="106">
        <v>8.0</v>
      </c>
      <c r="AA220" s="111" t="s">
        <v>33</v>
      </c>
      <c r="AB220" s="110"/>
      <c r="AC220" s="110"/>
    </row>
    <row r="221" hidden="1">
      <c r="A221" s="106" t="s">
        <v>354</v>
      </c>
      <c r="B221" s="107" t="s">
        <v>360</v>
      </c>
      <c r="C221" s="106" t="s">
        <v>517</v>
      </c>
      <c r="D221" s="106"/>
      <c r="E221" s="106" t="s">
        <v>31</v>
      </c>
      <c r="F221" s="106" t="s">
        <v>32</v>
      </c>
      <c r="G221" s="106" t="s">
        <v>33</v>
      </c>
      <c r="H221" s="106"/>
      <c r="I221" s="106"/>
      <c r="J221" s="106" t="s">
        <v>34</v>
      </c>
      <c r="K221" s="106" t="s">
        <v>71</v>
      </c>
      <c r="L221" s="106"/>
      <c r="M221" s="106" t="s">
        <v>470</v>
      </c>
      <c r="N221" s="106">
        <v>2144.0</v>
      </c>
      <c r="O221" s="108">
        <v>0.939412</v>
      </c>
      <c r="P221" s="22">
        <v>1.0098</v>
      </c>
      <c r="Q221" s="22">
        <v>3.336</v>
      </c>
      <c r="R221" s="22">
        <v>0.328</v>
      </c>
      <c r="S221" s="22">
        <v>0.46</v>
      </c>
      <c r="T221" s="106" t="s">
        <v>35</v>
      </c>
      <c r="U221" s="106" t="s">
        <v>356</v>
      </c>
      <c r="V221" s="106"/>
      <c r="W221" s="106" t="s">
        <v>58</v>
      </c>
      <c r="X221" s="114">
        <v>44012.0</v>
      </c>
      <c r="Y221" s="106" t="s">
        <v>53</v>
      </c>
      <c r="Z221" s="106">
        <v>6.0</v>
      </c>
      <c r="AA221" s="111">
        <v>3.25</v>
      </c>
      <c r="AB221" s="110"/>
      <c r="AC221" s="110"/>
    </row>
    <row r="222" hidden="1">
      <c r="A222" s="106" t="s">
        <v>39</v>
      </c>
      <c r="B222" s="107" t="s">
        <v>110</v>
      </c>
      <c r="C222" s="106" t="s">
        <v>476</v>
      </c>
      <c r="D222" s="106"/>
      <c r="E222" s="106" t="s">
        <v>31</v>
      </c>
      <c r="F222" s="106" t="s">
        <v>32</v>
      </c>
      <c r="G222" s="106" t="s">
        <v>33</v>
      </c>
      <c r="H222" s="106"/>
      <c r="I222" s="106"/>
      <c r="J222" s="106" t="s">
        <v>34</v>
      </c>
      <c r="K222" s="106" t="s">
        <v>71</v>
      </c>
      <c r="L222" s="106"/>
      <c r="M222" s="106" t="s">
        <v>470</v>
      </c>
      <c r="N222" s="106">
        <v>2214.0</v>
      </c>
      <c r="O222" s="108">
        <v>0.939808</v>
      </c>
      <c r="P222" s="22">
        <v>1.0032</v>
      </c>
      <c r="Q222" s="22">
        <v>1.684</v>
      </c>
      <c r="R222" s="22">
        <v>0.328</v>
      </c>
      <c r="S222" s="22">
        <v>0.311</v>
      </c>
      <c r="T222" s="106" t="s">
        <v>35</v>
      </c>
      <c r="U222" s="106" t="s">
        <v>57</v>
      </c>
      <c r="V222" s="106"/>
      <c r="W222" s="106" t="s">
        <v>58</v>
      </c>
      <c r="X222" s="110">
        <v>44032.0</v>
      </c>
      <c r="Y222" s="106" t="s">
        <v>53</v>
      </c>
      <c r="Z222" s="106">
        <v>4.0</v>
      </c>
      <c r="AA222" s="111">
        <v>3.15</v>
      </c>
      <c r="AB222" s="110"/>
      <c r="AC222" s="110"/>
    </row>
    <row r="223" hidden="1">
      <c r="A223" s="106" t="s">
        <v>39</v>
      </c>
      <c r="B223" s="107" t="s">
        <v>68</v>
      </c>
      <c r="C223" s="106" t="s">
        <v>474</v>
      </c>
      <c r="D223" s="106" t="s">
        <v>79</v>
      </c>
      <c r="E223" s="106" t="s">
        <v>31</v>
      </c>
      <c r="F223" s="106" t="s">
        <v>32</v>
      </c>
      <c r="G223" s="106" t="s">
        <v>33</v>
      </c>
      <c r="H223" s="106" t="s">
        <v>74</v>
      </c>
      <c r="I223" s="106"/>
      <c r="J223" s="106" t="s">
        <v>34</v>
      </c>
      <c r="K223" s="106" t="s">
        <v>71</v>
      </c>
      <c r="L223" s="106"/>
      <c r="M223" s="106" t="s">
        <v>470</v>
      </c>
      <c r="N223" s="106">
        <v>2061.0</v>
      </c>
      <c r="O223" s="108">
        <v>0.939988</v>
      </c>
      <c r="P223" s="22">
        <v>1.0002</v>
      </c>
      <c r="Q223" s="22">
        <v>1.54</v>
      </c>
      <c r="R223" s="22">
        <v>0.484</v>
      </c>
      <c r="S223" s="22">
        <v>0.289</v>
      </c>
      <c r="T223" s="106" t="s">
        <v>35</v>
      </c>
      <c r="U223" s="106" t="s">
        <v>57</v>
      </c>
      <c r="V223" s="106"/>
      <c r="W223" s="106" t="s">
        <v>58</v>
      </c>
      <c r="X223" s="110">
        <v>44011.0</v>
      </c>
      <c r="Y223" s="106" t="s">
        <v>45</v>
      </c>
      <c r="Z223" s="106">
        <v>8.0</v>
      </c>
      <c r="AA223" s="111" t="s">
        <v>33</v>
      </c>
      <c r="AB223" s="110"/>
      <c r="AC223" s="110"/>
    </row>
    <row r="224" hidden="1">
      <c r="A224" s="106" t="s">
        <v>39</v>
      </c>
      <c r="B224" s="106" t="s">
        <v>106</v>
      </c>
      <c r="C224" s="106" t="s">
        <v>583</v>
      </c>
      <c r="D224" s="106"/>
      <c r="E224" s="106" t="s">
        <v>31</v>
      </c>
      <c r="F224" s="106" t="s">
        <v>32</v>
      </c>
      <c r="G224" s="106" t="s">
        <v>33</v>
      </c>
      <c r="H224" s="106">
        <v>4.1</v>
      </c>
      <c r="I224" s="106" t="s">
        <v>33</v>
      </c>
      <c r="J224" s="106" t="s">
        <v>34</v>
      </c>
      <c r="K224" s="106" t="s">
        <v>71</v>
      </c>
      <c r="L224" s="106"/>
      <c r="M224" s="106" t="s">
        <v>633</v>
      </c>
      <c r="N224" s="106">
        <v>2020.0</v>
      </c>
      <c r="O224" s="108">
        <v>0.947602</v>
      </c>
      <c r="P224" s="22">
        <v>0.8733</v>
      </c>
      <c r="Q224" s="22">
        <v>1.388</v>
      </c>
      <c r="R224" s="22">
        <v>0.356</v>
      </c>
      <c r="S224" s="22">
        <v>0.289</v>
      </c>
      <c r="T224" s="106" t="s">
        <v>35</v>
      </c>
      <c r="U224" s="106" t="s">
        <v>107</v>
      </c>
      <c r="V224" s="106"/>
      <c r="W224" s="106" t="s">
        <v>58</v>
      </c>
      <c r="X224" s="110">
        <v>43978.0</v>
      </c>
      <c r="Y224" s="106" t="s">
        <v>53</v>
      </c>
      <c r="Z224" s="106">
        <v>4.0</v>
      </c>
      <c r="AA224" s="111">
        <v>3.4</v>
      </c>
      <c r="AB224" s="110"/>
      <c r="AC224" s="110"/>
    </row>
    <row r="225" hidden="1">
      <c r="A225" s="106" t="s">
        <v>39</v>
      </c>
      <c r="B225" s="106" t="s">
        <v>80</v>
      </c>
      <c r="C225" s="106" t="s">
        <v>460</v>
      </c>
      <c r="D225" s="106"/>
      <c r="E225" s="106" t="s">
        <v>31</v>
      </c>
      <c r="F225" s="106" t="s">
        <v>32</v>
      </c>
      <c r="G225" s="106" t="s">
        <v>33</v>
      </c>
      <c r="H225" s="106"/>
      <c r="I225" s="106" t="s">
        <v>33</v>
      </c>
      <c r="J225" s="106" t="s">
        <v>34</v>
      </c>
      <c r="K225" s="106" t="s">
        <v>71</v>
      </c>
      <c r="L225" s="106"/>
      <c r="M225" s="106" t="s">
        <v>633</v>
      </c>
      <c r="N225" s="106">
        <v>2087.0</v>
      </c>
      <c r="O225" s="108">
        <v>0.947794</v>
      </c>
      <c r="P225" s="22">
        <v>0.8701</v>
      </c>
      <c r="Q225" s="22">
        <v>1.38</v>
      </c>
      <c r="R225" s="22">
        <v>0.356</v>
      </c>
      <c r="S225" s="22">
        <v>0.29</v>
      </c>
      <c r="T225" s="106" t="s">
        <v>35</v>
      </c>
      <c r="U225" s="106" t="s">
        <v>81</v>
      </c>
      <c r="V225" s="106"/>
      <c r="W225" s="106" t="s">
        <v>58</v>
      </c>
      <c r="X225" s="110">
        <v>43978.0</v>
      </c>
      <c r="Y225" s="106" t="s">
        <v>53</v>
      </c>
      <c r="Z225" s="106">
        <v>4.0</v>
      </c>
      <c r="AA225" s="111">
        <v>3.25</v>
      </c>
      <c r="AB225" s="110"/>
      <c r="AC225" s="110"/>
    </row>
    <row r="226" hidden="1">
      <c r="A226" s="106" t="s">
        <v>142</v>
      </c>
      <c r="B226" s="107" t="s">
        <v>143</v>
      </c>
      <c r="C226" s="106" t="s">
        <v>639</v>
      </c>
      <c r="D226" s="106" t="s">
        <v>150</v>
      </c>
      <c r="E226" s="106" t="s">
        <v>31</v>
      </c>
      <c r="F226" s="106" t="s">
        <v>32</v>
      </c>
      <c r="G226" s="106" t="s">
        <v>33</v>
      </c>
      <c r="H226" s="106"/>
      <c r="I226" s="106" t="s">
        <v>33</v>
      </c>
      <c r="J226" s="106" t="s">
        <v>34</v>
      </c>
      <c r="K226" s="106" t="s">
        <v>33</v>
      </c>
      <c r="L226" s="106"/>
      <c r="M226" s="106" t="s">
        <v>633</v>
      </c>
      <c r="N226" s="106">
        <v>3508.0</v>
      </c>
      <c r="O226" s="108">
        <v>0.948562</v>
      </c>
      <c r="P226" s="22">
        <v>0.8573</v>
      </c>
      <c r="Q226" s="22">
        <v>2.296</v>
      </c>
      <c r="R226" s="22">
        <v>0.228</v>
      </c>
      <c r="S226" s="22">
        <v>0.424</v>
      </c>
      <c r="T226" s="106" t="s">
        <v>35</v>
      </c>
      <c r="U226" s="106" t="s">
        <v>57</v>
      </c>
      <c r="V226" s="106"/>
      <c r="W226" s="106" t="s">
        <v>58</v>
      </c>
      <c r="X226" s="110">
        <v>44086.0</v>
      </c>
      <c r="Y226" s="106" t="s">
        <v>132</v>
      </c>
      <c r="Z226" s="106" t="s">
        <v>33</v>
      </c>
      <c r="AA226" s="111"/>
      <c r="AB226" s="110"/>
      <c r="AC226" s="110"/>
    </row>
    <row r="227" hidden="1">
      <c r="A227" s="106" t="s">
        <v>39</v>
      </c>
      <c r="B227" s="106" t="s">
        <v>105</v>
      </c>
      <c r="C227" s="106" t="s">
        <v>634</v>
      </c>
      <c r="D227" s="106"/>
      <c r="E227" s="106" t="s">
        <v>31</v>
      </c>
      <c r="F227" s="106" t="s">
        <v>32</v>
      </c>
      <c r="G227" s="106" t="s">
        <v>33</v>
      </c>
      <c r="H227" s="106"/>
      <c r="I227" s="106" t="s">
        <v>33</v>
      </c>
      <c r="J227" s="106" t="s">
        <v>34</v>
      </c>
      <c r="K227" s="106" t="s">
        <v>71</v>
      </c>
      <c r="L227" s="106"/>
      <c r="M227" s="106" t="s">
        <v>633</v>
      </c>
      <c r="N227" s="106"/>
      <c r="O227" s="108">
        <v>0.9496</v>
      </c>
      <c r="P227" s="22">
        <v>0.84</v>
      </c>
      <c r="Q227" s="22">
        <v>1.34</v>
      </c>
      <c r="R227" s="22">
        <v>0.32</v>
      </c>
      <c r="S227" s="22"/>
      <c r="T227" s="106" t="s">
        <v>35</v>
      </c>
      <c r="U227" s="106"/>
      <c r="V227" s="106"/>
      <c r="W227" s="106" t="s">
        <v>52</v>
      </c>
      <c r="X227" s="110">
        <v>43976.0</v>
      </c>
      <c r="Y227" s="106" t="s">
        <v>53</v>
      </c>
      <c r="Z227" s="106">
        <v>4.0</v>
      </c>
      <c r="AA227" s="111">
        <v>3.4</v>
      </c>
      <c r="AB227" s="110"/>
      <c r="AC227" s="110"/>
    </row>
    <row r="228" hidden="1">
      <c r="A228" s="106" t="s">
        <v>142</v>
      </c>
      <c r="B228" s="107" t="s">
        <v>143</v>
      </c>
      <c r="C228" s="106" t="s">
        <v>637</v>
      </c>
      <c r="D228" s="106" t="s">
        <v>146</v>
      </c>
      <c r="E228" s="106" t="s">
        <v>31</v>
      </c>
      <c r="F228" s="106" t="s">
        <v>32</v>
      </c>
      <c r="G228" s="106" t="s">
        <v>33</v>
      </c>
      <c r="H228" s="106"/>
      <c r="I228" s="106" t="s">
        <v>33</v>
      </c>
      <c r="J228" s="106" t="s">
        <v>34</v>
      </c>
      <c r="K228" s="106" t="s">
        <v>33</v>
      </c>
      <c r="L228" s="106"/>
      <c r="M228" s="106" t="s">
        <v>633</v>
      </c>
      <c r="N228" s="106">
        <v>3652.0</v>
      </c>
      <c r="O228" s="108">
        <v>0.95092</v>
      </c>
      <c r="P228" s="22">
        <v>0.818</v>
      </c>
      <c r="Q228" s="22">
        <v>1.376</v>
      </c>
      <c r="R228" s="22">
        <v>0.312</v>
      </c>
      <c r="S228" s="22">
        <v>0.289</v>
      </c>
      <c r="T228" s="106" t="s">
        <v>35</v>
      </c>
      <c r="U228" s="106" t="s">
        <v>147</v>
      </c>
      <c r="V228" s="106"/>
      <c r="W228" s="106" t="s">
        <v>58</v>
      </c>
      <c r="X228" s="110">
        <v>44086.0</v>
      </c>
      <c r="Y228" s="106" t="s">
        <v>132</v>
      </c>
      <c r="Z228" s="106" t="s">
        <v>33</v>
      </c>
      <c r="AA228" s="111"/>
      <c r="AB228" s="110"/>
      <c r="AC228" s="110"/>
    </row>
    <row r="229" hidden="1">
      <c r="A229" s="106" t="s">
        <v>142</v>
      </c>
      <c r="B229" s="107" t="s">
        <v>143</v>
      </c>
      <c r="C229" s="106" t="s">
        <v>636</v>
      </c>
      <c r="D229" s="106" t="s">
        <v>144</v>
      </c>
      <c r="E229" s="106" t="s">
        <v>31</v>
      </c>
      <c r="F229" s="106" t="s">
        <v>32</v>
      </c>
      <c r="G229" s="106" t="s">
        <v>33</v>
      </c>
      <c r="H229" s="106"/>
      <c r="I229" s="106" t="s">
        <v>33</v>
      </c>
      <c r="J229" s="106" t="s">
        <v>34</v>
      </c>
      <c r="K229" s="106" t="s">
        <v>33</v>
      </c>
      <c r="L229" s="106"/>
      <c r="M229" s="106" t="s">
        <v>633</v>
      </c>
      <c r="N229" s="106">
        <v>2212.0</v>
      </c>
      <c r="O229" s="108">
        <v>0.951232</v>
      </c>
      <c r="P229" s="22">
        <v>0.8128</v>
      </c>
      <c r="Q229" s="22">
        <v>1.332</v>
      </c>
      <c r="R229" s="22">
        <v>0.304</v>
      </c>
      <c r="S229" s="22">
        <v>0.289</v>
      </c>
      <c r="T229" s="106" t="s">
        <v>35</v>
      </c>
      <c r="U229" s="106" t="s">
        <v>145</v>
      </c>
      <c r="V229" s="106"/>
      <c r="W229" s="106" t="s">
        <v>58</v>
      </c>
      <c r="X229" s="110">
        <v>44086.0</v>
      </c>
      <c r="Y229" s="106" t="s">
        <v>132</v>
      </c>
      <c r="Z229" s="106" t="s">
        <v>33</v>
      </c>
      <c r="AA229" s="111"/>
      <c r="AB229" s="110"/>
      <c r="AC229" s="110"/>
    </row>
    <row r="230" hidden="1">
      <c r="A230" s="107" t="s">
        <v>161</v>
      </c>
      <c r="B230" s="106" t="s">
        <v>169</v>
      </c>
      <c r="C230" s="106" t="s">
        <v>644</v>
      </c>
      <c r="D230" s="106"/>
      <c r="E230" s="106" t="s">
        <v>31</v>
      </c>
      <c r="F230" s="106" t="s">
        <v>170</v>
      </c>
      <c r="G230" s="106" t="s">
        <v>33</v>
      </c>
      <c r="H230" s="106" t="s">
        <v>33</v>
      </c>
      <c r="I230" s="113">
        <v>43984.0</v>
      </c>
      <c r="J230" s="106" t="s">
        <v>34</v>
      </c>
      <c r="K230" s="106" t="s">
        <v>71</v>
      </c>
      <c r="L230" s="106" t="s">
        <v>35</v>
      </c>
      <c r="M230" s="106" t="s">
        <v>633</v>
      </c>
      <c r="N230" s="106">
        <v>2716.0</v>
      </c>
      <c r="O230" s="108">
        <v>0.952084</v>
      </c>
      <c r="P230" s="22">
        <v>0.7986</v>
      </c>
      <c r="Q230" s="22">
        <v>1.376</v>
      </c>
      <c r="R230" s="22">
        <v>0.252</v>
      </c>
      <c r="S230" s="22">
        <v>0.29</v>
      </c>
      <c r="T230" s="106" t="s">
        <v>35</v>
      </c>
      <c r="U230" s="106" t="s">
        <v>60</v>
      </c>
      <c r="V230" s="106"/>
      <c r="W230" s="106" t="s">
        <v>58</v>
      </c>
      <c r="X230" s="110">
        <v>43984.0</v>
      </c>
      <c r="Y230" s="106" t="s">
        <v>38</v>
      </c>
      <c r="Z230" s="106" t="s">
        <v>33</v>
      </c>
      <c r="AA230" s="111" t="s">
        <v>33</v>
      </c>
      <c r="AB230" s="110"/>
      <c r="AC230" s="110"/>
    </row>
    <row r="231" hidden="1">
      <c r="A231" s="107" t="s">
        <v>161</v>
      </c>
      <c r="B231" s="107" t="s">
        <v>163</v>
      </c>
      <c r="C231" s="106" t="s">
        <v>481</v>
      </c>
      <c r="D231" s="106"/>
      <c r="E231" s="106" t="s">
        <v>31</v>
      </c>
      <c r="F231" s="106" t="s">
        <v>164</v>
      </c>
      <c r="G231" s="106" t="s">
        <v>33</v>
      </c>
      <c r="H231" s="113"/>
      <c r="I231" s="113">
        <v>43984.0</v>
      </c>
      <c r="J231" s="106" t="s">
        <v>34</v>
      </c>
      <c r="K231" s="106" t="s">
        <v>71</v>
      </c>
      <c r="L231" s="106"/>
      <c r="M231" s="106" t="s">
        <v>633</v>
      </c>
      <c r="N231" s="106">
        <v>2239.0</v>
      </c>
      <c r="O231" s="108">
        <v>0.952996</v>
      </c>
      <c r="P231" s="22">
        <v>0.7834</v>
      </c>
      <c r="Q231" s="22">
        <v>1.312</v>
      </c>
      <c r="R231" s="22">
        <v>0.244</v>
      </c>
      <c r="S231" s="22">
        <v>0.289</v>
      </c>
      <c r="T231" s="106" t="s">
        <v>35</v>
      </c>
      <c r="U231" s="106" t="s">
        <v>60</v>
      </c>
      <c r="V231" s="106"/>
      <c r="W231" s="106" t="s">
        <v>58</v>
      </c>
      <c r="X231" s="110">
        <v>43984.0</v>
      </c>
      <c r="Y231" s="106" t="s">
        <v>38</v>
      </c>
      <c r="Z231" s="106" t="s">
        <v>33</v>
      </c>
      <c r="AA231" s="111" t="s">
        <v>33</v>
      </c>
      <c r="AB231" s="110"/>
      <c r="AC231" s="110"/>
    </row>
    <row r="232" hidden="1">
      <c r="A232" s="107" t="s">
        <v>161</v>
      </c>
      <c r="B232" s="106" t="s">
        <v>167</v>
      </c>
      <c r="C232" s="106" t="s">
        <v>643</v>
      </c>
      <c r="D232" s="116"/>
      <c r="E232" s="106" t="s">
        <v>31</v>
      </c>
      <c r="F232" s="106" t="s">
        <v>168</v>
      </c>
      <c r="G232" s="106" t="s">
        <v>33</v>
      </c>
      <c r="H232" s="106"/>
      <c r="I232" s="113">
        <v>44009.0</v>
      </c>
      <c r="J232" s="106" t="s">
        <v>34</v>
      </c>
      <c r="K232" s="106" t="s">
        <v>71</v>
      </c>
      <c r="L232" s="106"/>
      <c r="M232" s="106" t="s">
        <v>633</v>
      </c>
      <c r="N232" s="106">
        <v>2138.0</v>
      </c>
      <c r="O232" s="108">
        <v>0.95314</v>
      </c>
      <c r="P232" s="22">
        <v>0.781</v>
      </c>
      <c r="Q232" s="22">
        <v>1.592</v>
      </c>
      <c r="R232" s="22">
        <v>0.244</v>
      </c>
      <c r="S232" s="22">
        <v>0.29</v>
      </c>
      <c r="T232" s="106" t="s">
        <v>35</v>
      </c>
      <c r="U232" s="116">
        <v>103.12222222222222</v>
      </c>
      <c r="V232" s="106"/>
      <c r="W232" s="106" t="s">
        <v>58</v>
      </c>
      <c r="X232" s="110">
        <v>44014.0</v>
      </c>
      <c r="Y232" s="106" t="s">
        <v>38</v>
      </c>
      <c r="Z232" s="106" t="s">
        <v>33</v>
      </c>
      <c r="AA232" s="111" t="s">
        <v>33</v>
      </c>
      <c r="AB232" s="110"/>
      <c r="AC232" s="110"/>
    </row>
    <row r="233" hidden="1">
      <c r="A233" s="106" t="s">
        <v>142</v>
      </c>
      <c r="B233" s="107" t="s">
        <v>143</v>
      </c>
      <c r="C233" s="106" t="s">
        <v>638</v>
      </c>
      <c r="D233" s="106" t="s">
        <v>148</v>
      </c>
      <c r="E233" s="106" t="s">
        <v>31</v>
      </c>
      <c r="F233" s="106" t="s">
        <v>32</v>
      </c>
      <c r="G233" s="106" t="s">
        <v>33</v>
      </c>
      <c r="H233" s="106"/>
      <c r="I233" s="106" t="s">
        <v>33</v>
      </c>
      <c r="J233" s="106" t="s">
        <v>34</v>
      </c>
      <c r="K233" s="106" t="s">
        <v>33</v>
      </c>
      <c r="L233" s="106"/>
      <c r="M233" s="106" t="s">
        <v>633</v>
      </c>
      <c r="N233" s="106">
        <v>2142.0</v>
      </c>
      <c r="O233" s="108">
        <v>0.953992</v>
      </c>
      <c r="P233" s="22">
        <v>0.7668</v>
      </c>
      <c r="Q233" s="22">
        <v>2.196</v>
      </c>
      <c r="R233" s="22">
        <v>0.236</v>
      </c>
      <c r="S233" s="22">
        <v>0.297</v>
      </c>
      <c r="T233" s="106" t="s">
        <v>35</v>
      </c>
      <c r="U233" s="106" t="s">
        <v>149</v>
      </c>
      <c r="V233" s="106"/>
      <c r="W233" s="106" t="s">
        <v>58</v>
      </c>
      <c r="X233" s="110">
        <v>44086.0</v>
      </c>
      <c r="Y233" s="106" t="s">
        <v>132</v>
      </c>
      <c r="Z233" s="106" t="s">
        <v>33</v>
      </c>
      <c r="AA233" s="111"/>
      <c r="AB233" s="110"/>
      <c r="AC233" s="110"/>
    </row>
    <row r="234" hidden="1">
      <c r="A234" s="107" t="s">
        <v>161</v>
      </c>
      <c r="B234" s="107" t="s">
        <v>162</v>
      </c>
      <c r="C234" s="106" t="s">
        <v>641</v>
      </c>
      <c r="D234" s="106"/>
      <c r="E234" s="106" t="s">
        <v>31</v>
      </c>
      <c r="F234" s="106" t="s">
        <v>32</v>
      </c>
      <c r="G234" s="106" t="s">
        <v>33</v>
      </c>
      <c r="H234" s="106" t="s">
        <v>33</v>
      </c>
      <c r="I234" s="113">
        <v>43965.0</v>
      </c>
      <c r="J234" s="106" t="s">
        <v>34</v>
      </c>
      <c r="K234" s="106" t="s">
        <v>33</v>
      </c>
      <c r="L234" s="106"/>
      <c r="M234" s="106" t="s">
        <v>633</v>
      </c>
      <c r="N234" s="106">
        <v>2002.0</v>
      </c>
      <c r="O234" s="108">
        <v>0.954544</v>
      </c>
      <c r="P234" s="22">
        <v>0.7576</v>
      </c>
      <c r="Q234" s="22">
        <v>1.264</v>
      </c>
      <c r="R234" s="22">
        <v>0.236</v>
      </c>
      <c r="S234" s="22">
        <v>0.289</v>
      </c>
      <c r="T234" s="106" t="s">
        <v>35</v>
      </c>
      <c r="U234" s="106" t="s">
        <v>60</v>
      </c>
      <c r="V234" s="106"/>
      <c r="W234" s="106" t="s">
        <v>58</v>
      </c>
      <c r="X234" s="110">
        <v>43981.0</v>
      </c>
      <c r="Y234" s="106" t="s">
        <v>132</v>
      </c>
      <c r="Z234" s="106" t="s">
        <v>33</v>
      </c>
      <c r="AA234" s="111" t="s">
        <v>33</v>
      </c>
      <c r="AB234" s="110"/>
      <c r="AC234" s="110"/>
    </row>
    <row r="235" hidden="1">
      <c r="A235" s="107" t="s">
        <v>161</v>
      </c>
      <c r="B235" s="107" t="s">
        <v>166</v>
      </c>
      <c r="C235" s="106" t="s">
        <v>642</v>
      </c>
      <c r="D235" s="106"/>
      <c r="E235" s="106" t="s">
        <v>31</v>
      </c>
      <c r="F235" s="106" t="s">
        <v>164</v>
      </c>
      <c r="G235" s="106" t="s">
        <v>33</v>
      </c>
      <c r="H235" s="113"/>
      <c r="I235" s="106"/>
      <c r="J235" s="106" t="s">
        <v>34</v>
      </c>
      <c r="K235" s="106" t="s">
        <v>71</v>
      </c>
      <c r="L235" s="106"/>
      <c r="M235" s="106" t="s">
        <v>633</v>
      </c>
      <c r="N235" s="106">
        <v>2342.0</v>
      </c>
      <c r="O235" s="108">
        <v>0.955</v>
      </c>
      <c r="P235" s="22">
        <v>0.75</v>
      </c>
      <c r="Q235" s="22">
        <v>1.28</v>
      </c>
      <c r="R235" s="22">
        <v>0.24</v>
      </c>
      <c r="S235" s="22">
        <v>0.29</v>
      </c>
      <c r="T235" s="106" t="s">
        <v>35</v>
      </c>
      <c r="U235" s="106" t="s">
        <v>60</v>
      </c>
      <c r="V235" s="106"/>
      <c r="W235" s="106" t="s">
        <v>61</v>
      </c>
      <c r="X235" s="110">
        <v>43976.0</v>
      </c>
      <c r="Y235" s="106" t="s">
        <v>38</v>
      </c>
      <c r="Z235" s="106" t="s">
        <v>33</v>
      </c>
      <c r="AA235" s="111" t="s">
        <v>33</v>
      </c>
      <c r="AB235" s="110"/>
      <c r="AC235" s="110"/>
    </row>
    <row r="236" hidden="1">
      <c r="A236" s="106" t="s">
        <v>291</v>
      </c>
      <c r="B236" s="106" t="s">
        <v>292</v>
      </c>
      <c r="C236" s="106" t="s">
        <v>645</v>
      </c>
      <c r="D236" s="106"/>
      <c r="E236" s="106" t="s">
        <v>31</v>
      </c>
      <c r="F236" s="106" t="s">
        <v>32</v>
      </c>
      <c r="G236" s="106" t="s">
        <v>33</v>
      </c>
      <c r="H236" s="106"/>
      <c r="I236" s="106"/>
      <c r="J236" s="106" t="s">
        <v>34</v>
      </c>
      <c r="K236" s="106" t="s">
        <v>33</v>
      </c>
      <c r="L236" s="106"/>
      <c r="M236" s="106" t="s">
        <v>633</v>
      </c>
      <c r="N236" s="106">
        <v>10437.0</v>
      </c>
      <c r="O236" s="108">
        <v>0.955696</v>
      </c>
      <c r="P236" s="22">
        <v>0.7384</v>
      </c>
      <c r="Q236" s="22">
        <v>1.272</v>
      </c>
      <c r="R236" s="22">
        <v>0.216</v>
      </c>
      <c r="S236" s="22">
        <v>0.289</v>
      </c>
      <c r="T236" s="106" t="s">
        <v>35</v>
      </c>
      <c r="U236" s="106" t="s">
        <v>293</v>
      </c>
      <c r="V236" s="106"/>
      <c r="W236" s="106" t="s">
        <v>58</v>
      </c>
      <c r="X236" s="110">
        <v>44065.0</v>
      </c>
      <c r="Y236" s="106" t="s">
        <v>132</v>
      </c>
      <c r="Z236" s="106" t="s">
        <v>33</v>
      </c>
      <c r="AA236" s="111" t="s">
        <v>33</v>
      </c>
      <c r="AB236" s="110"/>
      <c r="AC236" s="110"/>
    </row>
    <row r="237" hidden="1">
      <c r="A237" s="106" t="s">
        <v>138</v>
      </c>
      <c r="B237" s="107" t="s">
        <v>140</v>
      </c>
      <c r="C237" s="106" t="s">
        <v>635</v>
      </c>
      <c r="D237" s="106"/>
      <c r="E237" s="106" t="s">
        <v>31</v>
      </c>
      <c r="F237" s="106" t="s">
        <v>32</v>
      </c>
      <c r="G237" s="106" t="s">
        <v>33</v>
      </c>
      <c r="H237" s="106"/>
      <c r="I237" s="106"/>
      <c r="J237" s="106" t="s">
        <v>34</v>
      </c>
      <c r="K237" s="106" t="s">
        <v>33</v>
      </c>
      <c r="L237" s="106"/>
      <c r="M237" s="106" t="s">
        <v>633</v>
      </c>
      <c r="N237" s="106">
        <v>4825.0</v>
      </c>
      <c r="O237" s="108">
        <v>0.955954</v>
      </c>
      <c r="P237" s="22">
        <v>0.7341</v>
      </c>
      <c r="Q237" s="22">
        <v>0.7341</v>
      </c>
      <c r="R237" s="22">
        <v>0.7341</v>
      </c>
      <c r="S237" s="22">
        <v>0.289</v>
      </c>
      <c r="T237" s="106" t="s">
        <v>35</v>
      </c>
      <c r="U237" s="106" t="s">
        <v>141</v>
      </c>
      <c r="V237" s="106"/>
      <c r="W237" s="106" t="s">
        <v>58</v>
      </c>
      <c r="X237" s="110">
        <v>44065.0</v>
      </c>
      <c r="Y237" s="106" t="s">
        <v>38</v>
      </c>
      <c r="Z237" s="106" t="s">
        <v>33</v>
      </c>
      <c r="AA237" s="111" t="s">
        <v>33</v>
      </c>
      <c r="AB237" s="110"/>
      <c r="AC237" s="110"/>
    </row>
    <row r="238" hidden="1">
      <c r="A238" s="106" t="s">
        <v>138</v>
      </c>
      <c r="B238" s="107" t="s">
        <v>140</v>
      </c>
      <c r="C238" s="106" t="s">
        <v>635</v>
      </c>
      <c r="D238" s="106"/>
      <c r="E238" s="106" t="s">
        <v>31</v>
      </c>
      <c r="F238" s="106" t="s">
        <v>32</v>
      </c>
      <c r="G238" s="106" t="s">
        <v>33</v>
      </c>
      <c r="H238" s="106"/>
      <c r="I238" s="106"/>
      <c r="J238" s="106" t="s">
        <v>34</v>
      </c>
      <c r="K238" s="106" t="s">
        <v>33</v>
      </c>
      <c r="L238" s="106"/>
      <c r="M238" s="106" t="s">
        <v>633</v>
      </c>
      <c r="N238" s="106">
        <v>2009.0</v>
      </c>
      <c r="O238" s="108">
        <v>0.957352</v>
      </c>
      <c r="P238" s="22">
        <v>0.7108</v>
      </c>
      <c r="Q238" s="22">
        <v>1.248</v>
      </c>
      <c r="R238" s="22">
        <v>0.2</v>
      </c>
      <c r="S238" s="22">
        <v>0.289</v>
      </c>
      <c r="T238" s="106" t="s">
        <v>35</v>
      </c>
      <c r="U238" s="106" t="s">
        <v>141</v>
      </c>
      <c r="V238" s="106"/>
      <c r="W238" s="106" t="s">
        <v>52</v>
      </c>
      <c r="X238" s="110">
        <v>43978.0</v>
      </c>
      <c r="Y238" s="106" t="s">
        <v>38</v>
      </c>
      <c r="Z238" s="106" t="s">
        <v>33</v>
      </c>
      <c r="AA238" s="111" t="s">
        <v>33</v>
      </c>
      <c r="AB238" s="110"/>
      <c r="AC238" s="110"/>
    </row>
    <row r="239" hidden="1">
      <c r="A239" s="106" t="s">
        <v>156</v>
      </c>
      <c r="B239" s="107" t="s">
        <v>157</v>
      </c>
      <c r="C239" s="106" t="s">
        <v>640</v>
      </c>
      <c r="D239" s="106"/>
      <c r="E239" s="106" t="s">
        <v>31</v>
      </c>
      <c r="F239" s="106" t="s">
        <v>32</v>
      </c>
      <c r="G239" s="106" t="s">
        <v>33</v>
      </c>
      <c r="H239" s="106"/>
      <c r="I239" s="106" t="s">
        <v>33</v>
      </c>
      <c r="J239" s="106" t="s">
        <v>34</v>
      </c>
      <c r="K239" s="106" t="s">
        <v>71</v>
      </c>
      <c r="L239" s="106"/>
      <c r="M239" s="106" t="s">
        <v>633</v>
      </c>
      <c r="N239" s="106"/>
      <c r="O239" s="108">
        <v>0.9586</v>
      </c>
      <c r="P239" s="22">
        <v>0.69</v>
      </c>
      <c r="Q239" s="22">
        <v>1.19</v>
      </c>
      <c r="R239" s="22">
        <v>0.19</v>
      </c>
      <c r="S239" s="22"/>
      <c r="T239" s="106" t="s">
        <v>35</v>
      </c>
      <c r="U239" s="106"/>
      <c r="V239" s="106"/>
      <c r="W239" s="106" t="s">
        <v>52</v>
      </c>
      <c r="X239" s="110">
        <v>43976.0</v>
      </c>
      <c r="Y239" s="106" t="s">
        <v>53</v>
      </c>
      <c r="Z239" s="106">
        <v>4.0</v>
      </c>
      <c r="AA239" s="111"/>
      <c r="AB239" s="110"/>
      <c r="AC239" s="110"/>
    </row>
    <row r="240" hidden="1">
      <c r="A240" s="106" t="s">
        <v>39</v>
      </c>
      <c r="B240" s="106" t="s">
        <v>80</v>
      </c>
      <c r="C240" s="106" t="s">
        <v>460</v>
      </c>
      <c r="D240" s="106"/>
      <c r="E240" s="106" t="s">
        <v>41</v>
      </c>
      <c r="F240" s="107" t="s">
        <v>90</v>
      </c>
      <c r="G240" s="106" t="s">
        <v>43</v>
      </c>
      <c r="H240" s="106" t="s">
        <v>88</v>
      </c>
      <c r="I240" s="106" t="s">
        <v>89</v>
      </c>
      <c r="J240" s="106" t="s">
        <v>34</v>
      </c>
      <c r="K240" s="106" t="s">
        <v>71</v>
      </c>
      <c r="L240" s="106"/>
      <c r="M240" s="106" t="s">
        <v>461</v>
      </c>
      <c r="N240" s="106"/>
      <c r="O240" s="108" t="s">
        <v>461</v>
      </c>
      <c r="P240" s="109"/>
      <c r="Q240" s="109"/>
      <c r="R240" s="109"/>
      <c r="S240" s="109"/>
      <c r="T240" s="106"/>
      <c r="U240" s="106" t="s">
        <v>51</v>
      </c>
      <c r="V240" s="106" t="s">
        <v>92</v>
      </c>
      <c r="W240" s="106" t="s">
        <v>58</v>
      </c>
      <c r="X240" s="110">
        <v>43988.0</v>
      </c>
      <c r="Y240" s="106" t="s">
        <v>53</v>
      </c>
      <c r="Z240" s="106">
        <v>2.0</v>
      </c>
      <c r="AA240" s="111">
        <v>3.25</v>
      </c>
      <c r="AB240" s="110"/>
      <c r="AC240" s="110"/>
    </row>
    <row r="241" hidden="1">
      <c r="A241" s="106" t="s">
        <v>39</v>
      </c>
      <c r="B241" s="107" t="s">
        <v>115</v>
      </c>
      <c r="C241" s="106" t="s">
        <v>462</v>
      </c>
      <c r="D241" s="106"/>
      <c r="E241" s="106" t="s">
        <v>41</v>
      </c>
      <c r="F241" s="107" t="s">
        <v>42</v>
      </c>
      <c r="G241" s="106" t="s">
        <v>43</v>
      </c>
      <c r="H241" s="106">
        <v>4.1</v>
      </c>
      <c r="I241" s="106"/>
      <c r="J241" s="106" t="s">
        <v>34</v>
      </c>
      <c r="K241" s="106" t="s">
        <v>71</v>
      </c>
      <c r="L241" s="106"/>
      <c r="M241" s="106" t="s">
        <v>461</v>
      </c>
      <c r="N241" s="106"/>
      <c r="O241" s="108" t="s">
        <v>461</v>
      </c>
      <c r="P241" s="109"/>
      <c r="Q241" s="109"/>
      <c r="R241" s="109"/>
      <c r="S241" s="109"/>
      <c r="T241" s="106"/>
      <c r="U241" s="106"/>
      <c r="V241" s="106" t="s">
        <v>116</v>
      </c>
      <c r="W241" s="106" t="s">
        <v>58</v>
      </c>
      <c r="X241" s="110">
        <v>43978.0</v>
      </c>
      <c r="Y241" s="106" t="s">
        <v>53</v>
      </c>
      <c r="Z241" s="106">
        <v>4.0</v>
      </c>
      <c r="AA241" s="111">
        <v>3.4</v>
      </c>
      <c r="AB241" s="110"/>
      <c r="AC241" s="110"/>
    </row>
    <row r="242" hidden="1">
      <c r="A242" s="106" t="s">
        <v>246</v>
      </c>
      <c r="B242" s="107" t="s">
        <v>247</v>
      </c>
      <c r="C242" s="106" t="s">
        <v>463</v>
      </c>
      <c r="D242" s="106"/>
      <c r="E242" s="106" t="s">
        <v>31</v>
      </c>
      <c r="F242" s="106" t="s">
        <v>32</v>
      </c>
      <c r="G242" s="106" t="s">
        <v>33</v>
      </c>
      <c r="H242" s="106"/>
      <c r="I242" s="106"/>
      <c r="J242" s="106" t="s">
        <v>34</v>
      </c>
      <c r="K242" s="106" t="s">
        <v>35</v>
      </c>
      <c r="L242" s="106"/>
      <c r="M242" s="106" t="s">
        <v>461</v>
      </c>
      <c r="N242" s="106"/>
      <c r="O242" s="108" t="s">
        <v>461</v>
      </c>
      <c r="P242" s="109"/>
      <c r="Q242" s="109"/>
      <c r="R242" s="109"/>
      <c r="S242" s="109"/>
      <c r="T242" s="106"/>
      <c r="U242" s="106" t="s">
        <v>248</v>
      </c>
      <c r="V242" s="106"/>
      <c r="W242" s="106"/>
      <c r="X242" s="110"/>
      <c r="Y242" s="106" t="s">
        <v>45</v>
      </c>
      <c r="Z242" s="106">
        <v>8.0</v>
      </c>
      <c r="AA242" s="111"/>
      <c r="AB242" s="110"/>
      <c r="AC242" s="110"/>
    </row>
    <row r="243" hidden="1">
      <c r="A243" s="106" t="s">
        <v>250</v>
      </c>
      <c r="B243" s="107" t="s">
        <v>258</v>
      </c>
      <c r="C243" s="106" t="s">
        <v>464</v>
      </c>
      <c r="D243" s="106"/>
      <c r="E243" s="106" t="s">
        <v>31</v>
      </c>
      <c r="F243" s="106" t="s">
        <v>32</v>
      </c>
      <c r="G243" s="106" t="s">
        <v>33</v>
      </c>
      <c r="H243" s="106" t="s">
        <v>259</v>
      </c>
      <c r="I243" s="106" t="s">
        <v>33</v>
      </c>
      <c r="J243" s="106" t="s">
        <v>34</v>
      </c>
      <c r="K243" s="106" t="s">
        <v>35</v>
      </c>
      <c r="L243" s="106"/>
      <c r="M243" s="106" t="s">
        <v>461</v>
      </c>
      <c r="N243" s="106"/>
      <c r="O243" s="108" t="s">
        <v>461</v>
      </c>
      <c r="P243" s="109"/>
      <c r="Q243" s="109"/>
      <c r="R243" s="109"/>
      <c r="S243" s="109"/>
      <c r="T243" s="106"/>
      <c r="U243" s="106"/>
      <c r="V243" s="106" t="s">
        <v>260</v>
      </c>
      <c r="W243" s="106" t="s">
        <v>58</v>
      </c>
      <c r="X243" s="110"/>
      <c r="Y243" s="106" t="s">
        <v>45</v>
      </c>
      <c r="Z243" s="106">
        <v>8.0</v>
      </c>
      <c r="AA243" s="111">
        <v>85.95</v>
      </c>
      <c r="AB243" s="110"/>
      <c r="AC243" s="110"/>
    </row>
    <row r="244" hidden="1">
      <c r="A244" s="106" t="s">
        <v>250</v>
      </c>
      <c r="B244" s="107" t="s">
        <v>273</v>
      </c>
      <c r="C244" s="106" t="s">
        <v>465</v>
      </c>
      <c r="D244" s="106"/>
      <c r="E244" s="106" t="s">
        <v>41</v>
      </c>
      <c r="F244" s="106" t="s">
        <v>274</v>
      </c>
      <c r="G244" s="106" t="s">
        <v>43</v>
      </c>
      <c r="H244" s="106"/>
      <c r="I244" s="106" t="s">
        <v>33</v>
      </c>
      <c r="J244" s="106" t="s">
        <v>34</v>
      </c>
      <c r="K244" s="106" t="s">
        <v>33</v>
      </c>
      <c r="L244" s="106" t="s">
        <v>33</v>
      </c>
      <c r="M244" s="106" t="s">
        <v>461</v>
      </c>
      <c r="N244" s="106"/>
      <c r="O244" s="108" t="s">
        <v>461</v>
      </c>
      <c r="P244" s="109"/>
      <c r="Q244" s="109"/>
      <c r="R244" s="109"/>
      <c r="S244" s="109"/>
      <c r="T244" s="106"/>
      <c r="U244" s="106" t="s">
        <v>275</v>
      </c>
      <c r="V244" s="106"/>
      <c r="W244" s="106" t="s">
        <v>58</v>
      </c>
      <c r="X244" s="110"/>
      <c r="Y244" s="106" t="s">
        <v>38</v>
      </c>
      <c r="Z244" s="106" t="s">
        <v>33</v>
      </c>
      <c r="AA244" s="111" t="s">
        <v>33</v>
      </c>
      <c r="AB244" s="110"/>
      <c r="AC244" s="110"/>
    </row>
    <row r="245" hidden="1">
      <c r="A245" s="106" t="s">
        <v>354</v>
      </c>
      <c r="B245" s="107" t="s">
        <v>360</v>
      </c>
      <c r="C245" s="106" t="s">
        <v>467</v>
      </c>
      <c r="D245" s="112" t="s">
        <v>69</v>
      </c>
      <c r="E245" s="106" t="s">
        <v>31</v>
      </c>
      <c r="F245" s="106" t="s">
        <v>361</v>
      </c>
      <c r="G245" s="106" t="s">
        <v>33</v>
      </c>
      <c r="H245" s="106"/>
      <c r="I245" s="106"/>
      <c r="J245" s="106" t="s">
        <v>34</v>
      </c>
      <c r="K245" s="106" t="s">
        <v>71</v>
      </c>
      <c r="L245" s="106"/>
      <c r="M245" s="106" t="s">
        <v>461</v>
      </c>
      <c r="N245" s="106"/>
      <c r="O245" s="108" t="s">
        <v>461</v>
      </c>
      <c r="P245" s="106"/>
      <c r="Q245" s="106"/>
      <c r="R245" s="106"/>
      <c r="S245" s="106"/>
      <c r="T245" s="106"/>
      <c r="U245" s="112" t="s">
        <v>356</v>
      </c>
      <c r="V245" s="106"/>
      <c r="W245" s="107" t="s">
        <v>155</v>
      </c>
      <c r="X245" s="110">
        <v>43991.0</v>
      </c>
      <c r="Y245" s="106" t="s">
        <v>53</v>
      </c>
      <c r="Z245" s="112" t="s">
        <v>362</v>
      </c>
      <c r="AA245" s="111"/>
      <c r="AB245" s="110"/>
      <c r="AC245" s="110"/>
    </row>
    <row r="246" hidden="1">
      <c r="A246" s="106" t="s">
        <v>354</v>
      </c>
      <c r="B246" s="107" t="s">
        <v>360</v>
      </c>
      <c r="C246" s="106" t="s">
        <v>468</v>
      </c>
      <c r="D246" s="106" t="s">
        <v>79</v>
      </c>
      <c r="E246" s="106" t="s">
        <v>31</v>
      </c>
      <c r="F246" s="106" t="s">
        <v>361</v>
      </c>
      <c r="G246" s="106" t="s">
        <v>33</v>
      </c>
      <c r="H246" s="106"/>
      <c r="I246" s="106"/>
      <c r="J246" s="106" t="s">
        <v>34</v>
      </c>
      <c r="K246" s="106" t="s">
        <v>71</v>
      </c>
      <c r="L246" s="106"/>
      <c r="M246" s="106" t="s">
        <v>461</v>
      </c>
      <c r="N246" s="106"/>
      <c r="O246" s="108" t="s">
        <v>461</v>
      </c>
      <c r="P246" s="109"/>
      <c r="Q246" s="109"/>
      <c r="R246" s="109"/>
      <c r="S246" s="109"/>
      <c r="T246" s="106"/>
      <c r="U246" s="106" t="s">
        <v>57</v>
      </c>
      <c r="V246" s="106"/>
      <c r="W246" s="107" t="s">
        <v>155</v>
      </c>
      <c r="X246" s="110">
        <v>43991.0</v>
      </c>
      <c r="Y246" s="106" t="s">
        <v>53</v>
      </c>
      <c r="Z246" s="106">
        <v>6.0</v>
      </c>
      <c r="AA246" s="111"/>
      <c r="AB246" s="110"/>
      <c r="AC246" s="110"/>
    </row>
    <row r="247" hidden="1">
      <c r="A247" s="106" t="s">
        <v>294</v>
      </c>
      <c r="B247" s="106" t="s">
        <v>301</v>
      </c>
      <c r="C247" s="106" t="s">
        <v>466</v>
      </c>
      <c r="D247" s="106"/>
      <c r="E247" s="106" t="s">
        <v>31</v>
      </c>
      <c r="F247" s="107" t="s">
        <v>304</v>
      </c>
      <c r="G247" s="106" t="s">
        <v>31</v>
      </c>
      <c r="H247" s="106" t="s">
        <v>33</v>
      </c>
      <c r="I247" s="106" t="s">
        <v>33</v>
      </c>
      <c r="J247" s="106" t="s">
        <v>34</v>
      </c>
      <c r="K247" s="106" t="s">
        <v>35</v>
      </c>
      <c r="L247" s="106" t="s">
        <v>35</v>
      </c>
      <c r="M247" s="106" t="s">
        <v>461</v>
      </c>
      <c r="N247" s="106"/>
      <c r="O247" s="108"/>
      <c r="P247" s="22"/>
      <c r="Q247" s="22"/>
      <c r="R247" s="22"/>
      <c r="S247" s="22"/>
      <c r="T247" s="106" t="s">
        <v>35</v>
      </c>
      <c r="U247" s="106" t="s">
        <v>33</v>
      </c>
      <c r="V247" s="106"/>
      <c r="W247" s="106" t="s">
        <v>58</v>
      </c>
      <c r="X247" s="110">
        <v>44416.0</v>
      </c>
      <c r="Y247" s="106" t="s">
        <v>53</v>
      </c>
      <c r="Z247" s="106">
        <v>4.0</v>
      </c>
      <c r="AA247" s="111">
        <v>4.0</v>
      </c>
      <c r="AB247" s="106"/>
      <c r="AC247" s="106"/>
    </row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</sheetData>
  <autoFilter ref="$A$1:$AB$1001">
    <filterColumn colId="23">
      <filters>
        <filter val="5/26/2020"/>
        <filter val="6/7/2020"/>
        <filter val="7/7/2020"/>
        <filter val="6/12/2020"/>
        <filter val="8/28/2020"/>
        <filter val="7/20/2020"/>
        <filter val="6/11/2020"/>
        <filter val="8/22/2020"/>
        <filter val="8/30/2020"/>
        <filter val="8/29/2020"/>
        <filter val="10/13/2020"/>
        <filter val="4/23/2021"/>
        <filter val="8/14/2020"/>
        <filter val="6/29/2020"/>
        <filter val="6/1/2020"/>
        <filter val="8/27/2020"/>
        <filter val="5/30/2020"/>
        <filter val="9/27/2020"/>
        <filter val="8/21/2021"/>
        <filter val="6/16/2020"/>
        <filter val="8/8/2021"/>
        <filter val="11/27/2020"/>
        <filter val="5/27/2020"/>
        <filter val="6/30/2020"/>
        <filter val="9/12/2020"/>
        <filter val="7/2/2020"/>
        <filter val="5/25/2020"/>
        <filter val="6/2/2020"/>
        <filter val="6/6/2020"/>
        <filter val="9/19/2020"/>
        <filter val="6/13/2020"/>
        <filter val="6/10/2020"/>
        <filter val="6/9/2020"/>
        <filter val="6/13/2021"/>
        <filter val="8/19/2020"/>
      </filters>
    </filterColumn>
  </autoFilter>
  <conditionalFormatting sqref="M2:M1001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P2:P1001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O5:O203">
    <cfRule type="colorScale" priority="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hyperlinks>
    <hyperlink r:id="rId1" ref="F2"/>
    <hyperlink r:id="rId2" ref="F3"/>
    <hyperlink r:id="rId3" ref="B4"/>
    <hyperlink r:id="rId4" ref="F4"/>
    <hyperlink r:id="rId5" ref="W4"/>
    <hyperlink r:id="rId6" ref="B5"/>
    <hyperlink r:id="rId7" ref="F5"/>
    <hyperlink r:id="rId8" ref="W5"/>
    <hyperlink r:id="rId9" ref="B6"/>
    <hyperlink r:id="rId10" ref="F6"/>
    <hyperlink r:id="rId11" ref="W6"/>
    <hyperlink r:id="rId12" ref="B7"/>
    <hyperlink r:id="rId13" ref="F7"/>
    <hyperlink r:id="rId14" ref="W7"/>
    <hyperlink r:id="rId15" ref="B8"/>
    <hyperlink r:id="rId16" ref="F8"/>
    <hyperlink r:id="rId17" ref="W8"/>
    <hyperlink r:id="rId18" ref="F9"/>
    <hyperlink r:id="rId19" ref="B10"/>
    <hyperlink r:id="rId20" ref="F10"/>
    <hyperlink r:id="rId21" ref="B11"/>
    <hyperlink r:id="rId22" ref="F11"/>
    <hyperlink r:id="rId23" ref="B12"/>
    <hyperlink r:id="rId24" ref="F12"/>
    <hyperlink r:id="rId25" ref="B13"/>
    <hyperlink r:id="rId26" ref="F13"/>
    <hyperlink r:id="rId27" ref="B14"/>
    <hyperlink r:id="rId28" ref="F14"/>
    <hyperlink r:id="rId29" ref="B15"/>
    <hyperlink r:id="rId30" ref="F15"/>
    <hyperlink r:id="rId31" ref="B16"/>
    <hyperlink r:id="rId32" ref="F16"/>
    <hyperlink r:id="rId33" ref="B17"/>
    <hyperlink r:id="rId34" ref="F17"/>
    <hyperlink r:id="rId35" ref="B18"/>
    <hyperlink r:id="rId36" ref="F18"/>
    <hyperlink r:id="rId37" ref="B19"/>
    <hyperlink r:id="rId38" ref="F19"/>
    <hyperlink r:id="rId39" ref="B20"/>
    <hyperlink r:id="rId40" ref="W20"/>
    <hyperlink r:id="rId41" ref="B24"/>
    <hyperlink r:id="rId42" ref="B25"/>
    <hyperlink r:id="rId43" ref="B27"/>
    <hyperlink r:id="rId44" ref="F27"/>
    <hyperlink r:id="rId45" ref="B28"/>
    <hyperlink r:id="rId46" ref="F28"/>
    <hyperlink r:id="rId47" ref="B29"/>
    <hyperlink r:id="rId48" ref="F29"/>
    <hyperlink r:id="rId49" ref="B30"/>
    <hyperlink r:id="rId50" ref="F30"/>
    <hyperlink r:id="rId51" ref="B31"/>
    <hyperlink r:id="rId52" ref="B32"/>
    <hyperlink r:id="rId53" ref="F32"/>
    <hyperlink r:id="rId54" ref="B33"/>
    <hyperlink r:id="rId55" ref="F33"/>
    <hyperlink r:id="rId56" ref="B34"/>
    <hyperlink r:id="rId57" ref="F34"/>
    <hyperlink r:id="rId58" ref="B35"/>
    <hyperlink r:id="rId59" ref="F35"/>
    <hyperlink r:id="rId60" ref="B36"/>
    <hyperlink r:id="rId61" ref="F36"/>
    <hyperlink r:id="rId62" ref="B37"/>
    <hyperlink r:id="rId63" ref="F37"/>
    <hyperlink r:id="rId64" ref="B38"/>
    <hyperlink r:id="rId65" ref="F38"/>
    <hyperlink r:id="rId66" ref="B39"/>
    <hyperlink r:id="rId67" ref="B40"/>
    <hyperlink r:id="rId68" ref="B41"/>
    <hyperlink r:id="rId69" ref="B42"/>
    <hyperlink r:id="rId70" ref="B43"/>
    <hyperlink r:id="rId71" ref="W43"/>
    <hyperlink r:id="rId72" ref="B44"/>
    <hyperlink r:id="rId73" ref="W44"/>
    <hyperlink r:id="rId74" ref="B45"/>
    <hyperlink r:id="rId75" ref="B46"/>
    <hyperlink r:id="rId76" ref="B47"/>
    <hyperlink r:id="rId77" ref="B48"/>
    <hyperlink r:id="rId78" ref="B49"/>
    <hyperlink r:id="rId79" ref="B50"/>
    <hyperlink r:id="rId80" ref="B51"/>
    <hyperlink r:id="rId81" ref="F51"/>
    <hyperlink r:id="rId82" ref="F52"/>
    <hyperlink r:id="rId83" ref="F53"/>
    <hyperlink r:id="rId84" ref="B54"/>
    <hyperlink r:id="rId85" ref="F54"/>
    <hyperlink r:id="rId86" ref="B55"/>
    <hyperlink r:id="rId87" ref="F55"/>
    <hyperlink r:id="rId88" ref="B56"/>
    <hyperlink r:id="rId89" ref="F56"/>
    <hyperlink r:id="rId90" ref="F57"/>
    <hyperlink r:id="rId91" ref="F58"/>
    <hyperlink r:id="rId92" ref="B59"/>
    <hyperlink r:id="rId93" ref="F59"/>
    <hyperlink r:id="rId94" ref="F60"/>
    <hyperlink r:id="rId95" ref="B62"/>
    <hyperlink r:id="rId96" ref="B63"/>
    <hyperlink r:id="rId97" ref="B64"/>
    <hyperlink r:id="rId98" ref="F64"/>
    <hyperlink r:id="rId99" ref="B65"/>
    <hyperlink r:id="rId100" ref="B66"/>
    <hyperlink r:id="rId101" ref="F66"/>
    <hyperlink r:id="rId102" ref="B67"/>
    <hyperlink r:id="rId103" ref="W67"/>
    <hyperlink r:id="rId104" ref="B69"/>
    <hyperlink r:id="rId105" ref="F69"/>
    <hyperlink r:id="rId106" ref="B70"/>
    <hyperlink r:id="rId107" ref="B71"/>
    <hyperlink r:id="rId108" ref="B72"/>
    <hyperlink r:id="rId109" ref="B75"/>
    <hyperlink r:id="rId110" ref="B76"/>
    <hyperlink r:id="rId111" ref="W76"/>
    <hyperlink r:id="rId112" ref="B77"/>
    <hyperlink r:id="rId113" ref="F77"/>
    <hyperlink r:id="rId114" ref="B78"/>
    <hyperlink r:id="rId115" ref="B79"/>
    <hyperlink r:id="rId116" ref="W79"/>
    <hyperlink r:id="rId117" ref="B80"/>
    <hyperlink r:id="rId118" ref="F81"/>
    <hyperlink r:id="rId119" ref="F82"/>
    <hyperlink r:id="rId120" ref="F83"/>
    <hyperlink r:id="rId121" ref="F84"/>
    <hyperlink r:id="rId122" ref="F85"/>
    <hyperlink r:id="rId123" ref="F86"/>
    <hyperlink r:id="rId124" ref="F87"/>
    <hyperlink r:id="rId125" ref="B89"/>
    <hyperlink r:id="rId126" ref="B90"/>
    <hyperlink r:id="rId127" ref="F90"/>
    <hyperlink r:id="rId128" ref="B91"/>
    <hyperlink r:id="rId129" ref="F91"/>
    <hyperlink r:id="rId130" ref="B92"/>
    <hyperlink r:id="rId131" ref="B93"/>
    <hyperlink r:id="rId132" ref="F93"/>
    <hyperlink r:id="rId133" ref="B94"/>
    <hyperlink r:id="rId134" ref="F95"/>
    <hyperlink r:id="rId135" ref="B96"/>
    <hyperlink r:id="rId136" ref="F97"/>
    <hyperlink r:id="rId137" ref="B98"/>
    <hyperlink r:id="rId138" ref="B99"/>
    <hyperlink r:id="rId139" ref="B100"/>
    <hyperlink r:id="rId140" ref="B104"/>
    <hyperlink r:id="rId141" ref="B105"/>
    <hyperlink r:id="rId142" ref="B106"/>
    <hyperlink r:id="rId143" ref="B107"/>
    <hyperlink r:id="rId144" ref="B108"/>
    <hyperlink r:id="rId145" ref="B109"/>
    <hyperlink r:id="rId146" ref="B110"/>
    <hyperlink r:id="rId147" ref="B111"/>
    <hyperlink r:id="rId148" ref="F111"/>
    <hyperlink r:id="rId149" ref="W111"/>
    <hyperlink r:id="rId150" ref="B113"/>
    <hyperlink r:id="rId151" ref="B115"/>
    <hyperlink r:id="rId152" ref="B116"/>
    <hyperlink r:id="rId153" ref="F116"/>
    <hyperlink r:id="rId154" ref="B117"/>
    <hyperlink r:id="rId155" ref="F117"/>
    <hyperlink r:id="rId156" ref="B118"/>
    <hyperlink r:id="rId157" ref="B119"/>
    <hyperlink r:id="rId158" ref="B120"/>
    <hyperlink r:id="rId159" ref="F120"/>
    <hyperlink r:id="rId160" ref="B123"/>
    <hyperlink r:id="rId161" ref="W123"/>
    <hyperlink r:id="rId162" ref="B124"/>
    <hyperlink r:id="rId163" ref="B125"/>
    <hyperlink r:id="rId164" ref="B126"/>
    <hyperlink r:id="rId165" ref="W126"/>
    <hyperlink r:id="rId166" ref="B127"/>
    <hyperlink r:id="rId167" ref="B128"/>
    <hyperlink r:id="rId168" ref="B129"/>
    <hyperlink r:id="rId169" ref="F129"/>
    <hyperlink r:id="rId170" ref="W129"/>
    <hyperlink r:id="rId171" ref="B130"/>
    <hyperlink r:id="rId172" ref="W130"/>
    <hyperlink r:id="rId173" ref="B131"/>
    <hyperlink r:id="rId174" ref="B132"/>
    <hyperlink r:id="rId175" ref="B133"/>
    <hyperlink r:id="rId176" ref="F135"/>
    <hyperlink r:id="rId177" ref="B136"/>
    <hyperlink r:id="rId178" ref="B137"/>
    <hyperlink r:id="rId179" ref="F138"/>
    <hyperlink r:id="rId180" ref="F139"/>
    <hyperlink r:id="rId181" ref="B140"/>
    <hyperlink r:id="rId182" ref="W140"/>
    <hyperlink r:id="rId183" ref="B141"/>
    <hyperlink r:id="rId184" ref="B142"/>
    <hyperlink r:id="rId185" ref="B143"/>
    <hyperlink r:id="rId186" ref="B144"/>
    <hyperlink r:id="rId187" ref="B145"/>
    <hyperlink r:id="rId188" ref="W145"/>
    <hyperlink r:id="rId189" ref="B146"/>
    <hyperlink r:id="rId190" ref="B147"/>
    <hyperlink r:id="rId191" ref="B148"/>
    <hyperlink r:id="rId192" ref="W148"/>
    <hyperlink r:id="rId193" ref="B150"/>
    <hyperlink r:id="rId194" ref="B151"/>
    <hyperlink r:id="rId195" ref="B152"/>
    <hyperlink r:id="rId196" ref="B154"/>
    <hyperlink r:id="rId197" ref="B155"/>
    <hyperlink r:id="rId198" ref="B156"/>
    <hyperlink r:id="rId199" ref="B157"/>
    <hyperlink r:id="rId200" ref="B158"/>
    <hyperlink r:id="rId201" ref="B159"/>
    <hyperlink r:id="rId202" ref="B161"/>
    <hyperlink r:id="rId203" ref="B162"/>
    <hyperlink r:id="rId204" ref="B163"/>
    <hyperlink r:id="rId205" ref="B166"/>
    <hyperlink r:id="rId206" ref="B169"/>
    <hyperlink r:id="rId207" ref="B170"/>
    <hyperlink r:id="rId208" ref="B171"/>
    <hyperlink r:id="rId209" ref="W172"/>
    <hyperlink r:id="rId210" ref="B175"/>
    <hyperlink r:id="rId211" ref="B176"/>
    <hyperlink r:id="rId212" ref="B177"/>
    <hyperlink r:id="rId213" ref="B178"/>
    <hyperlink r:id="rId214" ref="B179"/>
    <hyperlink r:id="rId215" ref="B180"/>
    <hyperlink r:id="rId216" ref="B181"/>
    <hyperlink r:id="rId217" ref="B182"/>
    <hyperlink r:id="rId218" ref="B183"/>
    <hyperlink r:id="rId219" ref="B184"/>
    <hyperlink r:id="rId220" ref="B185"/>
    <hyperlink r:id="rId221" ref="B186"/>
    <hyperlink r:id="rId222" ref="B188"/>
    <hyperlink r:id="rId223" ref="B190"/>
    <hyperlink r:id="rId224" ref="B191"/>
    <hyperlink r:id="rId225" ref="B193"/>
    <hyperlink r:id="rId226" ref="F193"/>
    <hyperlink r:id="rId227" ref="B194"/>
    <hyperlink r:id="rId228" ref="B195"/>
    <hyperlink r:id="rId229" ref="F195"/>
    <hyperlink r:id="rId230" ref="B196"/>
    <hyperlink r:id="rId231" ref="B197"/>
    <hyperlink r:id="rId232" ref="B198"/>
    <hyperlink r:id="rId233" ref="B201"/>
    <hyperlink r:id="rId234" ref="W201"/>
    <hyperlink r:id="rId235" ref="B202"/>
    <hyperlink r:id="rId236" ref="B203"/>
    <hyperlink r:id="rId237" ref="B204"/>
    <hyperlink r:id="rId238" ref="B205"/>
    <hyperlink r:id="rId239" ref="W205"/>
    <hyperlink r:id="rId240" ref="B206"/>
    <hyperlink r:id="rId241" ref="B207"/>
    <hyperlink r:id="rId242" ref="B208"/>
    <hyperlink r:id="rId243" ref="A209"/>
    <hyperlink r:id="rId244" ref="B209"/>
    <hyperlink r:id="rId245" ref="B211"/>
    <hyperlink r:id="rId246" ref="B212"/>
    <hyperlink r:id="rId247" ref="A213"/>
    <hyperlink r:id="rId248" ref="B213"/>
    <hyperlink r:id="rId249" ref="B214"/>
    <hyperlink r:id="rId250" ref="B215"/>
    <hyperlink r:id="rId251" ref="B216"/>
    <hyperlink r:id="rId252" ref="B217"/>
    <hyperlink r:id="rId253" ref="B218"/>
    <hyperlink r:id="rId254" ref="B219"/>
    <hyperlink r:id="rId255" ref="B220"/>
    <hyperlink r:id="rId256" ref="B221"/>
    <hyperlink r:id="rId257" ref="B222"/>
    <hyperlink r:id="rId258" ref="B223"/>
    <hyperlink r:id="rId259" ref="B226"/>
    <hyperlink r:id="rId260" ref="B228"/>
    <hyperlink r:id="rId261" ref="B229"/>
    <hyperlink r:id="rId262" ref="A230"/>
    <hyperlink r:id="rId263" ref="A231"/>
    <hyperlink r:id="rId264" ref="B231"/>
    <hyperlink r:id="rId265" ref="A232"/>
    <hyperlink r:id="rId266" ref="B233"/>
    <hyperlink r:id="rId267" ref="A234"/>
    <hyperlink r:id="rId268" ref="B234"/>
    <hyperlink r:id="rId269" ref="A235"/>
    <hyperlink r:id="rId270" ref="B235"/>
    <hyperlink r:id="rId271" ref="B237"/>
    <hyperlink r:id="rId272" ref="B238"/>
    <hyperlink r:id="rId273" ref="B239"/>
    <hyperlink r:id="rId274" ref="F240"/>
    <hyperlink r:id="rId275" ref="B241"/>
    <hyperlink r:id="rId276" ref="F241"/>
    <hyperlink r:id="rId277" ref="B242"/>
    <hyperlink r:id="rId278" ref="B243"/>
    <hyperlink r:id="rId279" ref="B244"/>
    <hyperlink r:id="rId280" ref="B245"/>
    <hyperlink r:id="rId281" ref="W245"/>
    <hyperlink r:id="rId282" ref="B246"/>
    <hyperlink r:id="rId283" ref="W246"/>
    <hyperlink r:id="rId284" ref="F247"/>
  </hyperlinks>
  <drawing r:id="rId28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hidden="1" min="2" max="2" width="14.43"/>
    <col customWidth="1" min="4" max="4" width="12.7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>
      <c r="C56" s="109"/>
      <c r="D56" s="21"/>
      <c r="E56" s="119"/>
    </row>
    <row r="57">
      <c r="C57" s="109"/>
      <c r="D57" s="21"/>
      <c r="E57" s="119"/>
    </row>
    <row r="58">
      <c r="C58" s="109"/>
      <c r="D58" s="21"/>
      <c r="E58" s="119"/>
    </row>
    <row r="59">
      <c r="C59" s="109"/>
      <c r="D59" s="21"/>
      <c r="E59" s="119"/>
    </row>
    <row r="60">
      <c r="C60" s="109"/>
      <c r="D60" s="21"/>
      <c r="E60" s="119"/>
    </row>
    <row r="61">
      <c r="C61" s="109"/>
      <c r="D61" s="21"/>
      <c r="E61" s="119"/>
    </row>
    <row r="62">
      <c r="C62" s="109"/>
      <c r="D62" s="21"/>
      <c r="E62" s="119"/>
    </row>
    <row r="63">
      <c r="C63" s="109"/>
      <c r="D63" s="21"/>
      <c r="E63" s="119"/>
    </row>
    <row r="64">
      <c r="C64" s="109"/>
      <c r="D64" s="21"/>
      <c r="E64" s="119"/>
    </row>
    <row r="65">
      <c r="C65" s="109"/>
      <c r="D65" s="21"/>
      <c r="E65" s="119"/>
    </row>
    <row r="66">
      <c r="C66" s="109"/>
      <c r="D66" s="21"/>
      <c r="E66" s="119"/>
    </row>
    <row r="67">
      <c r="C67" s="109"/>
      <c r="D67" s="21"/>
      <c r="E67" s="119"/>
    </row>
    <row r="68">
      <c r="C68" s="109"/>
      <c r="D68" s="21"/>
      <c r="E68" s="119"/>
    </row>
    <row r="69">
      <c r="C69" s="109"/>
      <c r="D69" s="21"/>
      <c r="E69" s="119"/>
    </row>
    <row r="70">
      <c r="C70" s="109"/>
      <c r="D70" s="21"/>
      <c r="E70" s="119"/>
    </row>
    <row r="71">
      <c r="C71" s="109"/>
      <c r="D71" s="21"/>
      <c r="E71" s="119"/>
    </row>
    <row r="72">
      <c r="C72" s="109"/>
      <c r="D72" s="21"/>
      <c r="E72" s="119"/>
    </row>
    <row r="73">
      <c r="C73" s="109"/>
      <c r="D73" s="21"/>
      <c r="E73" s="119"/>
    </row>
    <row r="74">
      <c r="C74" s="109"/>
      <c r="D74" s="21"/>
      <c r="E74" s="119"/>
    </row>
    <row r="75">
      <c r="C75" s="109"/>
      <c r="D75" s="21"/>
      <c r="E75" s="119"/>
    </row>
    <row r="76">
      <c r="C76" s="109"/>
      <c r="D76" s="21"/>
      <c r="E76" s="119"/>
    </row>
    <row r="77">
      <c r="C77" s="109"/>
      <c r="D77" s="21"/>
      <c r="E77" s="119"/>
    </row>
    <row r="78">
      <c r="C78" s="109"/>
      <c r="D78" s="21"/>
      <c r="E78" s="119"/>
    </row>
    <row r="79">
      <c r="C79" s="109"/>
      <c r="D79" s="21"/>
      <c r="E79" s="119"/>
    </row>
    <row r="80">
      <c r="C80" s="109"/>
      <c r="D80" s="21"/>
      <c r="E80" s="119"/>
    </row>
    <row r="81">
      <c r="C81" s="109"/>
      <c r="D81" s="21"/>
      <c r="E81" s="119"/>
    </row>
    <row r="82">
      <c r="C82" s="109"/>
      <c r="D82" s="21"/>
      <c r="E82" s="119"/>
    </row>
    <row r="83">
      <c r="C83" s="109"/>
      <c r="D83" s="21"/>
      <c r="E83" s="119"/>
    </row>
    <row r="84">
      <c r="C84" s="109"/>
      <c r="D84" s="21"/>
      <c r="E84" s="119"/>
    </row>
    <row r="85">
      <c r="C85" s="109"/>
      <c r="D85" s="21"/>
      <c r="E85" s="119"/>
    </row>
    <row r="86">
      <c r="C86" s="109"/>
      <c r="D86" s="21"/>
      <c r="E86" s="119"/>
    </row>
    <row r="87">
      <c r="C87" s="109"/>
      <c r="D87" s="21"/>
      <c r="E87" s="119"/>
    </row>
    <row r="88">
      <c r="C88" s="109"/>
      <c r="D88" s="21"/>
      <c r="E88" s="119"/>
    </row>
    <row r="89">
      <c r="C89" s="109"/>
      <c r="D89" s="21"/>
      <c r="E89" s="119"/>
    </row>
    <row r="90">
      <c r="C90" s="109"/>
      <c r="D90" s="21"/>
      <c r="E90" s="119"/>
    </row>
    <row r="91">
      <c r="C91" s="109"/>
      <c r="D91" s="21"/>
      <c r="E91" s="119"/>
    </row>
    <row r="92">
      <c r="C92" s="109"/>
      <c r="D92" s="21"/>
      <c r="E92" s="119"/>
    </row>
    <row r="93">
      <c r="C93" s="109"/>
      <c r="D93" s="21"/>
      <c r="E93" s="119"/>
    </row>
    <row r="94">
      <c r="C94" s="109"/>
      <c r="D94" s="21"/>
      <c r="E94" s="119"/>
    </row>
    <row r="95">
      <c r="C95" s="109"/>
      <c r="D95" s="21"/>
      <c r="E95" s="119"/>
    </row>
    <row r="96">
      <c r="C96" s="109"/>
      <c r="D96" s="21"/>
      <c r="E96" s="119"/>
    </row>
    <row r="97">
      <c r="C97" s="109"/>
      <c r="D97" s="21"/>
      <c r="E97" s="119"/>
    </row>
    <row r="98">
      <c r="C98" s="109"/>
      <c r="D98" s="21"/>
      <c r="E98" s="119"/>
    </row>
    <row r="99">
      <c r="C99" s="109"/>
      <c r="D99" s="21"/>
      <c r="E99" s="119"/>
    </row>
    <row r="100">
      <c r="C100" s="109"/>
      <c r="D100" s="21"/>
      <c r="E100" s="119"/>
    </row>
    <row r="101">
      <c r="C101" s="109"/>
      <c r="D101" s="21"/>
      <c r="E101" s="119"/>
    </row>
    <row r="102">
      <c r="C102" s="109"/>
      <c r="D102" s="21"/>
      <c r="E102" s="119"/>
    </row>
    <row r="103">
      <c r="C103" s="109"/>
      <c r="D103" s="21"/>
      <c r="E103" s="119"/>
    </row>
    <row r="104">
      <c r="C104" s="109"/>
      <c r="D104" s="21"/>
      <c r="E104" s="119"/>
    </row>
    <row r="105">
      <c r="C105" s="109"/>
      <c r="D105" s="21"/>
      <c r="E105" s="119"/>
    </row>
    <row r="106">
      <c r="C106" s="109"/>
      <c r="D106" s="21"/>
      <c r="E106" s="119"/>
    </row>
    <row r="107">
      <c r="C107" s="109"/>
      <c r="D107" s="21"/>
      <c r="E107" s="119"/>
    </row>
    <row r="108">
      <c r="C108" s="109"/>
      <c r="D108" s="21"/>
      <c r="E108" s="119"/>
    </row>
    <row r="109">
      <c r="C109" s="109"/>
      <c r="D109" s="21"/>
      <c r="E109" s="119"/>
    </row>
    <row r="110">
      <c r="C110" s="109"/>
      <c r="D110" s="21"/>
      <c r="E110" s="119"/>
    </row>
    <row r="111">
      <c r="C111" s="109"/>
      <c r="D111" s="21"/>
      <c r="E111" s="119"/>
    </row>
    <row r="112">
      <c r="C112" s="109"/>
      <c r="D112" s="21"/>
      <c r="E112" s="119"/>
    </row>
    <row r="113">
      <c r="C113" s="109"/>
      <c r="D113" s="21"/>
      <c r="E113" s="119"/>
    </row>
    <row r="114">
      <c r="C114" s="109"/>
      <c r="D114" s="21"/>
      <c r="E114" s="119"/>
    </row>
    <row r="115">
      <c r="C115" s="109"/>
      <c r="D115" s="21"/>
      <c r="E115" s="119"/>
    </row>
    <row r="116">
      <c r="C116" s="109"/>
      <c r="D116" s="21"/>
      <c r="E116" s="119"/>
    </row>
    <row r="117">
      <c r="C117" s="109"/>
      <c r="D117" s="21"/>
      <c r="E117" s="119"/>
    </row>
    <row r="118">
      <c r="C118" s="109"/>
      <c r="D118" s="21"/>
      <c r="E118" s="119"/>
    </row>
    <row r="119">
      <c r="C119" s="109"/>
      <c r="D119" s="21"/>
      <c r="E119" s="119"/>
    </row>
    <row r="120">
      <c r="C120" s="109"/>
      <c r="D120" s="21"/>
      <c r="E120" s="119"/>
    </row>
    <row r="121">
      <c r="C121" s="109"/>
      <c r="D121" s="21"/>
      <c r="E121" s="119"/>
    </row>
    <row r="122">
      <c r="C122" s="109"/>
      <c r="D122" s="21"/>
      <c r="E122" s="119"/>
    </row>
    <row r="123">
      <c r="C123" s="109"/>
      <c r="D123" s="21"/>
      <c r="E123" s="119"/>
    </row>
    <row r="124">
      <c r="C124" s="109"/>
      <c r="D124" s="21"/>
      <c r="E124" s="119"/>
    </row>
    <row r="125">
      <c r="C125" s="109"/>
      <c r="D125" s="21"/>
      <c r="E125" s="119"/>
    </row>
    <row r="126">
      <c r="C126" s="109"/>
      <c r="D126" s="21"/>
      <c r="E126" s="119"/>
    </row>
    <row r="127">
      <c r="C127" s="109"/>
      <c r="D127" s="21"/>
      <c r="E127" s="119"/>
    </row>
    <row r="128">
      <c r="C128" s="109"/>
      <c r="D128" s="21"/>
      <c r="E128" s="119"/>
    </row>
    <row r="129">
      <c r="C129" s="109"/>
      <c r="D129" s="21"/>
      <c r="E129" s="119"/>
    </row>
    <row r="130">
      <c r="C130" s="109"/>
      <c r="D130" s="21"/>
      <c r="E130" s="119"/>
    </row>
    <row r="131">
      <c r="C131" s="109"/>
      <c r="D131" s="21"/>
      <c r="E131" s="119"/>
    </row>
    <row r="132">
      <c r="C132" s="109"/>
      <c r="D132" s="21"/>
      <c r="E132" s="119"/>
    </row>
    <row r="133">
      <c r="C133" s="109"/>
      <c r="D133" s="21"/>
      <c r="E133" s="119"/>
    </row>
    <row r="134">
      <c r="C134" s="109"/>
      <c r="D134" s="21"/>
      <c r="E134" s="119"/>
    </row>
    <row r="135">
      <c r="C135" s="109"/>
      <c r="D135" s="21"/>
      <c r="E135" s="119"/>
    </row>
    <row r="136">
      <c r="C136" s="109"/>
      <c r="D136" s="21"/>
      <c r="E136" s="119"/>
    </row>
    <row r="137">
      <c r="C137" s="109"/>
      <c r="D137" s="21"/>
      <c r="E137" s="119"/>
    </row>
    <row r="138">
      <c r="C138" s="109"/>
      <c r="D138" s="21"/>
      <c r="E138" s="119"/>
    </row>
    <row r="139">
      <c r="C139" s="109"/>
      <c r="D139" s="21"/>
      <c r="E139" s="119"/>
    </row>
    <row r="140">
      <c r="C140" s="109"/>
      <c r="D140" s="21"/>
      <c r="E140" s="119"/>
    </row>
    <row r="141">
      <c r="C141" s="109"/>
      <c r="D141" s="21"/>
      <c r="E141" s="119"/>
    </row>
    <row r="142">
      <c r="C142" s="109"/>
      <c r="D142" s="21"/>
      <c r="E142" s="119"/>
    </row>
    <row r="143">
      <c r="C143" s="109"/>
      <c r="D143" s="21"/>
      <c r="E143" s="119"/>
    </row>
    <row r="144">
      <c r="C144" s="109"/>
      <c r="D144" s="21"/>
      <c r="E144" s="119"/>
    </row>
    <row r="145">
      <c r="C145" s="109"/>
      <c r="D145" s="21"/>
      <c r="E145" s="119"/>
    </row>
    <row r="146">
      <c r="C146" s="109"/>
      <c r="D146" s="21"/>
      <c r="E146" s="119"/>
    </row>
    <row r="147">
      <c r="C147" s="109"/>
      <c r="D147" s="21"/>
      <c r="E147" s="119"/>
    </row>
    <row r="148">
      <c r="C148" s="109"/>
      <c r="D148" s="21"/>
      <c r="E148" s="119"/>
    </row>
    <row r="149">
      <c r="C149" s="109"/>
      <c r="D149" s="21"/>
      <c r="E149" s="119"/>
    </row>
    <row r="150">
      <c r="C150" s="109"/>
      <c r="D150" s="21"/>
      <c r="E150" s="119"/>
    </row>
    <row r="151">
      <c r="C151" s="109"/>
      <c r="D151" s="21"/>
      <c r="E151" s="119"/>
    </row>
    <row r="152">
      <c r="C152" s="109"/>
      <c r="D152" s="21"/>
      <c r="E152" s="119"/>
    </row>
    <row r="153">
      <c r="C153" s="109"/>
      <c r="D153" s="21"/>
      <c r="E153" s="119"/>
    </row>
    <row r="154">
      <c r="C154" s="109"/>
      <c r="D154" s="21"/>
      <c r="E154" s="119"/>
    </row>
    <row r="155">
      <c r="C155" s="109"/>
      <c r="D155" s="21"/>
      <c r="E155" s="119"/>
    </row>
    <row r="156">
      <c r="C156" s="109"/>
      <c r="D156" s="21"/>
      <c r="E156" s="119"/>
    </row>
    <row r="157">
      <c r="C157" s="109"/>
      <c r="D157" s="21"/>
      <c r="E157" s="119"/>
    </row>
    <row r="158">
      <c r="C158" s="109"/>
      <c r="D158" s="21"/>
      <c r="E158" s="119"/>
    </row>
    <row r="159">
      <c r="C159" s="109"/>
      <c r="D159" s="21"/>
      <c r="E159" s="119"/>
    </row>
    <row r="160">
      <c r="C160" s="109"/>
      <c r="D160" s="21"/>
      <c r="E160" s="119"/>
    </row>
    <row r="161">
      <c r="C161" s="109"/>
      <c r="D161" s="21"/>
      <c r="E161" s="119"/>
    </row>
    <row r="162">
      <c r="C162" s="109"/>
      <c r="D162" s="21"/>
      <c r="E162" s="119"/>
    </row>
    <row r="163">
      <c r="C163" s="109"/>
      <c r="D163" s="21"/>
      <c r="E163" s="119"/>
    </row>
    <row r="164">
      <c r="C164" s="109"/>
      <c r="D164" s="21"/>
      <c r="E164" s="119"/>
    </row>
    <row r="165">
      <c r="C165" s="109"/>
      <c r="D165" s="21"/>
      <c r="E165" s="119"/>
    </row>
    <row r="166">
      <c r="C166" s="109"/>
      <c r="D166" s="21"/>
      <c r="E166" s="119"/>
    </row>
    <row r="167">
      <c r="C167" s="109"/>
      <c r="D167" s="21"/>
      <c r="E167" s="119"/>
    </row>
    <row r="168">
      <c r="C168" s="109"/>
      <c r="D168" s="21"/>
      <c r="E168" s="119"/>
    </row>
    <row r="169">
      <c r="C169" s="109"/>
      <c r="D169" s="21"/>
      <c r="E169" s="119"/>
    </row>
    <row r="170">
      <c r="C170" s="109"/>
      <c r="D170" s="21"/>
      <c r="E170" s="119"/>
    </row>
    <row r="171">
      <c r="C171" s="109"/>
      <c r="D171" s="21"/>
      <c r="E171" s="119"/>
    </row>
    <row r="172">
      <c r="C172" s="109"/>
      <c r="D172" s="21"/>
      <c r="E172" s="119"/>
    </row>
    <row r="173">
      <c r="C173" s="109"/>
      <c r="D173" s="21"/>
      <c r="E173" s="119"/>
    </row>
    <row r="174">
      <c r="C174" s="109"/>
      <c r="D174" s="21"/>
      <c r="E174" s="119"/>
    </row>
    <row r="175">
      <c r="C175" s="109"/>
      <c r="D175" s="21"/>
      <c r="E175" s="119"/>
    </row>
    <row r="176">
      <c r="C176" s="109"/>
      <c r="D176" s="21"/>
      <c r="E176" s="119"/>
    </row>
    <row r="177">
      <c r="C177" s="109"/>
      <c r="D177" s="21"/>
      <c r="E177" s="119"/>
    </row>
    <row r="178">
      <c r="C178" s="109"/>
      <c r="D178" s="21"/>
      <c r="E178" s="119"/>
    </row>
    <row r="179">
      <c r="C179" s="109"/>
      <c r="D179" s="21"/>
      <c r="E179" s="119"/>
    </row>
    <row r="180">
      <c r="C180" s="109"/>
      <c r="D180" s="21"/>
      <c r="E180" s="119"/>
    </row>
    <row r="181">
      <c r="C181" s="109"/>
      <c r="D181" s="21"/>
      <c r="E181" s="119"/>
    </row>
    <row r="182">
      <c r="C182" s="109"/>
      <c r="D182" s="21"/>
      <c r="E182" s="119"/>
    </row>
    <row r="183">
      <c r="C183" s="109"/>
      <c r="D183" s="21"/>
      <c r="E183" s="119"/>
    </row>
    <row r="184">
      <c r="C184" s="109"/>
      <c r="D184" s="21"/>
      <c r="E184" s="119"/>
    </row>
    <row r="185">
      <c r="C185" s="109"/>
      <c r="D185" s="21"/>
      <c r="E185" s="119"/>
    </row>
    <row r="186">
      <c r="C186" s="109"/>
      <c r="D186" s="21"/>
      <c r="E186" s="119"/>
    </row>
    <row r="187">
      <c r="C187" s="109"/>
      <c r="D187" s="21"/>
      <c r="E187" s="119"/>
    </row>
    <row r="188">
      <c r="C188" s="109"/>
      <c r="D188" s="21"/>
      <c r="E188" s="119"/>
    </row>
    <row r="189">
      <c r="C189" s="109"/>
      <c r="D189" s="21"/>
      <c r="E189" s="119"/>
    </row>
    <row r="190">
      <c r="C190" s="109"/>
      <c r="D190" s="21"/>
      <c r="E190" s="119"/>
    </row>
    <row r="191">
      <c r="C191" s="109"/>
      <c r="D191" s="21"/>
      <c r="E191" s="119"/>
    </row>
    <row r="192">
      <c r="C192" s="109"/>
      <c r="D192" s="21"/>
      <c r="E192" s="119"/>
    </row>
    <row r="193">
      <c r="C193" s="109"/>
      <c r="D193" s="21"/>
      <c r="E193" s="119"/>
    </row>
    <row r="194">
      <c r="C194" s="109"/>
      <c r="D194" s="21"/>
      <c r="E194" s="119"/>
    </row>
    <row r="195">
      <c r="C195" s="109"/>
      <c r="D195" s="21"/>
      <c r="E195" s="119"/>
    </row>
    <row r="196">
      <c r="C196" s="109"/>
      <c r="D196" s="21"/>
      <c r="E196" s="119"/>
    </row>
    <row r="197">
      <c r="C197" s="109"/>
      <c r="D197" s="21"/>
      <c r="E197" s="119"/>
    </row>
    <row r="198">
      <c r="C198" s="109"/>
      <c r="D198" s="21"/>
      <c r="E198" s="119"/>
    </row>
    <row r="199">
      <c r="C199" s="109"/>
      <c r="D199" s="21"/>
      <c r="E199" s="119"/>
    </row>
    <row r="200">
      <c r="C200" s="109"/>
      <c r="D200" s="21"/>
      <c r="E200" s="119"/>
    </row>
    <row r="201">
      <c r="C201" s="109"/>
      <c r="D201" s="21"/>
      <c r="E201" s="119"/>
    </row>
    <row r="202">
      <c r="C202" s="109"/>
      <c r="D202" s="21"/>
      <c r="E202" s="119"/>
    </row>
    <row r="203">
      <c r="C203" s="109"/>
      <c r="D203" s="21"/>
      <c r="E203" s="119"/>
    </row>
    <row r="204">
      <c r="C204" s="109"/>
      <c r="D204" s="21"/>
      <c r="E204" s="119"/>
    </row>
    <row r="205">
      <c r="C205" s="109"/>
      <c r="D205" s="21"/>
      <c r="E205" s="119"/>
    </row>
    <row r="206">
      <c r="C206" s="109"/>
      <c r="D206" s="21"/>
      <c r="E206" s="119"/>
    </row>
    <row r="207">
      <c r="C207" s="109"/>
      <c r="D207" s="21"/>
      <c r="E207" s="119"/>
    </row>
    <row r="208">
      <c r="C208" s="109"/>
      <c r="D208" s="21"/>
      <c r="E208" s="119"/>
    </row>
    <row r="209">
      <c r="C209" s="109"/>
      <c r="D209" s="21"/>
      <c r="E209" s="119"/>
    </row>
    <row r="210">
      <c r="C210" s="109"/>
      <c r="D210" s="21"/>
      <c r="E210" s="119"/>
    </row>
    <row r="211">
      <c r="C211" s="109"/>
      <c r="D211" s="21"/>
      <c r="E211" s="119"/>
    </row>
    <row r="212">
      <c r="C212" s="109"/>
      <c r="D212" s="21"/>
      <c r="E212" s="119"/>
    </row>
    <row r="213">
      <c r="C213" s="109"/>
      <c r="D213" s="21"/>
      <c r="E213" s="119"/>
    </row>
    <row r="214">
      <c r="C214" s="109"/>
      <c r="D214" s="21"/>
      <c r="E214" s="119"/>
    </row>
    <row r="215">
      <c r="C215" s="109"/>
      <c r="D215" s="21"/>
      <c r="E215" s="119"/>
    </row>
    <row r="216">
      <c r="C216" s="109"/>
      <c r="D216" s="21"/>
      <c r="E216" s="119"/>
    </row>
    <row r="217">
      <c r="C217" s="109"/>
      <c r="D217" s="21"/>
      <c r="E217" s="119"/>
    </row>
    <row r="218">
      <c r="C218" s="109"/>
      <c r="D218" s="21"/>
      <c r="E218" s="119"/>
    </row>
    <row r="219">
      <c r="C219" s="109"/>
      <c r="D219" s="21"/>
      <c r="E219" s="119"/>
    </row>
    <row r="220">
      <c r="C220" s="109"/>
      <c r="D220" s="21"/>
      <c r="E220" s="119"/>
    </row>
    <row r="221">
      <c r="C221" s="109"/>
      <c r="D221" s="21"/>
      <c r="E221" s="119"/>
    </row>
    <row r="222">
      <c r="C222" s="109"/>
      <c r="D222" s="21"/>
      <c r="E222" s="119"/>
    </row>
    <row r="223">
      <c r="C223" s="109"/>
      <c r="D223" s="21"/>
      <c r="E223" s="119"/>
    </row>
    <row r="224">
      <c r="C224" s="109"/>
      <c r="D224" s="21"/>
      <c r="E224" s="119"/>
    </row>
    <row r="225">
      <c r="C225" s="109"/>
      <c r="D225" s="21"/>
      <c r="E225" s="119"/>
    </row>
    <row r="226">
      <c r="C226" s="109"/>
      <c r="D226" s="21"/>
      <c r="E226" s="119"/>
    </row>
    <row r="227">
      <c r="C227" s="109"/>
      <c r="D227" s="21"/>
      <c r="E227" s="119"/>
    </row>
    <row r="228">
      <c r="C228" s="109"/>
      <c r="D228" s="21"/>
      <c r="E228" s="119"/>
    </row>
    <row r="229">
      <c r="C229" s="109"/>
      <c r="D229" s="21"/>
      <c r="E229" s="119"/>
    </row>
    <row r="230">
      <c r="C230" s="109"/>
      <c r="D230" s="21"/>
      <c r="E230" s="119"/>
    </row>
    <row r="231">
      <c r="C231" s="109"/>
      <c r="D231" s="21"/>
      <c r="E231" s="119"/>
    </row>
    <row r="232">
      <c r="C232" s="109"/>
      <c r="D232" s="21"/>
      <c r="E232" s="119"/>
    </row>
    <row r="233">
      <c r="C233" s="109"/>
      <c r="D233" s="21"/>
      <c r="E233" s="119"/>
    </row>
    <row r="234">
      <c r="C234" s="109"/>
      <c r="D234" s="21"/>
      <c r="E234" s="119"/>
    </row>
    <row r="235">
      <c r="C235" s="109"/>
      <c r="D235" s="21"/>
      <c r="E235" s="119"/>
    </row>
    <row r="236">
      <c r="C236" s="109"/>
      <c r="D236" s="21"/>
      <c r="E236" s="119"/>
    </row>
    <row r="237">
      <c r="C237" s="109"/>
      <c r="D237" s="21"/>
      <c r="E237" s="119"/>
    </row>
    <row r="238">
      <c r="C238" s="109"/>
      <c r="D238" s="21"/>
      <c r="E238" s="119"/>
    </row>
    <row r="239">
      <c r="C239" s="109"/>
      <c r="D239" s="21"/>
      <c r="E239" s="119"/>
    </row>
    <row r="240">
      <c r="C240" s="109"/>
      <c r="D240" s="21"/>
      <c r="E240" s="119"/>
    </row>
    <row r="241">
      <c r="C241" s="109"/>
      <c r="D241" s="21"/>
      <c r="E241" s="119"/>
    </row>
    <row r="242">
      <c r="C242" s="109"/>
      <c r="D242" s="21"/>
      <c r="E242" s="119"/>
    </row>
    <row r="243">
      <c r="C243" s="109"/>
      <c r="D243" s="21"/>
      <c r="E243" s="119"/>
    </row>
    <row r="244">
      <c r="C244" s="109"/>
      <c r="D244" s="21"/>
      <c r="E244" s="119"/>
    </row>
    <row r="245">
      <c r="C245" s="109"/>
      <c r="D245" s="21"/>
      <c r="E245" s="119"/>
    </row>
    <row r="246">
      <c r="C246" s="109"/>
      <c r="D246" s="21"/>
      <c r="E246" s="119"/>
    </row>
    <row r="247">
      <c r="C247" s="109"/>
      <c r="D247" s="21"/>
      <c r="E247" s="119"/>
    </row>
    <row r="248">
      <c r="C248" s="109"/>
      <c r="D248" s="21"/>
      <c r="E248" s="119"/>
    </row>
    <row r="249">
      <c r="C249" s="109"/>
      <c r="D249" s="21"/>
      <c r="E249" s="119"/>
    </row>
    <row r="250">
      <c r="C250" s="109"/>
      <c r="D250" s="21"/>
      <c r="E250" s="119"/>
    </row>
    <row r="251">
      <c r="C251" s="109"/>
      <c r="D251" s="21"/>
      <c r="E251" s="119"/>
    </row>
    <row r="252">
      <c r="C252" s="109"/>
      <c r="D252" s="21"/>
      <c r="E252" s="119"/>
    </row>
    <row r="253">
      <c r="C253" s="109"/>
      <c r="D253" s="21"/>
      <c r="E253" s="119"/>
    </row>
    <row r="254">
      <c r="C254" s="109"/>
      <c r="D254" s="21"/>
      <c r="E254" s="119"/>
    </row>
    <row r="255">
      <c r="C255" s="109"/>
      <c r="D255" s="21"/>
      <c r="E255" s="119"/>
    </row>
    <row r="256">
      <c r="C256" s="109"/>
      <c r="D256" s="21"/>
      <c r="E256" s="119"/>
    </row>
    <row r="257">
      <c r="C257" s="109"/>
      <c r="D257" s="21"/>
      <c r="E257" s="119"/>
    </row>
    <row r="258">
      <c r="C258" s="109"/>
      <c r="D258" s="21"/>
      <c r="E258" s="119"/>
    </row>
    <row r="259">
      <c r="C259" s="109"/>
      <c r="D259" s="21"/>
      <c r="E259" s="119"/>
    </row>
    <row r="260">
      <c r="C260" s="109"/>
      <c r="D260" s="21"/>
      <c r="E260" s="119"/>
    </row>
    <row r="261">
      <c r="C261" s="109"/>
      <c r="D261" s="21"/>
      <c r="E261" s="119"/>
    </row>
    <row r="262">
      <c r="C262" s="109"/>
      <c r="D262" s="21"/>
      <c r="E262" s="119"/>
    </row>
    <row r="263">
      <c r="C263" s="109"/>
      <c r="D263" s="21"/>
      <c r="E263" s="119"/>
    </row>
    <row r="264">
      <c r="C264" s="109"/>
      <c r="D264" s="21"/>
      <c r="E264" s="119"/>
    </row>
    <row r="265">
      <c r="C265" s="109"/>
      <c r="D265" s="21"/>
      <c r="E265" s="119"/>
    </row>
    <row r="266">
      <c r="C266" s="109"/>
      <c r="D266" s="21"/>
      <c r="E266" s="119"/>
    </row>
    <row r="267">
      <c r="C267" s="109"/>
      <c r="D267" s="21"/>
      <c r="E267" s="119"/>
    </row>
    <row r="268">
      <c r="C268" s="109"/>
      <c r="D268" s="21"/>
      <c r="E268" s="119"/>
    </row>
    <row r="269">
      <c r="C269" s="109"/>
      <c r="D269" s="21"/>
      <c r="E269" s="119"/>
    </row>
    <row r="270">
      <c r="C270" s="109"/>
      <c r="D270" s="21"/>
      <c r="E270" s="119"/>
    </row>
    <row r="271">
      <c r="C271" s="109"/>
      <c r="D271" s="21"/>
      <c r="E271" s="119"/>
    </row>
    <row r="272">
      <c r="C272" s="109"/>
      <c r="D272" s="21"/>
      <c r="E272" s="119"/>
    </row>
    <row r="273">
      <c r="C273" s="109"/>
      <c r="D273" s="21"/>
      <c r="E273" s="119"/>
    </row>
    <row r="274">
      <c r="C274" s="109"/>
      <c r="D274" s="21"/>
      <c r="E274" s="119"/>
    </row>
    <row r="275">
      <c r="C275" s="109"/>
      <c r="D275" s="21"/>
      <c r="E275" s="119"/>
    </row>
    <row r="276">
      <c r="C276" s="109"/>
      <c r="D276" s="21"/>
      <c r="E276" s="119"/>
    </row>
    <row r="277">
      <c r="C277" s="109"/>
      <c r="D277" s="21"/>
      <c r="E277" s="119"/>
    </row>
    <row r="278">
      <c r="C278" s="109"/>
      <c r="D278" s="21"/>
      <c r="E278" s="119"/>
    </row>
    <row r="279">
      <c r="C279" s="109"/>
      <c r="D279" s="21"/>
      <c r="E279" s="119"/>
    </row>
    <row r="280">
      <c r="C280" s="109"/>
      <c r="D280" s="21"/>
      <c r="E280" s="119"/>
    </row>
    <row r="281">
      <c r="C281" s="109"/>
      <c r="D281" s="21"/>
      <c r="E281" s="119"/>
    </row>
    <row r="282">
      <c r="C282" s="109"/>
      <c r="D282" s="21"/>
      <c r="E282" s="119"/>
    </row>
    <row r="283">
      <c r="C283" s="109"/>
      <c r="D283" s="21"/>
      <c r="E283" s="119"/>
    </row>
    <row r="284">
      <c r="C284" s="109"/>
      <c r="D284" s="21"/>
      <c r="E284" s="119"/>
    </row>
    <row r="285">
      <c r="C285" s="109"/>
      <c r="D285" s="21"/>
      <c r="E285" s="119"/>
    </row>
    <row r="286">
      <c r="C286" s="109"/>
      <c r="D286" s="21"/>
      <c r="E286" s="119"/>
    </row>
    <row r="287">
      <c r="C287" s="109"/>
      <c r="D287" s="21"/>
      <c r="E287" s="119"/>
    </row>
    <row r="288">
      <c r="C288" s="109"/>
      <c r="D288" s="21"/>
      <c r="E288" s="119"/>
    </row>
    <row r="289">
      <c r="C289" s="109"/>
      <c r="D289" s="21"/>
      <c r="E289" s="119"/>
    </row>
    <row r="290">
      <c r="C290" s="109"/>
      <c r="D290" s="21"/>
      <c r="E290" s="119"/>
    </row>
    <row r="291">
      <c r="C291" s="109"/>
      <c r="D291" s="21"/>
      <c r="E291" s="119"/>
    </row>
    <row r="292">
      <c r="C292" s="109"/>
      <c r="D292" s="21"/>
      <c r="E292" s="119"/>
    </row>
    <row r="293">
      <c r="C293" s="109"/>
      <c r="D293" s="21"/>
      <c r="E293" s="119"/>
    </row>
    <row r="294">
      <c r="C294" s="109"/>
      <c r="D294" s="21"/>
      <c r="E294" s="119"/>
    </row>
    <row r="295">
      <c r="C295" s="109"/>
      <c r="D295" s="21"/>
      <c r="E295" s="119"/>
    </row>
    <row r="296">
      <c r="C296" s="109"/>
      <c r="D296" s="21"/>
      <c r="E296" s="119"/>
    </row>
    <row r="297">
      <c r="C297" s="109"/>
      <c r="D297" s="21"/>
      <c r="E297" s="119"/>
    </row>
    <row r="298">
      <c r="C298" s="109"/>
      <c r="D298" s="21"/>
      <c r="E298" s="119"/>
    </row>
    <row r="299">
      <c r="C299" s="109"/>
      <c r="D299" s="21"/>
      <c r="E299" s="119"/>
    </row>
    <row r="300">
      <c r="C300" s="109"/>
      <c r="D300" s="21"/>
      <c r="E300" s="119"/>
    </row>
    <row r="301">
      <c r="C301" s="109"/>
      <c r="D301" s="21"/>
      <c r="E301" s="119"/>
    </row>
    <row r="302">
      <c r="C302" s="109"/>
      <c r="D302" s="21"/>
      <c r="E302" s="119"/>
    </row>
    <row r="303">
      <c r="C303" s="109"/>
      <c r="D303" s="21"/>
      <c r="E303" s="119"/>
    </row>
    <row r="304">
      <c r="C304" s="109"/>
      <c r="D304" s="21"/>
      <c r="E304" s="119"/>
    </row>
    <row r="305">
      <c r="C305" s="109"/>
      <c r="D305" s="21"/>
      <c r="E305" s="119"/>
    </row>
    <row r="306">
      <c r="C306" s="109"/>
      <c r="D306" s="21"/>
      <c r="E306" s="119"/>
    </row>
    <row r="307">
      <c r="C307" s="109"/>
      <c r="D307" s="21"/>
      <c r="E307" s="119"/>
    </row>
    <row r="308">
      <c r="C308" s="109"/>
      <c r="D308" s="21"/>
      <c r="E308" s="119"/>
    </row>
    <row r="309">
      <c r="C309" s="109"/>
      <c r="D309" s="21"/>
      <c r="E309" s="119"/>
    </row>
    <row r="310">
      <c r="C310" s="109"/>
      <c r="D310" s="21"/>
      <c r="E310" s="119"/>
    </row>
    <row r="311">
      <c r="C311" s="109"/>
      <c r="D311" s="21"/>
      <c r="E311" s="119"/>
    </row>
    <row r="312">
      <c r="C312" s="109"/>
      <c r="D312" s="21"/>
      <c r="E312" s="119"/>
    </row>
    <row r="313">
      <c r="C313" s="109"/>
      <c r="D313" s="21"/>
      <c r="E313" s="119"/>
    </row>
    <row r="314">
      <c r="C314" s="109"/>
      <c r="D314" s="21"/>
      <c r="E314" s="119"/>
    </row>
    <row r="315">
      <c r="C315" s="109"/>
      <c r="D315" s="21"/>
      <c r="E315" s="119"/>
    </row>
    <row r="316">
      <c r="C316" s="109"/>
      <c r="D316" s="21"/>
      <c r="E316" s="119"/>
    </row>
    <row r="317">
      <c r="C317" s="109"/>
      <c r="D317" s="21"/>
      <c r="E317" s="119"/>
    </row>
    <row r="318">
      <c r="C318" s="109"/>
      <c r="D318" s="21"/>
      <c r="E318" s="119"/>
    </row>
    <row r="319">
      <c r="C319" s="109"/>
      <c r="D319" s="21"/>
      <c r="E319" s="119"/>
    </row>
    <row r="320">
      <c r="C320" s="109"/>
      <c r="D320" s="21"/>
      <c r="E320" s="119"/>
    </row>
    <row r="321">
      <c r="C321" s="109"/>
      <c r="D321" s="21"/>
      <c r="E321" s="119"/>
    </row>
    <row r="322">
      <c r="C322" s="109"/>
      <c r="D322" s="21"/>
      <c r="E322" s="119"/>
    </row>
    <row r="323">
      <c r="C323" s="109"/>
      <c r="D323" s="21"/>
      <c r="E323" s="119"/>
    </row>
    <row r="324">
      <c r="C324" s="109"/>
      <c r="D324" s="21"/>
      <c r="E324" s="119"/>
    </row>
    <row r="325">
      <c r="C325" s="109"/>
      <c r="D325" s="21"/>
      <c r="E325" s="119"/>
    </row>
    <row r="326">
      <c r="C326" s="109"/>
      <c r="D326" s="21"/>
      <c r="E326" s="119"/>
    </row>
    <row r="327">
      <c r="C327" s="109"/>
      <c r="D327" s="21"/>
      <c r="E327" s="119"/>
    </row>
    <row r="328">
      <c r="C328" s="109"/>
      <c r="D328" s="21"/>
      <c r="E328" s="119"/>
    </row>
    <row r="329">
      <c r="C329" s="109"/>
      <c r="D329" s="21"/>
      <c r="E329" s="119"/>
    </row>
    <row r="330">
      <c r="C330" s="109"/>
      <c r="D330" s="21"/>
      <c r="E330" s="119"/>
    </row>
    <row r="331">
      <c r="C331" s="109"/>
      <c r="D331" s="21"/>
      <c r="E331" s="119"/>
    </row>
    <row r="332">
      <c r="C332" s="109"/>
      <c r="D332" s="21"/>
      <c r="E332" s="119"/>
    </row>
    <row r="333">
      <c r="C333" s="109"/>
      <c r="D333" s="21"/>
      <c r="E333" s="119"/>
    </row>
    <row r="334">
      <c r="C334" s="109"/>
      <c r="D334" s="21"/>
      <c r="E334" s="119"/>
    </row>
    <row r="335">
      <c r="C335" s="109"/>
      <c r="D335" s="21"/>
      <c r="E335" s="119"/>
    </row>
    <row r="336">
      <c r="C336" s="109"/>
      <c r="D336" s="21"/>
      <c r="E336" s="119"/>
    </row>
    <row r="337">
      <c r="C337" s="109"/>
      <c r="D337" s="21"/>
      <c r="E337" s="119"/>
    </row>
    <row r="338">
      <c r="C338" s="109"/>
      <c r="D338" s="21"/>
      <c r="E338" s="119"/>
    </row>
    <row r="339">
      <c r="C339" s="109"/>
      <c r="D339" s="21"/>
      <c r="E339" s="119"/>
    </row>
    <row r="340">
      <c r="C340" s="109"/>
      <c r="D340" s="21"/>
      <c r="E340" s="119"/>
    </row>
    <row r="341">
      <c r="C341" s="109"/>
      <c r="D341" s="21"/>
      <c r="E341" s="119"/>
    </row>
    <row r="342">
      <c r="C342" s="109"/>
      <c r="D342" s="21"/>
      <c r="E342" s="119"/>
    </row>
    <row r="343">
      <c r="C343" s="109"/>
      <c r="D343" s="21"/>
      <c r="E343" s="119"/>
    </row>
    <row r="344">
      <c r="C344" s="109"/>
      <c r="D344" s="21"/>
      <c r="E344" s="119"/>
    </row>
    <row r="345">
      <c r="C345" s="109"/>
      <c r="D345" s="21"/>
      <c r="E345" s="119"/>
    </row>
    <row r="346">
      <c r="C346" s="109"/>
      <c r="D346" s="21"/>
      <c r="E346" s="119"/>
    </row>
    <row r="347">
      <c r="C347" s="109"/>
      <c r="D347" s="21"/>
      <c r="E347" s="119"/>
    </row>
    <row r="348">
      <c r="C348" s="109"/>
      <c r="D348" s="21"/>
      <c r="E348" s="119"/>
    </row>
    <row r="349">
      <c r="C349" s="109"/>
      <c r="D349" s="21"/>
      <c r="E349" s="119"/>
    </row>
    <row r="350">
      <c r="C350" s="109"/>
      <c r="D350" s="21"/>
      <c r="E350" s="119"/>
    </row>
    <row r="351">
      <c r="C351" s="109"/>
      <c r="D351" s="21"/>
      <c r="E351" s="119"/>
    </row>
    <row r="352">
      <c r="C352" s="109"/>
      <c r="D352" s="21"/>
      <c r="E352" s="119"/>
    </row>
    <row r="353">
      <c r="C353" s="109"/>
      <c r="D353" s="21"/>
      <c r="E353" s="119"/>
    </row>
    <row r="354">
      <c r="C354" s="109"/>
      <c r="D354" s="21"/>
      <c r="E354" s="119"/>
    </row>
    <row r="355">
      <c r="C355" s="109"/>
      <c r="D355" s="21"/>
      <c r="E355" s="119"/>
    </row>
    <row r="356">
      <c r="C356" s="109"/>
      <c r="D356" s="21"/>
      <c r="E356" s="119"/>
    </row>
    <row r="357">
      <c r="C357" s="109"/>
      <c r="D357" s="21"/>
      <c r="E357" s="119"/>
    </row>
    <row r="358">
      <c r="C358" s="109"/>
      <c r="D358" s="21"/>
      <c r="E358" s="119"/>
    </row>
    <row r="359">
      <c r="C359" s="109"/>
      <c r="D359" s="21"/>
      <c r="E359" s="119"/>
    </row>
    <row r="360">
      <c r="C360" s="109"/>
      <c r="D360" s="21"/>
      <c r="E360" s="119"/>
    </row>
    <row r="361">
      <c r="C361" s="109"/>
      <c r="D361" s="21"/>
      <c r="E361" s="119"/>
    </row>
    <row r="362">
      <c r="C362" s="109"/>
      <c r="D362" s="21"/>
      <c r="E362" s="119"/>
    </row>
    <row r="363">
      <c r="C363" s="109"/>
      <c r="D363" s="21"/>
      <c r="E363" s="119"/>
    </row>
    <row r="364">
      <c r="C364" s="109"/>
      <c r="D364" s="21"/>
      <c r="E364" s="119"/>
    </row>
    <row r="365">
      <c r="C365" s="109"/>
      <c r="D365" s="21"/>
      <c r="E365" s="119"/>
    </row>
    <row r="366">
      <c r="C366" s="109"/>
      <c r="D366" s="21"/>
      <c r="E366" s="119"/>
    </row>
    <row r="367">
      <c r="C367" s="109"/>
      <c r="D367" s="21"/>
      <c r="E367" s="119"/>
    </row>
    <row r="368">
      <c r="C368" s="109"/>
      <c r="D368" s="21"/>
      <c r="E368" s="119"/>
    </row>
    <row r="369">
      <c r="C369" s="109"/>
      <c r="D369" s="21"/>
      <c r="E369" s="119"/>
    </row>
    <row r="370">
      <c r="C370" s="109"/>
      <c r="D370" s="21"/>
      <c r="E370" s="119"/>
    </row>
    <row r="371">
      <c r="C371" s="109"/>
      <c r="D371" s="21"/>
      <c r="E371" s="119"/>
    </row>
    <row r="372">
      <c r="C372" s="109"/>
      <c r="D372" s="21"/>
      <c r="E372" s="119"/>
    </row>
    <row r="373">
      <c r="C373" s="109"/>
      <c r="D373" s="21"/>
      <c r="E373" s="119"/>
    </row>
    <row r="374">
      <c r="C374" s="109"/>
      <c r="D374" s="21"/>
      <c r="E374" s="119"/>
    </row>
    <row r="375">
      <c r="C375" s="109"/>
      <c r="D375" s="21"/>
      <c r="E375" s="119"/>
    </row>
    <row r="376">
      <c r="C376" s="109"/>
      <c r="D376" s="21"/>
      <c r="E376" s="119"/>
    </row>
    <row r="377">
      <c r="C377" s="109"/>
      <c r="D377" s="21"/>
      <c r="E377" s="119"/>
    </row>
    <row r="378">
      <c r="C378" s="109"/>
      <c r="D378" s="21"/>
      <c r="E378" s="119"/>
    </row>
    <row r="379">
      <c r="C379" s="109"/>
      <c r="D379" s="21"/>
      <c r="E379" s="119"/>
    </row>
    <row r="380">
      <c r="C380" s="109"/>
      <c r="D380" s="21"/>
      <c r="E380" s="119"/>
    </row>
    <row r="381">
      <c r="C381" s="109"/>
      <c r="D381" s="21"/>
      <c r="E381" s="119"/>
    </row>
    <row r="382">
      <c r="C382" s="109"/>
      <c r="D382" s="21"/>
      <c r="E382" s="119"/>
    </row>
    <row r="383">
      <c r="C383" s="109"/>
      <c r="D383" s="21"/>
      <c r="E383" s="119"/>
    </row>
    <row r="384">
      <c r="C384" s="109"/>
      <c r="D384" s="21"/>
      <c r="E384" s="119"/>
    </row>
    <row r="385">
      <c r="C385" s="109"/>
      <c r="D385" s="21"/>
      <c r="E385" s="119"/>
    </row>
    <row r="386">
      <c r="C386" s="109"/>
      <c r="D386" s="21"/>
      <c r="E386" s="119"/>
    </row>
    <row r="387">
      <c r="C387" s="109"/>
      <c r="D387" s="21"/>
      <c r="E387" s="119"/>
    </row>
    <row r="388">
      <c r="C388" s="109"/>
      <c r="D388" s="21"/>
      <c r="E388" s="119"/>
    </row>
    <row r="389">
      <c r="C389" s="109"/>
      <c r="D389" s="21"/>
      <c r="E389" s="119"/>
    </row>
    <row r="390">
      <c r="C390" s="109"/>
      <c r="D390" s="21"/>
      <c r="E390" s="119"/>
    </row>
    <row r="391">
      <c r="C391" s="109"/>
      <c r="D391" s="21"/>
      <c r="E391" s="119"/>
    </row>
    <row r="392">
      <c r="C392" s="109"/>
      <c r="D392" s="21"/>
      <c r="E392" s="119"/>
    </row>
    <row r="393">
      <c r="C393" s="109"/>
      <c r="D393" s="21"/>
      <c r="E393" s="119"/>
    </row>
    <row r="394">
      <c r="C394" s="109"/>
      <c r="D394" s="21"/>
      <c r="E394" s="119"/>
    </row>
    <row r="395">
      <c r="C395" s="109"/>
      <c r="D395" s="21"/>
      <c r="E395" s="119"/>
    </row>
    <row r="396">
      <c r="C396" s="109"/>
      <c r="D396" s="21"/>
      <c r="E396" s="119"/>
    </row>
    <row r="397">
      <c r="C397" s="109"/>
      <c r="D397" s="21"/>
      <c r="E397" s="119"/>
    </row>
    <row r="398">
      <c r="C398" s="109"/>
      <c r="D398" s="21"/>
      <c r="E398" s="119"/>
    </row>
    <row r="399">
      <c r="C399" s="109"/>
      <c r="D399" s="21"/>
      <c r="E399" s="119"/>
    </row>
    <row r="400">
      <c r="C400" s="109"/>
      <c r="D400" s="21"/>
      <c r="E400" s="119"/>
    </row>
    <row r="401">
      <c r="C401" s="109"/>
      <c r="D401" s="21"/>
      <c r="E401" s="119"/>
    </row>
    <row r="402">
      <c r="C402" s="109"/>
      <c r="D402" s="21"/>
      <c r="E402" s="119"/>
    </row>
    <row r="403">
      <c r="C403" s="109"/>
      <c r="D403" s="21"/>
      <c r="E403" s="119"/>
    </row>
    <row r="404">
      <c r="C404" s="109"/>
      <c r="D404" s="21"/>
      <c r="E404" s="119"/>
    </row>
    <row r="405">
      <c r="C405" s="109"/>
      <c r="D405" s="21"/>
      <c r="E405" s="119"/>
    </row>
    <row r="406">
      <c r="C406" s="109"/>
      <c r="D406" s="21"/>
      <c r="E406" s="119"/>
    </row>
    <row r="407">
      <c r="C407" s="109"/>
      <c r="D407" s="21"/>
      <c r="E407" s="119"/>
    </row>
    <row r="408">
      <c r="C408" s="109"/>
      <c r="D408" s="21"/>
      <c r="E408" s="119"/>
    </row>
    <row r="409">
      <c r="C409" s="109"/>
      <c r="D409" s="21"/>
      <c r="E409" s="119"/>
    </row>
    <row r="410">
      <c r="C410" s="109"/>
      <c r="D410" s="21"/>
      <c r="E410" s="119"/>
    </row>
    <row r="411">
      <c r="C411" s="109"/>
      <c r="D411" s="21"/>
      <c r="E411" s="119"/>
    </row>
    <row r="412">
      <c r="C412" s="109"/>
      <c r="D412" s="21"/>
      <c r="E412" s="119"/>
    </row>
    <row r="413">
      <c r="C413" s="109"/>
      <c r="D413" s="21"/>
      <c r="E413" s="119"/>
    </row>
    <row r="414">
      <c r="C414" s="109"/>
      <c r="D414" s="21"/>
      <c r="E414" s="119"/>
    </row>
    <row r="415">
      <c r="C415" s="109"/>
      <c r="D415" s="21"/>
      <c r="E415" s="119"/>
    </row>
    <row r="416">
      <c r="C416" s="109"/>
      <c r="D416" s="21"/>
      <c r="E416" s="119"/>
    </row>
    <row r="417">
      <c r="C417" s="109"/>
      <c r="D417" s="21"/>
      <c r="E417" s="119"/>
    </row>
    <row r="418">
      <c r="C418" s="109"/>
      <c r="D418" s="21"/>
      <c r="E418" s="119"/>
    </row>
    <row r="419">
      <c r="C419" s="109"/>
      <c r="D419" s="21"/>
      <c r="E419" s="119"/>
    </row>
    <row r="420">
      <c r="C420" s="109"/>
      <c r="D420" s="21"/>
      <c r="E420" s="119"/>
    </row>
    <row r="421">
      <c r="C421" s="109"/>
      <c r="D421" s="21"/>
      <c r="E421" s="119"/>
    </row>
    <row r="422">
      <c r="C422" s="109"/>
      <c r="D422" s="21"/>
      <c r="E422" s="119"/>
    </row>
    <row r="423">
      <c r="C423" s="109"/>
      <c r="D423" s="21"/>
      <c r="E423" s="119"/>
    </row>
    <row r="424">
      <c r="C424" s="109"/>
      <c r="D424" s="21"/>
      <c r="E424" s="119"/>
    </row>
    <row r="425">
      <c r="C425" s="109"/>
      <c r="D425" s="21"/>
      <c r="E425" s="119"/>
    </row>
    <row r="426">
      <c r="C426" s="109"/>
      <c r="D426" s="21"/>
      <c r="E426" s="119"/>
    </row>
    <row r="427">
      <c r="C427" s="109"/>
      <c r="D427" s="21"/>
      <c r="E427" s="119"/>
    </row>
    <row r="428">
      <c r="C428" s="109"/>
      <c r="D428" s="21"/>
      <c r="E428" s="119"/>
    </row>
    <row r="429">
      <c r="C429" s="109"/>
      <c r="D429" s="21"/>
      <c r="E429" s="119"/>
    </row>
    <row r="430">
      <c r="C430" s="109"/>
      <c r="D430" s="21"/>
      <c r="E430" s="119"/>
    </row>
    <row r="431">
      <c r="C431" s="109"/>
      <c r="D431" s="21"/>
      <c r="E431" s="119"/>
    </row>
    <row r="432">
      <c r="C432" s="109"/>
      <c r="D432" s="21"/>
      <c r="E432" s="119"/>
    </row>
    <row r="433">
      <c r="C433" s="109"/>
      <c r="D433" s="21"/>
      <c r="E433" s="119"/>
    </row>
    <row r="434">
      <c r="C434" s="109"/>
      <c r="D434" s="21"/>
      <c r="E434" s="119"/>
    </row>
    <row r="435">
      <c r="C435" s="109"/>
      <c r="D435" s="21"/>
      <c r="E435" s="119"/>
    </row>
    <row r="436">
      <c r="C436" s="109"/>
      <c r="D436" s="21"/>
      <c r="E436" s="119"/>
    </row>
    <row r="437">
      <c r="C437" s="109"/>
      <c r="D437" s="21"/>
      <c r="E437" s="119"/>
    </row>
    <row r="438">
      <c r="C438" s="109"/>
      <c r="D438" s="21"/>
      <c r="E438" s="119"/>
    </row>
    <row r="439">
      <c r="C439" s="109"/>
      <c r="D439" s="21"/>
      <c r="E439" s="119"/>
    </row>
    <row r="440">
      <c r="C440" s="109"/>
      <c r="D440" s="21"/>
      <c r="E440" s="119"/>
    </row>
    <row r="441">
      <c r="C441" s="109"/>
      <c r="D441" s="21"/>
      <c r="E441" s="119"/>
    </row>
    <row r="442">
      <c r="C442" s="109"/>
      <c r="D442" s="21"/>
      <c r="E442" s="119"/>
    </row>
    <row r="443">
      <c r="C443" s="109"/>
      <c r="D443" s="21"/>
      <c r="E443" s="119"/>
    </row>
    <row r="444">
      <c r="C444" s="109"/>
      <c r="D444" s="21"/>
      <c r="E444" s="119"/>
    </row>
    <row r="445">
      <c r="C445" s="109"/>
      <c r="D445" s="21"/>
      <c r="E445" s="119"/>
    </row>
    <row r="446">
      <c r="C446" s="109"/>
      <c r="D446" s="21"/>
      <c r="E446" s="119"/>
    </row>
    <row r="447">
      <c r="C447" s="109"/>
      <c r="D447" s="21"/>
      <c r="E447" s="119"/>
    </row>
    <row r="448">
      <c r="C448" s="109"/>
      <c r="D448" s="21"/>
      <c r="E448" s="119"/>
    </row>
    <row r="449">
      <c r="C449" s="109"/>
      <c r="D449" s="21"/>
      <c r="E449" s="119"/>
    </row>
    <row r="450">
      <c r="C450" s="109"/>
      <c r="D450" s="21"/>
      <c r="E450" s="119"/>
    </row>
    <row r="451">
      <c r="C451" s="109"/>
      <c r="D451" s="21"/>
      <c r="E451" s="119"/>
    </row>
    <row r="452">
      <c r="C452" s="109"/>
      <c r="D452" s="21"/>
      <c r="E452" s="119"/>
    </row>
    <row r="453">
      <c r="C453" s="109"/>
      <c r="D453" s="21"/>
      <c r="E453" s="119"/>
    </row>
    <row r="454">
      <c r="C454" s="109"/>
      <c r="D454" s="21"/>
      <c r="E454" s="119"/>
    </row>
    <row r="455">
      <c r="C455" s="109"/>
      <c r="D455" s="21"/>
      <c r="E455" s="119"/>
    </row>
    <row r="456">
      <c r="C456" s="109"/>
      <c r="D456" s="21"/>
      <c r="E456" s="119"/>
    </row>
    <row r="457">
      <c r="C457" s="109"/>
      <c r="D457" s="21"/>
      <c r="E457" s="119"/>
    </row>
    <row r="458">
      <c r="C458" s="109"/>
      <c r="D458" s="21"/>
      <c r="E458" s="119"/>
    </row>
    <row r="459">
      <c r="C459" s="109"/>
      <c r="D459" s="21"/>
      <c r="E459" s="119"/>
    </row>
    <row r="460">
      <c r="C460" s="109"/>
      <c r="D460" s="21"/>
      <c r="E460" s="119"/>
    </row>
    <row r="461">
      <c r="C461" s="109"/>
      <c r="D461" s="21"/>
      <c r="E461" s="119"/>
    </row>
    <row r="462">
      <c r="C462" s="109"/>
      <c r="D462" s="21"/>
      <c r="E462" s="119"/>
    </row>
    <row r="463">
      <c r="C463" s="109"/>
      <c r="D463" s="21"/>
      <c r="E463" s="119"/>
    </row>
    <row r="464">
      <c r="C464" s="109"/>
      <c r="D464" s="21"/>
      <c r="E464" s="119"/>
    </row>
    <row r="465">
      <c r="C465" s="109"/>
      <c r="D465" s="21"/>
      <c r="E465" s="119"/>
    </row>
    <row r="466">
      <c r="C466" s="109"/>
      <c r="D466" s="21"/>
      <c r="E466" s="119"/>
    </row>
    <row r="467">
      <c r="C467" s="109"/>
      <c r="D467" s="21"/>
      <c r="E467" s="119"/>
    </row>
    <row r="468">
      <c r="C468" s="109"/>
      <c r="D468" s="21"/>
      <c r="E468" s="119"/>
    </row>
    <row r="469">
      <c r="C469" s="109"/>
      <c r="D469" s="21"/>
      <c r="E469" s="119"/>
    </row>
    <row r="470">
      <c r="C470" s="109"/>
      <c r="D470" s="21"/>
      <c r="E470" s="119"/>
    </row>
    <row r="471">
      <c r="C471" s="109"/>
      <c r="D471" s="21"/>
      <c r="E471" s="119"/>
    </row>
    <row r="472">
      <c r="C472" s="109"/>
      <c r="D472" s="21"/>
      <c r="E472" s="119"/>
    </row>
    <row r="473">
      <c r="C473" s="109"/>
      <c r="D473" s="21"/>
      <c r="E473" s="119"/>
    </row>
    <row r="474">
      <c r="C474" s="109"/>
      <c r="D474" s="21"/>
      <c r="E474" s="119"/>
    </row>
    <row r="475">
      <c r="C475" s="109"/>
      <c r="D475" s="21"/>
      <c r="E475" s="119"/>
    </row>
    <row r="476">
      <c r="C476" s="109"/>
      <c r="D476" s="21"/>
      <c r="E476" s="119"/>
    </row>
    <row r="477">
      <c r="C477" s="109"/>
      <c r="D477" s="21"/>
      <c r="E477" s="119"/>
    </row>
    <row r="478">
      <c r="C478" s="109"/>
      <c r="D478" s="21"/>
      <c r="E478" s="119"/>
    </row>
    <row r="479">
      <c r="C479" s="109"/>
      <c r="D479" s="21"/>
      <c r="E479" s="119"/>
    </row>
    <row r="480">
      <c r="C480" s="109"/>
      <c r="D480" s="21"/>
      <c r="E480" s="119"/>
    </row>
    <row r="481">
      <c r="C481" s="109"/>
      <c r="D481" s="21"/>
      <c r="E481" s="119"/>
    </row>
    <row r="482">
      <c r="C482" s="109"/>
      <c r="D482" s="21"/>
      <c r="E482" s="119"/>
    </row>
    <row r="483">
      <c r="C483" s="109"/>
      <c r="D483" s="21"/>
      <c r="E483" s="119"/>
    </row>
    <row r="484">
      <c r="C484" s="109"/>
      <c r="D484" s="21"/>
      <c r="E484" s="119"/>
    </row>
    <row r="485">
      <c r="C485" s="109"/>
      <c r="D485" s="21"/>
      <c r="E485" s="119"/>
    </row>
    <row r="486">
      <c r="C486" s="109"/>
      <c r="D486" s="21"/>
      <c r="E486" s="119"/>
    </row>
    <row r="487">
      <c r="C487" s="109"/>
      <c r="D487" s="21"/>
      <c r="E487" s="119"/>
    </row>
    <row r="488">
      <c r="C488" s="109"/>
      <c r="D488" s="21"/>
      <c r="E488" s="119"/>
    </row>
    <row r="489">
      <c r="C489" s="109"/>
      <c r="D489" s="21"/>
      <c r="E489" s="119"/>
    </row>
    <row r="490">
      <c r="C490" s="109"/>
      <c r="D490" s="21"/>
      <c r="E490" s="119"/>
    </row>
    <row r="491">
      <c r="C491" s="109"/>
      <c r="D491" s="21"/>
      <c r="E491" s="119"/>
    </row>
    <row r="492">
      <c r="C492" s="109"/>
      <c r="D492" s="21"/>
      <c r="E492" s="119"/>
    </row>
    <row r="493">
      <c r="C493" s="109"/>
      <c r="D493" s="21"/>
      <c r="E493" s="119"/>
    </row>
    <row r="494">
      <c r="C494" s="109"/>
      <c r="D494" s="21"/>
      <c r="E494" s="119"/>
    </row>
    <row r="495">
      <c r="C495" s="109"/>
      <c r="D495" s="21"/>
      <c r="E495" s="119"/>
    </row>
    <row r="496">
      <c r="C496" s="109"/>
      <c r="D496" s="21"/>
      <c r="E496" s="119"/>
    </row>
    <row r="497">
      <c r="C497" s="109"/>
      <c r="D497" s="21"/>
      <c r="E497" s="119"/>
    </row>
    <row r="498">
      <c r="C498" s="109"/>
      <c r="D498" s="21"/>
      <c r="E498" s="119"/>
    </row>
    <row r="499">
      <c r="C499" s="109"/>
      <c r="D499" s="21"/>
      <c r="E499" s="119"/>
    </row>
    <row r="500">
      <c r="C500" s="109"/>
      <c r="D500" s="21"/>
      <c r="E500" s="119"/>
    </row>
    <row r="501">
      <c r="C501" s="109"/>
      <c r="D501" s="21"/>
      <c r="E501" s="119"/>
    </row>
    <row r="502">
      <c r="C502" s="109"/>
      <c r="D502" s="21"/>
      <c r="E502" s="119"/>
    </row>
    <row r="503">
      <c r="C503" s="109"/>
      <c r="D503" s="21"/>
      <c r="E503" s="119"/>
    </row>
    <row r="504">
      <c r="C504" s="109"/>
      <c r="D504" s="21"/>
      <c r="E504" s="119"/>
    </row>
    <row r="505">
      <c r="C505" s="109"/>
      <c r="D505" s="21"/>
      <c r="E505" s="119"/>
    </row>
    <row r="506">
      <c r="C506" s="109"/>
      <c r="D506" s="21"/>
      <c r="E506" s="119"/>
    </row>
    <row r="507">
      <c r="C507" s="109"/>
      <c r="D507" s="21"/>
      <c r="E507" s="119"/>
    </row>
    <row r="508">
      <c r="C508" s="109"/>
      <c r="D508" s="21"/>
      <c r="E508" s="119"/>
    </row>
    <row r="509">
      <c r="C509" s="109"/>
      <c r="D509" s="21"/>
      <c r="E509" s="119"/>
    </row>
    <row r="510">
      <c r="C510" s="109"/>
      <c r="D510" s="21"/>
      <c r="E510" s="119"/>
    </row>
    <row r="511">
      <c r="C511" s="109"/>
      <c r="D511" s="21"/>
      <c r="E511" s="119"/>
    </row>
    <row r="512">
      <c r="C512" s="109"/>
      <c r="D512" s="21"/>
      <c r="E512" s="119"/>
    </row>
    <row r="513">
      <c r="C513" s="109"/>
      <c r="D513" s="21"/>
      <c r="E513" s="119"/>
    </row>
    <row r="514">
      <c r="C514" s="109"/>
      <c r="D514" s="21"/>
      <c r="E514" s="119"/>
    </row>
    <row r="515">
      <c r="C515" s="109"/>
      <c r="D515" s="21"/>
      <c r="E515" s="119"/>
    </row>
    <row r="516">
      <c r="C516" s="109"/>
      <c r="D516" s="21"/>
      <c r="E516" s="119"/>
    </row>
    <row r="517">
      <c r="C517" s="109"/>
      <c r="D517" s="21"/>
      <c r="E517" s="119"/>
    </row>
    <row r="518">
      <c r="C518" s="109"/>
      <c r="D518" s="21"/>
      <c r="E518" s="119"/>
    </row>
    <row r="519">
      <c r="C519" s="109"/>
      <c r="D519" s="21"/>
      <c r="E519" s="119"/>
    </row>
    <row r="520">
      <c r="C520" s="109"/>
      <c r="D520" s="21"/>
      <c r="E520" s="119"/>
    </row>
    <row r="521">
      <c r="C521" s="109"/>
      <c r="D521" s="21"/>
      <c r="E521" s="119"/>
    </row>
    <row r="522">
      <c r="C522" s="109"/>
      <c r="D522" s="21"/>
      <c r="E522" s="119"/>
    </row>
    <row r="523">
      <c r="C523" s="109"/>
      <c r="D523" s="21"/>
      <c r="E523" s="119"/>
    </row>
    <row r="524">
      <c r="C524" s="109"/>
      <c r="D524" s="21"/>
      <c r="E524" s="119"/>
    </row>
    <row r="525">
      <c r="C525" s="109"/>
      <c r="D525" s="21"/>
      <c r="E525" s="119"/>
    </row>
    <row r="526">
      <c r="C526" s="109"/>
      <c r="D526" s="21"/>
      <c r="E526" s="119"/>
    </row>
    <row r="527">
      <c r="C527" s="109"/>
      <c r="D527" s="21"/>
      <c r="E527" s="119"/>
    </row>
    <row r="528">
      <c r="C528" s="109"/>
      <c r="D528" s="21"/>
      <c r="E528" s="119"/>
    </row>
    <row r="529">
      <c r="C529" s="109"/>
      <c r="D529" s="21"/>
      <c r="E529" s="119"/>
    </row>
    <row r="530">
      <c r="C530" s="109"/>
      <c r="D530" s="21"/>
      <c r="E530" s="119"/>
    </row>
    <row r="531">
      <c r="C531" s="109"/>
      <c r="D531" s="21"/>
      <c r="E531" s="119"/>
    </row>
    <row r="532">
      <c r="C532" s="109"/>
      <c r="D532" s="21"/>
      <c r="E532" s="119"/>
    </row>
    <row r="533">
      <c r="C533" s="109"/>
      <c r="D533" s="21"/>
      <c r="E533" s="119"/>
    </row>
    <row r="534">
      <c r="C534" s="109"/>
      <c r="D534" s="21"/>
      <c r="E534" s="119"/>
    </row>
    <row r="535">
      <c r="C535" s="109"/>
      <c r="D535" s="21"/>
      <c r="E535" s="119"/>
    </row>
    <row r="536">
      <c r="C536" s="109"/>
      <c r="D536" s="21"/>
      <c r="E536" s="119"/>
    </row>
    <row r="537">
      <c r="C537" s="109"/>
      <c r="D537" s="21"/>
      <c r="E537" s="119"/>
    </row>
    <row r="538">
      <c r="C538" s="109"/>
      <c r="D538" s="21"/>
      <c r="E538" s="119"/>
    </row>
    <row r="539">
      <c r="C539" s="109"/>
      <c r="D539" s="21"/>
      <c r="E539" s="119"/>
    </row>
    <row r="540">
      <c r="C540" s="109"/>
      <c r="D540" s="21"/>
      <c r="E540" s="119"/>
    </row>
    <row r="541">
      <c r="C541" s="109"/>
      <c r="D541" s="21"/>
      <c r="E541" s="119"/>
    </row>
    <row r="542">
      <c r="C542" s="109"/>
      <c r="D542" s="21"/>
      <c r="E542" s="119"/>
    </row>
    <row r="543">
      <c r="C543" s="109"/>
      <c r="D543" s="21"/>
      <c r="E543" s="119"/>
    </row>
    <row r="544">
      <c r="C544" s="109"/>
      <c r="D544" s="21"/>
      <c r="E544" s="119"/>
    </row>
    <row r="545">
      <c r="C545" s="109"/>
      <c r="D545" s="21"/>
      <c r="E545" s="119"/>
    </row>
    <row r="546">
      <c r="C546" s="109"/>
      <c r="D546" s="21"/>
      <c r="E546" s="119"/>
    </row>
    <row r="547">
      <c r="C547" s="109"/>
      <c r="D547" s="21"/>
      <c r="E547" s="119"/>
    </row>
    <row r="548">
      <c r="C548" s="109"/>
      <c r="D548" s="21"/>
      <c r="E548" s="119"/>
    </row>
    <row r="549">
      <c r="C549" s="109"/>
      <c r="D549" s="21"/>
      <c r="E549" s="119"/>
    </row>
    <row r="550">
      <c r="C550" s="109"/>
      <c r="D550" s="21"/>
      <c r="E550" s="119"/>
    </row>
    <row r="551">
      <c r="C551" s="109"/>
      <c r="D551" s="21"/>
      <c r="E551" s="119"/>
    </row>
    <row r="552">
      <c r="C552" s="109"/>
      <c r="D552" s="21"/>
      <c r="E552" s="119"/>
    </row>
    <row r="553">
      <c r="C553" s="109"/>
      <c r="D553" s="21"/>
      <c r="E553" s="119"/>
    </row>
    <row r="554">
      <c r="C554" s="109"/>
      <c r="D554" s="21"/>
      <c r="E554" s="119"/>
    </row>
    <row r="555">
      <c r="C555" s="109"/>
      <c r="D555" s="21"/>
      <c r="E555" s="119"/>
    </row>
    <row r="556">
      <c r="C556" s="109"/>
      <c r="D556" s="21"/>
      <c r="E556" s="119"/>
    </row>
    <row r="557">
      <c r="C557" s="109"/>
      <c r="D557" s="21"/>
      <c r="E557" s="119"/>
    </row>
    <row r="558">
      <c r="C558" s="109"/>
      <c r="D558" s="21"/>
      <c r="E558" s="119"/>
    </row>
    <row r="559">
      <c r="C559" s="109"/>
      <c r="D559" s="21"/>
      <c r="E559" s="119"/>
    </row>
    <row r="560">
      <c r="C560" s="109"/>
      <c r="D560" s="21"/>
      <c r="E560" s="119"/>
    </row>
    <row r="561">
      <c r="C561" s="109"/>
      <c r="D561" s="21"/>
      <c r="E561" s="119"/>
    </row>
    <row r="562">
      <c r="C562" s="109"/>
      <c r="D562" s="21"/>
      <c r="E562" s="119"/>
    </row>
    <row r="563">
      <c r="C563" s="109"/>
      <c r="D563" s="21"/>
      <c r="E563" s="119"/>
    </row>
    <row r="564">
      <c r="C564" s="109"/>
      <c r="D564" s="21"/>
      <c r="E564" s="119"/>
    </row>
    <row r="565">
      <c r="C565" s="109"/>
      <c r="D565" s="21"/>
      <c r="E565" s="119"/>
    </row>
    <row r="566">
      <c r="C566" s="109"/>
      <c r="D566" s="21"/>
      <c r="E566" s="119"/>
    </row>
    <row r="567">
      <c r="C567" s="109"/>
      <c r="D567" s="21"/>
      <c r="E567" s="119"/>
    </row>
    <row r="568">
      <c r="C568" s="109"/>
      <c r="D568" s="21"/>
      <c r="E568" s="119"/>
    </row>
    <row r="569">
      <c r="C569" s="109"/>
      <c r="D569" s="21"/>
      <c r="E569" s="119"/>
    </row>
    <row r="570">
      <c r="C570" s="109"/>
      <c r="D570" s="21"/>
      <c r="E570" s="119"/>
    </row>
    <row r="571">
      <c r="C571" s="109"/>
      <c r="D571" s="21"/>
      <c r="E571" s="119"/>
    </row>
    <row r="572">
      <c r="C572" s="109"/>
      <c r="D572" s="21"/>
      <c r="E572" s="119"/>
    </row>
    <row r="573">
      <c r="C573" s="109"/>
      <c r="D573" s="21"/>
      <c r="E573" s="119"/>
    </row>
    <row r="574">
      <c r="C574" s="109"/>
      <c r="D574" s="21"/>
      <c r="E574" s="119"/>
    </row>
    <row r="575">
      <c r="C575" s="109"/>
      <c r="D575" s="21"/>
      <c r="E575" s="119"/>
    </row>
    <row r="576">
      <c r="C576" s="109"/>
      <c r="D576" s="21"/>
      <c r="E576" s="119"/>
    </row>
    <row r="577">
      <c r="C577" s="109"/>
      <c r="D577" s="21"/>
      <c r="E577" s="119"/>
    </row>
    <row r="578">
      <c r="C578" s="109"/>
      <c r="D578" s="21"/>
      <c r="E578" s="119"/>
    </row>
    <row r="579">
      <c r="C579" s="109"/>
      <c r="D579" s="21"/>
      <c r="E579" s="119"/>
    </row>
    <row r="580">
      <c r="C580" s="109"/>
      <c r="D580" s="21"/>
      <c r="E580" s="119"/>
    </row>
    <row r="581">
      <c r="C581" s="109"/>
      <c r="D581" s="21"/>
      <c r="E581" s="119"/>
    </row>
    <row r="582">
      <c r="C582" s="109"/>
      <c r="D582" s="21"/>
      <c r="E582" s="119"/>
    </row>
    <row r="583">
      <c r="C583" s="109"/>
      <c r="D583" s="21"/>
      <c r="E583" s="119"/>
    </row>
    <row r="584">
      <c r="C584" s="109"/>
      <c r="D584" s="21"/>
      <c r="E584" s="119"/>
    </row>
    <row r="585">
      <c r="C585" s="109"/>
      <c r="D585" s="21"/>
      <c r="E585" s="119"/>
    </row>
    <row r="586">
      <c r="C586" s="109"/>
      <c r="D586" s="21"/>
      <c r="E586" s="119"/>
    </row>
    <row r="587">
      <c r="C587" s="109"/>
      <c r="D587" s="21"/>
      <c r="E587" s="119"/>
    </row>
    <row r="588">
      <c r="C588" s="109"/>
      <c r="D588" s="21"/>
      <c r="E588" s="119"/>
    </row>
    <row r="589">
      <c r="C589" s="109"/>
      <c r="D589" s="21"/>
      <c r="E589" s="119"/>
    </row>
    <row r="590">
      <c r="C590" s="109"/>
      <c r="D590" s="21"/>
      <c r="E590" s="119"/>
    </row>
    <row r="591">
      <c r="C591" s="109"/>
      <c r="D591" s="21"/>
      <c r="E591" s="119"/>
    </row>
    <row r="592">
      <c r="C592" s="109"/>
      <c r="D592" s="21"/>
      <c r="E592" s="119"/>
    </row>
    <row r="593">
      <c r="C593" s="109"/>
      <c r="D593" s="21"/>
      <c r="E593" s="119"/>
    </row>
    <row r="594">
      <c r="C594" s="109"/>
      <c r="D594" s="21"/>
      <c r="E594" s="119"/>
    </row>
    <row r="595">
      <c r="C595" s="109"/>
      <c r="D595" s="21"/>
      <c r="E595" s="119"/>
    </row>
    <row r="596">
      <c r="C596" s="109"/>
      <c r="D596" s="21"/>
      <c r="E596" s="119"/>
    </row>
    <row r="597">
      <c r="C597" s="109"/>
      <c r="D597" s="21"/>
      <c r="E597" s="119"/>
    </row>
    <row r="598">
      <c r="C598" s="109"/>
      <c r="D598" s="21"/>
      <c r="E598" s="119"/>
    </row>
    <row r="599">
      <c r="C599" s="109"/>
      <c r="D599" s="21"/>
      <c r="E599" s="119"/>
    </row>
    <row r="600">
      <c r="C600" s="109"/>
      <c r="D600" s="21"/>
      <c r="E600" s="119"/>
    </row>
    <row r="601">
      <c r="C601" s="109"/>
      <c r="D601" s="21"/>
      <c r="E601" s="119"/>
    </row>
    <row r="602">
      <c r="C602" s="109"/>
      <c r="D602" s="21"/>
      <c r="E602" s="119"/>
    </row>
    <row r="603">
      <c r="C603" s="109"/>
      <c r="D603" s="21"/>
      <c r="E603" s="119"/>
    </row>
    <row r="604">
      <c r="C604" s="109"/>
      <c r="D604" s="21"/>
      <c r="E604" s="119"/>
    </row>
    <row r="605">
      <c r="C605" s="109"/>
      <c r="D605" s="21"/>
      <c r="E605" s="119"/>
    </row>
    <row r="606">
      <c r="C606" s="109"/>
      <c r="D606" s="21"/>
      <c r="E606" s="119"/>
    </row>
    <row r="607">
      <c r="C607" s="109"/>
      <c r="D607" s="21"/>
      <c r="E607" s="119"/>
    </row>
    <row r="608">
      <c r="C608" s="109"/>
      <c r="D608" s="21"/>
      <c r="E608" s="119"/>
    </row>
    <row r="609">
      <c r="C609" s="109"/>
      <c r="D609" s="21"/>
      <c r="E609" s="119"/>
    </row>
    <row r="610">
      <c r="C610" s="109"/>
      <c r="D610" s="21"/>
      <c r="E610" s="119"/>
    </row>
    <row r="611">
      <c r="C611" s="109"/>
      <c r="D611" s="21"/>
      <c r="E611" s="119"/>
    </row>
    <row r="612">
      <c r="C612" s="109"/>
      <c r="D612" s="21"/>
      <c r="E612" s="119"/>
    </row>
    <row r="613">
      <c r="C613" s="109"/>
      <c r="D613" s="21"/>
      <c r="E613" s="119"/>
    </row>
    <row r="614">
      <c r="C614" s="109"/>
      <c r="D614" s="21"/>
      <c r="E614" s="119"/>
    </row>
    <row r="615">
      <c r="C615" s="109"/>
      <c r="D615" s="21"/>
      <c r="E615" s="119"/>
    </row>
    <row r="616">
      <c r="C616" s="109"/>
      <c r="D616" s="21"/>
      <c r="E616" s="119"/>
    </row>
    <row r="617">
      <c r="C617" s="109"/>
      <c r="D617" s="21"/>
      <c r="E617" s="119"/>
    </row>
    <row r="618">
      <c r="C618" s="109"/>
      <c r="D618" s="21"/>
      <c r="E618" s="119"/>
    </row>
    <row r="619">
      <c r="C619" s="109"/>
      <c r="D619" s="21"/>
      <c r="E619" s="119"/>
    </row>
    <row r="620">
      <c r="C620" s="109"/>
      <c r="D620" s="21"/>
      <c r="E620" s="119"/>
    </row>
    <row r="621">
      <c r="C621" s="109"/>
      <c r="D621" s="21"/>
      <c r="E621" s="119"/>
    </row>
    <row r="622">
      <c r="C622" s="109"/>
      <c r="D622" s="21"/>
      <c r="E622" s="119"/>
    </row>
    <row r="623">
      <c r="C623" s="109"/>
      <c r="D623" s="21"/>
      <c r="E623" s="119"/>
    </row>
    <row r="624">
      <c r="C624" s="109"/>
      <c r="D624" s="21"/>
      <c r="E624" s="119"/>
    </row>
    <row r="625">
      <c r="C625" s="109"/>
      <c r="D625" s="21"/>
      <c r="E625" s="119"/>
    </row>
    <row r="626">
      <c r="C626" s="109"/>
      <c r="D626" s="21"/>
      <c r="E626" s="119"/>
    </row>
    <row r="627">
      <c r="C627" s="109"/>
      <c r="D627" s="21"/>
      <c r="E627" s="119"/>
    </row>
    <row r="628">
      <c r="C628" s="109"/>
      <c r="D628" s="21"/>
      <c r="E628" s="119"/>
    </row>
    <row r="629">
      <c r="C629" s="109"/>
      <c r="D629" s="21"/>
      <c r="E629" s="119"/>
    </row>
    <row r="630">
      <c r="C630" s="109"/>
      <c r="D630" s="21"/>
      <c r="E630" s="119"/>
    </row>
    <row r="631">
      <c r="C631" s="109"/>
      <c r="D631" s="21"/>
      <c r="E631" s="119"/>
    </row>
    <row r="632">
      <c r="C632" s="109"/>
      <c r="D632" s="21"/>
      <c r="E632" s="119"/>
    </row>
    <row r="633">
      <c r="C633" s="109"/>
      <c r="D633" s="21"/>
      <c r="E633" s="119"/>
    </row>
    <row r="634">
      <c r="C634" s="109"/>
      <c r="D634" s="21"/>
      <c r="E634" s="119"/>
    </row>
    <row r="635">
      <c r="C635" s="109"/>
      <c r="D635" s="21"/>
      <c r="E635" s="119"/>
    </row>
    <row r="636">
      <c r="C636" s="109"/>
      <c r="D636" s="21"/>
      <c r="E636" s="119"/>
    </row>
    <row r="637">
      <c r="C637" s="109"/>
      <c r="D637" s="21"/>
      <c r="E637" s="119"/>
    </row>
    <row r="638">
      <c r="C638" s="109"/>
      <c r="D638" s="21"/>
      <c r="E638" s="119"/>
    </row>
    <row r="639">
      <c r="C639" s="109"/>
      <c r="D639" s="21"/>
      <c r="E639" s="119"/>
    </row>
    <row r="640">
      <c r="C640" s="109"/>
      <c r="D640" s="21"/>
      <c r="E640" s="119"/>
    </row>
    <row r="641">
      <c r="C641" s="109"/>
      <c r="D641" s="21"/>
      <c r="E641" s="119"/>
    </row>
    <row r="642">
      <c r="C642" s="109"/>
      <c r="D642" s="21"/>
      <c r="E642" s="119"/>
    </row>
    <row r="643">
      <c r="C643" s="109"/>
      <c r="D643" s="21"/>
      <c r="E643" s="119"/>
    </row>
    <row r="644">
      <c r="C644" s="109"/>
      <c r="D644" s="21"/>
      <c r="E644" s="119"/>
    </row>
    <row r="645">
      <c r="C645" s="109"/>
      <c r="D645" s="21"/>
      <c r="E645" s="119"/>
    </row>
    <row r="646">
      <c r="C646" s="109"/>
      <c r="D646" s="21"/>
      <c r="E646" s="119"/>
    </row>
    <row r="647">
      <c r="C647" s="109"/>
      <c r="D647" s="21"/>
      <c r="E647" s="119"/>
    </row>
    <row r="648">
      <c r="C648" s="109"/>
      <c r="D648" s="21"/>
      <c r="E648" s="119"/>
    </row>
    <row r="649">
      <c r="C649" s="109"/>
      <c r="D649" s="21"/>
      <c r="E649" s="119"/>
    </row>
    <row r="650">
      <c r="C650" s="109"/>
      <c r="D650" s="21"/>
      <c r="E650" s="119"/>
    </row>
    <row r="651">
      <c r="C651" s="109"/>
      <c r="D651" s="21"/>
      <c r="E651" s="119"/>
    </row>
    <row r="652">
      <c r="C652" s="109"/>
      <c r="D652" s="21"/>
      <c r="E652" s="119"/>
    </row>
    <row r="653">
      <c r="C653" s="109"/>
      <c r="D653" s="21"/>
      <c r="E653" s="119"/>
    </row>
    <row r="654">
      <c r="C654" s="109"/>
      <c r="D654" s="21"/>
      <c r="E654" s="119"/>
    </row>
    <row r="655">
      <c r="C655" s="109"/>
      <c r="D655" s="21"/>
      <c r="E655" s="119"/>
    </row>
    <row r="656">
      <c r="C656" s="109"/>
      <c r="D656" s="21"/>
      <c r="E656" s="119"/>
    </row>
    <row r="657">
      <c r="C657" s="109"/>
      <c r="D657" s="21"/>
      <c r="E657" s="119"/>
    </row>
    <row r="658">
      <c r="C658" s="109"/>
      <c r="D658" s="21"/>
      <c r="E658" s="119"/>
    </row>
    <row r="659">
      <c r="C659" s="109"/>
      <c r="D659" s="21"/>
      <c r="E659" s="119"/>
    </row>
    <row r="660">
      <c r="C660" s="109"/>
      <c r="D660" s="21"/>
      <c r="E660" s="119"/>
    </row>
    <row r="661">
      <c r="C661" s="109"/>
      <c r="D661" s="21"/>
      <c r="E661" s="119"/>
    </row>
    <row r="662">
      <c r="C662" s="109"/>
      <c r="D662" s="21"/>
      <c r="E662" s="119"/>
    </row>
    <row r="663">
      <c r="C663" s="109"/>
      <c r="D663" s="21"/>
      <c r="E663" s="119"/>
    </row>
    <row r="664">
      <c r="C664" s="109"/>
      <c r="D664" s="21"/>
      <c r="E664" s="119"/>
    </row>
    <row r="665">
      <c r="C665" s="109"/>
      <c r="D665" s="21"/>
      <c r="E665" s="119"/>
    </row>
    <row r="666">
      <c r="C666" s="109"/>
      <c r="D666" s="21"/>
      <c r="E666" s="119"/>
    </row>
    <row r="667">
      <c r="C667" s="109"/>
      <c r="D667" s="21"/>
      <c r="E667" s="119"/>
    </row>
    <row r="668">
      <c r="C668" s="109"/>
      <c r="D668" s="21"/>
      <c r="E668" s="119"/>
    </row>
    <row r="669">
      <c r="C669" s="109"/>
      <c r="D669" s="21"/>
      <c r="E669" s="119"/>
    </row>
    <row r="670">
      <c r="C670" s="109"/>
      <c r="D670" s="21"/>
      <c r="E670" s="119"/>
    </row>
    <row r="671">
      <c r="C671" s="109"/>
      <c r="D671" s="21"/>
      <c r="E671" s="119"/>
    </row>
    <row r="672">
      <c r="C672" s="109"/>
      <c r="D672" s="21"/>
      <c r="E672" s="119"/>
    </row>
    <row r="673">
      <c r="C673" s="109"/>
      <c r="D673" s="21"/>
      <c r="E673" s="119"/>
    </row>
    <row r="674">
      <c r="C674" s="109"/>
      <c r="D674" s="21"/>
      <c r="E674" s="119"/>
    </row>
    <row r="675">
      <c r="C675" s="109"/>
      <c r="D675" s="21"/>
      <c r="E675" s="119"/>
    </row>
    <row r="676">
      <c r="C676" s="109"/>
      <c r="D676" s="21"/>
      <c r="E676" s="119"/>
    </row>
    <row r="677">
      <c r="C677" s="109"/>
      <c r="D677" s="21"/>
      <c r="E677" s="119"/>
    </row>
    <row r="678">
      <c r="C678" s="109"/>
      <c r="D678" s="21"/>
      <c r="E678" s="119"/>
    </row>
    <row r="679">
      <c r="C679" s="109"/>
      <c r="D679" s="21"/>
      <c r="E679" s="119"/>
    </row>
    <row r="680">
      <c r="C680" s="109"/>
      <c r="D680" s="21"/>
      <c r="E680" s="119"/>
    </row>
    <row r="681">
      <c r="C681" s="109"/>
      <c r="D681" s="21"/>
      <c r="E681" s="119"/>
    </row>
    <row r="682">
      <c r="C682" s="109"/>
      <c r="D682" s="21"/>
      <c r="E682" s="119"/>
    </row>
    <row r="683">
      <c r="C683" s="109"/>
      <c r="D683" s="21"/>
      <c r="E683" s="119"/>
    </row>
    <row r="684">
      <c r="C684" s="109"/>
      <c r="D684" s="21"/>
      <c r="E684" s="119"/>
    </row>
    <row r="685">
      <c r="C685" s="109"/>
      <c r="D685" s="21"/>
      <c r="E685" s="119"/>
    </row>
    <row r="686">
      <c r="C686" s="109"/>
      <c r="D686" s="21"/>
      <c r="E686" s="119"/>
    </row>
    <row r="687">
      <c r="C687" s="109"/>
      <c r="D687" s="21"/>
      <c r="E687" s="119"/>
    </row>
    <row r="688">
      <c r="C688" s="109"/>
      <c r="D688" s="21"/>
      <c r="E688" s="119"/>
    </row>
    <row r="689">
      <c r="C689" s="109"/>
      <c r="D689" s="21"/>
      <c r="E689" s="119"/>
    </row>
    <row r="690">
      <c r="C690" s="109"/>
      <c r="D690" s="21"/>
      <c r="E690" s="119"/>
    </row>
    <row r="691">
      <c r="C691" s="109"/>
      <c r="D691" s="21"/>
      <c r="E691" s="119"/>
    </row>
    <row r="692">
      <c r="C692" s="109"/>
      <c r="D692" s="21"/>
      <c r="E692" s="119"/>
    </row>
    <row r="693">
      <c r="C693" s="109"/>
      <c r="D693" s="21"/>
      <c r="E693" s="119"/>
    </row>
    <row r="694">
      <c r="C694" s="109"/>
      <c r="D694" s="21"/>
      <c r="E694" s="119"/>
    </row>
    <row r="695">
      <c r="C695" s="109"/>
      <c r="D695" s="21"/>
      <c r="E695" s="119"/>
    </row>
    <row r="696">
      <c r="C696" s="109"/>
      <c r="D696" s="21"/>
      <c r="E696" s="119"/>
    </row>
    <row r="697">
      <c r="C697" s="109"/>
      <c r="D697" s="21"/>
      <c r="E697" s="119"/>
    </row>
    <row r="698">
      <c r="C698" s="109"/>
      <c r="D698" s="21"/>
      <c r="E698" s="119"/>
    </row>
    <row r="699">
      <c r="C699" s="109"/>
      <c r="D699" s="21"/>
      <c r="E699" s="119"/>
    </row>
    <row r="700">
      <c r="C700" s="109"/>
      <c r="D700" s="21"/>
      <c r="E700" s="119"/>
    </row>
    <row r="701">
      <c r="C701" s="109"/>
      <c r="D701" s="21"/>
      <c r="E701" s="119"/>
    </row>
    <row r="702">
      <c r="C702" s="109"/>
      <c r="D702" s="21"/>
      <c r="E702" s="119"/>
    </row>
    <row r="703">
      <c r="C703" s="109"/>
      <c r="D703" s="21"/>
      <c r="E703" s="119"/>
    </row>
    <row r="704">
      <c r="C704" s="109"/>
      <c r="D704" s="21"/>
      <c r="E704" s="119"/>
    </row>
    <row r="705">
      <c r="C705" s="109"/>
      <c r="D705" s="21"/>
      <c r="E705" s="119"/>
    </row>
    <row r="706">
      <c r="C706" s="109"/>
      <c r="D706" s="21"/>
      <c r="E706" s="119"/>
    </row>
    <row r="707">
      <c r="C707" s="109"/>
      <c r="D707" s="21"/>
      <c r="E707" s="119"/>
    </row>
    <row r="708">
      <c r="C708" s="109"/>
      <c r="D708" s="21"/>
      <c r="E708" s="119"/>
    </row>
    <row r="709">
      <c r="C709" s="109"/>
      <c r="D709" s="21"/>
      <c r="E709" s="119"/>
    </row>
    <row r="710">
      <c r="C710" s="109"/>
      <c r="D710" s="21"/>
      <c r="E710" s="119"/>
    </row>
    <row r="711">
      <c r="C711" s="109"/>
      <c r="D711" s="21"/>
      <c r="E711" s="119"/>
    </row>
    <row r="712">
      <c r="C712" s="109"/>
      <c r="D712" s="21"/>
      <c r="E712" s="119"/>
    </row>
    <row r="713">
      <c r="C713" s="109"/>
      <c r="D713" s="21"/>
      <c r="E713" s="119"/>
    </row>
    <row r="714">
      <c r="C714" s="109"/>
      <c r="D714" s="21"/>
      <c r="E714" s="119"/>
    </row>
    <row r="715">
      <c r="C715" s="109"/>
      <c r="D715" s="21"/>
      <c r="E715" s="119"/>
    </row>
    <row r="716">
      <c r="C716" s="109"/>
      <c r="D716" s="21"/>
      <c r="E716" s="119"/>
    </row>
    <row r="717">
      <c r="C717" s="109"/>
      <c r="D717" s="21"/>
      <c r="E717" s="119"/>
    </row>
    <row r="718">
      <c r="C718" s="109"/>
      <c r="D718" s="21"/>
      <c r="E718" s="119"/>
    </row>
    <row r="719">
      <c r="C719" s="109"/>
      <c r="D719" s="21"/>
      <c r="E719" s="119"/>
    </row>
    <row r="720">
      <c r="C720" s="109"/>
      <c r="D720" s="21"/>
      <c r="E720" s="119"/>
    </row>
    <row r="721">
      <c r="C721" s="109"/>
      <c r="D721" s="21"/>
      <c r="E721" s="119"/>
    </row>
    <row r="722">
      <c r="C722" s="109"/>
      <c r="D722" s="21"/>
      <c r="E722" s="119"/>
    </row>
    <row r="723">
      <c r="C723" s="109"/>
      <c r="D723" s="21"/>
      <c r="E723" s="119"/>
    </row>
    <row r="724">
      <c r="C724" s="109"/>
      <c r="D724" s="21"/>
      <c r="E724" s="119"/>
    </row>
    <row r="725">
      <c r="C725" s="109"/>
      <c r="D725" s="21"/>
      <c r="E725" s="119"/>
    </row>
    <row r="726">
      <c r="C726" s="109"/>
      <c r="D726" s="21"/>
      <c r="E726" s="119"/>
    </row>
    <row r="727">
      <c r="C727" s="109"/>
      <c r="D727" s="21"/>
      <c r="E727" s="119"/>
    </row>
    <row r="728">
      <c r="C728" s="109"/>
      <c r="D728" s="21"/>
      <c r="E728" s="119"/>
    </row>
    <row r="729">
      <c r="C729" s="109"/>
      <c r="D729" s="21"/>
      <c r="E729" s="119"/>
    </row>
    <row r="730">
      <c r="C730" s="109"/>
      <c r="D730" s="21"/>
      <c r="E730" s="119"/>
    </row>
    <row r="731">
      <c r="C731" s="109"/>
      <c r="D731" s="21"/>
      <c r="E731" s="119"/>
    </row>
    <row r="732">
      <c r="C732" s="109"/>
      <c r="D732" s="21"/>
      <c r="E732" s="119"/>
    </row>
    <row r="733">
      <c r="C733" s="109"/>
      <c r="D733" s="21"/>
      <c r="E733" s="119"/>
    </row>
    <row r="734">
      <c r="C734" s="109"/>
      <c r="D734" s="21"/>
      <c r="E734" s="119"/>
    </row>
    <row r="735">
      <c r="C735" s="109"/>
      <c r="D735" s="21"/>
      <c r="E735" s="119"/>
    </row>
    <row r="736">
      <c r="C736" s="109"/>
      <c r="D736" s="21"/>
      <c r="E736" s="119"/>
    </row>
    <row r="737">
      <c r="C737" s="109"/>
      <c r="D737" s="21"/>
      <c r="E737" s="119"/>
    </row>
    <row r="738">
      <c r="C738" s="109"/>
      <c r="D738" s="21"/>
      <c r="E738" s="119"/>
    </row>
    <row r="739">
      <c r="C739" s="109"/>
      <c r="D739" s="21"/>
      <c r="E739" s="119"/>
    </row>
    <row r="740">
      <c r="C740" s="109"/>
      <c r="D740" s="21"/>
      <c r="E740" s="119"/>
    </row>
    <row r="741">
      <c r="C741" s="109"/>
      <c r="D741" s="21"/>
      <c r="E741" s="119"/>
    </row>
    <row r="742">
      <c r="C742" s="109"/>
      <c r="D742" s="21"/>
      <c r="E742" s="119"/>
    </row>
    <row r="743">
      <c r="C743" s="109"/>
      <c r="D743" s="21"/>
      <c r="E743" s="119"/>
    </row>
    <row r="744">
      <c r="C744" s="109"/>
      <c r="D744" s="21"/>
      <c r="E744" s="119"/>
    </row>
    <row r="745">
      <c r="C745" s="109"/>
      <c r="D745" s="21"/>
      <c r="E745" s="119"/>
    </row>
    <row r="746">
      <c r="C746" s="109"/>
      <c r="D746" s="21"/>
      <c r="E746" s="119"/>
    </row>
    <row r="747">
      <c r="C747" s="109"/>
      <c r="D747" s="21"/>
      <c r="E747" s="119"/>
    </row>
    <row r="748">
      <c r="C748" s="109"/>
      <c r="D748" s="21"/>
      <c r="E748" s="119"/>
    </row>
    <row r="749">
      <c r="C749" s="109"/>
      <c r="D749" s="21"/>
      <c r="E749" s="119"/>
    </row>
    <row r="750">
      <c r="C750" s="109"/>
      <c r="D750" s="21"/>
      <c r="E750" s="119"/>
    </row>
    <row r="751">
      <c r="C751" s="109"/>
      <c r="D751" s="21"/>
      <c r="E751" s="119"/>
    </row>
    <row r="752">
      <c r="C752" s="109"/>
      <c r="D752" s="21"/>
      <c r="E752" s="119"/>
    </row>
    <row r="753">
      <c r="C753" s="109"/>
      <c r="D753" s="21"/>
      <c r="E753" s="119"/>
    </row>
    <row r="754">
      <c r="C754" s="109"/>
      <c r="D754" s="21"/>
      <c r="E754" s="119"/>
    </row>
    <row r="755">
      <c r="C755" s="109"/>
      <c r="D755" s="21"/>
      <c r="E755" s="119"/>
    </row>
    <row r="756">
      <c r="C756" s="109"/>
      <c r="D756" s="21"/>
      <c r="E756" s="119"/>
    </row>
    <row r="757">
      <c r="C757" s="109"/>
      <c r="D757" s="21"/>
      <c r="E757" s="119"/>
    </row>
    <row r="758">
      <c r="C758" s="109"/>
      <c r="D758" s="21"/>
      <c r="E758" s="119"/>
    </row>
    <row r="759">
      <c r="C759" s="109"/>
      <c r="D759" s="21"/>
      <c r="E759" s="119"/>
    </row>
    <row r="760">
      <c r="C760" s="109"/>
      <c r="D760" s="21"/>
      <c r="E760" s="119"/>
    </row>
    <row r="761">
      <c r="C761" s="109"/>
      <c r="D761" s="21"/>
      <c r="E761" s="119"/>
    </row>
    <row r="762">
      <c r="C762" s="109"/>
      <c r="D762" s="21"/>
      <c r="E762" s="119"/>
    </row>
    <row r="763">
      <c r="C763" s="109"/>
      <c r="D763" s="21"/>
      <c r="E763" s="119"/>
    </row>
    <row r="764">
      <c r="C764" s="109"/>
      <c r="D764" s="21"/>
      <c r="E764" s="119"/>
    </row>
    <row r="765">
      <c r="C765" s="109"/>
      <c r="D765" s="21"/>
      <c r="E765" s="119"/>
    </row>
    <row r="766">
      <c r="C766" s="109"/>
      <c r="D766" s="21"/>
      <c r="E766" s="119"/>
    </row>
    <row r="767">
      <c r="C767" s="109"/>
      <c r="D767" s="21"/>
      <c r="E767" s="119"/>
    </row>
    <row r="768">
      <c r="C768" s="109"/>
      <c r="D768" s="21"/>
      <c r="E768" s="119"/>
    </row>
    <row r="769">
      <c r="C769" s="109"/>
      <c r="D769" s="21"/>
      <c r="E769" s="119"/>
    </row>
    <row r="770">
      <c r="C770" s="109"/>
      <c r="D770" s="21"/>
      <c r="E770" s="119"/>
    </row>
    <row r="771">
      <c r="C771" s="109"/>
      <c r="D771" s="21"/>
      <c r="E771" s="119"/>
    </row>
    <row r="772">
      <c r="C772" s="109"/>
      <c r="D772" s="21"/>
      <c r="E772" s="119"/>
    </row>
    <row r="773">
      <c r="C773" s="109"/>
      <c r="D773" s="21"/>
      <c r="E773" s="119"/>
    </row>
    <row r="774">
      <c r="C774" s="109"/>
      <c r="D774" s="21"/>
      <c r="E774" s="119"/>
    </row>
    <row r="775">
      <c r="C775" s="109"/>
      <c r="D775" s="21"/>
      <c r="E775" s="119"/>
    </row>
    <row r="776">
      <c r="C776" s="109"/>
      <c r="D776" s="21"/>
      <c r="E776" s="119"/>
    </row>
    <row r="777">
      <c r="C777" s="109"/>
      <c r="D777" s="21"/>
      <c r="E777" s="119"/>
    </row>
    <row r="778">
      <c r="C778" s="109"/>
      <c r="D778" s="21"/>
      <c r="E778" s="119"/>
    </row>
    <row r="779">
      <c r="C779" s="109"/>
      <c r="D779" s="21"/>
      <c r="E779" s="119"/>
    </row>
    <row r="780">
      <c r="C780" s="109"/>
      <c r="D780" s="21"/>
      <c r="E780" s="119"/>
    </row>
    <row r="781">
      <c r="C781" s="109"/>
      <c r="D781" s="21"/>
      <c r="E781" s="119"/>
    </row>
    <row r="782">
      <c r="C782" s="109"/>
      <c r="D782" s="21"/>
      <c r="E782" s="119"/>
    </row>
    <row r="783">
      <c r="C783" s="109"/>
      <c r="D783" s="21"/>
      <c r="E783" s="119"/>
    </row>
    <row r="784">
      <c r="C784" s="109"/>
      <c r="D784" s="21"/>
      <c r="E784" s="119"/>
    </row>
    <row r="785">
      <c r="C785" s="109"/>
      <c r="D785" s="21"/>
      <c r="E785" s="119"/>
    </row>
    <row r="786">
      <c r="C786" s="109"/>
      <c r="D786" s="21"/>
      <c r="E786" s="119"/>
    </row>
    <row r="787">
      <c r="C787" s="109"/>
      <c r="D787" s="21"/>
      <c r="E787" s="119"/>
    </row>
    <row r="788">
      <c r="C788" s="109"/>
      <c r="D788" s="21"/>
      <c r="E788" s="119"/>
    </row>
    <row r="789">
      <c r="C789" s="109"/>
      <c r="D789" s="21"/>
      <c r="E789" s="119"/>
    </row>
    <row r="790">
      <c r="C790" s="109"/>
      <c r="D790" s="21"/>
      <c r="E790" s="119"/>
    </row>
    <row r="791">
      <c r="C791" s="109"/>
      <c r="D791" s="21"/>
      <c r="E791" s="119"/>
    </row>
    <row r="792">
      <c r="C792" s="109"/>
      <c r="D792" s="21"/>
      <c r="E792" s="119"/>
    </row>
    <row r="793">
      <c r="C793" s="109"/>
      <c r="D793" s="21"/>
      <c r="E793" s="119"/>
    </row>
    <row r="794">
      <c r="C794" s="109"/>
      <c r="D794" s="21"/>
      <c r="E794" s="119"/>
    </row>
    <row r="795">
      <c r="C795" s="109"/>
      <c r="D795" s="21"/>
      <c r="E795" s="119"/>
    </row>
    <row r="796">
      <c r="C796" s="109"/>
      <c r="D796" s="21"/>
      <c r="E796" s="119"/>
    </row>
    <row r="797">
      <c r="C797" s="109"/>
      <c r="D797" s="21"/>
      <c r="E797" s="119"/>
    </row>
    <row r="798">
      <c r="C798" s="109"/>
      <c r="D798" s="21"/>
      <c r="E798" s="119"/>
    </row>
    <row r="799">
      <c r="C799" s="109"/>
      <c r="D799" s="21"/>
      <c r="E799" s="119"/>
    </row>
    <row r="800">
      <c r="C800" s="109"/>
      <c r="D800" s="21"/>
      <c r="E800" s="119"/>
    </row>
    <row r="801">
      <c r="C801" s="109"/>
      <c r="D801" s="21"/>
      <c r="E801" s="119"/>
    </row>
    <row r="802">
      <c r="C802" s="109"/>
      <c r="D802" s="21"/>
      <c r="E802" s="119"/>
    </row>
    <row r="803">
      <c r="C803" s="109"/>
      <c r="D803" s="21"/>
      <c r="E803" s="119"/>
    </row>
    <row r="804">
      <c r="C804" s="109"/>
      <c r="D804" s="21"/>
      <c r="E804" s="119"/>
    </row>
    <row r="805">
      <c r="C805" s="109"/>
      <c r="D805" s="21"/>
      <c r="E805" s="119"/>
    </row>
    <row r="806">
      <c r="C806" s="109"/>
      <c r="D806" s="21"/>
      <c r="E806" s="119"/>
    </row>
    <row r="807">
      <c r="C807" s="109"/>
      <c r="D807" s="21"/>
      <c r="E807" s="119"/>
    </row>
    <row r="808">
      <c r="C808" s="109"/>
      <c r="D808" s="21"/>
      <c r="E808" s="119"/>
    </row>
    <row r="809">
      <c r="C809" s="109"/>
      <c r="D809" s="21"/>
      <c r="E809" s="119"/>
    </row>
    <row r="810">
      <c r="C810" s="109"/>
      <c r="D810" s="21"/>
      <c r="E810" s="119"/>
    </row>
    <row r="811">
      <c r="C811" s="109"/>
      <c r="D811" s="21"/>
      <c r="E811" s="119"/>
    </row>
    <row r="812">
      <c r="C812" s="109"/>
      <c r="D812" s="21"/>
      <c r="E812" s="119"/>
    </row>
    <row r="813">
      <c r="C813" s="109"/>
      <c r="D813" s="21"/>
      <c r="E813" s="119"/>
    </row>
    <row r="814">
      <c r="C814" s="109"/>
      <c r="D814" s="21"/>
      <c r="E814" s="119"/>
    </row>
    <row r="815">
      <c r="C815" s="109"/>
      <c r="D815" s="21"/>
      <c r="E815" s="119"/>
    </row>
    <row r="816">
      <c r="C816" s="109"/>
      <c r="D816" s="21"/>
      <c r="E816" s="119"/>
    </row>
    <row r="817">
      <c r="C817" s="109"/>
      <c r="D817" s="21"/>
      <c r="E817" s="119"/>
    </row>
    <row r="818">
      <c r="C818" s="109"/>
      <c r="D818" s="21"/>
      <c r="E818" s="119"/>
    </row>
    <row r="819">
      <c r="C819" s="109"/>
      <c r="D819" s="21"/>
      <c r="E819" s="119"/>
    </row>
    <row r="820">
      <c r="C820" s="109"/>
      <c r="D820" s="21"/>
      <c r="E820" s="119"/>
    </row>
    <row r="821">
      <c r="C821" s="109"/>
      <c r="D821" s="21"/>
      <c r="E821" s="119"/>
    </row>
    <row r="822">
      <c r="C822" s="109"/>
      <c r="D822" s="21"/>
      <c r="E822" s="119"/>
    </row>
    <row r="823">
      <c r="C823" s="109"/>
      <c r="D823" s="21"/>
      <c r="E823" s="119"/>
    </row>
    <row r="824">
      <c r="C824" s="109"/>
      <c r="D824" s="21"/>
      <c r="E824" s="119"/>
    </row>
    <row r="825">
      <c r="C825" s="109"/>
      <c r="D825" s="21"/>
      <c r="E825" s="119"/>
    </row>
    <row r="826">
      <c r="C826" s="109"/>
      <c r="D826" s="21"/>
      <c r="E826" s="119"/>
    </row>
    <row r="827">
      <c r="C827" s="109"/>
      <c r="D827" s="21"/>
      <c r="E827" s="119"/>
    </row>
    <row r="828">
      <c r="C828" s="109"/>
      <c r="D828" s="21"/>
      <c r="E828" s="119"/>
    </row>
    <row r="829">
      <c r="C829" s="109"/>
      <c r="D829" s="21"/>
      <c r="E829" s="119"/>
    </row>
    <row r="830">
      <c r="C830" s="109"/>
      <c r="D830" s="21"/>
      <c r="E830" s="119"/>
    </row>
    <row r="831">
      <c r="C831" s="109"/>
      <c r="D831" s="21"/>
      <c r="E831" s="119"/>
    </row>
    <row r="832">
      <c r="C832" s="109"/>
      <c r="D832" s="21"/>
      <c r="E832" s="119"/>
    </row>
    <row r="833">
      <c r="C833" s="109"/>
      <c r="D833" s="21"/>
      <c r="E833" s="119"/>
    </row>
    <row r="834">
      <c r="C834" s="109"/>
      <c r="D834" s="21"/>
      <c r="E834" s="119"/>
    </row>
    <row r="835">
      <c r="C835" s="109"/>
      <c r="D835" s="21"/>
      <c r="E835" s="119"/>
    </row>
    <row r="836">
      <c r="C836" s="109"/>
      <c r="D836" s="21"/>
      <c r="E836" s="119"/>
    </row>
    <row r="837">
      <c r="C837" s="109"/>
      <c r="D837" s="21"/>
      <c r="E837" s="119"/>
    </row>
    <row r="838">
      <c r="C838" s="109"/>
      <c r="D838" s="21"/>
      <c r="E838" s="119"/>
    </row>
    <row r="839">
      <c r="C839" s="109"/>
      <c r="D839" s="21"/>
      <c r="E839" s="119"/>
    </row>
    <row r="840">
      <c r="C840" s="109"/>
      <c r="D840" s="21"/>
      <c r="E840" s="119"/>
    </row>
    <row r="841">
      <c r="C841" s="109"/>
      <c r="D841" s="21"/>
      <c r="E841" s="119"/>
    </row>
    <row r="842">
      <c r="C842" s="109"/>
      <c r="D842" s="21"/>
      <c r="E842" s="119"/>
    </row>
    <row r="843">
      <c r="C843" s="109"/>
      <c r="D843" s="21"/>
      <c r="E843" s="119"/>
    </row>
    <row r="844">
      <c r="C844" s="109"/>
      <c r="D844" s="21"/>
      <c r="E844" s="119"/>
    </row>
    <row r="845">
      <c r="C845" s="109"/>
      <c r="D845" s="21"/>
      <c r="E845" s="119"/>
    </row>
    <row r="846">
      <c r="C846" s="109"/>
      <c r="D846" s="21"/>
      <c r="E846" s="119"/>
    </row>
    <row r="847">
      <c r="C847" s="109"/>
      <c r="D847" s="21"/>
      <c r="E847" s="119"/>
    </row>
    <row r="848">
      <c r="C848" s="109"/>
      <c r="D848" s="21"/>
      <c r="E848" s="119"/>
    </row>
    <row r="849">
      <c r="C849" s="109"/>
      <c r="D849" s="21"/>
      <c r="E849" s="119"/>
    </row>
    <row r="850">
      <c r="C850" s="109"/>
      <c r="D850" s="21"/>
      <c r="E850" s="119"/>
    </row>
    <row r="851">
      <c r="C851" s="109"/>
      <c r="D851" s="21"/>
      <c r="E851" s="119"/>
    </row>
    <row r="852">
      <c r="C852" s="109"/>
      <c r="D852" s="21"/>
      <c r="E852" s="119"/>
    </row>
    <row r="853">
      <c r="C853" s="109"/>
      <c r="D853" s="21"/>
      <c r="E853" s="119"/>
    </row>
    <row r="854">
      <c r="C854" s="109"/>
      <c r="D854" s="21"/>
      <c r="E854" s="119"/>
    </row>
    <row r="855">
      <c r="C855" s="109"/>
      <c r="D855" s="21"/>
      <c r="E855" s="119"/>
    </row>
    <row r="856">
      <c r="C856" s="109"/>
      <c r="D856" s="21"/>
      <c r="E856" s="119"/>
    </row>
    <row r="857">
      <c r="C857" s="109"/>
      <c r="D857" s="21"/>
      <c r="E857" s="119"/>
    </row>
    <row r="858">
      <c r="C858" s="109"/>
      <c r="D858" s="21"/>
      <c r="E858" s="119"/>
    </row>
    <row r="859">
      <c r="C859" s="109"/>
      <c r="D859" s="21"/>
      <c r="E859" s="119"/>
    </row>
    <row r="860">
      <c r="C860" s="109"/>
      <c r="D860" s="21"/>
      <c r="E860" s="119"/>
    </row>
    <row r="861">
      <c r="C861" s="109"/>
      <c r="D861" s="21"/>
      <c r="E861" s="119"/>
    </row>
    <row r="862">
      <c r="C862" s="109"/>
      <c r="D862" s="21"/>
      <c r="E862" s="119"/>
    </row>
    <row r="863">
      <c r="C863" s="109"/>
      <c r="D863" s="21"/>
      <c r="E863" s="119"/>
    </row>
    <row r="864">
      <c r="C864" s="109"/>
      <c r="D864" s="21"/>
      <c r="E864" s="119"/>
    </row>
    <row r="865">
      <c r="C865" s="109"/>
      <c r="D865" s="21"/>
      <c r="E865" s="119"/>
    </row>
    <row r="866">
      <c r="C866" s="109"/>
      <c r="D866" s="21"/>
      <c r="E866" s="119"/>
    </row>
    <row r="867">
      <c r="C867" s="109"/>
      <c r="D867" s="21"/>
      <c r="E867" s="119"/>
    </row>
    <row r="868">
      <c r="C868" s="109"/>
      <c r="D868" s="21"/>
      <c r="E868" s="119"/>
    </row>
    <row r="869">
      <c r="C869" s="109"/>
      <c r="D869" s="21"/>
      <c r="E869" s="119"/>
    </row>
    <row r="870">
      <c r="C870" s="109"/>
      <c r="D870" s="21"/>
      <c r="E870" s="119"/>
    </row>
    <row r="871">
      <c r="C871" s="109"/>
      <c r="D871" s="21"/>
      <c r="E871" s="119"/>
    </row>
    <row r="872">
      <c r="C872" s="109"/>
      <c r="D872" s="21"/>
      <c r="E872" s="119"/>
    </row>
    <row r="873">
      <c r="C873" s="109"/>
      <c r="D873" s="21"/>
      <c r="E873" s="119"/>
    </row>
    <row r="874">
      <c r="C874" s="109"/>
      <c r="D874" s="21"/>
      <c r="E874" s="119"/>
    </row>
    <row r="875">
      <c r="C875" s="109"/>
      <c r="D875" s="21"/>
      <c r="E875" s="119"/>
    </row>
    <row r="876">
      <c r="C876" s="109"/>
      <c r="D876" s="21"/>
      <c r="E876" s="119"/>
    </row>
    <row r="877">
      <c r="C877" s="109"/>
      <c r="D877" s="21"/>
      <c r="E877" s="119"/>
    </row>
    <row r="878">
      <c r="C878" s="109"/>
      <c r="D878" s="21"/>
      <c r="E878" s="119"/>
    </row>
    <row r="879">
      <c r="C879" s="109"/>
      <c r="D879" s="21"/>
      <c r="E879" s="119"/>
    </row>
    <row r="880">
      <c r="C880" s="109"/>
      <c r="D880" s="21"/>
      <c r="E880" s="119"/>
    </row>
    <row r="881">
      <c r="C881" s="109"/>
      <c r="D881" s="21"/>
      <c r="E881" s="119"/>
    </row>
    <row r="882">
      <c r="C882" s="109"/>
      <c r="D882" s="21"/>
      <c r="E882" s="119"/>
    </row>
    <row r="883">
      <c r="C883" s="109"/>
      <c r="D883" s="21"/>
      <c r="E883" s="119"/>
    </row>
    <row r="884">
      <c r="C884" s="109"/>
      <c r="D884" s="21"/>
      <c r="E884" s="119"/>
    </row>
    <row r="885">
      <c r="C885" s="109"/>
      <c r="D885" s="21"/>
      <c r="E885" s="119"/>
    </row>
    <row r="886">
      <c r="C886" s="109"/>
      <c r="D886" s="21"/>
      <c r="E886" s="119"/>
    </row>
    <row r="887">
      <c r="C887" s="109"/>
      <c r="D887" s="21"/>
      <c r="E887" s="119"/>
    </row>
    <row r="888">
      <c r="C888" s="109"/>
      <c r="D888" s="21"/>
      <c r="E888" s="119"/>
    </row>
    <row r="889">
      <c r="C889" s="109"/>
      <c r="D889" s="21"/>
      <c r="E889" s="119"/>
    </row>
    <row r="890">
      <c r="C890" s="109"/>
      <c r="D890" s="21"/>
      <c r="E890" s="119"/>
    </row>
    <row r="891">
      <c r="C891" s="109"/>
      <c r="D891" s="21"/>
      <c r="E891" s="119"/>
    </row>
    <row r="892">
      <c r="C892" s="109"/>
      <c r="D892" s="21"/>
      <c r="E892" s="119"/>
    </row>
    <row r="893">
      <c r="C893" s="109"/>
      <c r="D893" s="21"/>
      <c r="E893" s="119"/>
    </row>
    <row r="894">
      <c r="C894" s="109"/>
      <c r="D894" s="21"/>
      <c r="E894" s="119"/>
    </row>
    <row r="895">
      <c r="C895" s="109"/>
      <c r="D895" s="21"/>
      <c r="E895" s="119"/>
    </row>
    <row r="896">
      <c r="C896" s="109"/>
      <c r="D896" s="21"/>
      <c r="E896" s="119"/>
    </row>
    <row r="897">
      <c r="C897" s="109"/>
      <c r="D897" s="21"/>
      <c r="E897" s="119"/>
    </row>
    <row r="898">
      <c r="C898" s="109"/>
      <c r="D898" s="21"/>
      <c r="E898" s="119"/>
    </row>
    <row r="899">
      <c r="C899" s="109"/>
      <c r="D899" s="21"/>
      <c r="E899" s="119"/>
    </row>
    <row r="900">
      <c r="C900" s="109"/>
      <c r="D900" s="21"/>
      <c r="E900" s="119"/>
    </row>
    <row r="901">
      <c r="C901" s="109"/>
      <c r="D901" s="21"/>
      <c r="E901" s="119"/>
    </row>
    <row r="902">
      <c r="C902" s="109"/>
      <c r="D902" s="21"/>
      <c r="E902" s="119"/>
    </row>
    <row r="903">
      <c r="C903" s="109"/>
      <c r="D903" s="21"/>
      <c r="E903" s="119"/>
    </row>
    <row r="904">
      <c r="C904" s="109"/>
      <c r="D904" s="21"/>
      <c r="E904" s="119"/>
    </row>
    <row r="905">
      <c r="C905" s="109"/>
      <c r="D905" s="21"/>
      <c r="E905" s="119"/>
    </row>
    <row r="906">
      <c r="C906" s="109"/>
      <c r="D906" s="21"/>
      <c r="E906" s="119"/>
    </row>
    <row r="907">
      <c r="C907" s="109"/>
      <c r="D907" s="21"/>
      <c r="E907" s="119"/>
    </row>
    <row r="908">
      <c r="C908" s="109"/>
      <c r="D908" s="21"/>
      <c r="E908" s="119"/>
    </row>
    <row r="909">
      <c r="C909" s="109"/>
      <c r="D909" s="21"/>
      <c r="E909" s="119"/>
    </row>
    <row r="910">
      <c r="C910" s="109"/>
      <c r="D910" s="21"/>
      <c r="E910" s="119"/>
    </row>
    <row r="911">
      <c r="C911" s="109"/>
      <c r="D911" s="21"/>
      <c r="E911" s="119"/>
    </row>
    <row r="912">
      <c r="C912" s="109"/>
      <c r="D912" s="21"/>
      <c r="E912" s="119"/>
    </row>
    <row r="913">
      <c r="C913" s="109"/>
      <c r="D913" s="21"/>
      <c r="E913" s="119"/>
    </row>
    <row r="914">
      <c r="C914" s="109"/>
      <c r="D914" s="21"/>
      <c r="E914" s="119"/>
    </row>
    <row r="915">
      <c r="C915" s="109"/>
      <c r="D915" s="21"/>
      <c r="E915" s="119"/>
    </row>
    <row r="916">
      <c r="C916" s="109"/>
      <c r="D916" s="21"/>
      <c r="E916" s="119"/>
    </row>
    <row r="917">
      <c r="C917" s="109"/>
      <c r="D917" s="21"/>
      <c r="E917" s="119"/>
    </row>
    <row r="918">
      <c r="C918" s="109"/>
      <c r="D918" s="21"/>
      <c r="E918" s="119"/>
    </row>
    <row r="919">
      <c r="C919" s="109"/>
      <c r="D919" s="21"/>
      <c r="E919" s="119"/>
    </row>
    <row r="920">
      <c r="C920" s="109"/>
      <c r="D920" s="21"/>
      <c r="E920" s="119"/>
    </row>
    <row r="921">
      <c r="C921" s="109"/>
      <c r="D921" s="21"/>
      <c r="E921" s="119"/>
    </row>
    <row r="922">
      <c r="C922" s="109"/>
      <c r="D922" s="21"/>
      <c r="E922" s="119"/>
    </row>
    <row r="923">
      <c r="C923" s="109"/>
      <c r="D923" s="21"/>
      <c r="E923" s="119"/>
    </row>
    <row r="924">
      <c r="C924" s="109"/>
      <c r="D924" s="21"/>
      <c r="E924" s="119"/>
    </row>
    <row r="925">
      <c r="C925" s="109"/>
      <c r="D925" s="21"/>
      <c r="E925" s="119"/>
    </row>
    <row r="926">
      <c r="C926" s="109"/>
      <c r="D926" s="21"/>
      <c r="E926" s="119"/>
    </row>
    <row r="927">
      <c r="C927" s="109"/>
      <c r="D927" s="21"/>
      <c r="E927" s="119"/>
    </row>
    <row r="928">
      <c r="C928" s="109"/>
      <c r="D928" s="21"/>
      <c r="E928" s="119"/>
    </row>
    <row r="929">
      <c r="C929" s="109"/>
      <c r="D929" s="21"/>
      <c r="E929" s="119"/>
    </row>
    <row r="930">
      <c r="C930" s="109"/>
      <c r="D930" s="21"/>
      <c r="E930" s="119"/>
    </row>
    <row r="931">
      <c r="C931" s="109"/>
      <c r="D931" s="21"/>
      <c r="E931" s="119"/>
    </row>
    <row r="932">
      <c r="C932" s="109"/>
      <c r="D932" s="21"/>
      <c r="E932" s="119"/>
    </row>
    <row r="933">
      <c r="C933" s="109"/>
      <c r="D933" s="21"/>
      <c r="E933" s="119"/>
    </row>
    <row r="934">
      <c r="C934" s="109"/>
      <c r="D934" s="21"/>
      <c r="E934" s="119"/>
    </row>
    <row r="935">
      <c r="C935" s="109"/>
      <c r="D935" s="21"/>
      <c r="E935" s="119"/>
    </row>
    <row r="936">
      <c r="C936" s="109"/>
      <c r="D936" s="21"/>
      <c r="E936" s="119"/>
    </row>
    <row r="937">
      <c r="C937" s="109"/>
      <c r="D937" s="21"/>
      <c r="E937" s="119"/>
    </row>
    <row r="938">
      <c r="C938" s="109"/>
      <c r="D938" s="21"/>
      <c r="E938" s="119"/>
    </row>
    <row r="939">
      <c r="C939" s="109"/>
      <c r="D939" s="21"/>
      <c r="E939" s="119"/>
    </row>
    <row r="940">
      <c r="C940" s="109"/>
      <c r="D940" s="21"/>
      <c r="E940" s="119"/>
    </row>
    <row r="941">
      <c r="C941" s="109"/>
      <c r="D941" s="21"/>
      <c r="E941" s="119"/>
    </row>
    <row r="942">
      <c r="C942" s="109"/>
      <c r="D942" s="21"/>
      <c r="E942" s="119"/>
    </row>
    <row r="943">
      <c r="C943" s="109"/>
      <c r="D943" s="21"/>
      <c r="E943" s="119"/>
    </row>
    <row r="944">
      <c r="C944" s="109"/>
      <c r="D944" s="21"/>
      <c r="E944" s="119"/>
    </row>
    <row r="945">
      <c r="C945" s="109"/>
      <c r="D945" s="21"/>
      <c r="E945" s="119"/>
    </row>
    <row r="946">
      <c r="C946" s="109"/>
      <c r="D946" s="21"/>
      <c r="E946" s="119"/>
    </row>
    <row r="947">
      <c r="C947" s="109"/>
      <c r="D947" s="21"/>
      <c r="E947" s="119"/>
    </row>
    <row r="948">
      <c r="C948" s="109"/>
      <c r="D948" s="21"/>
      <c r="E948" s="119"/>
    </row>
    <row r="949">
      <c r="C949" s="109"/>
      <c r="D949" s="21"/>
      <c r="E949" s="119"/>
    </row>
    <row r="950">
      <c r="C950" s="109"/>
      <c r="D950" s="21"/>
      <c r="E950" s="119"/>
    </row>
    <row r="951">
      <c r="C951" s="109"/>
      <c r="D951" s="21"/>
      <c r="E951" s="119"/>
    </row>
    <row r="952">
      <c r="C952" s="109"/>
      <c r="D952" s="21"/>
      <c r="E952" s="119"/>
    </row>
    <row r="953">
      <c r="C953" s="109"/>
      <c r="D953" s="21"/>
      <c r="E953" s="119"/>
    </row>
    <row r="954">
      <c r="C954" s="109"/>
      <c r="D954" s="21"/>
      <c r="E954" s="119"/>
    </row>
    <row r="955">
      <c r="C955" s="109"/>
      <c r="D955" s="21"/>
      <c r="E955" s="119"/>
    </row>
    <row r="956">
      <c r="C956" s="109"/>
      <c r="D956" s="21"/>
      <c r="E956" s="119"/>
    </row>
    <row r="957">
      <c r="C957" s="109"/>
      <c r="D957" s="21"/>
      <c r="E957" s="119"/>
    </row>
    <row r="958">
      <c r="C958" s="109"/>
      <c r="D958" s="21"/>
      <c r="E958" s="119"/>
    </row>
    <row r="959">
      <c r="C959" s="109"/>
      <c r="D959" s="21"/>
      <c r="E959" s="119"/>
    </row>
    <row r="960">
      <c r="C960" s="109"/>
      <c r="D960" s="21"/>
      <c r="E960" s="119"/>
    </row>
    <row r="961">
      <c r="C961" s="109"/>
      <c r="D961" s="21"/>
      <c r="E961" s="119"/>
    </row>
    <row r="962">
      <c r="C962" s="109"/>
      <c r="D962" s="21"/>
      <c r="E962" s="119"/>
    </row>
    <row r="963">
      <c r="C963" s="109"/>
      <c r="D963" s="21"/>
      <c r="E963" s="119"/>
    </row>
    <row r="964">
      <c r="C964" s="109"/>
      <c r="D964" s="21"/>
      <c r="E964" s="119"/>
    </row>
    <row r="965">
      <c r="C965" s="109"/>
      <c r="D965" s="21"/>
      <c r="E965" s="119"/>
    </row>
    <row r="966">
      <c r="C966" s="109"/>
      <c r="D966" s="21"/>
      <c r="E966" s="119"/>
    </row>
    <row r="967">
      <c r="C967" s="109"/>
      <c r="D967" s="21"/>
      <c r="E967" s="119"/>
    </row>
    <row r="968">
      <c r="C968" s="109"/>
      <c r="D968" s="21"/>
      <c r="E968" s="119"/>
    </row>
    <row r="969">
      <c r="C969" s="109"/>
      <c r="D969" s="21"/>
      <c r="E969" s="119"/>
    </row>
    <row r="970">
      <c r="C970" s="109"/>
      <c r="D970" s="21"/>
      <c r="E970" s="119"/>
    </row>
    <row r="971">
      <c r="C971" s="109"/>
      <c r="D971" s="21"/>
      <c r="E971" s="119"/>
    </row>
    <row r="972">
      <c r="C972" s="109"/>
      <c r="D972" s="21"/>
      <c r="E972" s="119"/>
    </row>
    <row r="973">
      <c r="C973" s="109"/>
      <c r="D973" s="21"/>
      <c r="E973" s="119"/>
    </row>
    <row r="974">
      <c r="C974" s="109"/>
      <c r="D974" s="21"/>
      <c r="E974" s="119"/>
    </row>
    <row r="975">
      <c r="C975" s="109"/>
      <c r="D975" s="21"/>
      <c r="E975" s="119"/>
    </row>
    <row r="976">
      <c r="C976" s="109"/>
      <c r="D976" s="21"/>
      <c r="E976" s="119"/>
    </row>
    <row r="977">
      <c r="C977" s="109"/>
      <c r="D977" s="21"/>
      <c r="E977" s="119"/>
    </row>
    <row r="978">
      <c r="C978" s="109"/>
      <c r="D978" s="21"/>
      <c r="E978" s="119"/>
    </row>
    <row r="979">
      <c r="C979" s="109"/>
      <c r="D979" s="21"/>
      <c r="E979" s="119"/>
    </row>
    <row r="980">
      <c r="C980" s="109"/>
      <c r="D980" s="21"/>
      <c r="E980" s="119"/>
    </row>
    <row r="981">
      <c r="C981" s="109"/>
      <c r="D981" s="21"/>
      <c r="E981" s="119"/>
    </row>
    <row r="982">
      <c r="C982" s="109"/>
      <c r="D982" s="21"/>
      <c r="E982" s="119"/>
    </row>
    <row r="983">
      <c r="C983" s="109"/>
      <c r="D983" s="21"/>
      <c r="E983" s="119"/>
    </row>
    <row r="984">
      <c r="C984" s="109"/>
      <c r="D984" s="21"/>
      <c r="E984" s="119"/>
    </row>
    <row r="985">
      <c r="C985" s="109"/>
      <c r="D985" s="21"/>
      <c r="E985" s="119"/>
    </row>
    <row r="986">
      <c r="C986" s="109"/>
      <c r="D986" s="21"/>
      <c r="E986" s="119"/>
    </row>
    <row r="987">
      <c r="C987" s="109"/>
      <c r="D987" s="21"/>
      <c r="E987" s="119"/>
    </row>
    <row r="988">
      <c r="C988" s="109"/>
      <c r="D988" s="21"/>
      <c r="E988" s="119"/>
    </row>
    <row r="989">
      <c r="C989" s="109"/>
      <c r="D989" s="21"/>
      <c r="E989" s="119"/>
    </row>
    <row r="990">
      <c r="C990" s="109"/>
      <c r="D990" s="21"/>
      <c r="E990" s="119"/>
    </row>
    <row r="991">
      <c r="C991" s="109"/>
      <c r="D991" s="21"/>
      <c r="E991" s="119"/>
    </row>
    <row r="992">
      <c r="C992" s="109"/>
      <c r="D992" s="21"/>
      <c r="E992" s="119"/>
    </row>
    <row r="993">
      <c r="C993" s="109"/>
      <c r="D993" s="21"/>
      <c r="E993" s="119"/>
    </row>
    <row r="994">
      <c r="C994" s="109"/>
      <c r="D994" s="21"/>
      <c r="E994" s="119"/>
    </row>
    <row r="995">
      <c r="C995" s="109"/>
      <c r="D995" s="21"/>
      <c r="E995" s="119"/>
    </row>
    <row r="996">
      <c r="C996" s="109"/>
      <c r="D996" s="21"/>
      <c r="E996" s="119"/>
    </row>
    <row r="997">
      <c r="C997" s="109"/>
      <c r="D997" s="21"/>
      <c r="E997" s="119"/>
    </row>
    <row r="998">
      <c r="C998" s="109"/>
      <c r="D998" s="21"/>
      <c r="E998" s="119"/>
    </row>
    <row r="999">
      <c r="C999" s="109"/>
      <c r="D999" s="21"/>
      <c r="E999" s="119"/>
    </row>
    <row r="1000">
      <c r="C1000" s="109"/>
      <c r="D1000" s="21"/>
      <c r="E1000" s="119"/>
    </row>
  </sheetData>
  <hyperlinks>
    <hyperlink r:id="rId2" ref="A12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C1" s="109"/>
    </row>
    <row r="2">
      <c r="C2" s="109"/>
    </row>
    <row r="3">
      <c r="C3" s="109"/>
    </row>
    <row r="4">
      <c r="C4" s="109"/>
    </row>
    <row r="5">
      <c r="C5" s="109"/>
    </row>
    <row r="6">
      <c r="C6" s="109"/>
    </row>
    <row r="7">
      <c r="C7" s="109"/>
    </row>
    <row r="8">
      <c r="C8" s="109"/>
    </row>
    <row r="9">
      <c r="C9" s="109"/>
    </row>
    <row r="10">
      <c r="C10" s="109"/>
    </row>
    <row r="11">
      <c r="C11" s="109"/>
    </row>
    <row r="12">
      <c r="C12" s="109"/>
    </row>
    <row r="13">
      <c r="C13" s="109"/>
    </row>
    <row r="14">
      <c r="C14" s="109"/>
    </row>
    <row r="15">
      <c r="C15" s="109"/>
    </row>
    <row r="16">
      <c r="C16" s="109"/>
    </row>
    <row r="17">
      <c r="C17" s="109"/>
    </row>
    <row r="18">
      <c r="C18" s="109"/>
    </row>
    <row r="19">
      <c r="C19" s="109"/>
    </row>
    <row r="20">
      <c r="C20" s="109"/>
    </row>
    <row r="21">
      <c r="C21" s="109"/>
    </row>
    <row r="22">
      <c r="C22" s="109"/>
    </row>
    <row r="23">
      <c r="C23" s="109"/>
    </row>
    <row r="24">
      <c r="C24" s="109"/>
    </row>
    <row r="25">
      <c r="C25" s="109"/>
    </row>
    <row r="26">
      <c r="C26" s="109"/>
    </row>
    <row r="27">
      <c r="C27" s="109"/>
    </row>
    <row r="28">
      <c r="C28" s="109"/>
    </row>
    <row r="29">
      <c r="C29" s="109"/>
    </row>
    <row r="30">
      <c r="C30" s="109"/>
    </row>
    <row r="31">
      <c r="C31" s="109"/>
    </row>
    <row r="32">
      <c r="C32" s="109"/>
    </row>
    <row r="33">
      <c r="C33" s="109"/>
    </row>
    <row r="34">
      <c r="C34" s="109"/>
    </row>
    <row r="35">
      <c r="C35" s="109"/>
    </row>
    <row r="36">
      <c r="C36" s="109"/>
    </row>
    <row r="37">
      <c r="C37" s="109"/>
    </row>
    <row r="38">
      <c r="C38" s="109"/>
    </row>
    <row r="39">
      <c r="C39" s="109"/>
    </row>
    <row r="40">
      <c r="C40" s="109"/>
    </row>
    <row r="41">
      <c r="C41" s="109"/>
    </row>
    <row r="42">
      <c r="C42" s="109"/>
    </row>
    <row r="43">
      <c r="C43" s="109"/>
    </row>
    <row r="44">
      <c r="C44" s="109"/>
    </row>
    <row r="45">
      <c r="C45" s="109"/>
    </row>
    <row r="46">
      <c r="C46" s="109"/>
    </row>
    <row r="47">
      <c r="C47" s="109"/>
    </row>
    <row r="48">
      <c r="C48" s="109"/>
    </row>
    <row r="49">
      <c r="C49" s="109"/>
    </row>
    <row r="50">
      <c r="C50" s="109"/>
    </row>
    <row r="51">
      <c r="C51" s="109"/>
    </row>
    <row r="52">
      <c r="C52" s="109"/>
    </row>
    <row r="53">
      <c r="C53" s="109"/>
    </row>
    <row r="54">
      <c r="C54" s="109"/>
    </row>
    <row r="55">
      <c r="C55" s="109"/>
    </row>
    <row r="56">
      <c r="C56" s="109"/>
    </row>
    <row r="57">
      <c r="C57" s="109"/>
    </row>
    <row r="58">
      <c r="C58" s="109"/>
    </row>
    <row r="59">
      <c r="C59" s="109"/>
    </row>
    <row r="60">
      <c r="C60" s="109"/>
    </row>
    <row r="61">
      <c r="C61" s="109"/>
    </row>
    <row r="62">
      <c r="C62" s="109"/>
    </row>
    <row r="63">
      <c r="C63" s="109"/>
    </row>
    <row r="64">
      <c r="C64" s="109"/>
    </row>
    <row r="65">
      <c r="C65" s="109"/>
    </row>
    <row r="66">
      <c r="C66" s="109"/>
    </row>
    <row r="67">
      <c r="C67" s="109"/>
    </row>
    <row r="68">
      <c r="C68" s="109"/>
    </row>
    <row r="69">
      <c r="C69" s="109"/>
    </row>
    <row r="70">
      <c r="C70" s="109"/>
    </row>
    <row r="71">
      <c r="C71" s="109"/>
    </row>
    <row r="72">
      <c r="C72" s="109"/>
    </row>
    <row r="73">
      <c r="C73" s="109"/>
    </row>
    <row r="74">
      <c r="C74" s="109"/>
    </row>
    <row r="75">
      <c r="C75" s="109"/>
    </row>
    <row r="76">
      <c r="C76" s="109"/>
    </row>
    <row r="77">
      <c r="C77" s="109"/>
    </row>
    <row r="78">
      <c r="C78" s="109"/>
    </row>
    <row r="79">
      <c r="C79" s="109"/>
    </row>
    <row r="80">
      <c r="C80" s="109"/>
    </row>
    <row r="81">
      <c r="C81" s="109"/>
    </row>
    <row r="82">
      <c r="C82" s="109"/>
    </row>
    <row r="83">
      <c r="C83" s="109"/>
    </row>
    <row r="84">
      <c r="C84" s="109"/>
    </row>
    <row r="85">
      <c r="C85" s="109"/>
    </row>
    <row r="86">
      <c r="C86" s="109"/>
    </row>
    <row r="87">
      <c r="C87" s="109"/>
    </row>
    <row r="88">
      <c r="C88" s="109"/>
    </row>
    <row r="89">
      <c r="C89" s="109"/>
    </row>
    <row r="90">
      <c r="C90" s="109"/>
    </row>
    <row r="91">
      <c r="C91" s="109"/>
    </row>
    <row r="92">
      <c r="C92" s="109"/>
    </row>
    <row r="93">
      <c r="C93" s="109"/>
    </row>
    <row r="94">
      <c r="C94" s="109"/>
    </row>
    <row r="95">
      <c r="C95" s="109"/>
    </row>
    <row r="96">
      <c r="C96" s="109"/>
    </row>
    <row r="97">
      <c r="C97" s="109"/>
    </row>
    <row r="98">
      <c r="C98" s="109"/>
    </row>
    <row r="99">
      <c r="C99" s="109"/>
    </row>
    <row r="100">
      <c r="C100" s="109"/>
    </row>
    <row r="101">
      <c r="C101" s="109"/>
    </row>
    <row r="102">
      <c r="C102" s="109"/>
    </row>
    <row r="103">
      <c r="C103" s="109"/>
    </row>
    <row r="104">
      <c r="C104" s="109"/>
    </row>
    <row r="105">
      <c r="C105" s="109"/>
    </row>
    <row r="106">
      <c r="C106" s="109"/>
    </row>
    <row r="107">
      <c r="C107" s="109"/>
    </row>
    <row r="108">
      <c r="C108" s="109"/>
    </row>
    <row r="109">
      <c r="C109" s="109"/>
    </row>
    <row r="110">
      <c r="C110" s="109"/>
    </row>
    <row r="111">
      <c r="C111" s="109"/>
    </row>
    <row r="112">
      <c r="C112" s="109"/>
    </row>
    <row r="113">
      <c r="C113" s="109"/>
    </row>
    <row r="114">
      <c r="C114" s="109"/>
    </row>
    <row r="115">
      <c r="C115" s="109"/>
    </row>
    <row r="116">
      <c r="C116" s="109"/>
    </row>
    <row r="117">
      <c r="C117" s="109"/>
    </row>
    <row r="118">
      <c r="C118" s="109"/>
    </row>
    <row r="119">
      <c r="C119" s="109"/>
    </row>
    <row r="120">
      <c r="C120" s="109"/>
    </row>
    <row r="121">
      <c r="C121" s="109"/>
    </row>
    <row r="122">
      <c r="C122" s="109"/>
    </row>
    <row r="123">
      <c r="C123" s="109"/>
    </row>
    <row r="124">
      <c r="C124" s="109"/>
    </row>
    <row r="125">
      <c r="C125" s="109"/>
    </row>
    <row r="126">
      <c r="C126" s="109"/>
    </row>
    <row r="127">
      <c r="C127" s="109"/>
    </row>
    <row r="128">
      <c r="C128" s="109"/>
    </row>
    <row r="129">
      <c r="C129" s="109"/>
    </row>
    <row r="130">
      <c r="C130" s="109"/>
    </row>
    <row r="131">
      <c r="C131" s="109"/>
    </row>
    <row r="132">
      <c r="C132" s="109"/>
    </row>
    <row r="133">
      <c r="C133" s="109"/>
    </row>
    <row r="134">
      <c r="C134" s="109"/>
    </row>
    <row r="135">
      <c r="C135" s="109"/>
    </row>
    <row r="136">
      <c r="C136" s="109"/>
    </row>
    <row r="137">
      <c r="C137" s="109"/>
    </row>
    <row r="138">
      <c r="C138" s="109"/>
    </row>
    <row r="139">
      <c r="C139" s="109"/>
    </row>
    <row r="140">
      <c r="C140" s="109"/>
    </row>
    <row r="141">
      <c r="C141" s="109"/>
    </row>
    <row r="142">
      <c r="C142" s="109"/>
    </row>
    <row r="143">
      <c r="C143" s="109"/>
    </row>
    <row r="144">
      <c r="C144" s="109"/>
    </row>
    <row r="145">
      <c r="C145" s="109"/>
    </row>
    <row r="146">
      <c r="C146" s="109"/>
    </row>
    <row r="147">
      <c r="C147" s="109"/>
    </row>
    <row r="148">
      <c r="C148" s="109"/>
    </row>
    <row r="149">
      <c r="C149" s="109"/>
    </row>
    <row r="150">
      <c r="C150" s="109"/>
    </row>
    <row r="151">
      <c r="C151" s="109"/>
    </row>
    <row r="152">
      <c r="C152" s="109"/>
    </row>
    <row r="153">
      <c r="C153" s="109"/>
    </row>
    <row r="154">
      <c r="C154" s="109"/>
    </row>
    <row r="155">
      <c r="C155" s="109"/>
    </row>
    <row r="156">
      <c r="C156" s="109"/>
    </row>
    <row r="157">
      <c r="C157" s="109"/>
    </row>
    <row r="158">
      <c r="C158" s="109"/>
    </row>
    <row r="159">
      <c r="C159" s="109"/>
    </row>
    <row r="160">
      <c r="C160" s="109"/>
    </row>
    <row r="161">
      <c r="C161" s="109"/>
    </row>
    <row r="162">
      <c r="C162" s="109"/>
    </row>
    <row r="163">
      <c r="C163" s="109"/>
    </row>
    <row r="164">
      <c r="C164" s="109"/>
    </row>
    <row r="165">
      <c r="C165" s="109"/>
    </row>
    <row r="166">
      <c r="C166" s="109"/>
    </row>
    <row r="167">
      <c r="C167" s="109"/>
    </row>
    <row r="168">
      <c r="C168" s="109"/>
    </row>
    <row r="169">
      <c r="C169" s="109"/>
    </row>
    <row r="170">
      <c r="C170" s="109"/>
    </row>
    <row r="171">
      <c r="C171" s="109"/>
    </row>
    <row r="172">
      <c r="C172" s="109"/>
    </row>
    <row r="173">
      <c r="C173" s="109"/>
    </row>
    <row r="174">
      <c r="C174" s="109"/>
    </row>
    <row r="175">
      <c r="C175" s="109"/>
    </row>
    <row r="176">
      <c r="C176" s="109"/>
    </row>
    <row r="177">
      <c r="C177" s="109"/>
    </row>
    <row r="178">
      <c r="C178" s="109"/>
    </row>
    <row r="179">
      <c r="C179" s="109"/>
    </row>
    <row r="180">
      <c r="C180" s="109"/>
    </row>
    <row r="181">
      <c r="C181" s="109"/>
    </row>
    <row r="182">
      <c r="C182" s="109"/>
    </row>
    <row r="183">
      <c r="C183" s="109"/>
    </row>
    <row r="184">
      <c r="C184" s="109"/>
    </row>
    <row r="185">
      <c r="C185" s="109"/>
    </row>
    <row r="186">
      <c r="C186" s="109"/>
    </row>
    <row r="187">
      <c r="C187" s="109"/>
    </row>
    <row r="188">
      <c r="C188" s="109"/>
    </row>
    <row r="189">
      <c r="C189" s="109"/>
    </row>
    <row r="190">
      <c r="C190" s="109"/>
    </row>
    <row r="191">
      <c r="C191" s="109"/>
    </row>
    <row r="192">
      <c r="C192" s="109"/>
    </row>
    <row r="193">
      <c r="C193" s="109"/>
    </row>
    <row r="194">
      <c r="C194" s="109"/>
    </row>
    <row r="195">
      <c r="C195" s="109"/>
    </row>
    <row r="196">
      <c r="C196" s="109"/>
    </row>
    <row r="197">
      <c r="C197" s="109"/>
    </row>
    <row r="198">
      <c r="C198" s="109"/>
    </row>
    <row r="199">
      <c r="C199" s="109"/>
    </row>
    <row r="200">
      <c r="C200" s="109"/>
    </row>
    <row r="201">
      <c r="C201" s="109"/>
    </row>
    <row r="202">
      <c r="C202" s="109"/>
    </row>
    <row r="203">
      <c r="C203" s="109"/>
    </row>
    <row r="204">
      <c r="C204" s="109"/>
    </row>
    <row r="205">
      <c r="C205" s="109"/>
    </row>
    <row r="206">
      <c r="C206" s="109"/>
    </row>
    <row r="207">
      <c r="C207" s="109"/>
    </row>
    <row r="208">
      <c r="C208" s="109"/>
    </row>
    <row r="209">
      <c r="C209" s="109"/>
    </row>
    <row r="210">
      <c r="C210" s="109"/>
    </row>
    <row r="211">
      <c r="C211" s="109"/>
    </row>
    <row r="212">
      <c r="C212" s="109"/>
    </row>
    <row r="213">
      <c r="C213" s="109"/>
    </row>
    <row r="214">
      <c r="C214" s="109"/>
    </row>
    <row r="215">
      <c r="C215" s="109"/>
    </row>
    <row r="216">
      <c r="C216" s="109"/>
    </row>
    <row r="217">
      <c r="C217" s="109"/>
    </row>
    <row r="218">
      <c r="C218" s="109"/>
    </row>
    <row r="219">
      <c r="C219" s="109"/>
    </row>
    <row r="220">
      <c r="C220" s="109"/>
    </row>
    <row r="221">
      <c r="C221" s="109"/>
    </row>
    <row r="222">
      <c r="C222" s="109"/>
    </row>
    <row r="223">
      <c r="C223" s="109"/>
    </row>
    <row r="224">
      <c r="C224" s="109"/>
    </row>
    <row r="225">
      <c r="C225" s="109"/>
    </row>
    <row r="226">
      <c r="C226" s="109"/>
    </row>
    <row r="227">
      <c r="C227" s="109"/>
    </row>
    <row r="228">
      <c r="C228" s="109"/>
    </row>
    <row r="229">
      <c r="C229" s="109"/>
    </row>
    <row r="230">
      <c r="C230" s="109"/>
    </row>
    <row r="231">
      <c r="C231" s="109"/>
    </row>
    <row r="232">
      <c r="C232" s="109"/>
    </row>
    <row r="233">
      <c r="C233" s="109"/>
    </row>
    <row r="234">
      <c r="C234" s="109"/>
    </row>
    <row r="235">
      <c r="C235" s="109"/>
    </row>
    <row r="236">
      <c r="C236" s="109"/>
    </row>
    <row r="237">
      <c r="C237" s="109"/>
    </row>
    <row r="238">
      <c r="C238" s="109"/>
    </row>
    <row r="239">
      <c r="C239" s="109"/>
    </row>
    <row r="240">
      <c r="C240" s="109"/>
    </row>
    <row r="241">
      <c r="C241" s="109"/>
    </row>
    <row r="242">
      <c r="C242" s="109"/>
    </row>
    <row r="243">
      <c r="C243" s="109"/>
    </row>
    <row r="244">
      <c r="C244" s="109"/>
    </row>
    <row r="245">
      <c r="C245" s="109"/>
    </row>
    <row r="246">
      <c r="C246" s="109"/>
    </row>
    <row r="247">
      <c r="C247" s="109"/>
    </row>
    <row r="248">
      <c r="C248" s="109"/>
    </row>
    <row r="249">
      <c r="C249" s="109"/>
    </row>
    <row r="250">
      <c r="C250" s="109"/>
    </row>
    <row r="251">
      <c r="C251" s="109"/>
    </row>
    <row r="252">
      <c r="C252" s="109"/>
    </row>
    <row r="253">
      <c r="C253" s="109"/>
    </row>
    <row r="254">
      <c r="C254" s="109"/>
    </row>
    <row r="255">
      <c r="C255" s="109"/>
    </row>
    <row r="256">
      <c r="C256" s="109"/>
    </row>
    <row r="257">
      <c r="C257" s="109"/>
    </row>
    <row r="258">
      <c r="C258" s="109"/>
    </row>
    <row r="259">
      <c r="C259" s="109"/>
    </row>
    <row r="260">
      <c r="C260" s="109"/>
    </row>
    <row r="261">
      <c r="C261" s="109"/>
    </row>
    <row r="262">
      <c r="C262" s="109"/>
    </row>
    <row r="263">
      <c r="C263" s="109"/>
    </row>
    <row r="264">
      <c r="C264" s="109"/>
    </row>
    <row r="265">
      <c r="C265" s="109"/>
    </row>
    <row r="266">
      <c r="C266" s="109"/>
    </row>
    <row r="267">
      <c r="C267" s="109"/>
    </row>
    <row r="268">
      <c r="C268" s="109"/>
    </row>
    <row r="269">
      <c r="C269" s="109"/>
    </row>
    <row r="270">
      <c r="C270" s="109"/>
    </row>
    <row r="271">
      <c r="C271" s="109"/>
    </row>
    <row r="272">
      <c r="C272" s="109"/>
    </row>
    <row r="273">
      <c r="C273" s="109"/>
    </row>
    <row r="274">
      <c r="C274" s="109"/>
    </row>
    <row r="275">
      <c r="C275" s="109"/>
    </row>
    <row r="276">
      <c r="C276" s="109"/>
    </row>
    <row r="277">
      <c r="C277" s="109"/>
    </row>
    <row r="278">
      <c r="C278" s="109"/>
    </row>
    <row r="279">
      <c r="C279" s="109"/>
    </row>
    <row r="280">
      <c r="C280" s="109"/>
    </row>
    <row r="281">
      <c r="C281" s="109"/>
    </row>
    <row r="282">
      <c r="C282" s="109"/>
    </row>
    <row r="283">
      <c r="C283" s="109"/>
    </row>
    <row r="284">
      <c r="C284" s="109"/>
    </row>
    <row r="285">
      <c r="C285" s="109"/>
    </row>
    <row r="286">
      <c r="C286" s="109"/>
    </row>
    <row r="287">
      <c r="C287" s="109"/>
    </row>
    <row r="288">
      <c r="C288" s="109"/>
    </row>
    <row r="289">
      <c r="C289" s="109"/>
    </row>
    <row r="290">
      <c r="C290" s="109"/>
    </row>
    <row r="291">
      <c r="C291" s="109"/>
    </row>
    <row r="292">
      <c r="C292" s="109"/>
    </row>
    <row r="293">
      <c r="C293" s="109"/>
    </row>
    <row r="294">
      <c r="C294" s="109"/>
    </row>
    <row r="295">
      <c r="C295" s="109"/>
    </row>
    <row r="296">
      <c r="C296" s="109"/>
    </row>
    <row r="297">
      <c r="C297" s="109"/>
    </row>
    <row r="298">
      <c r="C298" s="109"/>
    </row>
    <row r="299">
      <c r="C299" s="109"/>
    </row>
    <row r="300">
      <c r="C300" s="109"/>
    </row>
    <row r="301">
      <c r="C301" s="109"/>
    </row>
    <row r="302">
      <c r="C302" s="109"/>
    </row>
    <row r="303">
      <c r="C303" s="109"/>
    </row>
    <row r="304">
      <c r="C304" s="109"/>
    </row>
    <row r="305">
      <c r="C305" s="109"/>
    </row>
    <row r="306">
      <c r="C306" s="109"/>
    </row>
    <row r="307">
      <c r="C307" s="109"/>
    </row>
    <row r="308">
      <c r="C308" s="109"/>
    </row>
    <row r="309">
      <c r="C309" s="109"/>
    </row>
    <row r="310">
      <c r="C310" s="109"/>
    </row>
    <row r="311">
      <c r="C311" s="109"/>
    </row>
    <row r="312">
      <c r="C312" s="109"/>
    </row>
    <row r="313">
      <c r="C313" s="109"/>
    </row>
    <row r="314">
      <c r="C314" s="109"/>
    </row>
    <row r="315">
      <c r="C315" s="109"/>
    </row>
    <row r="316">
      <c r="C316" s="109"/>
    </row>
    <row r="317">
      <c r="C317" s="109"/>
    </row>
    <row r="318">
      <c r="C318" s="109"/>
    </row>
    <row r="319">
      <c r="C319" s="109"/>
    </row>
    <row r="320">
      <c r="C320" s="109"/>
    </row>
    <row r="321">
      <c r="C321" s="109"/>
    </row>
    <row r="322">
      <c r="C322" s="109"/>
    </row>
    <row r="323">
      <c r="C323" s="109"/>
    </row>
    <row r="324">
      <c r="C324" s="109"/>
    </row>
    <row r="325">
      <c r="C325" s="109"/>
    </row>
    <row r="326">
      <c r="C326" s="109"/>
    </row>
    <row r="327">
      <c r="C327" s="109"/>
    </row>
    <row r="328">
      <c r="C328" s="109"/>
    </row>
    <row r="329">
      <c r="C329" s="109"/>
    </row>
    <row r="330">
      <c r="C330" s="109"/>
    </row>
    <row r="331">
      <c r="C331" s="109"/>
    </row>
    <row r="332">
      <c r="C332" s="109"/>
    </row>
    <row r="333">
      <c r="C333" s="109"/>
    </row>
    <row r="334">
      <c r="C334" s="109"/>
    </row>
    <row r="335">
      <c r="C335" s="109"/>
    </row>
    <row r="336">
      <c r="C336" s="109"/>
    </row>
    <row r="337">
      <c r="C337" s="109"/>
    </row>
    <row r="338">
      <c r="C338" s="109"/>
    </row>
    <row r="339">
      <c r="C339" s="109"/>
    </row>
    <row r="340">
      <c r="C340" s="109"/>
    </row>
    <row r="341">
      <c r="C341" s="109"/>
    </row>
    <row r="342">
      <c r="C342" s="109"/>
    </row>
    <row r="343">
      <c r="C343" s="109"/>
    </row>
    <row r="344">
      <c r="C344" s="109"/>
    </row>
    <row r="345">
      <c r="C345" s="109"/>
    </row>
    <row r="346">
      <c r="C346" s="109"/>
    </row>
    <row r="347">
      <c r="C347" s="109"/>
    </row>
    <row r="348">
      <c r="C348" s="109"/>
    </row>
    <row r="349">
      <c r="C349" s="109"/>
    </row>
    <row r="350">
      <c r="C350" s="109"/>
    </row>
    <row r="351">
      <c r="C351" s="109"/>
    </row>
    <row r="352">
      <c r="C352" s="109"/>
    </row>
    <row r="353">
      <c r="C353" s="109"/>
    </row>
    <row r="354">
      <c r="C354" s="109"/>
    </row>
    <row r="355">
      <c r="C355" s="109"/>
    </row>
    <row r="356">
      <c r="C356" s="109"/>
    </row>
    <row r="357">
      <c r="C357" s="109"/>
    </row>
    <row r="358">
      <c r="C358" s="109"/>
    </row>
    <row r="359">
      <c r="C359" s="109"/>
    </row>
    <row r="360">
      <c r="C360" s="109"/>
    </row>
    <row r="361">
      <c r="C361" s="109"/>
    </row>
    <row r="362">
      <c r="C362" s="109"/>
    </row>
    <row r="363">
      <c r="C363" s="109"/>
    </row>
    <row r="364">
      <c r="C364" s="109"/>
    </row>
    <row r="365">
      <c r="C365" s="109"/>
    </row>
    <row r="366">
      <c r="C366" s="109"/>
    </row>
    <row r="367">
      <c r="C367" s="109"/>
    </row>
    <row r="368">
      <c r="C368" s="109"/>
    </row>
    <row r="369">
      <c r="C369" s="109"/>
    </row>
    <row r="370">
      <c r="C370" s="109"/>
    </row>
    <row r="371">
      <c r="C371" s="109"/>
    </row>
    <row r="372">
      <c r="C372" s="109"/>
    </row>
    <row r="373">
      <c r="C373" s="109"/>
    </row>
    <row r="374">
      <c r="C374" s="109"/>
    </row>
    <row r="375">
      <c r="C375" s="109"/>
    </row>
    <row r="376">
      <c r="C376" s="109"/>
    </row>
    <row r="377">
      <c r="C377" s="109"/>
    </row>
    <row r="378">
      <c r="C378" s="109"/>
    </row>
    <row r="379">
      <c r="C379" s="109"/>
    </row>
    <row r="380">
      <c r="C380" s="109"/>
    </row>
    <row r="381">
      <c r="C381" s="109"/>
    </row>
    <row r="382">
      <c r="C382" s="109"/>
    </row>
    <row r="383">
      <c r="C383" s="109"/>
    </row>
    <row r="384">
      <c r="C384" s="109"/>
    </row>
    <row r="385">
      <c r="C385" s="109"/>
    </row>
    <row r="386">
      <c r="C386" s="109"/>
    </row>
    <row r="387">
      <c r="C387" s="109"/>
    </row>
    <row r="388">
      <c r="C388" s="109"/>
    </row>
    <row r="389">
      <c r="C389" s="109"/>
    </row>
    <row r="390">
      <c r="C390" s="109"/>
    </row>
    <row r="391">
      <c r="C391" s="109"/>
    </row>
    <row r="392">
      <c r="C392" s="109"/>
    </row>
    <row r="393">
      <c r="C393" s="109"/>
    </row>
    <row r="394">
      <c r="C394" s="109"/>
    </row>
    <row r="395">
      <c r="C395" s="109"/>
    </row>
    <row r="396">
      <c r="C396" s="109"/>
    </row>
    <row r="397">
      <c r="C397" s="109"/>
    </row>
    <row r="398">
      <c r="C398" s="109"/>
    </row>
    <row r="399">
      <c r="C399" s="109"/>
    </row>
    <row r="400">
      <c r="C400" s="109"/>
    </row>
    <row r="401">
      <c r="C401" s="109"/>
    </row>
    <row r="402">
      <c r="C402" s="109"/>
    </row>
    <row r="403">
      <c r="C403" s="109"/>
    </row>
    <row r="404">
      <c r="C404" s="109"/>
    </row>
    <row r="405">
      <c r="C405" s="109"/>
    </row>
    <row r="406">
      <c r="C406" s="109"/>
    </row>
    <row r="407">
      <c r="C407" s="109"/>
    </row>
    <row r="408">
      <c r="C408" s="109"/>
    </row>
    <row r="409">
      <c r="C409" s="109"/>
    </row>
    <row r="410">
      <c r="C410" s="109"/>
    </row>
    <row r="411">
      <c r="C411" s="109"/>
    </row>
    <row r="412">
      <c r="C412" s="109"/>
    </row>
    <row r="413">
      <c r="C413" s="109"/>
    </row>
    <row r="414">
      <c r="C414" s="109"/>
    </row>
    <row r="415">
      <c r="C415" s="109"/>
    </row>
    <row r="416">
      <c r="C416" s="109"/>
    </row>
    <row r="417">
      <c r="C417" s="109"/>
    </row>
    <row r="418">
      <c r="C418" s="109"/>
    </row>
    <row r="419">
      <c r="C419" s="109"/>
    </row>
    <row r="420">
      <c r="C420" s="109"/>
    </row>
    <row r="421">
      <c r="C421" s="109"/>
    </row>
    <row r="422">
      <c r="C422" s="109"/>
    </row>
    <row r="423">
      <c r="C423" s="109"/>
    </row>
    <row r="424">
      <c r="C424" s="109"/>
    </row>
    <row r="425">
      <c r="C425" s="109"/>
    </row>
    <row r="426">
      <c r="C426" s="109"/>
    </row>
    <row r="427">
      <c r="C427" s="109"/>
    </row>
    <row r="428">
      <c r="C428" s="109"/>
    </row>
    <row r="429">
      <c r="C429" s="109"/>
    </row>
    <row r="430">
      <c r="C430" s="109"/>
    </row>
    <row r="431">
      <c r="C431" s="109"/>
    </row>
    <row r="432">
      <c r="C432" s="109"/>
    </row>
    <row r="433">
      <c r="C433" s="109"/>
    </row>
    <row r="434">
      <c r="C434" s="109"/>
    </row>
    <row r="435">
      <c r="C435" s="109"/>
    </row>
    <row r="436">
      <c r="C436" s="109"/>
    </row>
    <row r="437">
      <c r="C437" s="109"/>
    </row>
    <row r="438">
      <c r="C438" s="109"/>
    </row>
    <row r="439">
      <c r="C439" s="109"/>
    </row>
    <row r="440">
      <c r="C440" s="109"/>
    </row>
    <row r="441">
      <c r="C441" s="109"/>
    </row>
    <row r="442">
      <c r="C442" s="109"/>
    </row>
    <row r="443">
      <c r="C443" s="109"/>
    </row>
    <row r="444">
      <c r="C444" s="109"/>
    </row>
    <row r="445">
      <c r="C445" s="109"/>
    </row>
    <row r="446">
      <c r="C446" s="109"/>
    </row>
    <row r="447">
      <c r="C447" s="109"/>
    </row>
    <row r="448">
      <c r="C448" s="109"/>
    </row>
    <row r="449">
      <c r="C449" s="109"/>
    </row>
    <row r="450">
      <c r="C450" s="109"/>
    </row>
    <row r="451">
      <c r="C451" s="109"/>
    </row>
    <row r="452">
      <c r="C452" s="109"/>
    </row>
    <row r="453">
      <c r="C453" s="109"/>
    </row>
    <row r="454">
      <c r="C454" s="109"/>
    </row>
    <row r="455">
      <c r="C455" s="109"/>
    </row>
    <row r="456">
      <c r="C456" s="109"/>
    </row>
    <row r="457">
      <c r="C457" s="109"/>
    </row>
    <row r="458">
      <c r="C458" s="109"/>
    </row>
    <row r="459">
      <c r="C459" s="109"/>
    </row>
    <row r="460">
      <c r="C460" s="109"/>
    </row>
    <row r="461">
      <c r="C461" s="109"/>
    </row>
    <row r="462">
      <c r="C462" s="109"/>
    </row>
    <row r="463">
      <c r="C463" s="109"/>
    </row>
    <row r="464">
      <c r="C464" s="109"/>
    </row>
    <row r="465">
      <c r="C465" s="109"/>
    </row>
    <row r="466">
      <c r="C466" s="109"/>
    </row>
    <row r="467">
      <c r="C467" s="109"/>
    </row>
    <row r="468">
      <c r="C468" s="109"/>
    </row>
    <row r="469">
      <c r="C469" s="109"/>
    </row>
    <row r="470">
      <c r="C470" s="109"/>
    </row>
    <row r="471">
      <c r="C471" s="109"/>
    </row>
    <row r="472">
      <c r="C472" s="109"/>
    </row>
    <row r="473">
      <c r="C473" s="109"/>
    </row>
    <row r="474">
      <c r="C474" s="109"/>
    </row>
    <row r="475">
      <c r="C475" s="109"/>
    </row>
    <row r="476">
      <c r="C476" s="109"/>
    </row>
    <row r="477">
      <c r="C477" s="109"/>
    </row>
    <row r="478">
      <c r="C478" s="109"/>
    </row>
    <row r="479">
      <c r="C479" s="109"/>
    </row>
    <row r="480">
      <c r="C480" s="109"/>
    </row>
    <row r="481">
      <c r="C481" s="109"/>
    </row>
    <row r="482">
      <c r="C482" s="109"/>
    </row>
    <row r="483">
      <c r="C483" s="109"/>
    </row>
    <row r="484">
      <c r="C484" s="109"/>
    </row>
    <row r="485">
      <c r="C485" s="109"/>
    </row>
    <row r="486">
      <c r="C486" s="109"/>
    </row>
    <row r="487">
      <c r="C487" s="109"/>
    </row>
    <row r="488">
      <c r="C488" s="109"/>
    </row>
    <row r="489">
      <c r="C489" s="109"/>
    </row>
    <row r="490">
      <c r="C490" s="109"/>
    </row>
    <row r="491">
      <c r="C491" s="109"/>
    </row>
    <row r="492">
      <c r="C492" s="109"/>
    </row>
    <row r="493">
      <c r="C493" s="109"/>
    </row>
    <row r="494">
      <c r="C494" s="109"/>
    </row>
    <row r="495">
      <c r="C495" s="109"/>
    </row>
    <row r="496">
      <c r="C496" s="109"/>
    </row>
    <row r="497">
      <c r="C497" s="109"/>
    </row>
    <row r="498">
      <c r="C498" s="109"/>
    </row>
    <row r="499">
      <c r="C499" s="109"/>
    </row>
    <row r="500">
      <c r="C500" s="109"/>
    </row>
    <row r="501">
      <c r="C501" s="109"/>
    </row>
    <row r="502">
      <c r="C502" s="109"/>
    </row>
    <row r="503">
      <c r="C503" s="109"/>
    </row>
    <row r="504">
      <c r="C504" s="109"/>
    </row>
    <row r="505">
      <c r="C505" s="109"/>
    </row>
    <row r="506">
      <c r="C506" s="109"/>
    </row>
    <row r="507">
      <c r="C507" s="109"/>
    </row>
    <row r="508">
      <c r="C508" s="109"/>
    </row>
    <row r="509">
      <c r="C509" s="109"/>
    </row>
    <row r="510">
      <c r="C510" s="109"/>
    </row>
    <row r="511">
      <c r="C511" s="109"/>
    </row>
    <row r="512">
      <c r="C512" s="109"/>
    </row>
    <row r="513">
      <c r="C513" s="109"/>
    </row>
    <row r="514">
      <c r="C514" s="109"/>
    </row>
    <row r="515">
      <c r="C515" s="109"/>
    </row>
    <row r="516">
      <c r="C516" s="109"/>
    </row>
    <row r="517">
      <c r="C517" s="109"/>
    </row>
    <row r="518">
      <c r="C518" s="109"/>
    </row>
    <row r="519">
      <c r="C519" s="109"/>
    </row>
    <row r="520">
      <c r="C520" s="109"/>
    </row>
    <row r="521">
      <c r="C521" s="109"/>
    </row>
    <row r="522">
      <c r="C522" s="109"/>
    </row>
    <row r="523">
      <c r="C523" s="109"/>
    </row>
    <row r="524">
      <c r="C524" s="109"/>
    </row>
    <row r="525">
      <c r="C525" s="109"/>
    </row>
    <row r="526">
      <c r="C526" s="109"/>
    </row>
    <row r="527">
      <c r="C527" s="109"/>
    </row>
    <row r="528">
      <c r="C528" s="109"/>
    </row>
    <row r="529">
      <c r="C529" s="109"/>
    </row>
    <row r="530">
      <c r="C530" s="109"/>
    </row>
    <row r="531">
      <c r="C531" s="109"/>
    </row>
    <row r="532">
      <c r="C532" s="109"/>
    </row>
    <row r="533">
      <c r="C533" s="109"/>
    </row>
    <row r="534">
      <c r="C534" s="109"/>
    </row>
    <row r="535">
      <c r="C535" s="109"/>
    </row>
    <row r="536">
      <c r="C536" s="109"/>
    </row>
    <row r="537">
      <c r="C537" s="109"/>
    </row>
    <row r="538">
      <c r="C538" s="109"/>
    </row>
    <row r="539">
      <c r="C539" s="109"/>
    </row>
    <row r="540">
      <c r="C540" s="109"/>
    </row>
    <row r="541">
      <c r="C541" s="109"/>
    </row>
    <row r="542">
      <c r="C542" s="109"/>
    </row>
    <row r="543">
      <c r="C543" s="109"/>
    </row>
    <row r="544">
      <c r="C544" s="109"/>
    </row>
    <row r="545">
      <c r="C545" s="109"/>
    </row>
    <row r="546">
      <c r="C546" s="109"/>
    </row>
    <row r="547">
      <c r="C547" s="109"/>
    </row>
    <row r="548">
      <c r="C548" s="109"/>
    </row>
    <row r="549">
      <c r="C549" s="109"/>
    </row>
    <row r="550">
      <c r="C550" s="109"/>
    </row>
    <row r="551">
      <c r="C551" s="109"/>
    </row>
    <row r="552">
      <c r="C552" s="109"/>
    </row>
    <row r="553">
      <c r="C553" s="109"/>
    </row>
    <row r="554">
      <c r="C554" s="109"/>
    </row>
    <row r="555">
      <c r="C555" s="109"/>
    </row>
    <row r="556">
      <c r="C556" s="109"/>
    </row>
    <row r="557">
      <c r="C557" s="109"/>
    </row>
    <row r="558">
      <c r="C558" s="109"/>
    </row>
    <row r="559">
      <c r="C559" s="109"/>
    </row>
    <row r="560">
      <c r="C560" s="109"/>
    </row>
    <row r="561">
      <c r="C561" s="109"/>
    </row>
    <row r="562">
      <c r="C562" s="109"/>
    </row>
    <row r="563">
      <c r="C563" s="109"/>
    </row>
    <row r="564">
      <c r="C564" s="109"/>
    </row>
    <row r="565">
      <c r="C565" s="109"/>
    </row>
    <row r="566">
      <c r="C566" s="109"/>
    </row>
    <row r="567">
      <c r="C567" s="109"/>
    </row>
    <row r="568">
      <c r="C568" s="109"/>
    </row>
    <row r="569">
      <c r="C569" s="109"/>
    </row>
    <row r="570">
      <c r="C570" s="109"/>
    </row>
    <row r="571">
      <c r="C571" s="109"/>
    </row>
    <row r="572">
      <c r="C572" s="109"/>
    </row>
    <row r="573">
      <c r="C573" s="109"/>
    </row>
    <row r="574">
      <c r="C574" s="109"/>
    </row>
    <row r="575">
      <c r="C575" s="109"/>
    </row>
    <row r="576">
      <c r="C576" s="109"/>
    </row>
    <row r="577">
      <c r="C577" s="109"/>
    </row>
    <row r="578">
      <c r="C578" s="109"/>
    </row>
    <row r="579">
      <c r="C579" s="109"/>
    </row>
    <row r="580">
      <c r="C580" s="109"/>
    </row>
    <row r="581">
      <c r="C581" s="109"/>
    </row>
    <row r="582">
      <c r="C582" s="109"/>
    </row>
    <row r="583">
      <c r="C583" s="109"/>
    </row>
    <row r="584">
      <c r="C584" s="109"/>
    </row>
    <row r="585">
      <c r="C585" s="109"/>
    </row>
    <row r="586">
      <c r="C586" s="109"/>
    </row>
    <row r="587">
      <c r="C587" s="109"/>
    </row>
    <row r="588">
      <c r="C588" s="109"/>
    </row>
    <row r="589">
      <c r="C589" s="109"/>
    </row>
    <row r="590">
      <c r="C590" s="109"/>
    </row>
    <row r="591">
      <c r="C591" s="109"/>
    </row>
    <row r="592">
      <c r="C592" s="109"/>
    </row>
    <row r="593">
      <c r="C593" s="109"/>
    </row>
    <row r="594">
      <c r="C594" s="109"/>
    </row>
    <row r="595">
      <c r="C595" s="109"/>
    </row>
    <row r="596">
      <c r="C596" s="109"/>
    </row>
    <row r="597">
      <c r="C597" s="109"/>
    </row>
    <row r="598">
      <c r="C598" s="109"/>
    </row>
    <row r="599">
      <c r="C599" s="109"/>
    </row>
    <row r="600">
      <c r="C600" s="109"/>
    </row>
    <row r="601">
      <c r="C601" s="109"/>
    </row>
    <row r="602">
      <c r="C602" s="109"/>
    </row>
    <row r="603">
      <c r="C603" s="109"/>
    </row>
    <row r="604">
      <c r="C604" s="109"/>
    </row>
    <row r="605">
      <c r="C605" s="109"/>
    </row>
    <row r="606">
      <c r="C606" s="109"/>
    </row>
    <row r="607">
      <c r="C607" s="109"/>
    </row>
    <row r="608">
      <c r="C608" s="109"/>
    </row>
    <row r="609">
      <c r="C609" s="109"/>
    </row>
    <row r="610">
      <c r="C610" s="109"/>
    </row>
    <row r="611">
      <c r="C611" s="109"/>
    </row>
    <row r="612">
      <c r="C612" s="109"/>
    </row>
    <row r="613">
      <c r="C613" s="109"/>
    </row>
    <row r="614">
      <c r="C614" s="109"/>
    </row>
    <row r="615">
      <c r="C615" s="109"/>
    </row>
    <row r="616">
      <c r="C616" s="109"/>
    </row>
    <row r="617">
      <c r="C617" s="109"/>
    </row>
    <row r="618">
      <c r="C618" s="109"/>
    </row>
    <row r="619">
      <c r="C619" s="109"/>
    </row>
    <row r="620">
      <c r="C620" s="109"/>
    </row>
    <row r="621">
      <c r="C621" s="109"/>
    </row>
    <row r="622">
      <c r="C622" s="109"/>
    </row>
    <row r="623">
      <c r="C623" s="109"/>
    </row>
    <row r="624">
      <c r="C624" s="109"/>
    </row>
    <row r="625">
      <c r="C625" s="109"/>
    </row>
    <row r="626">
      <c r="C626" s="109"/>
    </row>
    <row r="627">
      <c r="C627" s="109"/>
    </row>
    <row r="628">
      <c r="C628" s="109"/>
    </row>
    <row r="629">
      <c r="C629" s="109"/>
    </row>
    <row r="630">
      <c r="C630" s="109"/>
    </row>
    <row r="631">
      <c r="C631" s="109"/>
    </row>
    <row r="632">
      <c r="C632" s="109"/>
    </row>
    <row r="633">
      <c r="C633" s="109"/>
    </row>
    <row r="634">
      <c r="C634" s="109"/>
    </row>
    <row r="635">
      <c r="C635" s="109"/>
    </row>
    <row r="636">
      <c r="C636" s="109"/>
    </row>
    <row r="637">
      <c r="C637" s="109"/>
    </row>
    <row r="638">
      <c r="C638" s="109"/>
    </row>
    <row r="639">
      <c r="C639" s="109"/>
    </row>
    <row r="640">
      <c r="C640" s="109"/>
    </row>
    <row r="641">
      <c r="C641" s="109"/>
    </row>
    <row r="642">
      <c r="C642" s="109"/>
    </row>
    <row r="643">
      <c r="C643" s="109"/>
    </row>
    <row r="644">
      <c r="C644" s="109"/>
    </row>
    <row r="645">
      <c r="C645" s="109"/>
    </row>
    <row r="646">
      <c r="C646" s="109"/>
    </row>
    <row r="647">
      <c r="C647" s="109"/>
    </row>
    <row r="648">
      <c r="C648" s="109"/>
    </row>
    <row r="649">
      <c r="C649" s="109"/>
    </row>
    <row r="650">
      <c r="C650" s="109"/>
    </row>
    <row r="651">
      <c r="C651" s="109"/>
    </row>
    <row r="652">
      <c r="C652" s="109"/>
    </row>
    <row r="653">
      <c r="C653" s="109"/>
    </row>
    <row r="654">
      <c r="C654" s="109"/>
    </row>
    <row r="655">
      <c r="C655" s="109"/>
    </row>
    <row r="656">
      <c r="C656" s="109"/>
    </row>
    <row r="657">
      <c r="C657" s="109"/>
    </row>
    <row r="658">
      <c r="C658" s="109"/>
    </row>
    <row r="659">
      <c r="C659" s="109"/>
    </row>
    <row r="660">
      <c r="C660" s="109"/>
    </row>
    <row r="661">
      <c r="C661" s="109"/>
    </row>
    <row r="662">
      <c r="C662" s="109"/>
    </row>
    <row r="663">
      <c r="C663" s="109"/>
    </row>
    <row r="664">
      <c r="C664" s="109"/>
    </row>
    <row r="665">
      <c r="C665" s="109"/>
    </row>
    <row r="666">
      <c r="C666" s="109"/>
    </row>
    <row r="667">
      <c r="C667" s="109"/>
    </row>
    <row r="668">
      <c r="C668" s="109"/>
    </row>
    <row r="669">
      <c r="C669" s="109"/>
    </row>
    <row r="670">
      <c r="C670" s="109"/>
    </row>
    <row r="671">
      <c r="C671" s="109"/>
    </row>
    <row r="672">
      <c r="C672" s="109"/>
    </row>
    <row r="673">
      <c r="C673" s="109"/>
    </row>
    <row r="674">
      <c r="C674" s="109"/>
    </row>
    <row r="675">
      <c r="C675" s="109"/>
    </row>
    <row r="676">
      <c r="C676" s="109"/>
    </row>
    <row r="677">
      <c r="C677" s="109"/>
    </row>
    <row r="678">
      <c r="C678" s="109"/>
    </row>
    <row r="679">
      <c r="C679" s="109"/>
    </row>
    <row r="680">
      <c r="C680" s="109"/>
    </row>
    <row r="681">
      <c r="C681" s="109"/>
    </row>
    <row r="682">
      <c r="C682" s="109"/>
    </row>
    <row r="683">
      <c r="C683" s="109"/>
    </row>
    <row r="684">
      <c r="C684" s="109"/>
    </row>
    <row r="685">
      <c r="C685" s="109"/>
    </row>
    <row r="686">
      <c r="C686" s="109"/>
    </row>
    <row r="687">
      <c r="C687" s="109"/>
    </row>
    <row r="688">
      <c r="C688" s="109"/>
    </row>
    <row r="689">
      <c r="C689" s="109"/>
    </row>
    <row r="690">
      <c r="C690" s="109"/>
    </row>
    <row r="691">
      <c r="C691" s="109"/>
    </row>
    <row r="692">
      <c r="C692" s="109"/>
    </row>
    <row r="693">
      <c r="C693" s="109"/>
    </row>
    <row r="694">
      <c r="C694" s="109"/>
    </row>
    <row r="695">
      <c r="C695" s="109"/>
    </row>
    <row r="696">
      <c r="C696" s="109"/>
    </row>
    <row r="697">
      <c r="C697" s="109"/>
    </row>
    <row r="698">
      <c r="C698" s="109"/>
    </row>
    <row r="699">
      <c r="C699" s="109"/>
    </row>
    <row r="700">
      <c r="C700" s="109"/>
    </row>
    <row r="701">
      <c r="C701" s="109"/>
    </row>
    <row r="702">
      <c r="C702" s="109"/>
    </row>
    <row r="703">
      <c r="C703" s="109"/>
    </row>
    <row r="704">
      <c r="C704" s="109"/>
    </row>
    <row r="705">
      <c r="C705" s="109"/>
    </row>
    <row r="706">
      <c r="C706" s="109"/>
    </row>
    <row r="707">
      <c r="C707" s="109"/>
    </row>
    <row r="708">
      <c r="C708" s="109"/>
    </row>
    <row r="709">
      <c r="C709" s="109"/>
    </row>
    <row r="710">
      <c r="C710" s="109"/>
    </row>
    <row r="711">
      <c r="C711" s="109"/>
    </row>
    <row r="712">
      <c r="C712" s="109"/>
    </row>
    <row r="713">
      <c r="C713" s="109"/>
    </row>
    <row r="714">
      <c r="C714" s="109"/>
    </row>
    <row r="715">
      <c r="C715" s="109"/>
    </row>
    <row r="716">
      <c r="C716" s="109"/>
    </row>
    <row r="717">
      <c r="C717" s="109"/>
    </row>
    <row r="718">
      <c r="C718" s="109"/>
    </row>
    <row r="719">
      <c r="C719" s="109"/>
    </row>
    <row r="720">
      <c r="C720" s="109"/>
    </row>
    <row r="721">
      <c r="C721" s="109"/>
    </row>
    <row r="722">
      <c r="C722" s="109"/>
    </row>
    <row r="723">
      <c r="C723" s="109"/>
    </row>
    <row r="724">
      <c r="C724" s="109"/>
    </row>
    <row r="725">
      <c r="C725" s="109"/>
    </row>
    <row r="726">
      <c r="C726" s="109"/>
    </row>
    <row r="727">
      <c r="C727" s="109"/>
    </row>
    <row r="728">
      <c r="C728" s="109"/>
    </row>
    <row r="729">
      <c r="C729" s="109"/>
    </row>
    <row r="730">
      <c r="C730" s="109"/>
    </row>
    <row r="731">
      <c r="C731" s="109"/>
    </row>
    <row r="732">
      <c r="C732" s="109"/>
    </row>
    <row r="733">
      <c r="C733" s="109"/>
    </row>
    <row r="734">
      <c r="C734" s="109"/>
    </row>
    <row r="735">
      <c r="C735" s="109"/>
    </row>
    <row r="736">
      <c r="C736" s="109"/>
    </row>
    <row r="737">
      <c r="C737" s="109"/>
    </row>
    <row r="738">
      <c r="C738" s="109"/>
    </row>
    <row r="739">
      <c r="C739" s="109"/>
    </row>
    <row r="740">
      <c r="C740" s="109"/>
    </row>
    <row r="741">
      <c r="C741" s="109"/>
    </row>
    <row r="742">
      <c r="C742" s="109"/>
    </row>
    <row r="743">
      <c r="C743" s="109"/>
    </row>
    <row r="744">
      <c r="C744" s="109"/>
    </row>
    <row r="745">
      <c r="C745" s="109"/>
    </row>
    <row r="746">
      <c r="C746" s="109"/>
    </row>
    <row r="747">
      <c r="C747" s="109"/>
    </row>
    <row r="748">
      <c r="C748" s="109"/>
    </row>
    <row r="749">
      <c r="C749" s="109"/>
    </row>
    <row r="750">
      <c r="C750" s="109"/>
    </row>
    <row r="751">
      <c r="C751" s="109"/>
    </row>
    <row r="752">
      <c r="C752" s="109"/>
    </row>
    <row r="753">
      <c r="C753" s="109"/>
    </row>
    <row r="754">
      <c r="C754" s="109"/>
    </row>
    <row r="755">
      <c r="C755" s="109"/>
    </row>
    <row r="756">
      <c r="C756" s="109"/>
    </row>
    <row r="757">
      <c r="C757" s="109"/>
    </row>
    <row r="758">
      <c r="C758" s="109"/>
    </row>
    <row r="759">
      <c r="C759" s="109"/>
    </row>
    <row r="760">
      <c r="C760" s="109"/>
    </row>
    <row r="761">
      <c r="C761" s="109"/>
    </row>
    <row r="762">
      <c r="C762" s="109"/>
    </row>
    <row r="763">
      <c r="C763" s="109"/>
    </row>
    <row r="764">
      <c r="C764" s="109"/>
    </row>
    <row r="765">
      <c r="C765" s="109"/>
    </row>
    <row r="766">
      <c r="C766" s="109"/>
    </row>
    <row r="767">
      <c r="C767" s="109"/>
    </row>
    <row r="768">
      <c r="C768" s="109"/>
    </row>
    <row r="769">
      <c r="C769" s="109"/>
    </row>
    <row r="770">
      <c r="C770" s="109"/>
    </row>
    <row r="771">
      <c r="C771" s="109"/>
    </row>
    <row r="772">
      <c r="C772" s="109"/>
    </row>
    <row r="773">
      <c r="C773" s="109"/>
    </row>
    <row r="774">
      <c r="C774" s="109"/>
    </row>
    <row r="775">
      <c r="C775" s="109"/>
    </row>
    <row r="776">
      <c r="C776" s="109"/>
    </row>
    <row r="777">
      <c r="C777" s="109"/>
    </row>
    <row r="778">
      <c r="C778" s="109"/>
    </row>
    <row r="779">
      <c r="C779" s="109"/>
    </row>
    <row r="780">
      <c r="C780" s="109"/>
    </row>
    <row r="781">
      <c r="C781" s="109"/>
    </row>
    <row r="782">
      <c r="C782" s="109"/>
    </row>
    <row r="783">
      <c r="C783" s="109"/>
    </row>
    <row r="784">
      <c r="C784" s="109"/>
    </row>
    <row r="785">
      <c r="C785" s="109"/>
    </row>
    <row r="786">
      <c r="C786" s="109"/>
    </row>
    <row r="787">
      <c r="C787" s="109"/>
    </row>
    <row r="788">
      <c r="C788" s="109"/>
    </row>
    <row r="789">
      <c r="C789" s="109"/>
    </row>
    <row r="790">
      <c r="C790" s="109"/>
    </row>
    <row r="791">
      <c r="C791" s="109"/>
    </row>
    <row r="792">
      <c r="C792" s="109"/>
    </row>
    <row r="793">
      <c r="C793" s="109"/>
    </row>
    <row r="794">
      <c r="C794" s="109"/>
    </row>
    <row r="795">
      <c r="C795" s="109"/>
    </row>
    <row r="796">
      <c r="C796" s="109"/>
    </row>
    <row r="797">
      <c r="C797" s="109"/>
    </row>
    <row r="798">
      <c r="C798" s="109"/>
    </row>
    <row r="799">
      <c r="C799" s="109"/>
    </row>
    <row r="800">
      <c r="C800" s="109"/>
    </row>
    <row r="801">
      <c r="C801" s="109"/>
    </row>
    <row r="802">
      <c r="C802" s="109"/>
    </row>
    <row r="803">
      <c r="C803" s="109"/>
    </row>
    <row r="804">
      <c r="C804" s="109"/>
    </row>
    <row r="805">
      <c r="C805" s="109"/>
    </row>
    <row r="806">
      <c r="C806" s="109"/>
    </row>
    <row r="807">
      <c r="C807" s="109"/>
    </row>
    <row r="808">
      <c r="C808" s="109"/>
    </row>
    <row r="809">
      <c r="C809" s="109"/>
    </row>
    <row r="810">
      <c r="C810" s="109"/>
    </row>
    <row r="811">
      <c r="C811" s="109"/>
    </row>
    <row r="812">
      <c r="C812" s="109"/>
    </row>
    <row r="813">
      <c r="C813" s="109"/>
    </row>
    <row r="814">
      <c r="C814" s="109"/>
    </row>
    <row r="815">
      <c r="C815" s="109"/>
    </row>
    <row r="816">
      <c r="C816" s="109"/>
    </row>
    <row r="817">
      <c r="C817" s="109"/>
    </row>
    <row r="818">
      <c r="C818" s="109"/>
    </row>
    <row r="819">
      <c r="C819" s="109"/>
    </row>
    <row r="820">
      <c r="C820" s="109"/>
    </row>
    <row r="821">
      <c r="C821" s="109"/>
    </row>
    <row r="822">
      <c r="C822" s="109"/>
    </row>
    <row r="823">
      <c r="C823" s="109"/>
    </row>
    <row r="824">
      <c r="C824" s="109"/>
    </row>
    <row r="825">
      <c r="C825" s="109"/>
    </row>
    <row r="826">
      <c r="C826" s="109"/>
    </row>
    <row r="827">
      <c r="C827" s="109"/>
    </row>
    <row r="828">
      <c r="C828" s="109"/>
    </row>
    <row r="829">
      <c r="C829" s="109"/>
    </row>
    <row r="830">
      <c r="C830" s="109"/>
    </row>
    <row r="831">
      <c r="C831" s="109"/>
    </row>
    <row r="832">
      <c r="C832" s="109"/>
    </row>
    <row r="833">
      <c r="C833" s="109"/>
    </row>
    <row r="834">
      <c r="C834" s="109"/>
    </row>
    <row r="835">
      <c r="C835" s="109"/>
    </row>
    <row r="836">
      <c r="C836" s="109"/>
    </row>
    <row r="837">
      <c r="C837" s="109"/>
    </row>
    <row r="838">
      <c r="C838" s="109"/>
    </row>
    <row r="839">
      <c r="C839" s="109"/>
    </row>
    <row r="840">
      <c r="C840" s="109"/>
    </row>
    <row r="841">
      <c r="C841" s="109"/>
    </row>
    <row r="842">
      <c r="C842" s="109"/>
    </row>
    <row r="843">
      <c r="C843" s="109"/>
    </row>
    <row r="844">
      <c r="C844" s="109"/>
    </row>
    <row r="845">
      <c r="C845" s="109"/>
    </row>
    <row r="846">
      <c r="C846" s="109"/>
    </row>
    <row r="847">
      <c r="C847" s="109"/>
    </row>
    <row r="848">
      <c r="C848" s="109"/>
    </row>
    <row r="849">
      <c r="C849" s="109"/>
    </row>
    <row r="850">
      <c r="C850" s="109"/>
    </row>
    <row r="851">
      <c r="C851" s="109"/>
    </row>
    <row r="852">
      <c r="C852" s="109"/>
    </row>
    <row r="853">
      <c r="C853" s="109"/>
    </row>
    <row r="854">
      <c r="C854" s="109"/>
    </row>
    <row r="855">
      <c r="C855" s="109"/>
    </row>
    <row r="856">
      <c r="C856" s="109"/>
    </row>
    <row r="857">
      <c r="C857" s="109"/>
    </row>
    <row r="858">
      <c r="C858" s="109"/>
    </row>
    <row r="859">
      <c r="C859" s="109"/>
    </row>
    <row r="860">
      <c r="C860" s="109"/>
    </row>
    <row r="861">
      <c r="C861" s="109"/>
    </row>
    <row r="862">
      <c r="C862" s="109"/>
    </row>
    <row r="863">
      <c r="C863" s="109"/>
    </row>
    <row r="864">
      <c r="C864" s="109"/>
    </row>
    <row r="865">
      <c r="C865" s="109"/>
    </row>
    <row r="866">
      <c r="C866" s="109"/>
    </row>
    <row r="867">
      <c r="C867" s="109"/>
    </row>
    <row r="868">
      <c r="C868" s="109"/>
    </row>
    <row r="869">
      <c r="C869" s="109"/>
    </row>
    <row r="870">
      <c r="C870" s="109"/>
    </row>
    <row r="871">
      <c r="C871" s="109"/>
    </row>
    <row r="872">
      <c r="C872" s="109"/>
    </row>
    <row r="873">
      <c r="C873" s="109"/>
    </row>
    <row r="874">
      <c r="C874" s="109"/>
    </row>
    <row r="875">
      <c r="C875" s="109"/>
    </row>
    <row r="876">
      <c r="C876" s="109"/>
    </row>
    <row r="877">
      <c r="C877" s="109"/>
    </row>
    <row r="878">
      <c r="C878" s="109"/>
    </row>
    <row r="879">
      <c r="C879" s="109"/>
    </row>
    <row r="880">
      <c r="C880" s="109"/>
    </row>
    <row r="881">
      <c r="C881" s="109"/>
    </row>
    <row r="882">
      <c r="C882" s="109"/>
    </row>
    <row r="883">
      <c r="C883" s="109"/>
    </row>
    <row r="884">
      <c r="C884" s="109"/>
    </row>
    <row r="885">
      <c r="C885" s="109"/>
    </row>
    <row r="886">
      <c r="C886" s="109"/>
    </row>
    <row r="887">
      <c r="C887" s="109"/>
    </row>
    <row r="888">
      <c r="C888" s="109"/>
    </row>
    <row r="889">
      <c r="C889" s="109"/>
    </row>
    <row r="890">
      <c r="C890" s="109"/>
    </row>
    <row r="891">
      <c r="C891" s="109"/>
    </row>
    <row r="892">
      <c r="C892" s="109"/>
    </row>
    <row r="893">
      <c r="C893" s="109"/>
    </row>
    <row r="894">
      <c r="C894" s="109"/>
    </row>
    <row r="895">
      <c r="C895" s="109"/>
    </row>
    <row r="896">
      <c r="C896" s="109"/>
    </row>
    <row r="897">
      <c r="C897" s="109"/>
    </row>
    <row r="898">
      <c r="C898" s="109"/>
    </row>
    <row r="899">
      <c r="C899" s="109"/>
    </row>
    <row r="900">
      <c r="C900" s="109"/>
    </row>
    <row r="901">
      <c r="C901" s="109"/>
    </row>
    <row r="902">
      <c r="C902" s="109"/>
    </row>
    <row r="903">
      <c r="C903" s="109"/>
    </row>
    <row r="904">
      <c r="C904" s="109"/>
    </row>
    <row r="905">
      <c r="C905" s="109"/>
    </row>
    <row r="906">
      <c r="C906" s="109"/>
    </row>
    <row r="907">
      <c r="C907" s="109"/>
    </row>
    <row r="908">
      <c r="C908" s="109"/>
    </row>
    <row r="909">
      <c r="C909" s="109"/>
    </row>
    <row r="910">
      <c r="C910" s="109"/>
    </row>
    <row r="911">
      <c r="C911" s="109"/>
    </row>
    <row r="912">
      <c r="C912" s="109"/>
    </row>
    <row r="913">
      <c r="C913" s="109"/>
    </row>
    <row r="914">
      <c r="C914" s="109"/>
    </row>
    <row r="915">
      <c r="C915" s="109"/>
    </row>
    <row r="916">
      <c r="C916" s="109"/>
    </row>
    <row r="917">
      <c r="C917" s="109"/>
    </row>
    <row r="918">
      <c r="C918" s="109"/>
    </row>
    <row r="919">
      <c r="C919" s="109"/>
    </row>
    <row r="920">
      <c r="C920" s="109"/>
    </row>
    <row r="921">
      <c r="C921" s="109"/>
    </row>
    <row r="922">
      <c r="C922" s="109"/>
    </row>
    <row r="923">
      <c r="C923" s="109"/>
    </row>
    <row r="924">
      <c r="C924" s="109"/>
    </row>
    <row r="925">
      <c r="C925" s="109"/>
    </row>
    <row r="926">
      <c r="C926" s="109"/>
    </row>
    <row r="927">
      <c r="C927" s="109"/>
    </row>
    <row r="928">
      <c r="C928" s="109"/>
    </row>
    <row r="929">
      <c r="C929" s="109"/>
    </row>
    <row r="930">
      <c r="C930" s="109"/>
    </row>
    <row r="931">
      <c r="C931" s="109"/>
    </row>
    <row r="932">
      <c r="C932" s="109"/>
    </row>
    <row r="933">
      <c r="C933" s="109"/>
    </row>
    <row r="934">
      <c r="C934" s="109"/>
    </row>
    <row r="935">
      <c r="C935" s="109"/>
    </row>
    <row r="936">
      <c r="C936" s="109"/>
    </row>
    <row r="937">
      <c r="C937" s="109"/>
    </row>
    <row r="938">
      <c r="C938" s="109"/>
    </row>
    <row r="939">
      <c r="C939" s="109"/>
    </row>
    <row r="940">
      <c r="C940" s="109"/>
    </row>
    <row r="941">
      <c r="C941" s="109"/>
    </row>
    <row r="942">
      <c r="C942" s="109"/>
    </row>
    <row r="943">
      <c r="C943" s="109"/>
    </row>
    <row r="944">
      <c r="C944" s="109"/>
    </row>
    <row r="945">
      <c r="C945" s="109"/>
    </row>
    <row r="946">
      <c r="C946" s="109"/>
    </row>
    <row r="947">
      <c r="C947" s="109"/>
    </row>
    <row r="948">
      <c r="C948" s="109"/>
    </row>
    <row r="949">
      <c r="C949" s="109"/>
    </row>
    <row r="950">
      <c r="C950" s="109"/>
    </row>
    <row r="951">
      <c r="C951" s="109"/>
    </row>
    <row r="952">
      <c r="C952" s="109"/>
    </row>
    <row r="953">
      <c r="C953" s="109"/>
    </row>
    <row r="954">
      <c r="C954" s="109"/>
    </row>
    <row r="955">
      <c r="C955" s="109"/>
    </row>
    <row r="956">
      <c r="C956" s="109"/>
    </row>
    <row r="957">
      <c r="C957" s="109"/>
    </row>
    <row r="958">
      <c r="C958" s="109"/>
    </row>
    <row r="959">
      <c r="C959" s="109"/>
    </row>
    <row r="960">
      <c r="C960" s="109"/>
    </row>
    <row r="961">
      <c r="C961" s="109"/>
    </row>
    <row r="962">
      <c r="C962" s="109"/>
    </row>
    <row r="963">
      <c r="C963" s="109"/>
    </row>
    <row r="964">
      <c r="C964" s="109"/>
    </row>
    <row r="965">
      <c r="C965" s="109"/>
    </row>
    <row r="966">
      <c r="C966" s="109"/>
    </row>
    <row r="967">
      <c r="C967" s="109"/>
    </row>
    <row r="968">
      <c r="C968" s="109"/>
    </row>
    <row r="969">
      <c r="C969" s="109"/>
    </row>
    <row r="970">
      <c r="C970" s="109"/>
    </row>
    <row r="971">
      <c r="C971" s="109"/>
    </row>
    <row r="972">
      <c r="C972" s="109"/>
    </row>
    <row r="973">
      <c r="C973" s="109"/>
    </row>
    <row r="974">
      <c r="C974" s="109"/>
    </row>
    <row r="975">
      <c r="C975" s="109"/>
    </row>
    <row r="976">
      <c r="C976" s="109"/>
    </row>
    <row r="977">
      <c r="C977" s="109"/>
    </row>
    <row r="978">
      <c r="C978" s="109"/>
    </row>
    <row r="979">
      <c r="C979" s="109"/>
    </row>
    <row r="980">
      <c r="C980" s="109"/>
    </row>
    <row r="981">
      <c r="C981" s="109"/>
    </row>
    <row r="982">
      <c r="C982" s="109"/>
    </row>
    <row r="983">
      <c r="C983" s="109"/>
    </row>
    <row r="984">
      <c r="C984" s="109"/>
    </row>
    <row r="985">
      <c r="C985" s="109"/>
    </row>
    <row r="986">
      <c r="C986" s="109"/>
    </row>
    <row r="987">
      <c r="C987" s="109"/>
    </row>
    <row r="988">
      <c r="C988" s="109"/>
    </row>
    <row r="989">
      <c r="C989" s="109"/>
    </row>
    <row r="990">
      <c r="C990" s="109"/>
    </row>
    <row r="991">
      <c r="C991" s="109"/>
    </row>
    <row r="992">
      <c r="C992" s="109"/>
    </row>
    <row r="993">
      <c r="C993" s="109"/>
    </row>
    <row r="994">
      <c r="C994" s="109"/>
    </row>
    <row r="995">
      <c r="C995" s="109"/>
    </row>
    <row r="996">
      <c r="C996" s="109"/>
    </row>
    <row r="997">
      <c r="C997" s="109"/>
    </row>
    <row r="998">
      <c r="C998" s="109"/>
    </row>
    <row r="999">
      <c r="C999" s="109"/>
    </row>
    <row r="1000">
      <c r="C1000" s="109"/>
    </row>
  </sheetData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3" width="53.29"/>
    <col customWidth="1" min="4" max="4" width="12.71"/>
    <col customWidth="1" min="5" max="5" width="21.29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>
      <c r="C230" s="109"/>
      <c r="D230" s="21"/>
      <c r="E230" s="119"/>
    </row>
    <row r="231">
      <c r="C231" s="109"/>
      <c r="D231" s="21"/>
      <c r="E231" s="119"/>
    </row>
    <row r="232">
      <c r="C232" s="109"/>
      <c r="D232" s="21"/>
      <c r="E232" s="119"/>
    </row>
    <row r="233">
      <c r="C233" s="109"/>
      <c r="D233" s="21"/>
      <c r="E233" s="119"/>
    </row>
    <row r="234">
      <c r="C234" s="109"/>
      <c r="D234" s="21"/>
      <c r="E234" s="119"/>
    </row>
    <row r="235">
      <c r="C235" s="109"/>
      <c r="D235" s="21"/>
      <c r="E235" s="119"/>
    </row>
    <row r="236">
      <c r="C236" s="109"/>
      <c r="D236" s="21"/>
      <c r="E236" s="119"/>
    </row>
    <row r="237">
      <c r="C237" s="109"/>
      <c r="D237" s="21"/>
      <c r="E237" s="119"/>
    </row>
    <row r="238">
      <c r="C238" s="109"/>
      <c r="D238" s="21"/>
      <c r="E238" s="119"/>
    </row>
    <row r="239">
      <c r="C239" s="109"/>
      <c r="D239" s="21"/>
      <c r="E239" s="119"/>
    </row>
    <row r="240">
      <c r="C240" s="109"/>
      <c r="D240" s="21"/>
      <c r="E240" s="119"/>
    </row>
    <row r="241">
      <c r="C241" s="109"/>
      <c r="D241" s="21"/>
      <c r="E241" s="119"/>
    </row>
    <row r="242">
      <c r="C242" s="109"/>
      <c r="D242" s="21"/>
      <c r="E242" s="119"/>
    </row>
    <row r="243">
      <c r="C243" s="109"/>
      <c r="D243" s="21"/>
      <c r="E243" s="119"/>
    </row>
    <row r="244">
      <c r="C244" s="109"/>
      <c r="D244" s="21"/>
      <c r="E244" s="119"/>
    </row>
    <row r="245">
      <c r="C245" s="109"/>
      <c r="D245" s="21"/>
      <c r="E245" s="119"/>
    </row>
    <row r="246">
      <c r="C246" s="109"/>
      <c r="D246" s="21"/>
      <c r="E246" s="119"/>
    </row>
    <row r="247">
      <c r="C247" s="109"/>
      <c r="D247" s="21"/>
      <c r="E247" s="119"/>
    </row>
    <row r="248">
      <c r="C248" s="109"/>
      <c r="D248" s="21"/>
      <c r="E248" s="119"/>
    </row>
    <row r="249">
      <c r="C249" s="109"/>
      <c r="D249" s="21"/>
      <c r="E249" s="119"/>
    </row>
    <row r="250">
      <c r="C250" s="109"/>
      <c r="D250" s="21"/>
      <c r="E250" s="119"/>
    </row>
    <row r="251">
      <c r="C251" s="109"/>
      <c r="D251" s="21"/>
      <c r="E251" s="119"/>
    </row>
    <row r="252">
      <c r="C252" s="109"/>
      <c r="D252" s="21"/>
      <c r="E252" s="119"/>
    </row>
    <row r="253">
      <c r="C253" s="109"/>
      <c r="D253" s="21"/>
      <c r="E253" s="119"/>
    </row>
    <row r="254">
      <c r="C254" s="109"/>
      <c r="D254" s="21"/>
      <c r="E254" s="119"/>
    </row>
    <row r="255">
      <c r="C255" s="109"/>
      <c r="D255" s="21"/>
      <c r="E255" s="119"/>
    </row>
    <row r="256">
      <c r="C256" s="109"/>
      <c r="D256" s="21"/>
      <c r="E256" s="119"/>
    </row>
    <row r="257">
      <c r="C257" s="109"/>
      <c r="D257" s="21"/>
      <c r="E257" s="119"/>
    </row>
    <row r="258">
      <c r="C258" s="109"/>
      <c r="D258" s="21"/>
      <c r="E258" s="119"/>
    </row>
    <row r="259">
      <c r="C259" s="109"/>
      <c r="D259" s="21"/>
      <c r="E259" s="119"/>
    </row>
    <row r="260">
      <c r="C260" s="109"/>
      <c r="D260" s="21"/>
      <c r="E260" s="119"/>
    </row>
    <row r="261">
      <c r="C261" s="109"/>
      <c r="D261" s="21"/>
      <c r="E261" s="119"/>
    </row>
    <row r="262">
      <c r="C262" s="109"/>
      <c r="D262" s="21"/>
      <c r="E262" s="119"/>
    </row>
    <row r="263">
      <c r="C263" s="109"/>
      <c r="D263" s="21"/>
      <c r="E263" s="119"/>
    </row>
    <row r="264">
      <c r="C264" s="109"/>
      <c r="D264" s="21"/>
      <c r="E264" s="119"/>
    </row>
    <row r="265">
      <c r="C265" s="109"/>
      <c r="D265" s="21"/>
      <c r="E265" s="119"/>
    </row>
    <row r="266">
      <c r="C266" s="109"/>
      <c r="D266" s="21"/>
      <c r="E266" s="119"/>
    </row>
    <row r="267">
      <c r="C267" s="109"/>
      <c r="D267" s="21"/>
      <c r="E267" s="119"/>
    </row>
    <row r="268">
      <c r="C268" s="109"/>
      <c r="D268" s="21"/>
      <c r="E268" s="119"/>
    </row>
    <row r="269">
      <c r="C269" s="109"/>
      <c r="D269" s="21"/>
      <c r="E269" s="119"/>
    </row>
    <row r="270">
      <c r="C270" s="109"/>
      <c r="D270" s="21"/>
      <c r="E270" s="119"/>
    </row>
    <row r="271">
      <c r="C271" s="109"/>
      <c r="D271" s="21"/>
      <c r="E271" s="119"/>
    </row>
    <row r="272">
      <c r="C272" s="109"/>
      <c r="D272" s="21"/>
      <c r="E272" s="119"/>
    </row>
    <row r="273">
      <c r="C273" s="109"/>
      <c r="D273" s="21"/>
      <c r="E273" s="119"/>
    </row>
    <row r="274">
      <c r="C274" s="109"/>
      <c r="D274" s="21"/>
      <c r="E274" s="119"/>
    </row>
    <row r="275">
      <c r="C275" s="109"/>
      <c r="D275" s="21"/>
      <c r="E275" s="119"/>
    </row>
    <row r="276">
      <c r="C276" s="109"/>
      <c r="D276" s="21"/>
      <c r="E276" s="119"/>
    </row>
    <row r="277">
      <c r="C277" s="109"/>
      <c r="D277" s="21"/>
      <c r="E277" s="119"/>
    </row>
    <row r="278">
      <c r="C278" s="109"/>
      <c r="D278" s="21"/>
      <c r="E278" s="119"/>
    </row>
    <row r="279">
      <c r="C279" s="109"/>
      <c r="D279" s="21"/>
      <c r="E279" s="119"/>
    </row>
    <row r="280">
      <c r="C280" s="109"/>
      <c r="D280" s="21"/>
      <c r="E280" s="119"/>
    </row>
    <row r="281">
      <c r="C281" s="109"/>
      <c r="D281" s="21"/>
      <c r="E281" s="119"/>
    </row>
    <row r="282">
      <c r="C282" s="109"/>
      <c r="D282" s="21"/>
      <c r="E282" s="119"/>
    </row>
    <row r="283">
      <c r="C283" s="109"/>
      <c r="D283" s="21"/>
      <c r="E283" s="119"/>
    </row>
    <row r="284">
      <c r="C284" s="109"/>
      <c r="D284" s="21"/>
      <c r="E284" s="119"/>
    </row>
    <row r="285">
      <c r="C285" s="109"/>
      <c r="D285" s="21"/>
      <c r="E285" s="119"/>
    </row>
    <row r="286">
      <c r="C286" s="109"/>
      <c r="D286" s="21"/>
      <c r="E286" s="119"/>
    </row>
    <row r="287">
      <c r="C287" s="109"/>
      <c r="D287" s="21"/>
      <c r="E287" s="119"/>
    </row>
    <row r="288">
      <c r="C288" s="109"/>
      <c r="D288" s="21"/>
      <c r="E288" s="119"/>
    </row>
    <row r="289">
      <c r="C289" s="109"/>
      <c r="D289" s="21"/>
      <c r="E289" s="119"/>
    </row>
    <row r="290">
      <c r="C290" s="109"/>
      <c r="D290" s="21"/>
      <c r="E290" s="119"/>
    </row>
    <row r="291">
      <c r="C291" s="109"/>
      <c r="D291" s="21"/>
      <c r="E291" s="119"/>
    </row>
    <row r="292">
      <c r="C292" s="109"/>
      <c r="D292" s="21"/>
      <c r="E292" s="119"/>
    </row>
    <row r="293">
      <c r="C293" s="109"/>
      <c r="D293" s="21"/>
      <c r="E293" s="119"/>
    </row>
    <row r="294">
      <c r="C294" s="109"/>
      <c r="D294" s="21"/>
      <c r="E294" s="119"/>
    </row>
    <row r="295">
      <c r="C295" s="109"/>
      <c r="D295" s="21"/>
      <c r="E295" s="119"/>
    </row>
    <row r="296">
      <c r="C296" s="109"/>
      <c r="D296" s="21"/>
      <c r="E296" s="119"/>
    </row>
    <row r="297">
      <c r="C297" s="109"/>
      <c r="D297" s="21"/>
      <c r="E297" s="119"/>
    </row>
    <row r="298">
      <c r="C298" s="109"/>
      <c r="D298" s="21"/>
      <c r="E298" s="119"/>
    </row>
    <row r="299">
      <c r="C299" s="109"/>
      <c r="D299" s="21"/>
      <c r="E299" s="119"/>
    </row>
    <row r="300">
      <c r="C300" s="109"/>
      <c r="D300" s="21"/>
      <c r="E300" s="119"/>
    </row>
    <row r="301">
      <c r="C301" s="109"/>
      <c r="D301" s="21"/>
      <c r="E301" s="119"/>
    </row>
    <row r="302">
      <c r="C302" s="109"/>
      <c r="D302" s="21"/>
      <c r="E302" s="119"/>
    </row>
    <row r="303">
      <c r="C303" s="109"/>
      <c r="D303" s="21"/>
      <c r="E303" s="119"/>
    </row>
    <row r="304">
      <c r="C304" s="109"/>
      <c r="D304" s="21"/>
      <c r="E304" s="119"/>
    </row>
    <row r="305">
      <c r="C305" s="109"/>
      <c r="D305" s="21"/>
      <c r="E305" s="119"/>
    </row>
    <row r="306">
      <c r="C306" s="109"/>
      <c r="D306" s="21"/>
      <c r="E306" s="119"/>
    </row>
    <row r="307">
      <c r="C307" s="109"/>
      <c r="D307" s="21"/>
      <c r="E307" s="119"/>
    </row>
    <row r="308">
      <c r="C308" s="109"/>
      <c r="D308" s="21"/>
      <c r="E308" s="119"/>
    </row>
    <row r="309">
      <c r="C309" s="109"/>
      <c r="D309" s="21"/>
      <c r="E309" s="119"/>
    </row>
    <row r="310">
      <c r="C310" s="109"/>
      <c r="D310" s="21"/>
      <c r="E310" s="119"/>
    </row>
    <row r="311">
      <c r="C311" s="109"/>
      <c r="D311" s="21"/>
      <c r="E311" s="119"/>
    </row>
    <row r="312">
      <c r="C312" s="109"/>
      <c r="D312" s="21"/>
      <c r="E312" s="119"/>
    </row>
    <row r="313">
      <c r="C313" s="109"/>
      <c r="D313" s="21"/>
      <c r="E313" s="119"/>
    </row>
    <row r="314">
      <c r="C314" s="109"/>
      <c r="D314" s="21"/>
      <c r="E314" s="119"/>
    </row>
    <row r="315">
      <c r="C315" s="109"/>
      <c r="D315" s="21"/>
      <c r="E315" s="119"/>
    </row>
    <row r="316">
      <c r="C316" s="109"/>
      <c r="D316" s="21"/>
      <c r="E316" s="119"/>
    </row>
    <row r="317">
      <c r="C317" s="109"/>
      <c r="D317" s="21"/>
      <c r="E317" s="119"/>
    </row>
    <row r="318">
      <c r="C318" s="109"/>
      <c r="D318" s="21"/>
      <c r="E318" s="119"/>
    </row>
    <row r="319">
      <c r="C319" s="109"/>
      <c r="D319" s="21"/>
      <c r="E319" s="119"/>
    </row>
    <row r="320">
      <c r="C320" s="109"/>
      <c r="D320" s="21"/>
      <c r="E320" s="119"/>
    </row>
    <row r="321">
      <c r="C321" s="109"/>
      <c r="D321" s="21"/>
      <c r="E321" s="119"/>
    </row>
    <row r="322">
      <c r="C322" s="109"/>
      <c r="D322" s="21"/>
      <c r="E322" s="119"/>
    </row>
    <row r="323">
      <c r="C323" s="109"/>
      <c r="D323" s="21"/>
      <c r="E323" s="119"/>
    </row>
    <row r="324">
      <c r="C324" s="109"/>
      <c r="D324" s="21"/>
      <c r="E324" s="119"/>
    </row>
    <row r="325">
      <c r="C325" s="109"/>
      <c r="D325" s="21"/>
      <c r="E325" s="119"/>
    </row>
    <row r="326">
      <c r="C326" s="109"/>
      <c r="D326" s="21"/>
      <c r="E326" s="119"/>
    </row>
    <row r="327">
      <c r="C327" s="109"/>
      <c r="D327" s="21"/>
      <c r="E327" s="119"/>
    </row>
    <row r="328">
      <c r="C328" s="109"/>
      <c r="D328" s="21"/>
      <c r="E328" s="119"/>
    </row>
    <row r="329">
      <c r="C329" s="109"/>
      <c r="D329" s="21"/>
      <c r="E329" s="119"/>
    </row>
    <row r="330">
      <c r="C330" s="109"/>
      <c r="D330" s="21"/>
      <c r="E330" s="119"/>
    </row>
    <row r="331">
      <c r="C331" s="109"/>
      <c r="D331" s="21"/>
      <c r="E331" s="119"/>
    </row>
    <row r="332">
      <c r="C332" s="109"/>
      <c r="D332" s="21"/>
      <c r="E332" s="119"/>
    </row>
    <row r="333">
      <c r="C333" s="109"/>
      <c r="D333" s="21"/>
      <c r="E333" s="119"/>
    </row>
    <row r="334">
      <c r="C334" s="109"/>
      <c r="D334" s="21"/>
      <c r="E334" s="119"/>
    </row>
    <row r="335">
      <c r="C335" s="109"/>
      <c r="D335" s="21"/>
      <c r="E335" s="119"/>
    </row>
    <row r="336">
      <c r="C336" s="109"/>
      <c r="D336" s="21"/>
      <c r="E336" s="119"/>
    </row>
    <row r="337">
      <c r="C337" s="109"/>
      <c r="D337" s="21"/>
      <c r="E337" s="119"/>
    </row>
    <row r="338">
      <c r="C338" s="109"/>
      <c r="D338" s="21"/>
      <c r="E338" s="119"/>
    </row>
    <row r="339">
      <c r="C339" s="109"/>
      <c r="D339" s="21"/>
      <c r="E339" s="119"/>
    </row>
    <row r="340">
      <c r="C340" s="109"/>
      <c r="D340" s="21"/>
      <c r="E340" s="119"/>
    </row>
    <row r="341">
      <c r="C341" s="109"/>
      <c r="D341" s="21"/>
      <c r="E341" s="119"/>
    </row>
    <row r="342">
      <c r="C342" s="109"/>
      <c r="D342" s="21"/>
      <c r="E342" s="119"/>
    </row>
    <row r="343">
      <c r="C343" s="109"/>
      <c r="D343" s="21"/>
      <c r="E343" s="119"/>
    </row>
    <row r="344">
      <c r="C344" s="109"/>
      <c r="D344" s="21"/>
      <c r="E344" s="119"/>
    </row>
    <row r="345">
      <c r="C345" s="109"/>
      <c r="D345" s="21"/>
      <c r="E345" s="119"/>
    </row>
    <row r="346">
      <c r="C346" s="109"/>
      <c r="D346" s="21"/>
      <c r="E346" s="119"/>
    </row>
    <row r="347">
      <c r="C347" s="109"/>
      <c r="D347" s="21"/>
      <c r="E347" s="119"/>
    </row>
    <row r="348">
      <c r="C348" s="109"/>
      <c r="D348" s="21"/>
      <c r="E348" s="119"/>
    </row>
    <row r="349">
      <c r="C349" s="109"/>
      <c r="D349" s="21"/>
      <c r="E349" s="119"/>
    </row>
    <row r="350">
      <c r="C350" s="109"/>
      <c r="D350" s="21"/>
      <c r="E350" s="119"/>
    </row>
    <row r="351">
      <c r="C351" s="109"/>
      <c r="D351" s="21"/>
      <c r="E351" s="119"/>
    </row>
    <row r="352">
      <c r="C352" s="109"/>
      <c r="D352" s="21"/>
      <c r="E352" s="119"/>
    </row>
    <row r="353">
      <c r="C353" s="109"/>
      <c r="D353" s="21"/>
      <c r="E353" s="119"/>
    </row>
    <row r="354">
      <c r="C354" s="109"/>
      <c r="D354" s="21"/>
      <c r="E354" s="119"/>
    </row>
    <row r="355">
      <c r="C355" s="109"/>
      <c r="D355" s="21"/>
      <c r="E355" s="119"/>
    </row>
    <row r="356">
      <c r="C356" s="109"/>
      <c r="D356" s="21"/>
      <c r="E356" s="119"/>
    </row>
    <row r="357">
      <c r="C357" s="109"/>
      <c r="D357" s="21"/>
      <c r="E357" s="119"/>
    </row>
    <row r="358">
      <c r="C358" s="109"/>
      <c r="D358" s="21"/>
      <c r="E358" s="119"/>
    </row>
    <row r="359">
      <c r="C359" s="109"/>
      <c r="D359" s="21"/>
      <c r="E359" s="119"/>
    </row>
    <row r="360">
      <c r="C360" s="109"/>
      <c r="D360" s="21"/>
      <c r="E360" s="119"/>
    </row>
    <row r="361">
      <c r="C361" s="109"/>
      <c r="D361" s="21"/>
      <c r="E361" s="119"/>
    </row>
    <row r="362">
      <c r="C362" s="109"/>
      <c r="D362" s="21"/>
      <c r="E362" s="119"/>
    </row>
    <row r="363">
      <c r="C363" s="109"/>
      <c r="D363" s="21"/>
      <c r="E363" s="119"/>
    </row>
    <row r="364">
      <c r="C364" s="109"/>
      <c r="D364" s="21"/>
      <c r="E364" s="119"/>
    </row>
    <row r="365">
      <c r="C365" s="109"/>
      <c r="D365" s="21"/>
      <c r="E365" s="119"/>
    </row>
    <row r="366">
      <c r="C366" s="109"/>
      <c r="D366" s="21"/>
      <c r="E366" s="119"/>
    </row>
    <row r="367">
      <c r="C367" s="109"/>
      <c r="D367" s="21"/>
      <c r="E367" s="119"/>
    </row>
    <row r="368">
      <c r="C368" s="109"/>
      <c r="D368" s="21"/>
      <c r="E368" s="119"/>
    </row>
    <row r="369">
      <c r="C369" s="109"/>
      <c r="D369" s="21"/>
      <c r="E369" s="119"/>
    </row>
    <row r="370">
      <c r="C370" s="109"/>
      <c r="D370" s="21"/>
      <c r="E370" s="119"/>
    </row>
    <row r="371">
      <c r="C371" s="109"/>
      <c r="D371" s="21"/>
      <c r="E371" s="119"/>
    </row>
    <row r="372">
      <c r="C372" s="109"/>
      <c r="D372" s="21"/>
      <c r="E372" s="119"/>
    </row>
    <row r="373">
      <c r="C373" s="109"/>
      <c r="D373" s="21"/>
      <c r="E373" s="119"/>
    </row>
    <row r="374">
      <c r="C374" s="109"/>
      <c r="D374" s="21"/>
      <c r="E374" s="119"/>
    </row>
    <row r="375">
      <c r="C375" s="109"/>
      <c r="D375" s="21"/>
      <c r="E375" s="119"/>
    </row>
    <row r="376">
      <c r="C376" s="109"/>
      <c r="D376" s="21"/>
      <c r="E376" s="119"/>
    </row>
    <row r="377">
      <c r="C377" s="109"/>
      <c r="D377" s="21"/>
      <c r="E377" s="119"/>
    </row>
    <row r="378">
      <c r="C378" s="109"/>
      <c r="D378" s="21"/>
      <c r="E378" s="119"/>
    </row>
    <row r="379">
      <c r="C379" s="109"/>
      <c r="D379" s="21"/>
      <c r="E379" s="119"/>
    </row>
    <row r="380">
      <c r="C380" s="109"/>
      <c r="D380" s="21"/>
      <c r="E380" s="119"/>
    </row>
    <row r="381">
      <c r="C381" s="109"/>
      <c r="D381" s="21"/>
      <c r="E381" s="119"/>
    </row>
    <row r="382">
      <c r="C382" s="109"/>
      <c r="D382" s="21"/>
      <c r="E382" s="119"/>
    </row>
    <row r="383">
      <c r="C383" s="109"/>
      <c r="D383" s="21"/>
      <c r="E383" s="119"/>
    </row>
    <row r="384">
      <c r="C384" s="109"/>
      <c r="D384" s="21"/>
      <c r="E384" s="119"/>
    </row>
    <row r="385">
      <c r="C385" s="109"/>
      <c r="D385" s="21"/>
      <c r="E385" s="119"/>
    </row>
    <row r="386">
      <c r="C386" s="109"/>
      <c r="D386" s="21"/>
      <c r="E386" s="119"/>
    </row>
    <row r="387">
      <c r="C387" s="109"/>
      <c r="D387" s="21"/>
      <c r="E387" s="119"/>
    </row>
    <row r="388">
      <c r="C388" s="109"/>
      <c r="D388" s="21"/>
      <c r="E388" s="119"/>
    </row>
    <row r="389">
      <c r="C389" s="109"/>
      <c r="D389" s="21"/>
      <c r="E389" s="119"/>
    </row>
    <row r="390">
      <c r="C390" s="109"/>
      <c r="D390" s="21"/>
      <c r="E390" s="119"/>
    </row>
    <row r="391">
      <c r="C391" s="109"/>
      <c r="D391" s="21"/>
      <c r="E391" s="119"/>
    </row>
    <row r="392">
      <c r="C392" s="109"/>
      <c r="D392" s="21"/>
      <c r="E392" s="119"/>
    </row>
    <row r="393">
      <c r="C393" s="109"/>
      <c r="D393" s="21"/>
      <c r="E393" s="119"/>
    </row>
    <row r="394">
      <c r="C394" s="109"/>
      <c r="D394" s="21"/>
      <c r="E394" s="119"/>
    </row>
    <row r="395">
      <c r="C395" s="109"/>
      <c r="D395" s="21"/>
      <c r="E395" s="119"/>
    </row>
    <row r="396">
      <c r="C396" s="109"/>
      <c r="D396" s="21"/>
      <c r="E396" s="119"/>
    </row>
    <row r="397">
      <c r="C397" s="109"/>
      <c r="D397" s="21"/>
      <c r="E397" s="119"/>
    </row>
    <row r="398">
      <c r="C398" s="109"/>
      <c r="D398" s="21"/>
      <c r="E398" s="119"/>
    </row>
    <row r="399">
      <c r="C399" s="109"/>
      <c r="D399" s="21"/>
      <c r="E399" s="119"/>
    </row>
    <row r="400">
      <c r="C400" s="109"/>
      <c r="D400" s="21"/>
      <c r="E400" s="119"/>
    </row>
    <row r="401">
      <c r="C401" s="109"/>
      <c r="D401" s="21"/>
      <c r="E401" s="119"/>
    </row>
    <row r="402">
      <c r="C402" s="109"/>
      <c r="D402" s="21"/>
      <c r="E402" s="119"/>
    </row>
    <row r="403">
      <c r="C403" s="109"/>
      <c r="D403" s="21"/>
      <c r="E403" s="119"/>
    </row>
    <row r="404">
      <c r="C404" s="109"/>
      <c r="D404" s="21"/>
      <c r="E404" s="119"/>
    </row>
    <row r="405">
      <c r="C405" s="109"/>
      <c r="D405" s="21"/>
      <c r="E405" s="119"/>
    </row>
    <row r="406">
      <c r="C406" s="109"/>
      <c r="D406" s="21"/>
      <c r="E406" s="119"/>
    </row>
    <row r="407">
      <c r="C407" s="109"/>
      <c r="D407" s="21"/>
      <c r="E407" s="119"/>
    </row>
    <row r="408">
      <c r="C408" s="109"/>
      <c r="D408" s="21"/>
      <c r="E408" s="119"/>
    </row>
    <row r="409">
      <c r="C409" s="109"/>
      <c r="D409" s="21"/>
      <c r="E409" s="119"/>
    </row>
    <row r="410">
      <c r="C410" s="109"/>
      <c r="D410" s="21"/>
      <c r="E410" s="119"/>
    </row>
    <row r="411">
      <c r="C411" s="109"/>
      <c r="D411" s="21"/>
      <c r="E411" s="119"/>
    </row>
    <row r="412">
      <c r="C412" s="109"/>
      <c r="D412" s="21"/>
      <c r="E412" s="119"/>
    </row>
    <row r="413">
      <c r="C413" s="109"/>
      <c r="D413" s="21"/>
      <c r="E413" s="119"/>
    </row>
    <row r="414">
      <c r="C414" s="109"/>
      <c r="D414" s="21"/>
      <c r="E414" s="119"/>
    </row>
    <row r="415">
      <c r="C415" s="109"/>
      <c r="D415" s="21"/>
      <c r="E415" s="119"/>
    </row>
    <row r="416">
      <c r="C416" s="109"/>
      <c r="D416" s="21"/>
      <c r="E416" s="119"/>
    </row>
    <row r="417">
      <c r="C417" s="109"/>
      <c r="D417" s="21"/>
      <c r="E417" s="119"/>
    </row>
    <row r="418">
      <c r="C418" s="109"/>
      <c r="D418" s="21"/>
      <c r="E418" s="119"/>
    </row>
    <row r="419">
      <c r="C419" s="109"/>
      <c r="D419" s="21"/>
      <c r="E419" s="119"/>
    </row>
    <row r="420">
      <c r="C420" s="109"/>
      <c r="D420" s="21"/>
      <c r="E420" s="119"/>
    </row>
    <row r="421">
      <c r="C421" s="109"/>
      <c r="D421" s="21"/>
      <c r="E421" s="119"/>
    </row>
    <row r="422">
      <c r="C422" s="109"/>
      <c r="D422" s="21"/>
      <c r="E422" s="119"/>
    </row>
    <row r="423">
      <c r="C423" s="109"/>
      <c r="D423" s="21"/>
      <c r="E423" s="119"/>
    </row>
    <row r="424">
      <c r="C424" s="109"/>
      <c r="D424" s="21"/>
      <c r="E424" s="119"/>
    </row>
    <row r="425">
      <c r="C425" s="109"/>
      <c r="D425" s="21"/>
      <c r="E425" s="119"/>
    </row>
    <row r="426">
      <c r="C426" s="109"/>
      <c r="D426" s="21"/>
      <c r="E426" s="119"/>
    </row>
    <row r="427">
      <c r="C427" s="109"/>
      <c r="D427" s="21"/>
      <c r="E427" s="119"/>
    </row>
    <row r="428">
      <c r="C428" s="109"/>
      <c r="D428" s="21"/>
      <c r="E428" s="119"/>
    </row>
    <row r="429">
      <c r="C429" s="109"/>
      <c r="D429" s="21"/>
      <c r="E429" s="119"/>
    </row>
    <row r="430">
      <c r="C430" s="109"/>
      <c r="D430" s="21"/>
      <c r="E430" s="119"/>
    </row>
    <row r="431">
      <c r="C431" s="109"/>
      <c r="D431" s="21"/>
      <c r="E431" s="119"/>
    </row>
    <row r="432">
      <c r="C432" s="109"/>
      <c r="D432" s="21"/>
      <c r="E432" s="119"/>
    </row>
    <row r="433">
      <c r="C433" s="109"/>
      <c r="D433" s="21"/>
      <c r="E433" s="119"/>
    </row>
    <row r="434">
      <c r="C434" s="109"/>
      <c r="D434" s="21"/>
      <c r="E434" s="119"/>
    </row>
    <row r="435">
      <c r="C435" s="109"/>
      <c r="D435" s="21"/>
      <c r="E435" s="119"/>
    </row>
    <row r="436">
      <c r="C436" s="109"/>
      <c r="D436" s="21"/>
      <c r="E436" s="119"/>
    </row>
    <row r="437">
      <c r="C437" s="109"/>
      <c r="D437" s="21"/>
      <c r="E437" s="119"/>
    </row>
    <row r="438">
      <c r="C438" s="109"/>
      <c r="D438" s="21"/>
      <c r="E438" s="119"/>
    </row>
    <row r="439">
      <c r="C439" s="109"/>
      <c r="D439" s="21"/>
      <c r="E439" s="119"/>
    </row>
    <row r="440">
      <c r="C440" s="109"/>
      <c r="D440" s="21"/>
      <c r="E440" s="119"/>
    </row>
    <row r="441">
      <c r="C441" s="109"/>
      <c r="D441" s="21"/>
      <c r="E441" s="119"/>
    </row>
    <row r="442">
      <c r="C442" s="109"/>
      <c r="D442" s="21"/>
      <c r="E442" s="119"/>
    </row>
    <row r="443">
      <c r="C443" s="109"/>
      <c r="D443" s="21"/>
      <c r="E443" s="119"/>
    </row>
    <row r="444">
      <c r="C444" s="109"/>
      <c r="D444" s="21"/>
      <c r="E444" s="119"/>
    </row>
    <row r="445">
      <c r="C445" s="109"/>
      <c r="D445" s="21"/>
      <c r="E445" s="119"/>
    </row>
    <row r="446">
      <c r="C446" s="109"/>
      <c r="D446" s="21"/>
      <c r="E446" s="119"/>
    </row>
    <row r="447">
      <c r="C447" s="109"/>
      <c r="D447" s="21"/>
      <c r="E447" s="119"/>
    </row>
    <row r="448">
      <c r="C448" s="109"/>
      <c r="D448" s="21"/>
      <c r="E448" s="119"/>
    </row>
    <row r="449">
      <c r="C449" s="109"/>
      <c r="D449" s="21"/>
      <c r="E449" s="119"/>
    </row>
    <row r="450">
      <c r="C450" s="109"/>
      <c r="D450" s="21"/>
      <c r="E450" s="119"/>
    </row>
    <row r="451">
      <c r="C451" s="109"/>
      <c r="D451" s="21"/>
      <c r="E451" s="119"/>
    </row>
    <row r="452">
      <c r="C452" s="109"/>
      <c r="D452" s="21"/>
      <c r="E452" s="119"/>
    </row>
    <row r="453">
      <c r="C453" s="109"/>
      <c r="D453" s="21"/>
      <c r="E453" s="119"/>
    </row>
    <row r="454">
      <c r="C454" s="109"/>
      <c r="D454" s="21"/>
      <c r="E454" s="119"/>
    </row>
    <row r="455">
      <c r="C455" s="109"/>
      <c r="D455" s="21"/>
      <c r="E455" s="119"/>
    </row>
    <row r="456">
      <c r="C456" s="109"/>
      <c r="D456" s="21"/>
      <c r="E456" s="119"/>
    </row>
    <row r="457">
      <c r="C457" s="109"/>
      <c r="D457" s="21"/>
      <c r="E457" s="119"/>
    </row>
    <row r="458">
      <c r="C458" s="109"/>
      <c r="D458" s="21"/>
      <c r="E458" s="119"/>
    </row>
    <row r="459">
      <c r="C459" s="109"/>
      <c r="D459" s="21"/>
      <c r="E459" s="119"/>
    </row>
    <row r="460">
      <c r="C460" s="109"/>
      <c r="D460" s="21"/>
      <c r="E460" s="119"/>
    </row>
    <row r="461">
      <c r="C461" s="109"/>
      <c r="D461" s="21"/>
      <c r="E461" s="119"/>
    </row>
    <row r="462">
      <c r="C462" s="109"/>
      <c r="D462" s="21"/>
      <c r="E462" s="119"/>
    </row>
    <row r="463">
      <c r="C463" s="109"/>
      <c r="D463" s="21"/>
      <c r="E463" s="119"/>
    </row>
    <row r="464">
      <c r="C464" s="109"/>
      <c r="D464" s="21"/>
      <c r="E464" s="119"/>
    </row>
    <row r="465">
      <c r="C465" s="109"/>
      <c r="D465" s="21"/>
      <c r="E465" s="119"/>
    </row>
    <row r="466">
      <c r="C466" s="109"/>
      <c r="D466" s="21"/>
      <c r="E466" s="119"/>
    </row>
    <row r="467">
      <c r="C467" s="109"/>
      <c r="D467" s="21"/>
      <c r="E467" s="119"/>
    </row>
    <row r="468">
      <c r="C468" s="109"/>
      <c r="D468" s="21"/>
      <c r="E468" s="119"/>
    </row>
    <row r="469">
      <c r="C469" s="109"/>
      <c r="D469" s="21"/>
      <c r="E469" s="119"/>
    </row>
    <row r="470">
      <c r="C470" s="109"/>
      <c r="D470" s="21"/>
      <c r="E470" s="119"/>
    </row>
    <row r="471">
      <c r="C471" s="109"/>
      <c r="D471" s="21"/>
      <c r="E471" s="119"/>
    </row>
    <row r="472">
      <c r="C472" s="109"/>
      <c r="D472" s="21"/>
      <c r="E472" s="119"/>
    </row>
    <row r="473">
      <c r="C473" s="109"/>
      <c r="D473" s="21"/>
      <c r="E473" s="119"/>
    </row>
    <row r="474">
      <c r="C474" s="109"/>
      <c r="D474" s="21"/>
      <c r="E474" s="119"/>
    </row>
    <row r="475">
      <c r="C475" s="109"/>
      <c r="D475" s="21"/>
      <c r="E475" s="119"/>
    </row>
    <row r="476">
      <c r="C476" s="109"/>
      <c r="D476" s="21"/>
      <c r="E476" s="119"/>
    </row>
    <row r="477">
      <c r="C477" s="109"/>
      <c r="D477" s="21"/>
      <c r="E477" s="119"/>
    </row>
    <row r="478">
      <c r="C478" s="109"/>
      <c r="D478" s="21"/>
      <c r="E478" s="119"/>
    </row>
    <row r="479">
      <c r="C479" s="109"/>
      <c r="D479" s="21"/>
      <c r="E479" s="119"/>
    </row>
    <row r="480">
      <c r="C480" s="109"/>
      <c r="D480" s="21"/>
      <c r="E480" s="119"/>
    </row>
    <row r="481">
      <c r="C481" s="109"/>
      <c r="D481" s="21"/>
      <c r="E481" s="119"/>
    </row>
    <row r="482">
      <c r="C482" s="109"/>
      <c r="D482" s="21"/>
      <c r="E482" s="119"/>
    </row>
    <row r="483">
      <c r="C483" s="109"/>
      <c r="D483" s="21"/>
      <c r="E483" s="119"/>
    </row>
    <row r="484">
      <c r="C484" s="109"/>
      <c r="D484" s="21"/>
      <c r="E484" s="119"/>
    </row>
    <row r="485">
      <c r="C485" s="109"/>
      <c r="D485" s="21"/>
      <c r="E485" s="119"/>
    </row>
    <row r="486">
      <c r="C486" s="109"/>
      <c r="D486" s="21"/>
      <c r="E486" s="119"/>
    </row>
    <row r="487">
      <c r="C487" s="109"/>
      <c r="D487" s="21"/>
      <c r="E487" s="119"/>
    </row>
    <row r="488">
      <c r="C488" s="109"/>
      <c r="D488" s="21"/>
      <c r="E488" s="119"/>
    </row>
    <row r="489">
      <c r="C489" s="109"/>
      <c r="D489" s="21"/>
      <c r="E489" s="119"/>
    </row>
    <row r="490">
      <c r="C490" s="109"/>
      <c r="D490" s="21"/>
      <c r="E490" s="119"/>
    </row>
    <row r="491">
      <c r="C491" s="109"/>
      <c r="D491" s="21"/>
      <c r="E491" s="119"/>
    </row>
    <row r="492">
      <c r="C492" s="109"/>
      <c r="D492" s="21"/>
      <c r="E492" s="119"/>
    </row>
    <row r="493">
      <c r="C493" s="109"/>
      <c r="D493" s="21"/>
      <c r="E493" s="119"/>
    </row>
    <row r="494">
      <c r="C494" s="109"/>
      <c r="D494" s="21"/>
      <c r="E494" s="119"/>
    </row>
    <row r="495">
      <c r="C495" s="109"/>
      <c r="D495" s="21"/>
      <c r="E495" s="119"/>
    </row>
    <row r="496">
      <c r="C496" s="109"/>
      <c r="D496" s="21"/>
      <c r="E496" s="119"/>
    </row>
    <row r="497">
      <c r="C497" s="109"/>
      <c r="D497" s="21"/>
      <c r="E497" s="119"/>
    </row>
    <row r="498">
      <c r="C498" s="109"/>
      <c r="D498" s="21"/>
      <c r="E498" s="119"/>
    </row>
    <row r="499">
      <c r="C499" s="109"/>
      <c r="D499" s="21"/>
      <c r="E499" s="119"/>
    </row>
    <row r="500">
      <c r="C500" s="109"/>
      <c r="D500" s="21"/>
      <c r="E500" s="119"/>
    </row>
    <row r="501">
      <c r="C501" s="109"/>
      <c r="D501" s="21"/>
      <c r="E501" s="119"/>
    </row>
    <row r="502">
      <c r="C502" s="109"/>
      <c r="D502" s="21"/>
      <c r="E502" s="119"/>
    </row>
    <row r="503">
      <c r="C503" s="109"/>
      <c r="D503" s="21"/>
      <c r="E503" s="119"/>
    </row>
    <row r="504">
      <c r="C504" s="109"/>
      <c r="D504" s="21"/>
      <c r="E504" s="119"/>
    </row>
    <row r="505">
      <c r="C505" s="109"/>
      <c r="D505" s="21"/>
      <c r="E505" s="119"/>
    </row>
    <row r="506">
      <c r="C506" s="109"/>
      <c r="D506" s="21"/>
      <c r="E506" s="119"/>
    </row>
    <row r="507">
      <c r="C507" s="109"/>
      <c r="D507" s="21"/>
      <c r="E507" s="119"/>
    </row>
    <row r="508">
      <c r="C508" s="109"/>
      <c r="D508" s="21"/>
      <c r="E508" s="119"/>
    </row>
    <row r="509">
      <c r="C509" s="109"/>
      <c r="D509" s="21"/>
      <c r="E509" s="119"/>
    </row>
    <row r="510">
      <c r="C510" s="109"/>
      <c r="D510" s="21"/>
      <c r="E510" s="119"/>
    </row>
    <row r="511">
      <c r="C511" s="109"/>
      <c r="D511" s="21"/>
      <c r="E511" s="119"/>
    </row>
    <row r="512">
      <c r="C512" s="109"/>
      <c r="D512" s="21"/>
      <c r="E512" s="119"/>
    </row>
    <row r="513">
      <c r="C513" s="109"/>
      <c r="D513" s="21"/>
      <c r="E513" s="119"/>
    </row>
    <row r="514">
      <c r="C514" s="109"/>
      <c r="D514" s="21"/>
      <c r="E514" s="119"/>
    </row>
    <row r="515">
      <c r="C515" s="109"/>
      <c r="D515" s="21"/>
      <c r="E515" s="119"/>
    </row>
    <row r="516">
      <c r="C516" s="109"/>
      <c r="D516" s="21"/>
      <c r="E516" s="119"/>
    </row>
    <row r="517">
      <c r="C517" s="109"/>
      <c r="D517" s="21"/>
      <c r="E517" s="119"/>
    </row>
    <row r="518">
      <c r="C518" s="109"/>
      <c r="D518" s="21"/>
      <c r="E518" s="119"/>
    </row>
    <row r="519">
      <c r="C519" s="109"/>
      <c r="D519" s="21"/>
      <c r="E519" s="119"/>
    </row>
    <row r="520">
      <c r="C520" s="109"/>
      <c r="D520" s="21"/>
      <c r="E520" s="119"/>
    </row>
    <row r="521">
      <c r="C521" s="109"/>
      <c r="D521" s="21"/>
      <c r="E521" s="119"/>
    </row>
    <row r="522">
      <c r="C522" s="109"/>
      <c r="D522" s="21"/>
      <c r="E522" s="119"/>
    </row>
    <row r="523">
      <c r="C523" s="109"/>
      <c r="D523" s="21"/>
      <c r="E523" s="119"/>
    </row>
    <row r="524">
      <c r="C524" s="109"/>
      <c r="D524" s="21"/>
      <c r="E524" s="119"/>
    </row>
    <row r="525">
      <c r="C525" s="109"/>
      <c r="D525" s="21"/>
      <c r="E525" s="119"/>
    </row>
    <row r="526">
      <c r="C526" s="109"/>
      <c r="D526" s="21"/>
      <c r="E526" s="119"/>
    </row>
    <row r="527">
      <c r="C527" s="109"/>
      <c r="D527" s="21"/>
      <c r="E527" s="119"/>
    </row>
    <row r="528">
      <c r="C528" s="109"/>
      <c r="D528" s="21"/>
      <c r="E528" s="119"/>
    </row>
    <row r="529">
      <c r="C529" s="109"/>
      <c r="D529" s="21"/>
      <c r="E529" s="119"/>
    </row>
    <row r="530">
      <c r="C530" s="109"/>
      <c r="D530" s="21"/>
      <c r="E530" s="119"/>
    </row>
    <row r="531">
      <c r="C531" s="109"/>
      <c r="D531" s="21"/>
      <c r="E531" s="119"/>
    </row>
    <row r="532">
      <c r="C532" s="109"/>
      <c r="D532" s="21"/>
      <c r="E532" s="119"/>
    </row>
    <row r="533">
      <c r="C533" s="109"/>
      <c r="D533" s="21"/>
      <c r="E533" s="119"/>
    </row>
    <row r="534">
      <c r="C534" s="109"/>
      <c r="D534" s="21"/>
      <c r="E534" s="119"/>
    </row>
    <row r="535">
      <c r="C535" s="109"/>
      <c r="D535" s="21"/>
      <c r="E535" s="119"/>
    </row>
    <row r="536">
      <c r="C536" s="109"/>
      <c r="D536" s="21"/>
      <c r="E536" s="119"/>
    </row>
    <row r="537">
      <c r="C537" s="109"/>
      <c r="D537" s="21"/>
      <c r="E537" s="119"/>
    </row>
    <row r="538">
      <c r="C538" s="109"/>
      <c r="D538" s="21"/>
      <c r="E538" s="119"/>
    </row>
    <row r="539">
      <c r="C539" s="109"/>
      <c r="D539" s="21"/>
      <c r="E539" s="119"/>
    </row>
    <row r="540">
      <c r="C540" s="109"/>
      <c r="D540" s="21"/>
      <c r="E540" s="119"/>
    </row>
    <row r="541">
      <c r="C541" s="109"/>
      <c r="D541" s="21"/>
      <c r="E541" s="119"/>
    </row>
    <row r="542">
      <c r="C542" s="109"/>
      <c r="D542" s="21"/>
      <c r="E542" s="119"/>
    </row>
    <row r="543">
      <c r="C543" s="109"/>
      <c r="D543" s="21"/>
      <c r="E543" s="119"/>
    </row>
    <row r="544">
      <c r="C544" s="109"/>
      <c r="D544" s="21"/>
      <c r="E544" s="119"/>
    </row>
    <row r="545">
      <c r="C545" s="109"/>
      <c r="D545" s="21"/>
      <c r="E545" s="119"/>
    </row>
    <row r="546">
      <c r="C546" s="109"/>
      <c r="D546" s="21"/>
      <c r="E546" s="119"/>
    </row>
    <row r="547">
      <c r="C547" s="109"/>
      <c r="D547" s="21"/>
      <c r="E547" s="119"/>
    </row>
    <row r="548">
      <c r="C548" s="109"/>
      <c r="D548" s="21"/>
      <c r="E548" s="119"/>
    </row>
    <row r="549">
      <c r="C549" s="109"/>
      <c r="D549" s="21"/>
      <c r="E549" s="119"/>
    </row>
    <row r="550">
      <c r="C550" s="109"/>
      <c r="D550" s="21"/>
      <c r="E550" s="119"/>
    </row>
    <row r="551">
      <c r="C551" s="109"/>
      <c r="D551" s="21"/>
      <c r="E551" s="119"/>
    </row>
    <row r="552">
      <c r="C552" s="109"/>
      <c r="D552" s="21"/>
      <c r="E552" s="119"/>
    </row>
    <row r="553">
      <c r="C553" s="109"/>
      <c r="D553" s="21"/>
      <c r="E553" s="119"/>
    </row>
    <row r="554">
      <c r="C554" s="109"/>
      <c r="D554" s="21"/>
      <c r="E554" s="119"/>
    </row>
    <row r="555">
      <c r="C555" s="109"/>
      <c r="D555" s="21"/>
      <c r="E555" s="119"/>
    </row>
    <row r="556">
      <c r="C556" s="109"/>
      <c r="D556" s="21"/>
      <c r="E556" s="119"/>
    </row>
    <row r="557">
      <c r="C557" s="109"/>
      <c r="D557" s="21"/>
      <c r="E557" s="119"/>
    </row>
    <row r="558">
      <c r="C558" s="109"/>
      <c r="D558" s="21"/>
      <c r="E558" s="119"/>
    </row>
    <row r="559">
      <c r="C559" s="109"/>
      <c r="D559" s="21"/>
      <c r="E559" s="119"/>
    </row>
    <row r="560">
      <c r="C560" s="109"/>
      <c r="D560" s="21"/>
      <c r="E560" s="119"/>
    </row>
    <row r="561">
      <c r="C561" s="109"/>
      <c r="D561" s="21"/>
      <c r="E561" s="119"/>
    </row>
    <row r="562">
      <c r="C562" s="109"/>
      <c r="D562" s="21"/>
      <c r="E562" s="119"/>
    </row>
    <row r="563">
      <c r="C563" s="109"/>
      <c r="D563" s="21"/>
      <c r="E563" s="119"/>
    </row>
    <row r="564">
      <c r="C564" s="109"/>
      <c r="D564" s="21"/>
      <c r="E564" s="119"/>
    </row>
    <row r="565">
      <c r="C565" s="109"/>
      <c r="D565" s="21"/>
      <c r="E565" s="119"/>
    </row>
    <row r="566">
      <c r="C566" s="109"/>
      <c r="D566" s="21"/>
      <c r="E566" s="119"/>
    </row>
    <row r="567">
      <c r="C567" s="109"/>
      <c r="D567" s="21"/>
      <c r="E567" s="119"/>
    </row>
    <row r="568">
      <c r="C568" s="109"/>
      <c r="D568" s="21"/>
      <c r="E568" s="119"/>
    </row>
    <row r="569">
      <c r="C569" s="109"/>
      <c r="D569" s="21"/>
      <c r="E569" s="119"/>
    </row>
    <row r="570">
      <c r="C570" s="109"/>
      <c r="D570" s="21"/>
      <c r="E570" s="119"/>
    </row>
    <row r="571">
      <c r="C571" s="109"/>
      <c r="D571" s="21"/>
      <c r="E571" s="119"/>
    </row>
    <row r="572">
      <c r="C572" s="109"/>
      <c r="D572" s="21"/>
      <c r="E572" s="119"/>
    </row>
    <row r="573">
      <c r="C573" s="109"/>
      <c r="D573" s="21"/>
      <c r="E573" s="119"/>
    </row>
    <row r="574">
      <c r="C574" s="109"/>
      <c r="D574" s="21"/>
      <c r="E574" s="119"/>
    </row>
    <row r="575">
      <c r="C575" s="109"/>
      <c r="D575" s="21"/>
      <c r="E575" s="119"/>
    </row>
    <row r="576">
      <c r="C576" s="109"/>
      <c r="D576" s="21"/>
      <c r="E576" s="119"/>
    </row>
    <row r="577">
      <c r="C577" s="109"/>
      <c r="D577" s="21"/>
      <c r="E577" s="119"/>
    </row>
    <row r="578">
      <c r="C578" s="109"/>
      <c r="D578" s="21"/>
      <c r="E578" s="119"/>
    </row>
    <row r="579">
      <c r="C579" s="109"/>
      <c r="D579" s="21"/>
      <c r="E579" s="119"/>
    </row>
    <row r="580">
      <c r="C580" s="109"/>
      <c r="D580" s="21"/>
      <c r="E580" s="119"/>
    </row>
    <row r="581">
      <c r="C581" s="109"/>
      <c r="D581" s="21"/>
      <c r="E581" s="119"/>
    </row>
    <row r="582">
      <c r="C582" s="109"/>
      <c r="D582" s="21"/>
      <c r="E582" s="119"/>
    </row>
    <row r="583">
      <c r="C583" s="109"/>
      <c r="D583" s="21"/>
      <c r="E583" s="119"/>
    </row>
    <row r="584">
      <c r="C584" s="109"/>
      <c r="D584" s="21"/>
      <c r="E584" s="119"/>
    </row>
    <row r="585">
      <c r="C585" s="109"/>
      <c r="D585" s="21"/>
      <c r="E585" s="119"/>
    </row>
    <row r="586">
      <c r="C586" s="109"/>
      <c r="D586" s="21"/>
      <c r="E586" s="119"/>
    </row>
    <row r="587">
      <c r="C587" s="109"/>
      <c r="D587" s="21"/>
      <c r="E587" s="119"/>
    </row>
    <row r="588">
      <c r="C588" s="109"/>
      <c r="D588" s="21"/>
      <c r="E588" s="119"/>
    </row>
    <row r="589">
      <c r="C589" s="109"/>
      <c r="D589" s="21"/>
      <c r="E589" s="119"/>
    </row>
    <row r="590">
      <c r="C590" s="109"/>
      <c r="D590" s="21"/>
      <c r="E590" s="119"/>
    </row>
    <row r="591">
      <c r="C591" s="109"/>
      <c r="D591" s="21"/>
      <c r="E591" s="119"/>
    </row>
    <row r="592">
      <c r="C592" s="109"/>
      <c r="D592" s="21"/>
      <c r="E592" s="119"/>
    </row>
    <row r="593">
      <c r="C593" s="109"/>
      <c r="D593" s="21"/>
      <c r="E593" s="119"/>
    </row>
    <row r="594">
      <c r="C594" s="109"/>
      <c r="D594" s="21"/>
      <c r="E594" s="119"/>
    </row>
    <row r="595">
      <c r="C595" s="109"/>
      <c r="D595" s="21"/>
      <c r="E595" s="119"/>
    </row>
    <row r="596">
      <c r="C596" s="109"/>
      <c r="D596" s="21"/>
      <c r="E596" s="119"/>
    </row>
    <row r="597">
      <c r="C597" s="109"/>
      <c r="D597" s="21"/>
      <c r="E597" s="119"/>
    </row>
    <row r="598">
      <c r="C598" s="109"/>
      <c r="D598" s="21"/>
      <c r="E598" s="119"/>
    </row>
    <row r="599">
      <c r="C599" s="109"/>
      <c r="D599" s="21"/>
      <c r="E599" s="119"/>
    </row>
    <row r="600">
      <c r="C600" s="109"/>
      <c r="D600" s="21"/>
      <c r="E600" s="119"/>
    </row>
    <row r="601">
      <c r="C601" s="109"/>
      <c r="D601" s="21"/>
      <c r="E601" s="119"/>
    </row>
    <row r="602">
      <c r="C602" s="109"/>
      <c r="D602" s="21"/>
      <c r="E602" s="119"/>
    </row>
    <row r="603">
      <c r="C603" s="109"/>
      <c r="D603" s="21"/>
      <c r="E603" s="119"/>
    </row>
    <row r="604">
      <c r="C604" s="109"/>
      <c r="D604" s="21"/>
      <c r="E604" s="119"/>
    </row>
    <row r="605">
      <c r="C605" s="109"/>
      <c r="D605" s="21"/>
      <c r="E605" s="119"/>
    </row>
    <row r="606">
      <c r="C606" s="109"/>
      <c r="D606" s="21"/>
      <c r="E606" s="119"/>
    </row>
    <row r="607">
      <c r="C607" s="109"/>
      <c r="D607" s="21"/>
      <c r="E607" s="119"/>
    </row>
    <row r="608">
      <c r="C608" s="109"/>
      <c r="D608" s="21"/>
      <c r="E608" s="119"/>
    </row>
    <row r="609">
      <c r="C609" s="109"/>
      <c r="D609" s="21"/>
      <c r="E609" s="119"/>
    </row>
    <row r="610">
      <c r="C610" s="109"/>
      <c r="D610" s="21"/>
      <c r="E610" s="119"/>
    </row>
    <row r="611">
      <c r="C611" s="109"/>
      <c r="D611" s="21"/>
      <c r="E611" s="119"/>
    </row>
    <row r="612">
      <c r="C612" s="109"/>
      <c r="D612" s="21"/>
      <c r="E612" s="119"/>
    </row>
    <row r="613">
      <c r="C613" s="109"/>
      <c r="D613" s="21"/>
      <c r="E613" s="119"/>
    </row>
    <row r="614">
      <c r="C614" s="109"/>
      <c r="D614" s="21"/>
      <c r="E614" s="119"/>
    </row>
    <row r="615">
      <c r="C615" s="109"/>
      <c r="D615" s="21"/>
      <c r="E615" s="119"/>
    </row>
    <row r="616">
      <c r="C616" s="109"/>
      <c r="D616" s="21"/>
      <c r="E616" s="119"/>
    </row>
    <row r="617">
      <c r="C617" s="109"/>
      <c r="D617" s="21"/>
      <c r="E617" s="119"/>
    </row>
    <row r="618">
      <c r="C618" s="109"/>
      <c r="D618" s="21"/>
      <c r="E618" s="119"/>
    </row>
    <row r="619">
      <c r="C619" s="109"/>
      <c r="D619" s="21"/>
      <c r="E619" s="119"/>
    </row>
    <row r="620">
      <c r="C620" s="109"/>
      <c r="D620" s="21"/>
      <c r="E620" s="119"/>
    </row>
    <row r="621">
      <c r="C621" s="109"/>
      <c r="D621" s="21"/>
      <c r="E621" s="119"/>
    </row>
    <row r="622">
      <c r="C622" s="109"/>
      <c r="D622" s="21"/>
      <c r="E622" s="119"/>
    </row>
    <row r="623">
      <c r="C623" s="109"/>
      <c r="D623" s="21"/>
      <c r="E623" s="119"/>
    </row>
    <row r="624">
      <c r="C624" s="109"/>
      <c r="D624" s="21"/>
      <c r="E624" s="119"/>
    </row>
    <row r="625">
      <c r="C625" s="109"/>
      <c r="D625" s="21"/>
      <c r="E625" s="119"/>
    </row>
    <row r="626">
      <c r="C626" s="109"/>
      <c r="D626" s="21"/>
      <c r="E626" s="119"/>
    </row>
    <row r="627">
      <c r="C627" s="109"/>
      <c r="D627" s="21"/>
      <c r="E627" s="119"/>
    </row>
    <row r="628">
      <c r="C628" s="109"/>
      <c r="D628" s="21"/>
      <c r="E628" s="119"/>
    </row>
    <row r="629">
      <c r="C629" s="109"/>
      <c r="D629" s="21"/>
      <c r="E629" s="119"/>
    </row>
    <row r="630">
      <c r="C630" s="109"/>
      <c r="D630" s="21"/>
      <c r="E630" s="119"/>
    </row>
    <row r="631">
      <c r="C631" s="109"/>
      <c r="D631" s="21"/>
      <c r="E631" s="119"/>
    </row>
    <row r="632">
      <c r="C632" s="109"/>
      <c r="D632" s="21"/>
      <c r="E632" s="119"/>
    </row>
    <row r="633">
      <c r="C633" s="109"/>
      <c r="D633" s="21"/>
      <c r="E633" s="119"/>
    </row>
    <row r="634">
      <c r="C634" s="109"/>
      <c r="D634" s="21"/>
      <c r="E634" s="119"/>
    </row>
    <row r="635">
      <c r="C635" s="109"/>
      <c r="D635" s="21"/>
      <c r="E635" s="119"/>
    </row>
    <row r="636">
      <c r="C636" s="109"/>
      <c r="D636" s="21"/>
      <c r="E636" s="119"/>
    </row>
    <row r="637">
      <c r="C637" s="109"/>
      <c r="D637" s="21"/>
      <c r="E637" s="119"/>
    </row>
    <row r="638">
      <c r="C638" s="109"/>
      <c r="D638" s="21"/>
      <c r="E638" s="119"/>
    </row>
    <row r="639">
      <c r="C639" s="109"/>
      <c r="D639" s="21"/>
      <c r="E639" s="119"/>
    </row>
    <row r="640">
      <c r="C640" s="109"/>
      <c r="D640" s="21"/>
      <c r="E640" s="119"/>
    </row>
    <row r="641">
      <c r="C641" s="109"/>
      <c r="D641" s="21"/>
      <c r="E641" s="119"/>
    </row>
    <row r="642">
      <c r="C642" s="109"/>
      <c r="D642" s="21"/>
      <c r="E642" s="119"/>
    </row>
    <row r="643">
      <c r="C643" s="109"/>
      <c r="D643" s="21"/>
      <c r="E643" s="119"/>
    </row>
    <row r="644">
      <c r="C644" s="109"/>
      <c r="D644" s="21"/>
      <c r="E644" s="119"/>
    </row>
    <row r="645">
      <c r="C645" s="109"/>
      <c r="D645" s="21"/>
      <c r="E645" s="119"/>
    </row>
    <row r="646">
      <c r="C646" s="109"/>
      <c r="D646" s="21"/>
      <c r="E646" s="119"/>
    </row>
    <row r="647">
      <c r="C647" s="109"/>
      <c r="D647" s="21"/>
      <c r="E647" s="119"/>
    </row>
    <row r="648">
      <c r="C648" s="109"/>
      <c r="D648" s="21"/>
      <c r="E648" s="119"/>
    </row>
    <row r="649">
      <c r="C649" s="109"/>
      <c r="D649" s="21"/>
      <c r="E649" s="119"/>
    </row>
    <row r="650">
      <c r="C650" s="109"/>
      <c r="D650" s="21"/>
      <c r="E650" s="119"/>
    </row>
    <row r="651">
      <c r="C651" s="109"/>
      <c r="D651" s="21"/>
      <c r="E651" s="119"/>
    </row>
    <row r="652">
      <c r="C652" s="109"/>
      <c r="D652" s="21"/>
      <c r="E652" s="119"/>
    </row>
    <row r="653">
      <c r="C653" s="109"/>
      <c r="D653" s="21"/>
      <c r="E653" s="119"/>
    </row>
    <row r="654">
      <c r="C654" s="109"/>
      <c r="D654" s="21"/>
      <c r="E654" s="119"/>
    </row>
    <row r="655">
      <c r="C655" s="109"/>
      <c r="D655" s="21"/>
      <c r="E655" s="119"/>
    </row>
    <row r="656">
      <c r="C656" s="109"/>
      <c r="D656" s="21"/>
      <c r="E656" s="119"/>
    </row>
    <row r="657">
      <c r="C657" s="109"/>
      <c r="D657" s="21"/>
      <c r="E657" s="119"/>
    </row>
    <row r="658">
      <c r="C658" s="109"/>
      <c r="D658" s="21"/>
      <c r="E658" s="119"/>
    </row>
    <row r="659">
      <c r="C659" s="109"/>
      <c r="D659" s="21"/>
      <c r="E659" s="119"/>
    </row>
    <row r="660">
      <c r="C660" s="109"/>
      <c r="D660" s="21"/>
      <c r="E660" s="119"/>
    </row>
    <row r="661">
      <c r="C661" s="109"/>
      <c r="D661" s="21"/>
      <c r="E661" s="119"/>
    </row>
    <row r="662">
      <c r="C662" s="109"/>
      <c r="D662" s="21"/>
      <c r="E662" s="119"/>
    </row>
    <row r="663">
      <c r="C663" s="109"/>
      <c r="D663" s="21"/>
      <c r="E663" s="119"/>
    </row>
    <row r="664">
      <c r="C664" s="109"/>
      <c r="D664" s="21"/>
      <c r="E664" s="119"/>
    </row>
    <row r="665">
      <c r="C665" s="109"/>
      <c r="D665" s="21"/>
      <c r="E665" s="119"/>
    </row>
    <row r="666">
      <c r="C666" s="109"/>
      <c r="D666" s="21"/>
      <c r="E666" s="119"/>
    </row>
    <row r="667">
      <c r="C667" s="109"/>
      <c r="D667" s="21"/>
      <c r="E667" s="119"/>
    </row>
    <row r="668">
      <c r="C668" s="109"/>
      <c r="D668" s="21"/>
      <c r="E668" s="119"/>
    </row>
    <row r="669">
      <c r="C669" s="109"/>
      <c r="D669" s="21"/>
      <c r="E669" s="119"/>
    </row>
    <row r="670">
      <c r="C670" s="109"/>
      <c r="D670" s="21"/>
      <c r="E670" s="119"/>
    </row>
    <row r="671">
      <c r="C671" s="109"/>
      <c r="D671" s="21"/>
      <c r="E671" s="119"/>
    </row>
    <row r="672">
      <c r="C672" s="109"/>
      <c r="D672" s="21"/>
      <c r="E672" s="119"/>
    </row>
    <row r="673">
      <c r="C673" s="109"/>
      <c r="D673" s="21"/>
      <c r="E673" s="119"/>
    </row>
    <row r="674">
      <c r="C674" s="109"/>
      <c r="D674" s="21"/>
      <c r="E674" s="119"/>
    </row>
    <row r="675">
      <c r="C675" s="109"/>
      <c r="D675" s="21"/>
      <c r="E675" s="119"/>
    </row>
    <row r="676">
      <c r="C676" s="109"/>
      <c r="D676" s="21"/>
      <c r="E676" s="119"/>
    </row>
    <row r="677">
      <c r="C677" s="109"/>
      <c r="D677" s="21"/>
      <c r="E677" s="119"/>
    </row>
    <row r="678">
      <c r="C678" s="109"/>
      <c r="D678" s="21"/>
      <c r="E678" s="119"/>
    </row>
    <row r="679">
      <c r="C679" s="109"/>
      <c r="D679" s="21"/>
      <c r="E679" s="119"/>
    </row>
    <row r="680">
      <c r="C680" s="109"/>
      <c r="D680" s="21"/>
      <c r="E680" s="119"/>
    </row>
    <row r="681">
      <c r="C681" s="109"/>
      <c r="D681" s="21"/>
      <c r="E681" s="119"/>
    </row>
    <row r="682">
      <c r="C682" s="109"/>
      <c r="D682" s="21"/>
      <c r="E682" s="119"/>
    </row>
    <row r="683">
      <c r="C683" s="109"/>
      <c r="D683" s="21"/>
      <c r="E683" s="119"/>
    </row>
    <row r="684">
      <c r="C684" s="109"/>
      <c r="D684" s="21"/>
      <c r="E684" s="119"/>
    </row>
    <row r="685">
      <c r="C685" s="109"/>
      <c r="D685" s="21"/>
      <c r="E685" s="119"/>
    </row>
    <row r="686">
      <c r="C686" s="109"/>
      <c r="D686" s="21"/>
      <c r="E686" s="119"/>
    </row>
    <row r="687">
      <c r="C687" s="109"/>
      <c r="D687" s="21"/>
      <c r="E687" s="119"/>
    </row>
    <row r="688">
      <c r="C688" s="109"/>
      <c r="D688" s="21"/>
      <c r="E688" s="119"/>
    </row>
    <row r="689">
      <c r="C689" s="109"/>
      <c r="D689" s="21"/>
      <c r="E689" s="119"/>
    </row>
    <row r="690">
      <c r="C690" s="109"/>
      <c r="D690" s="21"/>
      <c r="E690" s="119"/>
    </row>
    <row r="691">
      <c r="C691" s="109"/>
      <c r="D691" s="21"/>
      <c r="E691" s="119"/>
    </row>
    <row r="692">
      <c r="C692" s="109"/>
      <c r="D692" s="21"/>
      <c r="E692" s="119"/>
    </row>
    <row r="693">
      <c r="C693" s="109"/>
      <c r="D693" s="21"/>
      <c r="E693" s="119"/>
    </row>
    <row r="694">
      <c r="C694" s="109"/>
      <c r="D694" s="21"/>
      <c r="E694" s="119"/>
    </row>
    <row r="695">
      <c r="C695" s="109"/>
      <c r="D695" s="21"/>
      <c r="E695" s="119"/>
    </row>
    <row r="696">
      <c r="C696" s="109"/>
      <c r="D696" s="21"/>
      <c r="E696" s="119"/>
    </row>
    <row r="697">
      <c r="C697" s="109"/>
      <c r="D697" s="21"/>
      <c r="E697" s="119"/>
    </row>
    <row r="698">
      <c r="C698" s="109"/>
      <c r="D698" s="21"/>
      <c r="E698" s="119"/>
    </row>
    <row r="699">
      <c r="C699" s="109"/>
      <c r="D699" s="21"/>
      <c r="E699" s="119"/>
    </row>
    <row r="700">
      <c r="C700" s="109"/>
      <c r="D700" s="21"/>
      <c r="E700" s="119"/>
    </row>
    <row r="701">
      <c r="C701" s="109"/>
      <c r="D701" s="21"/>
      <c r="E701" s="119"/>
    </row>
    <row r="702">
      <c r="C702" s="109"/>
      <c r="D702" s="21"/>
      <c r="E702" s="119"/>
    </row>
    <row r="703">
      <c r="C703" s="109"/>
      <c r="D703" s="21"/>
      <c r="E703" s="119"/>
    </row>
    <row r="704">
      <c r="C704" s="109"/>
      <c r="D704" s="21"/>
      <c r="E704" s="119"/>
    </row>
    <row r="705">
      <c r="C705" s="109"/>
      <c r="D705" s="21"/>
      <c r="E705" s="119"/>
    </row>
    <row r="706">
      <c r="C706" s="109"/>
      <c r="D706" s="21"/>
      <c r="E706" s="119"/>
    </row>
    <row r="707">
      <c r="C707" s="109"/>
      <c r="D707" s="21"/>
      <c r="E707" s="119"/>
    </row>
    <row r="708">
      <c r="C708" s="109"/>
      <c r="D708" s="21"/>
      <c r="E708" s="119"/>
    </row>
    <row r="709">
      <c r="C709" s="109"/>
      <c r="D709" s="21"/>
      <c r="E709" s="119"/>
    </row>
    <row r="710">
      <c r="C710" s="109"/>
      <c r="D710" s="21"/>
      <c r="E710" s="119"/>
    </row>
    <row r="711">
      <c r="C711" s="109"/>
      <c r="D711" s="21"/>
      <c r="E711" s="119"/>
    </row>
    <row r="712">
      <c r="C712" s="109"/>
      <c r="D712" s="21"/>
      <c r="E712" s="119"/>
    </row>
    <row r="713">
      <c r="C713" s="109"/>
      <c r="D713" s="21"/>
      <c r="E713" s="119"/>
    </row>
    <row r="714">
      <c r="C714" s="109"/>
      <c r="D714" s="21"/>
      <c r="E714" s="119"/>
    </row>
    <row r="715">
      <c r="C715" s="109"/>
      <c r="D715" s="21"/>
      <c r="E715" s="119"/>
    </row>
    <row r="716">
      <c r="C716" s="109"/>
      <c r="D716" s="21"/>
      <c r="E716" s="119"/>
    </row>
    <row r="717">
      <c r="C717" s="109"/>
      <c r="D717" s="21"/>
      <c r="E717" s="119"/>
    </row>
    <row r="718">
      <c r="C718" s="109"/>
      <c r="D718" s="21"/>
      <c r="E718" s="119"/>
    </row>
    <row r="719">
      <c r="C719" s="109"/>
      <c r="D719" s="21"/>
      <c r="E719" s="119"/>
    </row>
    <row r="720">
      <c r="C720" s="109"/>
      <c r="D720" s="21"/>
      <c r="E720" s="119"/>
    </row>
    <row r="721">
      <c r="C721" s="109"/>
      <c r="D721" s="21"/>
      <c r="E721" s="119"/>
    </row>
    <row r="722">
      <c r="C722" s="109"/>
      <c r="D722" s="21"/>
      <c r="E722" s="119"/>
    </row>
    <row r="723">
      <c r="C723" s="109"/>
      <c r="D723" s="21"/>
      <c r="E723" s="119"/>
    </row>
    <row r="724">
      <c r="C724" s="109"/>
      <c r="D724" s="21"/>
      <c r="E724" s="119"/>
    </row>
    <row r="725">
      <c r="C725" s="109"/>
      <c r="D725" s="21"/>
      <c r="E725" s="119"/>
    </row>
    <row r="726">
      <c r="C726" s="109"/>
      <c r="D726" s="21"/>
      <c r="E726" s="119"/>
    </row>
    <row r="727">
      <c r="C727" s="109"/>
      <c r="D727" s="21"/>
      <c r="E727" s="119"/>
    </row>
    <row r="728">
      <c r="C728" s="109"/>
      <c r="D728" s="21"/>
      <c r="E728" s="119"/>
    </row>
    <row r="729">
      <c r="C729" s="109"/>
      <c r="D729" s="21"/>
      <c r="E729" s="119"/>
    </row>
    <row r="730">
      <c r="C730" s="109"/>
      <c r="D730" s="21"/>
      <c r="E730" s="119"/>
    </row>
    <row r="731">
      <c r="C731" s="109"/>
      <c r="D731" s="21"/>
      <c r="E731" s="119"/>
    </row>
    <row r="732">
      <c r="C732" s="109"/>
      <c r="D732" s="21"/>
      <c r="E732" s="119"/>
    </row>
    <row r="733">
      <c r="C733" s="109"/>
      <c r="D733" s="21"/>
      <c r="E733" s="119"/>
    </row>
    <row r="734">
      <c r="C734" s="109"/>
      <c r="D734" s="21"/>
      <c r="E734" s="119"/>
    </row>
    <row r="735">
      <c r="C735" s="109"/>
      <c r="D735" s="21"/>
      <c r="E735" s="119"/>
    </row>
    <row r="736">
      <c r="C736" s="109"/>
      <c r="D736" s="21"/>
      <c r="E736" s="119"/>
    </row>
    <row r="737">
      <c r="C737" s="109"/>
      <c r="D737" s="21"/>
      <c r="E737" s="119"/>
    </row>
    <row r="738">
      <c r="C738" s="109"/>
      <c r="D738" s="21"/>
      <c r="E738" s="119"/>
    </row>
    <row r="739">
      <c r="C739" s="109"/>
      <c r="D739" s="21"/>
      <c r="E739" s="119"/>
    </row>
    <row r="740">
      <c r="C740" s="109"/>
      <c r="D740" s="21"/>
      <c r="E740" s="119"/>
    </row>
    <row r="741">
      <c r="C741" s="109"/>
      <c r="D741" s="21"/>
      <c r="E741" s="119"/>
    </row>
    <row r="742">
      <c r="C742" s="109"/>
      <c r="D742" s="21"/>
      <c r="E742" s="119"/>
    </row>
    <row r="743">
      <c r="C743" s="109"/>
      <c r="D743" s="21"/>
      <c r="E743" s="119"/>
    </row>
    <row r="744">
      <c r="C744" s="109"/>
      <c r="D744" s="21"/>
      <c r="E744" s="119"/>
    </row>
    <row r="745">
      <c r="C745" s="109"/>
      <c r="D745" s="21"/>
      <c r="E745" s="119"/>
    </row>
    <row r="746">
      <c r="C746" s="109"/>
      <c r="D746" s="21"/>
      <c r="E746" s="119"/>
    </row>
    <row r="747">
      <c r="C747" s="109"/>
      <c r="D747" s="21"/>
      <c r="E747" s="119"/>
    </row>
    <row r="748">
      <c r="C748" s="109"/>
      <c r="D748" s="21"/>
      <c r="E748" s="119"/>
    </row>
    <row r="749">
      <c r="C749" s="109"/>
      <c r="D749" s="21"/>
      <c r="E749" s="119"/>
    </row>
    <row r="750">
      <c r="C750" s="109"/>
      <c r="D750" s="21"/>
      <c r="E750" s="119"/>
    </row>
    <row r="751">
      <c r="C751" s="109"/>
      <c r="D751" s="21"/>
      <c r="E751" s="119"/>
    </row>
    <row r="752">
      <c r="C752" s="109"/>
      <c r="D752" s="21"/>
      <c r="E752" s="119"/>
    </row>
    <row r="753">
      <c r="C753" s="109"/>
      <c r="D753" s="21"/>
      <c r="E753" s="119"/>
    </row>
    <row r="754">
      <c r="C754" s="109"/>
      <c r="D754" s="21"/>
      <c r="E754" s="119"/>
    </row>
    <row r="755">
      <c r="C755" s="109"/>
      <c r="D755" s="21"/>
      <c r="E755" s="119"/>
    </row>
    <row r="756">
      <c r="C756" s="109"/>
      <c r="D756" s="21"/>
      <c r="E756" s="119"/>
    </row>
    <row r="757">
      <c r="C757" s="109"/>
      <c r="D757" s="21"/>
      <c r="E757" s="119"/>
    </row>
    <row r="758">
      <c r="C758" s="109"/>
      <c r="D758" s="21"/>
      <c r="E758" s="119"/>
    </row>
    <row r="759">
      <c r="C759" s="109"/>
      <c r="D759" s="21"/>
      <c r="E759" s="119"/>
    </row>
    <row r="760">
      <c r="C760" s="109"/>
      <c r="D760" s="21"/>
      <c r="E760" s="119"/>
    </row>
    <row r="761">
      <c r="C761" s="109"/>
      <c r="D761" s="21"/>
      <c r="E761" s="119"/>
    </row>
    <row r="762">
      <c r="C762" s="109"/>
      <c r="D762" s="21"/>
      <c r="E762" s="119"/>
    </row>
    <row r="763">
      <c r="C763" s="109"/>
      <c r="D763" s="21"/>
      <c r="E763" s="119"/>
    </row>
    <row r="764">
      <c r="C764" s="109"/>
      <c r="D764" s="21"/>
      <c r="E764" s="119"/>
    </row>
    <row r="765">
      <c r="C765" s="109"/>
      <c r="D765" s="21"/>
      <c r="E765" s="119"/>
    </row>
    <row r="766">
      <c r="C766" s="109"/>
      <c r="D766" s="21"/>
      <c r="E766" s="119"/>
    </row>
    <row r="767">
      <c r="C767" s="109"/>
      <c r="D767" s="21"/>
      <c r="E767" s="119"/>
    </row>
    <row r="768">
      <c r="C768" s="109"/>
      <c r="D768" s="21"/>
      <c r="E768" s="119"/>
    </row>
    <row r="769">
      <c r="C769" s="109"/>
      <c r="D769" s="21"/>
      <c r="E769" s="119"/>
    </row>
    <row r="770">
      <c r="C770" s="109"/>
      <c r="D770" s="21"/>
      <c r="E770" s="119"/>
    </row>
    <row r="771">
      <c r="C771" s="109"/>
      <c r="D771" s="21"/>
      <c r="E771" s="119"/>
    </row>
    <row r="772">
      <c r="C772" s="109"/>
      <c r="D772" s="21"/>
      <c r="E772" s="119"/>
    </row>
    <row r="773">
      <c r="C773" s="109"/>
      <c r="D773" s="21"/>
      <c r="E773" s="119"/>
    </row>
    <row r="774">
      <c r="C774" s="109"/>
      <c r="D774" s="21"/>
      <c r="E774" s="119"/>
    </row>
    <row r="775">
      <c r="C775" s="109"/>
      <c r="D775" s="21"/>
      <c r="E775" s="119"/>
    </row>
    <row r="776">
      <c r="C776" s="109"/>
      <c r="D776" s="21"/>
      <c r="E776" s="119"/>
    </row>
    <row r="777">
      <c r="C777" s="109"/>
      <c r="D777" s="21"/>
      <c r="E777" s="119"/>
    </row>
    <row r="778">
      <c r="C778" s="109"/>
      <c r="D778" s="21"/>
      <c r="E778" s="119"/>
    </row>
    <row r="779">
      <c r="C779" s="109"/>
      <c r="D779" s="21"/>
      <c r="E779" s="119"/>
    </row>
    <row r="780">
      <c r="C780" s="109"/>
      <c r="D780" s="21"/>
      <c r="E780" s="119"/>
    </row>
    <row r="781">
      <c r="C781" s="109"/>
      <c r="D781" s="21"/>
      <c r="E781" s="119"/>
    </row>
    <row r="782">
      <c r="C782" s="109"/>
      <c r="D782" s="21"/>
      <c r="E782" s="119"/>
    </row>
    <row r="783">
      <c r="C783" s="109"/>
      <c r="D783" s="21"/>
      <c r="E783" s="119"/>
    </row>
    <row r="784">
      <c r="C784" s="109"/>
      <c r="D784" s="21"/>
      <c r="E784" s="119"/>
    </row>
    <row r="785">
      <c r="C785" s="109"/>
      <c r="D785" s="21"/>
      <c r="E785" s="119"/>
    </row>
    <row r="786">
      <c r="C786" s="109"/>
      <c r="D786" s="21"/>
      <c r="E786" s="119"/>
    </row>
    <row r="787">
      <c r="C787" s="109"/>
      <c r="D787" s="21"/>
      <c r="E787" s="119"/>
    </row>
    <row r="788">
      <c r="C788" s="109"/>
      <c r="D788" s="21"/>
      <c r="E788" s="119"/>
    </row>
    <row r="789">
      <c r="C789" s="109"/>
      <c r="D789" s="21"/>
      <c r="E789" s="119"/>
    </row>
    <row r="790">
      <c r="C790" s="109"/>
      <c r="D790" s="21"/>
      <c r="E790" s="119"/>
    </row>
    <row r="791">
      <c r="C791" s="109"/>
      <c r="D791" s="21"/>
      <c r="E791" s="119"/>
    </row>
    <row r="792">
      <c r="C792" s="109"/>
      <c r="D792" s="21"/>
      <c r="E792" s="119"/>
    </row>
    <row r="793">
      <c r="C793" s="109"/>
      <c r="D793" s="21"/>
      <c r="E793" s="119"/>
    </row>
    <row r="794">
      <c r="C794" s="109"/>
      <c r="D794" s="21"/>
      <c r="E794" s="119"/>
    </row>
    <row r="795">
      <c r="C795" s="109"/>
      <c r="D795" s="21"/>
      <c r="E795" s="119"/>
    </row>
    <row r="796">
      <c r="C796" s="109"/>
      <c r="D796" s="21"/>
      <c r="E796" s="119"/>
    </row>
    <row r="797">
      <c r="C797" s="109"/>
      <c r="D797" s="21"/>
      <c r="E797" s="119"/>
    </row>
    <row r="798">
      <c r="C798" s="109"/>
      <c r="D798" s="21"/>
      <c r="E798" s="119"/>
    </row>
    <row r="799">
      <c r="C799" s="109"/>
      <c r="D799" s="21"/>
      <c r="E799" s="119"/>
    </row>
    <row r="800">
      <c r="C800" s="109"/>
      <c r="D800" s="21"/>
      <c r="E800" s="119"/>
    </row>
    <row r="801">
      <c r="C801" s="109"/>
      <c r="D801" s="21"/>
      <c r="E801" s="119"/>
    </row>
    <row r="802">
      <c r="C802" s="109"/>
      <c r="D802" s="21"/>
      <c r="E802" s="119"/>
    </row>
    <row r="803">
      <c r="C803" s="109"/>
      <c r="D803" s="21"/>
      <c r="E803" s="119"/>
    </row>
    <row r="804">
      <c r="C804" s="109"/>
      <c r="D804" s="21"/>
      <c r="E804" s="119"/>
    </row>
    <row r="805">
      <c r="C805" s="109"/>
      <c r="D805" s="21"/>
      <c r="E805" s="119"/>
    </row>
    <row r="806">
      <c r="C806" s="109"/>
      <c r="D806" s="21"/>
      <c r="E806" s="119"/>
    </row>
    <row r="807">
      <c r="C807" s="109"/>
      <c r="D807" s="21"/>
      <c r="E807" s="119"/>
    </row>
    <row r="808">
      <c r="C808" s="109"/>
      <c r="D808" s="21"/>
      <c r="E808" s="119"/>
    </row>
    <row r="809">
      <c r="C809" s="109"/>
      <c r="D809" s="21"/>
      <c r="E809" s="119"/>
    </row>
    <row r="810">
      <c r="C810" s="109"/>
      <c r="D810" s="21"/>
      <c r="E810" s="119"/>
    </row>
    <row r="811">
      <c r="C811" s="109"/>
      <c r="D811" s="21"/>
      <c r="E811" s="119"/>
    </row>
    <row r="812">
      <c r="C812" s="109"/>
      <c r="D812" s="21"/>
      <c r="E812" s="119"/>
    </row>
    <row r="813">
      <c r="C813" s="109"/>
      <c r="D813" s="21"/>
      <c r="E813" s="119"/>
    </row>
    <row r="814">
      <c r="C814" s="109"/>
      <c r="D814" s="21"/>
      <c r="E814" s="119"/>
    </row>
    <row r="815">
      <c r="C815" s="109"/>
      <c r="D815" s="21"/>
      <c r="E815" s="119"/>
    </row>
    <row r="816">
      <c r="C816" s="109"/>
      <c r="D816" s="21"/>
      <c r="E816" s="119"/>
    </row>
    <row r="817">
      <c r="C817" s="109"/>
      <c r="D817" s="21"/>
      <c r="E817" s="119"/>
    </row>
    <row r="818">
      <c r="C818" s="109"/>
      <c r="D818" s="21"/>
      <c r="E818" s="119"/>
    </row>
    <row r="819">
      <c r="C819" s="109"/>
      <c r="D819" s="21"/>
      <c r="E819" s="119"/>
    </row>
    <row r="820">
      <c r="C820" s="109"/>
      <c r="D820" s="21"/>
      <c r="E820" s="119"/>
    </row>
    <row r="821">
      <c r="C821" s="109"/>
      <c r="D821" s="21"/>
      <c r="E821" s="119"/>
    </row>
    <row r="822">
      <c r="C822" s="109"/>
      <c r="D822" s="21"/>
      <c r="E822" s="119"/>
    </row>
    <row r="823">
      <c r="C823" s="109"/>
      <c r="D823" s="21"/>
      <c r="E823" s="119"/>
    </row>
    <row r="824">
      <c r="C824" s="109"/>
      <c r="D824" s="21"/>
      <c r="E824" s="119"/>
    </row>
    <row r="825">
      <c r="C825" s="109"/>
      <c r="D825" s="21"/>
      <c r="E825" s="119"/>
    </row>
    <row r="826">
      <c r="C826" s="109"/>
      <c r="D826" s="21"/>
      <c r="E826" s="119"/>
    </row>
    <row r="827">
      <c r="C827" s="109"/>
      <c r="D827" s="21"/>
      <c r="E827" s="119"/>
    </row>
    <row r="828">
      <c r="C828" s="109"/>
      <c r="D828" s="21"/>
      <c r="E828" s="119"/>
    </row>
    <row r="829">
      <c r="C829" s="109"/>
      <c r="D829" s="21"/>
      <c r="E829" s="119"/>
    </row>
    <row r="830">
      <c r="C830" s="109"/>
      <c r="D830" s="21"/>
      <c r="E830" s="119"/>
    </row>
    <row r="831">
      <c r="C831" s="109"/>
      <c r="D831" s="21"/>
      <c r="E831" s="119"/>
    </row>
    <row r="832">
      <c r="C832" s="109"/>
      <c r="D832" s="21"/>
      <c r="E832" s="119"/>
    </row>
    <row r="833">
      <c r="C833" s="109"/>
      <c r="D833" s="21"/>
      <c r="E833" s="119"/>
    </row>
    <row r="834">
      <c r="C834" s="109"/>
      <c r="D834" s="21"/>
      <c r="E834" s="119"/>
    </row>
    <row r="835">
      <c r="C835" s="109"/>
      <c r="D835" s="21"/>
      <c r="E835" s="119"/>
    </row>
    <row r="836">
      <c r="C836" s="109"/>
      <c r="D836" s="21"/>
      <c r="E836" s="119"/>
    </row>
    <row r="837">
      <c r="C837" s="109"/>
      <c r="D837" s="21"/>
      <c r="E837" s="119"/>
    </row>
    <row r="838">
      <c r="C838" s="109"/>
      <c r="D838" s="21"/>
      <c r="E838" s="119"/>
    </row>
    <row r="839">
      <c r="C839" s="109"/>
      <c r="D839" s="21"/>
      <c r="E839" s="119"/>
    </row>
    <row r="840">
      <c r="C840" s="109"/>
      <c r="D840" s="21"/>
      <c r="E840" s="119"/>
    </row>
    <row r="841">
      <c r="C841" s="109"/>
      <c r="D841" s="21"/>
      <c r="E841" s="119"/>
    </row>
    <row r="842">
      <c r="C842" s="109"/>
      <c r="D842" s="21"/>
      <c r="E842" s="119"/>
    </row>
    <row r="843">
      <c r="C843" s="109"/>
      <c r="D843" s="21"/>
      <c r="E843" s="119"/>
    </row>
    <row r="844">
      <c r="C844" s="109"/>
      <c r="D844" s="21"/>
      <c r="E844" s="119"/>
    </row>
    <row r="845">
      <c r="C845" s="109"/>
      <c r="D845" s="21"/>
      <c r="E845" s="119"/>
    </row>
    <row r="846">
      <c r="C846" s="109"/>
      <c r="D846" s="21"/>
      <c r="E846" s="119"/>
    </row>
    <row r="847">
      <c r="C847" s="109"/>
      <c r="D847" s="21"/>
      <c r="E847" s="119"/>
    </row>
    <row r="848">
      <c r="C848" s="109"/>
      <c r="D848" s="21"/>
      <c r="E848" s="119"/>
    </row>
    <row r="849">
      <c r="C849" s="109"/>
      <c r="D849" s="21"/>
      <c r="E849" s="119"/>
    </row>
    <row r="850">
      <c r="C850" s="109"/>
      <c r="D850" s="21"/>
      <c r="E850" s="119"/>
    </row>
    <row r="851">
      <c r="C851" s="109"/>
      <c r="D851" s="21"/>
      <c r="E851" s="119"/>
    </row>
    <row r="852">
      <c r="C852" s="109"/>
      <c r="D852" s="21"/>
      <c r="E852" s="119"/>
    </row>
    <row r="853">
      <c r="C853" s="109"/>
      <c r="D853" s="21"/>
      <c r="E853" s="119"/>
    </row>
    <row r="854">
      <c r="C854" s="109"/>
      <c r="D854" s="21"/>
      <c r="E854" s="119"/>
    </row>
    <row r="855">
      <c r="C855" s="109"/>
      <c r="D855" s="21"/>
      <c r="E855" s="119"/>
    </row>
    <row r="856">
      <c r="C856" s="109"/>
      <c r="D856" s="21"/>
      <c r="E856" s="119"/>
    </row>
    <row r="857">
      <c r="C857" s="109"/>
      <c r="D857" s="21"/>
      <c r="E857" s="119"/>
    </row>
    <row r="858">
      <c r="C858" s="109"/>
      <c r="D858" s="21"/>
      <c r="E858" s="119"/>
    </row>
    <row r="859">
      <c r="C859" s="109"/>
      <c r="D859" s="21"/>
      <c r="E859" s="119"/>
    </row>
    <row r="860">
      <c r="C860" s="109"/>
      <c r="D860" s="21"/>
      <c r="E860" s="119"/>
    </row>
    <row r="861">
      <c r="C861" s="109"/>
      <c r="D861" s="21"/>
      <c r="E861" s="119"/>
    </row>
    <row r="862">
      <c r="C862" s="109"/>
      <c r="D862" s="21"/>
      <c r="E862" s="119"/>
    </row>
    <row r="863">
      <c r="C863" s="109"/>
      <c r="D863" s="21"/>
      <c r="E863" s="119"/>
    </row>
    <row r="864">
      <c r="C864" s="109"/>
      <c r="D864" s="21"/>
      <c r="E864" s="119"/>
    </row>
    <row r="865">
      <c r="C865" s="109"/>
      <c r="D865" s="21"/>
      <c r="E865" s="119"/>
    </row>
    <row r="866">
      <c r="C866" s="109"/>
      <c r="D866" s="21"/>
      <c r="E866" s="119"/>
    </row>
    <row r="867">
      <c r="C867" s="109"/>
      <c r="D867" s="21"/>
      <c r="E867" s="119"/>
    </row>
    <row r="868">
      <c r="C868" s="109"/>
      <c r="D868" s="21"/>
      <c r="E868" s="119"/>
    </row>
    <row r="869">
      <c r="C869" s="109"/>
      <c r="D869" s="21"/>
      <c r="E869" s="119"/>
    </row>
    <row r="870">
      <c r="C870" s="109"/>
      <c r="D870" s="21"/>
      <c r="E870" s="119"/>
    </row>
    <row r="871">
      <c r="C871" s="109"/>
      <c r="D871" s="21"/>
      <c r="E871" s="119"/>
    </row>
    <row r="872">
      <c r="C872" s="109"/>
      <c r="D872" s="21"/>
      <c r="E872" s="119"/>
    </row>
    <row r="873">
      <c r="C873" s="109"/>
      <c r="D873" s="21"/>
      <c r="E873" s="119"/>
    </row>
    <row r="874">
      <c r="C874" s="109"/>
      <c r="D874" s="21"/>
      <c r="E874" s="119"/>
    </row>
    <row r="875">
      <c r="C875" s="109"/>
      <c r="D875" s="21"/>
      <c r="E875" s="119"/>
    </row>
    <row r="876">
      <c r="C876" s="109"/>
      <c r="D876" s="21"/>
      <c r="E876" s="119"/>
    </row>
    <row r="877">
      <c r="C877" s="109"/>
      <c r="D877" s="21"/>
      <c r="E877" s="119"/>
    </row>
    <row r="878">
      <c r="C878" s="109"/>
      <c r="D878" s="21"/>
      <c r="E878" s="119"/>
    </row>
    <row r="879">
      <c r="C879" s="109"/>
      <c r="D879" s="21"/>
      <c r="E879" s="119"/>
    </row>
    <row r="880">
      <c r="C880" s="109"/>
      <c r="D880" s="21"/>
      <c r="E880" s="119"/>
    </row>
    <row r="881">
      <c r="C881" s="109"/>
      <c r="D881" s="21"/>
      <c r="E881" s="119"/>
    </row>
    <row r="882">
      <c r="C882" s="109"/>
      <c r="D882" s="21"/>
      <c r="E882" s="119"/>
    </row>
    <row r="883">
      <c r="C883" s="109"/>
      <c r="D883" s="21"/>
      <c r="E883" s="119"/>
    </row>
    <row r="884">
      <c r="C884" s="109"/>
      <c r="D884" s="21"/>
      <c r="E884" s="119"/>
    </row>
    <row r="885">
      <c r="C885" s="109"/>
      <c r="D885" s="21"/>
      <c r="E885" s="119"/>
    </row>
    <row r="886">
      <c r="C886" s="109"/>
      <c r="D886" s="21"/>
      <c r="E886" s="119"/>
    </row>
    <row r="887">
      <c r="C887" s="109"/>
      <c r="D887" s="21"/>
      <c r="E887" s="119"/>
    </row>
    <row r="888">
      <c r="C888" s="109"/>
      <c r="D888" s="21"/>
      <c r="E888" s="119"/>
    </row>
    <row r="889">
      <c r="C889" s="109"/>
      <c r="D889" s="21"/>
      <c r="E889" s="119"/>
    </row>
    <row r="890">
      <c r="C890" s="109"/>
      <c r="D890" s="21"/>
      <c r="E890" s="119"/>
    </row>
    <row r="891">
      <c r="C891" s="109"/>
      <c r="D891" s="21"/>
      <c r="E891" s="119"/>
    </row>
    <row r="892">
      <c r="C892" s="109"/>
      <c r="D892" s="21"/>
      <c r="E892" s="119"/>
    </row>
    <row r="893">
      <c r="C893" s="109"/>
      <c r="D893" s="21"/>
      <c r="E893" s="119"/>
    </row>
    <row r="894">
      <c r="C894" s="109"/>
      <c r="D894" s="21"/>
      <c r="E894" s="119"/>
    </row>
    <row r="895">
      <c r="C895" s="109"/>
      <c r="D895" s="21"/>
      <c r="E895" s="119"/>
    </row>
    <row r="896">
      <c r="C896" s="109"/>
      <c r="D896" s="21"/>
      <c r="E896" s="119"/>
    </row>
    <row r="897">
      <c r="C897" s="109"/>
      <c r="D897" s="21"/>
      <c r="E897" s="119"/>
    </row>
    <row r="898">
      <c r="C898" s="109"/>
      <c r="D898" s="21"/>
      <c r="E898" s="119"/>
    </row>
    <row r="899">
      <c r="C899" s="109"/>
      <c r="D899" s="21"/>
      <c r="E899" s="119"/>
    </row>
    <row r="900">
      <c r="C900" s="109"/>
      <c r="D900" s="21"/>
      <c r="E900" s="119"/>
    </row>
    <row r="901">
      <c r="C901" s="109"/>
      <c r="D901" s="21"/>
      <c r="E901" s="119"/>
    </row>
    <row r="902">
      <c r="C902" s="109"/>
      <c r="D902" s="21"/>
      <c r="E902" s="119"/>
    </row>
    <row r="903">
      <c r="C903" s="109"/>
      <c r="D903" s="21"/>
      <c r="E903" s="119"/>
    </row>
    <row r="904">
      <c r="C904" s="109"/>
      <c r="D904" s="21"/>
      <c r="E904" s="119"/>
    </row>
    <row r="905">
      <c r="C905" s="109"/>
      <c r="D905" s="21"/>
      <c r="E905" s="119"/>
    </row>
    <row r="906">
      <c r="C906" s="109"/>
      <c r="D906" s="21"/>
      <c r="E906" s="119"/>
    </row>
    <row r="907">
      <c r="C907" s="109"/>
      <c r="D907" s="21"/>
      <c r="E907" s="119"/>
    </row>
    <row r="908">
      <c r="C908" s="109"/>
      <c r="D908" s="21"/>
      <c r="E908" s="119"/>
    </row>
    <row r="909">
      <c r="C909" s="109"/>
      <c r="D909" s="21"/>
      <c r="E909" s="119"/>
    </row>
    <row r="910">
      <c r="C910" s="109"/>
      <c r="D910" s="21"/>
      <c r="E910" s="119"/>
    </row>
    <row r="911">
      <c r="C911" s="109"/>
      <c r="D911" s="21"/>
      <c r="E911" s="119"/>
    </row>
    <row r="912">
      <c r="C912" s="109"/>
      <c r="D912" s="21"/>
      <c r="E912" s="119"/>
    </row>
    <row r="913">
      <c r="C913" s="109"/>
      <c r="D913" s="21"/>
      <c r="E913" s="119"/>
    </row>
    <row r="914">
      <c r="C914" s="109"/>
      <c r="D914" s="21"/>
      <c r="E914" s="119"/>
    </row>
    <row r="915">
      <c r="C915" s="109"/>
      <c r="D915" s="21"/>
      <c r="E915" s="119"/>
    </row>
    <row r="916">
      <c r="C916" s="109"/>
      <c r="D916" s="21"/>
      <c r="E916" s="119"/>
    </row>
    <row r="917">
      <c r="C917" s="109"/>
      <c r="D917" s="21"/>
      <c r="E917" s="119"/>
    </row>
    <row r="918">
      <c r="C918" s="109"/>
      <c r="D918" s="21"/>
      <c r="E918" s="119"/>
    </row>
    <row r="919">
      <c r="C919" s="109"/>
      <c r="D919" s="21"/>
      <c r="E919" s="119"/>
    </row>
    <row r="920">
      <c r="C920" s="109"/>
      <c r="D920" s="21"/>
      <c r="E920" s="119"/>
    </row>
    <row r="921">
      <c r="C921" s="109"/>
      <c r="D921" s="21"/>
      <c r="E921" s="119"/>
    </row>
    <row r="922">
      <c r="C922" s="109"/>
      <c r="D922" s="21"/>
      <c r="E922" s="119"/>
    </row>
    <row r="923">
      <c r="C923" s="109"/>
      <c r="D923" s="21"/>
      <c r="E923" s="119"/>
    </row>
    <row r="924">
      <c r="C924" s="109"/>
      <c r="D924" s="21"/>
      <c r="E924" s="119"/>
    </row>
    <row r="925">
      <c r="C925" s="109"/>
      <c r="D925" s="21"/>
      <c r="E925" s="119"/>
    </row>
    <row r="926">
      <c r="C926" s="109"/>
      <c r="D926" s="21"/>
      <c r="E926" s="119"/>
    </row>
    <row r="927">
      <c r="C927" s="109"/>
      <c r="D927" s="21"/>
      <c r="E927" s="119"/>
    </row>
    <row r="928">
      <c r="C928" s="109"/>
      <c r="D928" s="21"/>
      <c r="E928" s="119"/>
    </row>
    <row r="929">
      <c r="C929" s="109"/>
      <c r="D929" s="21"/>
      <c r="E929" s="119"/>
    </row>
    <row r="930">
      <c r="C930" s="109"/>
      <c r="D930" s="21"/>
      <c r="E930" s="119"/>
    </row>
    <row r="931">
      <c r="C931" s="109"/>
      <c r="D931" s="21"/>
      <c r="E931" s="119"/>
    </row>
    <row r="932">
      <c r="C932" s="109"/>
      <c r="D932" s="21"/>
      <c r="E932" s="119"/>
    </row>
    <row r="933">
      <c r="C933" s="109"/>
      <c r="D933" s="21"/>
      <c r="E933" s="119"/>
    </row>
    <row r="934">
      <c r="C934" s="109"/>
      <c r="D934" s="21"/>
      <c r="E934" s="119"/>
    </row>
    <row r="935">
      <c r="C935" s="109"/>
      <c r="D935" s="21"/>
      <c r="E935" s="119"/>
    </row>
    <row r="936">
      <c r="C936" s="109"/>
      <c r="D936" s="21"/>
      <c r="E936" s="119"/>
    </row>
    <row r="937">
      <c r="C937" s="109"/>
      <c r="D937" s="21"/>
      <c r="E937" s="119"/>
    </row>
    <row r="938">
      <c r="C938" s="109"/>
      <c r="D938" s="21"/>
      <c r="E938" s="119"/>
    </row>
    <row r="939">
      <c r="C939" s="109"/>
      <c r="D939" s="21"/>
      <c r="E939" s="119"/>
    </row>
    <row r="940">
      <c r="C940" s="109"/>
      <c r="D940" s="21"/>
      <c r="E940" s="119"/>
    </row>
    <row r="941">
      <c r="C941" s="109"/>
      <c r="D941" s="21"/>
      <c r="E941" s="119"/>
    </row>
    <row r="942">
      <c r="C942" s="109"/>
      <c r="D942" s="21"/>
      <c r="E942" s="119"/>
    </row>
    <row r="943">
      <c r="C943" s="109"/>
      <c r="D943" s="21"/>
      <c r="E943" s="119"/>
    </row>
    <row r="944">
      <c r="C944" s="109"/>
      <c r="D944" s="21"/>
      <c r="E944" s="119"/>
    </row>
    <row r="945">
      <c r="C945" s="109"/>
      <c r="D945" s="21"/>
      <c r="E945" s="119"/>
    </row>
    <row r="946">
      <c r="C946" s="109"/>
      <c r="D946" s="21"/>
      <c r="E946" s="119"/>
    </row>
    <row r="947">
      <c r="C947" s="109"/>
      <c r="D947" s="21"/>
      <c r="E947" s="119"/>
    </row>
    <row r="948">
      <c r="C948" s="109"/>
      <c r="D948" s="21"/>
      <c r="E948" s="119"/>
    </row>
    <row r="949">
      <c r="C949" s="109"/>
      <c r="D949" s="21"/>
      <c r="E949" s="119"/>
    </row>
    <row r="950">
      <c r="C950" s="109"/>
      <c r="D950" s="21"/>
      <c r="E950" s="119"/>
    </row>
    <row r="951">
      <c r="C951" s="109"/>
      <c r="D951" s="21"/>
      <c r="E951" s="119"/>
    </row>
    <row r="952">
      <c r="C952" s="109"/>
      <c r="D952" s="21"/>
      <c r="E952" s="119"/>
    </row>
    <row r="953">
      <c r="C953" s="109"/>
      <c r="D953" s="21"/>
      <c r="E953" s="119"/>
    </row>
    <row r="954">
      <c r="C954" s="109"/>
      <c r="D954" s="21"/>
      <c r="E954" s="119"/>
    </row>
    <row r="955">
      <c r="C955" s="109"/>
      <c r="D955" s="21"/>
      <c r="E955" s="119"/>
    </row>
    <row r="956">
      <c r="C956" s="109"/>
      <c r="D956" s="21"/>
      <c r="E956" s="119"/>
    </row>
    <row r="957">
      <c r="C957" s="109"/>
      <c r="D957" s="21"/>
      <c r="E957" s="119"/>
    </row>
    <row r="958">
      <c r="C958" s="109"/>
      <c r="D958" s="21"/>
      <c r="E958" s="119"/>
    </row>
    <row r="959">
      <c r="C959" s="109"/>
      <c r="D959" s="21"/>
      <c r="E959" s="119"/>
    </row>
    <row r="960">
      <c r="C960" s="109"/>
      <c r="D960" s="21"/>
      <c r="E960" s="119"/>
    </row>
    <row r="961">
      <c r="C961" s="109"/>
      <c r="D961" s="21"/>
      <c r="E961" s="119"/>
    </row>
    <row r="962">
      <c r="C962" s="109"/>
      <c r="D962" s="21"/>
      <c r="E962" s="119"/>
    </row>
    <row r="963">
      <c r="C963" s="109"/>
      <c r="D963" s="21"/>
      <c r="E963" s="119"/>
    </row>
    <row r="964">
      <c r="C964" s="109"/>
      <c r="D964" s="21"/>
      <c r="E964" s="119"/>
    </row>
    <row r="965">
      <c r="C965" s="109"/>
      <c r="D965" s="21"/>
      <c r="E965" s="119"/>
    </row>
    <row r="966">
      <c r="C966" s="109"/>
      <c r="D966" s="21"/>
      <c r="E966" s="119"/>
    </row>
    <row r="967">
      <c r="C967" s="109"/>
      <c r="D967" s="21"/>
      <c r="E967" s="119"/>
    </row>
    <row r="968">
      <c r="C968" s="109"/>
      <c r="D968" s="21"/>
      <c r="E968" s="119"/>
    </row>
    <row r="969">
      <c r="C969" s="109"/>
      <c r="D969" s="21"/>
      <c r="E969" s="119"/>
    </row>
    <row r="970">
      <c r="C970" s="109"/>
      <c r="D970" s="21"/>
      <c r="E970" s="119"/>
    </row>
    <row r="971">
      <c r="C971" s="109"/>
      <c r="D971" s="21"/>
      <c r="E971" s="119"/>
    </row>
    <row r="972">
      <c r="C972" s="109"/>
      <c r="D972" s="21"/>
      <c r="E972" s="119"/>
    </row>
    <row r="973">
      <c r="C973" s="109"/>
      <c r="D973" s="21"/>
      <c r="E973" s="119"/>
    </row>
    <row r="974">
      <c r="C974" s="109"/>
      <c r="D974" s="21"/>
      <c r="E974" s="119"/>
    </row>
    <row r="975">
      <c r="C975" s="109"/>
      <c r="D975" s="21"/>
      <c r="E975" s="119"/>
    </row>
    <row r="976">
      <c r="C976" s="109"/>
      <c r="D976" s="21"/>
      <c r="E976" s="119"/>
    </row>
    <row r="977">
      <c r="C977" s="109"/>
      <c r="D977" s="21"/>
      <c r="E977" s="119"/>
    </row>
    <row r="978">
      <c r="C978" s="109"/>
      <c r="D978" s="21"/>
      <c r="E978" s="119"/>
    </row>
    <row r="979">
      <c r="C979" s="109"/>
      <c r="D979" s="21"/>
      <c r="E979" s="119"/>
    </row>
    <row r="980">
      <c r="C980" s="109"/>
      <c r="D980" s="21"/>
      <c r="E980" s="119"/>
    </row>
    <row r="981">
      <c r="C981" s="109"/>
      <c r="D981" s="21"/>
      <c r="E981" s="119"/>
    </row>
    <row r="982">
      <c r="C982" s="109"/>
      <c r="D982" s="21"/>
      <c r="E982" s="119"/>
    </row>
    <row r="983">
      <c r="C983" s="109"/>
      <c r="D983" s="21"/>
      <c r="E983" s="119"/>
    </row>
    <row r="984">
      <c r="C984" s="109"/>
      <c r="D984" s="21"/>
      <c r="E984" s="119"/>
    </row>
    <row r="985">
      <c r="C985" s="109"/>
      <c r="D985" s="21"/>
      <c r="E985" s="119"/>
    </row>
    <row r="986">
      <c r="C986" s="109"/>
      <c r="D986" s="21"/>
      <c r="E986" s="119"/>
    </row>
    <row r="987">
      <c r="C987" s="109"/>
      <c r="D987" s="21"/>
      <c r="E987" s="119"/>
    </row>
    <row r="988">
      <c r="C988" s="109"/>
      <c r="D988" s="21"/>
      <c r="E988" s="119"/>
    </row>
    <row r="989">
      <c r="C989" s="109"/>
      <c r="D989" s="21"/>
      <c r="E989" s="119"/>
    </row>
    <row r="990">
      <c r="C990" s="109"/>
      <c r="D990" s="21"/>
      <c r="E990" s="119"/>
    </row>
    <row r="991">
      <c r="C991" s="109"/>
      <c r="D991" s="21"/>
      <c r="E991" s="119"/>
    </row>
    <row r="992">
      <c r="C992" s="109"/>
      <c r="D992" s="21"/>
      <c r="E992" s="119"/>
    </row>
    <row r="993">
      <c r="C993" s="109"/>
      <c r="D993" s="21"/>
      <c r="E993" s="119"/>
    </row>
    <row r="994">
      <c r="C994" s="109"/>
      <c r="D994" s="21"/>
      <c r="E994" s="119"/>
    </row>
    <row r="995">
      <c r="C995" s="109"/>
      <c r="D995" s="21"/>
      <c r="E995" s="119"/>
    </row>
    <row r="996">
      <c r="C996" s="109"/>
      <c r="D996" s="21"/>
      <c r="E996" s="119"/>
    </row>
    <row r="997">
      <c r="C997" s="109"/>
      <c r="D997" s="21"/>
      <c r="E997" s="119"/>
    </row>
    <row r="998">
      <c r="C998" s="109"/>
      <c r="D998" s="21"/>
      <c r="E998" s="119"/>
    </row>
    <row r="999">
      <c r="C999" s="109"/>
      <c r="D999" s="21"/>
      <c r="E999" s="119"/>
    </row>
    <row r="1000">
      <c r="C1000" s="109"/>
      <c r="D1000" s="21"/>
      <c r="E1000" s="119"/>
    </row>
  </sheetData>
  <hyperlinks>
    <hyperlink r:id="rId2" ref="B2"/>
    <hyperlink r:id="rId3" ref="B3"/>
    <hyperlink r:id="rId4" ref="B4"/>
    <hyperlink r:id="rId5" ref="B5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33"/>
    <hyperlink r:id="rId20" ref="B34"/>
    <hyperlink r:id="rId21" ref="B35"/>
    <hyperlink r:id="rId22" ref="B36"/>
    <hyperlink r:id="rId23" ref="B37"/>
    <hyperlink r:id="rId24" ref="B38"/>
    <hyperlink r:id="rId25" ref="B39"/>
    <hyperlink r:id="rId26" ref="B40"/>
    <hyperlink r:id="rId27" ref="B41"/>
    <hyperlink r:id="rId28" ref="B42"/>
    <hyperlink r:id="rId29" ref="B43"/>
    <hyperlink r:id="rId30" ref="B44"/>
    <hyperlink r:id="rId31" ref="B52"/>
    <hyperlink r:id="rId32" ref="B53"/>
    <hyperlink r:id="rId33" ref="B54"/>
    <hyperlink r:id="rId34" ref="B55"/>
    <hyperlink r:id="rId35" ref="B56"/>
    <hyperlink r:id="rId36" ref="B57"/>
    <hyperlink r:id="rId37" ref="B58"/>
    <hyperlink r:id="rId38" ref="B59"/>
    <hyperlink r:id="rId39" ref="B60"/>
    <hyperlink r:id="rId40" ref="B61"/>
    <hyperlink r:id="rId41" ref="B62"/>
    <hyperlink r:id="rId42" ref="B63"/>
    <hyperlink r:id="rId43" ref="B64"/>
    <hyperlink r:id="rId44" ref="B65"/>
    <hyperlink r:id="rId45" ref="B66"/>
    <hyperlink r:id="rId46" ref="B67"/>
    <hyperlink r:id="rId47" ref="B68"/>
    <hyperlink r:id="rId48" ref="B69"/>
    <hyperlink r:id="rId49" ref="B71"/>
    <hyperlink r:id="rId50" ref="B72"/>
    <hyperlink r:id="rId51" ref="B73"/>
    <hyperlink r:id="rId52" ref="B74"/>
    <hyperlink r:id="rId53" ref="B75"/>
    <hyperlink r:id="rId54" ref="B76"/>
    <hyperlink r:id="rId55" ref="B77"/>
    <hyperlink r:id="rId56" ref="B78"/>
    <hyperlink r:id="rId57" ref="B79"/>
    <hyperlink r:id="rId58" ref="B80"/>
    <hyperlink r:id="rId59" ref="B81"/>
    <hyperlink r:id="rId60" ref="A82"/>
    <hyperlink r:id="rId61" ref="B82"/>
    <hyperlink r:id="rId62" ref="B83"/>
    <hyperlink r:id="rId63" ref="B84"/>
    <hyperlink r:id="rId64" ref="B85"/>
    <hyperlink r:id="rId65" ref="B88"/>
    <hyperlink r:id="rId66" ref="B89"/>
    <hyperlink r:id="rId67" ref="B97"/>
    <hyperlink r:id="rId68" ref="B98"/>
    <hyperlink r:id="rId69" ref="B99"/>
    <hyperlink r:id="rId70" ref="B100"/>
    <hyperlink r:id="rId71" ref="B103"/>
    <hyperlink r:id="rId72" ref="B104"/>
    <hyperlink r:id="rId73" ref="B105"/>
    <hyperlink r:id="rId74" ref="B106"/>
    <hyperlink r:id="rId75" ref="B107"/>
    <hyperlink r:id="rId76" ref="B108"/>
    <hyperlink r:id="rId77" ref="B109"/>
    <hyperlink r:id="rId78" ref="B110"/>
    <hyperlink r:id="rId79" ref="B111"/>
    <hyperlink r:id="rId80" ref="B112"/>
    <hyperlink r:id="rId81" ref="B113"/>
    <hyperlink r:id="rId82" ref="B114"/>
    <hyperlink r:id="rId83" ref="B115"/>
    <hyperlink r:id="rId84" ref="B116"/>
    <hyperlink r:id="rId85" ref="B117"/>
    <hyperlink r:id="rId86" ref="B118"/>
    <hyperlink r:id="rId87" ref="B119"/>
    <hyperlink r:id="rId88" ref="B120"/>
    <hyperlink r:id="rId89" ref="B121"/>
    <hyperlink r:id="rId90" ref="B122"/>
    <hyperlink r:id="rId91" ref="B123"/>
    <hyperlink r:id="rId92" ref="B124"/>
    <hyperlink r:id="rId93" ref="B125"/>
    <hyperlink r:id="rId94" ref="B126"/>
    <hyperlink r:id="rId95" ref="B127"/>
    <hyperlink r:id="rId96" ref="B128"/>
    <hyperlink r:id="rId97" ref="B129"/>
    <hyperlink r:id="rId98" ref="B130"/>
    <hyperlink r:id="rId99" ref="B133"/>
    <hyperlink r:id="rId100" ref="B134"/>
    <hyperlink r:id="rId101" ref="B135"/>
    <hyperlink r:id="rId102" ref="B137"/>
    <hyperlink r:id="rId103" ref="B138"/>
    <hyperlink r:id="rId104" ref="B139"/>
    <hyperlink r:id="rId105" ref="B140"/>
    <hyperlink r:id="rId106" ref="B141"/>
    <hyperlink r:id="rId107" ref="B142"/>
    <hyperlink r:id="rId108" ref="B143"/>
    <hyperlink r:id="rId109" ref="B144"/>
    <hyperlink r:id="rId110" ref="B146"/>
    <hyperlink r:id="rId111" ref="B147"/>
    <hyperlink r:id="rId112" ref="B148"/>
    <hyperlink r:id="rId113" ref="B149"/>
    <hyperlink r:id="rId114" ref="B150"/>
    <hyperlink r:id="rId115" ref="B151"/>
    <hyperlink r:id="rId116" ref="B152"/>
    <hyperlink r:id="rId117" ref="B156"/>
    <hyperlink r:id="rId118" ref="B157"/>
    <hyperlink r:id="rId119" ref="B158"/>
    <hyperlink r:id="rId120" ref="B159"/>
    <hyperlink r:id="rId121" ref="B162"/>
    <hyperlink r:id="rId122" ref="B163"/>
    <hyperlink r:id="rId123" ref="B164"/>
    <hyperlink r:id="rId124" ref="B165"/>
    <hyperlink r:id="rId125" ref="B166"/>
    <hyperlink r:id="rId126" ref="B167"/>
    <hyperlink r:id="rId127" ref="B168"/>
    <hyperlink r:id="rId128" ref="B169"/>
    <hyperlink r:id="rId129" ref="B170"/>
    <hyperlink r:id="rId130" ref="B171"/>
    <hyperlink r:id="rId131" ref="B172"/>
    <hyperlink r:id="rId132" ref="B173"/>
    <hyperlink r:id="rId133" ref="B174"/>
    <hyperlink r:id="rId134" ref="B175"/>
    <hyperlink r:id="rId135" ref="B176"/>
    <hyperlink r:id="rId136" ref="B177"/>
    <hyperlink r:id="rId137" ref="B178"/>
    <hyperlink r:id="rId138" ref="B179"/>
    <hyperlink r:id="rId139" ref="B180"/>
    <hyperlink r:id="rId140" ref="B181"/>
    <hyperlink r:id="rId141" ref="B182"/>
    <hyperlink r:id="rId142" ref="B184"/>
    <hyperlink r:id="rId143" ref="B185"/>
    <hyperlink r:id="rId144" ref="B186"/>
    <hyperlink r:id="rId145" ref="B187"/>
    <hyperlink r:id="rId146" ref="B188"/>
    <hyperlink r:id="rId147" ref="B189"/>
    <hyperlink r:id="rId148" ref="B190"/>
    <hyperlink r:id="rId149" ref="B191"/>
    <hyperlink r:id="rId150" ref="B192"/>
    <hyperlink r:id="rId151" ref="B193"/>
    <hyperlink r:id="rId152" ref="B194"/>
    <hyperlink r:id="rId153" ref="B195"/>
    <hyperlink r:id="rId154" ref="B196"/>
    <hyperlink r:id="rId155" ref="B197"/>
    <hyperlink r:id="rId156" ref="B199"/>
    <hyperlink r:id="rId157" ref="B203"/>
    <hyperlink r:id="rId158" ref="B205"/>
    <hyperlink r:id="rId159" ref="B206"/>
    <hyperlink r:id="rId160" ref="B207"/>
    <hyperlink r:id="rId161" ref="B209"/>
    <hyperlink r:id="rId162" ref="B210"/>
    <hyperlink r:id="rId163" ref="B211"/>
    <hyperlink r:id="rId164" ref="B212"/>
    <hyperlink r:id="rId165" ref="B213"/>
    <hyperlink r:id="rId166" ref="B214"/>
    <hyperlink r:id="rId167" ref="B215"/>
    <hyperlink r:id="rId168" ref="B216"/>
    <hyperlink r:id="rId169" ref="B218"/>
    <hyperlink r:id="rId170" ref="B219"/>
    <hyperlink r:id="rId171" ref="B220"/>
    <hyperlink r:id="rId172" ref="B226"/>
    <hyperlink r:id="rId173" ref="B227"/>
    <hyperlink r:id="rId174" ref="B229"/>
  </hyperlinks>
  <drawing r:id="rId17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3" max="3" width="53.71"/>
    <col customWidth="1" min="4" max="4" width="43.5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>
      <c r="A216" s="121"/>
    </row>
    <row r="217">
      <c r="A217" s="121"/>
    </row>
    <row r="218">
      <c r="A218" s="121"/>
    </row>
    <row r="219">
      <c r="A219" s="121"/>
    </row>
    <row r="220">
      <c r="A220" s="121"/>
    </row>
    <row r="221">
      <c r="A221" s="121"/>
    </row>
    <row r="222">
      <c r="A222" s="121"/>
    </row>
    <row r="223">
      <c r="A223" s="121"/>
    </row>
    <row r="224">
      <c r="A224" s="121"/>
    </row>
    <row r="225">
      <c r="A225" s="121"/>
    </row>
    <row r="226">
      <c r="A226" s="121"/>
    </row>
    <row r="227">
      <c r="A227" s="121"/>
    </row>
    <row r="228">
      <c r="A228" s="121"/>
    </row>
    <row r="229">
      <c r="A229" s="121"/>
    </row>
    <row r="230">
      <c r="A230" s="121"/>
    </row>
    <row r="231">
      <c r="A231" s="121"/>
    </row>
    <row r="232">
      <c r="A232" s="121"/>
    </row>
    <row r="233">
      <c r="A233" s="121"/>
    </row>
    <row r="234">
      <c r="A234" s="121"/>
    </row>
    <row r="235">
      <c r="A235" s="121"/>
    </row>
    <row r="236">
      <c r="A236" s="121"/>
    </row>
    <row r="237">
      <c r="A237" s="121"/>
    </row>
    <row r="238">
      <c r="A238" s="121"/>
    </row>
    <row r="239">
      <c r="A239" s="121"/>
    </row>
    <row r="240">
      <c r="A240" s="121"/>
    </row>
    <row r="241">
      <c r="A241" s="121"/>
    </row>
    <row r="242">
      <c r="A242" s="121"/>
    </row>
    <row r="243">
      <c r="A243" s="121"/>
    </row>
    <row r="244">
      <c r="A244" s="121"/>
    </row>
    <row r="245">
      <c r="A245" s="121"/>
    </row>
    <row r="246">
      <c r="A246" s="121"/>
    </row>
    <row r="247">
      <c r="A247" s="121"/>
    </row>
    <row r="248">
      <c r="A248" s="121"/>
    </row>
    <row r="249">
      <c r="A249" s="121"/>
    </row>
    <row r="250">
      <c r="A250" s="121"/>
    </row>
    <row r="251">
      <c r="A251" s="121"/>
    </row>
    <row r="252">
      <c r="A252" s="121"/>
    </row>
    <row r="253">
      <c r="A253" s="121"/>
    </row>
    <row r="254">
      <c r="A254" s="121"/>
    </row>
    <row r="255">
      <c r="A255" s="121"/>
    </row>
    <row r="256">
      <c r="A256" s="121"/>
    </row>
    <row r="257">
      <c r="A257" s="121"/>
    </row>
    <row r="258">
      <c r="A258" s="121"/>
    </row>
    <row r="259">
      <c r="A259" s="121"/>
    </row>
    <row r="260">
      <c r="A260" s="121"/>
    </row>
    <row r="261">
      <c r="A261" s="121"/>
    </row>
    <row r="262">
      <c r="A262" s="121"/>
    </row>
    <row r="263">
      <c r="A263" s="121"/>
    </row>
    <row r="264">
      <c r="A264" s="121"/>
    </row>
    <row r="265">
      <c r="A265" s="121"/>
    </row>
    <row r="266">
      <c r="A266" s="121"/>
    </row>
    <row r="267">
      <c r="A267" s="121"/>
    </row>
    <row r="268">
      <c r="A268" s="121"/>
    </row>
    <row r="269">
      <c r="A269" s="121"/>
    </row>
    <row r="270">
      <c r="A270" s="121"/>
    </row>
    <row r="271">
      <c r="A271" s="121"/>
    </row>
    <row r="272">
      <c r="A272" s="121"/>
    </row>
    <row r="273">
      <c r="A273" s="121"/>
    </row>
    <row r="274">
      <c r="A274" s="121"/>
    </row>
    <row r="275">
      <c r="A275" s="121"/>
    </row>
    <row r="276">
      <c r="A276" s="121"/>
    </row>
    <row r="277">
      <c r="A277" s="121"/>
    </row>
    <row r="278">
      <c r="A278" s="121"/>
    </row>
    <row r="279">
      <c r="A279" s="121"/>
    </row>
    <row r="280">
      <c r="A280" s="121"/>
    </row>
    <row r="281">
      <c r="A281" s="121"/>
    </row>
    <row r="282">
      <c r="A282" s="121"/>
    </row>
    <row r="283">
      <c r="A283" s="121"/>
    </row>
    <row r="284">
      <c r="A284" s="121"/>
    </row>
    <row r="285">
      <c r="A285" s="121"/>
    </row>
    <row r="286">
      <c r="A286" s="121"/>
    </row>
    <row r="287">
      <c r="A287" s="121"/>
    </row>
    <row r="288">
      <c r="A288" s="121"/>
    </row>
    <row r="289">
      <c r="A289" s="121"/>
    </row>
    <row r="290">
      <c r="A290" s="121"/>
    </row>
    <row r="291">
      <c r="A291" s="121"/>
    </row>
    <row r="292">
      <c r="A292" s="121"/>
    </row>
    <row r="293">
      <c r="A293" s="121"/>
    </row>
    <row r="294">
      <c r="A294" s="121"/>
    </row>
    <row r="295">
      <c r="A295" s="121"/>
    </row>
    <row r="296">
      <c r="A296" s="121"/>
    </row>
    <row r="297">
      <c r="A297" s="121"/>
    </row>
    <row r="298">
      <c r="A298" s="121"/>
    </row>
    <row r="299">
      <c r="A299" s="121"/>
    </row>
    <row r="300">
      <c r="A300" s="121"/>
    </row>
    <row r="301">
      <c r="A301" s="121"/>
    </row>
    <row r="302">
      <c r="A302" s="121"/>
    </row>
    <row r="303">
      <c r="A303" s="121"/>
    </row>
    <row r="304">
      <c r="A304" s="121"/>
    </row>
    <row r="305">
      <c r="A305" s="121"/>
    </row>
    <row r="306">
      <c r="A306" s="121"/>
    </row>
    <row r="307">
      <c r="A307" s="121"/>
    </row>
    <row r="308">
      <c r="A308" s="121"/>
    </row>
    <row r="309">
      <c r="A309" s="121"/>
    </row>
    <row r="310">
      <c r="A310" s="121"/>
    </row>
    <row r="311">
      <c r="A311" s="121"/>
    </row>
    <row r="312">
      <c r="A312" s="121"/>
    </row>
    <row r="313">
      <c r="A313" s="121"/>
    </row>
    <row r="314">
      <c r="A314" s="121"/>
    </row>
    <row r="315">
      <c r="A315" s="121"/>
    </row>
    <row r="316">
      <c r="A316" s="121"/>
    </row>
    <row r="317">
      <c r="A317" s="121"/>
    </row>
    <row r="318">
      <c r="A318" s="121"/>
    </row>
    <row r="319">
      <c r="A319" s="121"/>
    </row>
    <row r="320">
      <c r="A320" s="121"/>
    </row>
    <row r="321">
      <c r="A321" s="121"/>
    </row>
    <row r="322">
      <c r="A322" s="121"/>
    </row>
    <row r="323">
      <c r="A323" s="121"/>
    </row>
    <row r="324">
      <c r="A324" s="121"/>
    </row>
    <row r="325">
      <c r="A325" s="121"/>
    </row>
    <row r="326">
      <c r="A326" s="121"/>
    </row>
    <row r="327">
      <c r="A327" s="121"/>
    </row>
    <row r="328">
      <c r="A328" s="121"/>
    </row>
    <row r="329">
      <c r="A329" s="121"/>
    </row>
    <row r="330">
      <c r="A330" s="121"/>
    </row>
    <row r="331">
      <c r="A331" s="121"/>
    </row>
    <row r="332">
      <c r="A332" s="121"/>
    </row>
    <row r="333">
      <c r="A333" s="121"/>
    </row>
    <row r="334">
      <c r="A334" s="121"/>
    </row>
    <row r="335">
      <c r="A335" s="121"/>
    </row>
    <row r="336">
      <c r="A336" s="121"/>
    </row>
    <row r="337">
      <c r="A337" s="121"/>
    </row>
    <row r="338">
      <c r="A338" s="121"/>
    </row>
    <row r="339">
      <c r="A339" s="121"/>
    </row>
    <row r="340">
      <c r="A340" s="121"/>
    </row>
    <row r="341">
      <c r="A341" s="121"/>
    </row>
    <row r="342">
      <c r="A342" s="121"/>
    </row>
    <row r="343">
      <c r="A343" s="121"/>
    </row>
    <row r="344">
      <c r="A344" s="121"/>
    </row>
    <row r="345">
      <c r="A345" s="121"/>
    </row>
    <row r="346">
      <c r="A346" s="121"/>
    </row>
    <row r="347">
      <c r="A347" s="121"/>
    </row>
    <row r="348">
      <c r="A348" s="121"/>
    </row>
    <row r="349">
      <c r="A349" s="121"/>
    </row>
    <row r="350">
      <c r="A350" s="121"/>
    </row>
    <row r="351">
      <c r="A351" s="121"/>
    </row>
    <row r="352">
      <c r="A352" s="121"/>
    </row>
    <row r="353">
      <c r="A353" s="121"/>
    </row>
    <row r="354">
      <c r="A354" s="121"/>
    </row>
    <row r="355">
      <c r="A355" s="121"/>
    </row>
    <row r="356">
      <c r="A356" s="121"/>
    </row>
    <row r="357">
      <c r="A357" s="121"/>
    </row>
    <row r="358">
      <c r="A358" s="121"/>
    </row>
    <row r="359">
      <c r="A359" s="121"/>
    </row>
    <row r="360">
      <c r="A360" s="121"/>
    </row>
    <row r="361">
      <c r="A361" s="121"/>
    </row>
    <row r="362">
      <c r="A362" s="121"/>
    </row>
    <row r="363">
      <c r="A363" s="121"/>
    </row>
    <row r="364">
      <c r="A364" s="121"/>
    </row>
    <row r="365">
      <c r="A365" s="121"/>
    </row>
    <row r="366">
      <c r="A366" s="121"/>
    </row>
    <row r="367">
      <c r="A367" s="121"/>
    </row>
    <row r="368">
      <c r="A368" s="121"/>
    </row>
    <row r="369">
      <c r="A369" s="121"/>
    </row>
    <row r="370">
      <c r="A370" s="121"/>
    </row>
    <row r="371">
      <c r="A371" s="121"/>
    </row>
    <row r="372">
      <c r="A372" s="121"/>
    </row>
    <row r="373">
      <c r="A373" s="121"/>
    </row>
    <row r="374">
      <c r="A374" s="121"/>
    </row>
    <row r="375">
      <c r="A375" s="121"/>
    </row>
    <row r="376">
      <c r="A376" s="121"/>
    </row>
    <row r="377">
      <c r="A377" s="121"/>
    </row>
    <row r="378">
      <c r="A378" s="121"/>
    </row>
    <row r="379">
      <c r="A379" s="121"/>
    </row>
    <row r="380">
      <c r="A380" s="121"/>
    </row>
    <row r="381">
      <c r="A381" s="121"/>
    </row>
    <row r="382">
      <c r="A382" s="121"/>
    </row>
    <row r="383">
      <c r="A383" s="121"/>
    </row>
    <row r="384">
      <c r="A384" s="121"/>
    </row>
    <row r="385">
      <c r="A385" s="121"/>
    </row>
    <row r="386">
      <c r="A386" s="121"/>
    </row>
    <row r="387">
      <c r="A387" s="121"/>
    </row>
    <row r="388">
      <c r="A388" s="121"/>
    </row>
    <row r="389">
      <c r="A389" s="121"/>
    </row>
    <row r="390">
      <c r="A390" s="121"/>
    </row>
    <row r="391">
      <c r="A391" s="121"/>
    </row>
    <row r="392">
      <c r="A392" s="121"/>
    </row>
    <row r="393">
      <c r="A393" s="121"/>
    </row>
    <row r="394">
      <c r="A394" s="121"/>
    </row>
    <row r="395">
      <c r="A395" s="121"/>
    </row>
    <row r="396">
      <c r="A396" s="121"/>
    </row>
    <row r="397">
      <c r="A397" s="121"/>
    </row>
    <row r="398">
      <c r="A398" s="121"/>
    </row>
    <row r="399">
      <c r="A399" s="121"/>
    </row>
    <row r="400">
      <c r="A400" s="121"/>
    </row>
    <row r="401">
      <c r="A401" s="121"/>
    </row>
    <row r="402">
      <c r="A402" s="121"/>
    </row>
    <row r="403">
      <c r="A403" s="121"/>
    </row>
    <row r="404">
      <c r="A404" s="121"/>
    </row>
    <row r="405">
      <c r="A405" s="121"/>
    </row>
    <row r="406">
      <c r="A406" s="121"/>
    </row>
    <row r="407">
      <c r="A407" s="121"/>
    </row>
    <row r="408">
      <c r="A408" s="121"/>
    </row>
    <row r="409">
      <c r="A409" s="121"/>
    </row>
    <row r="410">
      <c r="A410" s="121"/>
    </row>
    <row r="411">
      <c r="A411" s="121"/>
    </row>
    <row r="412">
      <c r="A412" s="121"/>
    </row>
    <row r="413">
      <c r="A413" s="121"/>
    </row>
    <row r="414">
      <c r="A414" s="121"/>
    </row>
    <row r="415">
      <c r="A415" s="121"/>
    </row>
    <row r="416">
      <c r="A416" s="121"/>
    </row>
    <row r="417">
      <c r="A417" s="121"/>
    </row>
    <row r="418">
      <c r="A418" s="121"/>
    </row>
    <row r="419">
      <c r="A419" s="121"/>
    </row>
    <row r="420">
      <c r="A420" s="121"/>
    </row>
    <row r="421">
      <c r="A421" s="121"/>
    </row>
    <row r="422">
      <c r="A422" s="121"/>
    </row>
    <row r="423">
      <c r="A423" s="121"/>
    </row>
    <row r="424">
      <c r="A424" s="121"/>
    </row>
    <row r="425">
      <c r="A425" s="121"/>
    </row>
    <row r="426">
      <c r="A426" s="121"/>
    </row>
    <row r="427">
      <c r="A427" s="121"/>
    </row>
    <row r="428">
      <c r="A428" s="121"/>
    </row>
    <row r="429">
      <c r="A429" s="121"/>
    </row>
    <row r="430">
      <c r="A430" s="121"/>
    </row>
    <row r="431">
      <c r="A431" s="121"/>
    </row>
    <row r="432">
      <c r="A432" s="121"/>
    </row>
    <row r="433">
      <c r="A433" s="121"/>
    </row>
    <row r="434">
      <c r="A434" s="121"/>
    </row>
    <row r="435">
      <c r="A435" s="121"/>
    </row>
    <row r="436">
      <c r="A436" s="121"/>
    </row>
    <row r="437">
      <c r="A437" s="121"/>
    </row>
    <row r="438">
      <c r="A438" s="121"/>
    </row>
    <row r="439">
      <c r="A439" s="121"/>
    </row>
    <row r="440">
      <c r="A440" s="121"/>
    </row>
    <row r="441">
      <c r="A441" s="121"/>
    </row>
    <row r="442">
      <c r="A442" s="121"/>
    </row>
    <row r="443">
      <c r="A443" s="121"/>
    </row>
    <row r="444">
      <c r="A444" s="121"/>
    </row>
    <row r="445">
      <c r="A445" s="121"/>
    </row>
    <row r="446">
      <c r="A446" s="121"/>
    </row>
    <row r="447">
      <c r="A447" s="121"/>
    </row>
    <row r="448">
      <c r="A448" s="121"/>
    </row>
    <row r="449">
      <c r="A449" s="121"/>
    </row>
    <row r="450">
      <c r="A450" s="121"/>
    </row>
    <row r="451">
      <c r="A451" s="121"/>
    </row>
    <row r="452">
      <c r="A452" s="121"/>
    </row>
    <row r="453">
      <c r="A453" s="121"/>
    </row>
    <row r="454">
      <c r="A454" s="121"/>
    </row>
    <row r="455">
      <c r="A455" s="121"/>
    </row>
    <row r="456">
      <c r="A456" s="121"/>
    </row>
    <row r="457">
      <c r="A457" s="121"/>
    </row>
    <row r="458">
      <c r="A458" s="121"/>
    </row>
    <row r="459">
      <c r="A459" s="121"/>
    </row>
    <row r="460">
      <c r="A460" s="121"/>
    </row>
    <row r="461">
      <c r="A461" s="121"/>
    </row>
    <row r="462">
      <c r="A462" s="121"/>
    </row>
    <row r="463">
      <c r="A463" s="121"/>
    </row>
    <row r="464">
      <c r="A464" s="121"/>
    </row>
    <row r="465">
      <c r="A465" s="121"/>
    </row>
    <row r="466">
      <c r="A466" s="121"/>
    </row>
    <row r="467">
      <c r="A467" s="121"/>
    </row>
    <row r="468">
      <c r="A468" s="121"/>
    </row>
    <row r="469">
      <c r="A469" s="121"/>
    </row>
    <row r="470">
      <c r="A470" s="121"/>
    </row>
    <row r="471">
      <c r="A471" s="121"/>
    </row>
    <row r="472">
      <c r="A472" s="121"/>
    </row>
    <row r="473">
      <c r="A473" s="121"/>
    </row>
    <row r="474">
      <c r="A474" s="121"/>
    </row>
    <row r="475">
      <c r="A475" s="121"/>
    </row>
    <row r="476">
      <c r="A476" s="121"/>
    </row>
    <row r="477">
      <c r="A477" s="121"/>
    </row>
    <row r="478">
      <c r="A478" s="121"/>
    </row>
    <row r="479">
      <c r="A479" s="121"/>
    </row>
    <row r="480">
      <c r="A480" s="121"/>
    </row>
    <row r="481">
      <c r="A481" s="121"/>
    </row>
    <row r="482">
      <c r="A482" s="121"/>
    </row>
    <row r="483">
      <c r="A483" s="121"/>
    </row>
    <row r="484">
      <c r="A484" s="121"/>
    </row>
    <row r="485">
      <c r="A485" s="121"/>
    </row>
    <row r="486">
      <c r="A486" s="121"/>
    </row>
    <row r="487">
      <c r="A487" s="121"/>
    </row>
    <row r="488">
      <c r="A488" s="121"/>
    </row>
    <row r="489">
      <c r="A489" s="121"/>
    </row>
    <row r="490">
      <c r="A490" s="121"/>
    </row>
    <row r="491">
      <c r="A491" s="121"/>
    </row>
    <row r="492">
      <c r="A492" s="121"/>
    </row>
    <row r="493">
      <c r="A493" s="121"/>
    </row>
    <row r="494">
      <c r="A494" s="121"/>
    </row>
    <row r="495">
      <c r="A495" s="121"/>
    </row>
    <row r="496">
      <c r="A496" s="121"/>
    </row>
    <row r="497">
      <c r="A497" s="121"/>
    </row>
    <row r="498">
      <c r="A498" s="121"/>
    </row>
    <row r="499">
      <c r="A499" s="121"/>
    </row>
    <row r="500">
      <c r="A500" s="121"/>
    </row>
    <row r="501">
      <c r="A501" s="121"/>
    </row>
    <row r="502">
      <c r="A502" s="121"/>
    </row>
    <row r="503">
      <c r="A503" s="121"/>
    </row>
    <row r="504">
      <c r="A504" s="121"/>
    </row>
    <row r="505">
      <c r="A505" s="121"/>
    </row>
    <row r="506">
      <c r="A506" s="121"/>
    </row>
    <row r="507">
      <c r="A507" s="121"/>
    </row>
    <row r="508">
      <c r="A508" s="121"/>
    </row>
    <row r="509">
      <c r="A509" s="121"/>
    </row>
    <row r="510">
      <c r="A510" s="121"/>
    </row>
    <row r="511">
      <c r="A511" s="121"/>
    </row>
    <row r="512">
      <c r="A512" s="121"/>
    </row>
    <row r="513">
      <c r="A513" s="121"/>
    </row>
    <row r="514">
      <c r="A514" s="121"/>
    </row>
    <row r="515">
      <c r="A515" s="121"/>
    </row>
    <row r="516">
      <c r="A516" s="121"/>
    </row>
    <row r="517">
      <c r="A517" s="121"/>
    </row>
    <row r="518">
      <c r="A518" s="121"/>
    </row>
    <row r="519">
      <c r="A519" s="121"/>
    </row>
    <row r="520">
      <c r="A520" s="121"/>
    </row>
    <row r="521">
      <c r="A521" s="121"/>
    </row>
    <row r="522">
      <c r="A522" s="121"/>
    </row>
    <row r="523">
      <c r="A523" s="121"/>
    </row>
    <row r="524">
      <c r="A524" s="121"/>
    </row>
    <row r="525">
      <c r="A525" s="121"/>
    </row>
    <row r="526">
      <c r="A526" s="121"/>
    </row>
    <row r="527">
      <c r="A527" s="121"/>
    </row>
    <row r="528">
      <c r="A528" s="121"/>
    </row>
    <row r="529">
      <c r="A529" s="121"/>
    </row>
    <row r="530">
      <c r="A530" s="121"/>
    </row>
    <row r="531">
      <c r="A531" s="121"/>
    </row>
    <row r="532">
      <c r="A532" s="121"/>
    </row>
    <row r="533">
      <c r="A533" s="121"/>
    </row>
    <row r="534">
      <c r="A534" s="121"/>
    </row>
    <row r="535">
      <c r="A535" s="121"/>
    </row>
    <row r="536">
      <c r="A536" s="121"/>
    </row>
    <row r="537">
      <c r="A537" s="121"/>
    </row>
    <row r="538">
      <c r="A538" s="121"/>
    </row>
    <row r="539">
      <c r="A539" s="121"/>
    </row>
    <row r="540">
      <c r="A540" s="121"/>
    </row>
    <row r="541">
      <c r="A541" s="121"/>
    </row>
    <row r="542">
      <c r="A542" s="121"/>
    </row>
    <row r="543">
      <c r="A543" s="121"/>
    </row>
    <row r="544">
      <c r="A544" s="121"/>
    </row>
    <row r="545">
      <c r="A545" s="121"/>
    </row>
    <row r="546">
      <c r="A546" s="121"/>
    </row>
    <row r="547">
      <c r="A547" s="121"/>
    </row>
    <row r="548">
      <c r="A548" s="121"/>
    </row>
    <row r="549">
      <c r="A549" s="121"/>
    </row>
    <row r="550">
      <c r="A550" s="121"/>
    </row>
    <row r="551">
      <c r="A551" s="121"/>
    </row>
    <row r="552">
      <c r="A552" s="121"/>
    </row>
    <row r="553">
      <c r="A553" s="121"/>
    </row>
    <row r="554">
      <c r="A554" s="121"/>
    </row>
    <row r="555">
      <c r="A555" s="121"/>
    </row>
    <row r="556">
      <c r="A556" s="121"/>
    </row>
    <row r="557">
      <c r="A557" s="121"/>
    </row>
    <row r="558">
      <c r="A558" s="121"/>
    </row>
    <row r="559">
      <c r="A559" s="121"/>
    </row>
    <row r="560">
      <c r="A560" s="121"/>
    </row>
    <row r="561">
      <c r="A561" s="121"/>
    </row>
    <row r="562">
      <c r="A562" s="121"/>
    </row>
    <row r="563">
      <c r="A563" s="121"/>
    </row>
    <row r="564">
      <c r="A564" s="121"/>
    </row>
    <row r="565">
      <c r="A565" s="121"/>
    </row>
    <row r="566">
      <c r="A566" s="121"/>
    </row>
    <row r="567">
      <c r="A567" s="121"/>
    </row>
    <row r="568">
      <c r="A568" s="121"/>
    </row>
    <row r="569">
      <c r="A569" s="121"/>
    </row>
    <row r="570">
      <c r="A570" s="121"/>
    </row>
    <row r="571">
      <c r="A571" s="121"/>
    </row>
    <row r="572">
      <c r="A572" s="121"/>
    </row>
    <row r="573">
      <c r="A573" s="121"/>
    </row>
    <row r="574">
      <c r="A574" s="121"/>
    </row>
    <row r="575">
      <c r="A575" s="121"/>
    </row>
    <row r="576">
      <c r="A576" s="121"/>
    </row>
    <row r="577">
      <c r="A577" s="121"/>
    </row>
    <row r="578">
      <c r="A578" s="121"/>
    </row>
    <row r="579">
      <c r="A579" s="121"/>
    </row>
    <row r="580">
      <c r="A580" s="121"/>
    </row>
    <row r="581">
      <c r="A581" s="121"/>
    </row>
    <row r="582">
      <c r="A582" s="121"/>
    </row>
    <row r="583">
      <c r="A583" s="121"/>
    </row>
    <row r="584">
      <c r="A584" s="121"/>
    </row>
    <row r="585">
      <c r="A585" s="121"/>
    </row>
    <row r="586">
      <c r="A586" s="121"/>
    </row>
    <row r="587">
      <c r="A587" s="121"/>
    </row>
    <row r="588">
      <c r="A588" s="121"/>
    </row>
    <row r="589">
      <c r="A589" s="121"/>
    </row>
    <row r="590">
      <c r="A590" s="121"/>
    </row>
    <row r="591">
      <c r="A591" s="121"/>
    </row>
    <row r="592">
      <c r="A592" s="121"/>
    </row>
    <row r="593">
      <c r="A593" s="121"/>
    </row>
    <row r="594">
      <c r="A594" s="121"/>
    </row>
    <row r="595">
      <c r="A595" s="121"/>
    </row>
    <row r="596">
      <c r="A596" s="121"/>
    </row>
    <row r="597">
      <c r="A597" s="121"/>
    </row>
    <row r="598">
      <c r="A598" s="121"/>
    </row>
    <row r="599">
      <c r="A599" s="121"/>
    </row>
    <row r="600">
      <c r="A600" s="121"/>
    </row>
    <row r="601">
      <c r="A601" s="121"/>
    </row>
    <row r="602">
      <c r="A602" s="121"/>
    </row>
    <row r="603">
      <c r="A603" s="121"/>
    </row>
    <row r="604">
      <c r="A604" s="121"/>
    </row>
    <row r="605">
      <c r="A605" s="121"/>
    </row>
    <row r="606">
      <c r="A606" s="121"/>
    </row>
    <row r="607">
      <c r="A607" s="121"/>
    </row>
    <row r="608">
      <c r="A608" s="121"/>
    </row>
    <row r="609">
      <c r="A609" s="121"/>
    </row>
    <row r="610">
      <c r="A610" s="121"/>
    </row>
    <row r="611">
      <c r="A611" s="121"/>
    </row>
    <row r="612">
      <c r="A612" s="121"/>
    </row>
    <row r="613">
      <c r="A613" s="121"/>
    </row>
    <row r="614">
      <c r="A614" s="121"/>
    </row>
    <row r="615">
      <c r="A615" s="121"/>
    </row>
    <row r="616">
      <c r="A616" s="121"/>
    </row>
    <row r="617">
      <c r="A617" s="121"/>
    </row>
    <row r="618">
      <c r="A618" s="121"/>
    </row>
    <row r="619">
      <c r="A619" s="121"/>
    </row>
    <row r="620">
      <c r="A620" s="121"/>
    </row>
    <row r="621">
      <c r="A621" s="121"/>
    </row>
    <row r="622">
      <c r="A622" s="121"/>
    </row>
    <row r="623">
      <c r="A623" s="121"/>
    </row>
    <row r="624">
      <c r="A624" s="121"/>
    </row>
    <row r="625">
      <c r="A625" s="121"/>
    </row>
    <row r="626">
      <c r="A626" s="121"/>
    </row>
    <row r="627">
      <c r="A627" s="121"/>
    </row>
    <row r="628">
      <c r="A628" s="121"/>
    </row>
    <row r="629">
      <c r="A629" s="121"/>
    </row>
    <row r="630">
      <c r="A630" s="121"/>
    </row>
    <row r="631">
      <c r="A631" s="121"/>
    </row>
    <row r="632">
      <c r="A632" s="121"/>
    </row>
    <row r="633">
      <c r="A633" s="121"/>
    </row>
    <row r="634">
      <c r="A634" s="121"/>
    </row>
    <row r="635">
      <c r="A635" s="121"/>
    </row>
    <row r="636">
      <c r="A636" s="121"/>
    </row>
    <row r="637">
      <c r="A637" s="121"/>
    </row>
    <row r="638">
      <c r="A638" s="121"/>
    </row>
    <row r="639">
      <c r="A639" s="121"/>
    </row>
    <row r="640">
      <c r="A640" s="121"/>
    </row>
    <row r="641">
      <c r="A641" s="121"/>
    </row>
    <row r="642">
      <c r="A642" s="121"/>
    </row>
    <row r="643">
      <c r="A643" s="121"/>
    </row>
    <row r="644">
      <c r="A644" s="121"/>
    </row>
    <row r="645">
      <c r="A645" s="121"/>
    </row>
    <row r="646">
      <c r="A646" s="121"/>
    </row>
    <row r="647">
      <c r="A647" s="121"/>
    </row>
    <row r="648">
      <c r="A648" s="121"/>
    </row>
    <row r="649">
      <c r="A649" s="121"/>
    </row>
    <row r="650">
      <c r="A650" s="121"/>
    </row>
    <row r="651">
      <c r="A651" s="121"/>
    </row>
    <row r="652">
      <c r="A652" s="121"/>
    </row>
    <row r="653">
      <c r="A653" s="121"/>
    </row>
    <row r="654">
      <c r="A654" s="121"/>
    </row>
    <row r="655">
      <c r="A655" s="121"/>
    </row>
    <row r="656">
      <c r="A656" s="121"/>
    </row>
    <row r="657">
      <c r="A657" s="121"/>
    </row>
    <row r="658">
      <c r="A658" s="121"/>
    </row>
    <row r="659">
      <c r="A659" s="121"/>
    </row>
    <row r="660">
      <c r="A660" s="121"/>
    </row>
    <row r="661">
      <c r="A661" s="121"/>
    </row>
    <row r="662">
      <c r="A662" s="121"/>
    </row>
    <row r="663">
      <c r="A663" s="121"/>
    </row>
    <row r="664">
      <c r="A664" s="121"/>
    </row>
    <row r="665">
      <c r="A665" s="121"/>
    </row>
    <row r="666">
      <c r="A666" s="121"/>
    </row>
    <row r="667">
      <c r="A667" s="121"/>
    </row>
    <row r="668">
      <c r="A668" s="121"/>
    </row>
    <row r="669">
      <c r="A669" s="121"/>
    </row>
    <row r="670">
      <c r="A670" s="121"/>
    </row>
    <row r="671">
      <c r="A671" s="121"/>
    </row>
    <row r="672">
      <c r="A672" s="121"/>
    </row>
    <row r="673">
      <c r="A673" s="121"/>
    </row>
    <row r="674">
      <c r="A674" s="121"/>
    </row>
    <row r="675">
      <c r="A675" s="121"/>
    </row>
    <row r="676">
      <c r="A676" s="121"/>
    </row>
    <row r="677">
      <c r="A677" s="121"/>
    </row>
    <row r="678">
      <c r="A678" s="121"/>
    </row>
    <row r="679">
      <c r="A679" s="121"/>
    </row>
    <row r="680">
      <c r="A680" s="121"/>
    </row>
    <row r="681">
      <c r="A681" s="121"/>
    </row>
    <row r="682">
      <c r="A682" s="121"/>
    </row>
    <row r="683">
      <c r="A683" s="121"/>
    </row>
    <row r="684">
      <c r="A684" s="121"/>
    </row>
    <row r="685">
      <c r="A685" s="121"/>
    </row>
    <row r="686">
      <c r="A686" s="121"/>
    </row>
    <row r="687">
      <c r="A687" s="121"/>
    </row>
    <row r="688">
      <c r="A688" s="121"/>
    </row>
    <row r="689">
      <c r="A689" s="121"/>
    </row>
    <row r="690">
      <c r="A690" s="121"/>
    </row>
    <row r="691">
      <c r="A691" s="121"/>
    </row>
    <row r="692">
      <c r="A692" s="121"/>
    </row>
    <row r="693">
      <c r="A693" s="121"/>
    </row>
    <row r="694">
      <c r="A694" s="121"/>
    </row>
    <row r="695">
      <c r="A695" s="121"/>
    </row>
    <row r="696">
      <c r="A696" s="121"/>
    </row>
    <row r="697">
      <c r="A697" s="121"/>
    </row>
    <row r="698">
      <c r="A698" s="121"/>
    </row>
    <row r="699">
      <c r="A699" s="121"/>
    </row>
    <row r="700">
      <c r="A700" s="121"/>
    </row>
    <row r="701">
      <c r="A701" s="121"/>
    </row>
    <row r="702">
      <c r="A702" s="121"/>
    </row>
    <row r="703">
      <c r="A703" s="121"/>
    </row>
    <row r="704">
      <c r="A704" s="121"/>
    </row>
    <row r="705">
      <c r="A705" s="121"/>
    </row>
    <row r="706">
      <c r="A706" s="121"/>
    </row>
    <row r="707">
      <c r="A707" s="121"/>
    </row>
    <row r="708">
      <c r="A708" s="121"/>
    </row>
    <row r="709">
      <c r="A709" s="121"/>
    </row>
    <row r="710">
      <c r="A710" s="121"/>
    </row>
    <row r="711">
      <c r="A711" s="121"/>
    </row>
    <row r="712">
      <c r="A712" s="121"/>
    </row>
    <row r="713">
      <c r="A713" s="121"/>
    </row>
    <row r="714">
      <c r="A714" s="121"/>
    </row>
    <row r="715">
      <c r="A715" s="121"/>
    </row>
    <row r="716">
      <c r="A716" s="121"/>
    </row>
    <row r="717">
      <c r="A717" s="121"/>
    </row>
    <row r="718">
      <c r="A718" s="121"/>
    </row>
    <row r="719">
      <c r="A719" s="121"/>
    </row>
    <row r="720">
      <c r="A720" s="121"/>
    </row>
    <row r="721">
      <c r="A721" s="121"/>
    </row>
    <row r="722">
      <c r="A722" s="121"/>
    </row>
    <row r="723">
      <c r="A723" s="121"/>
    </row>
    <row r="724">
      <c r="A724" s="121"/>
    </row>
    <row r="725">
      <c r="A725" s="121"/>
    </row>
    <row r="726">
      <c r="A726" s="121"/>
    </row>
    <row r="727">
      <c r="A727" s="121"/>
    </row>
    <row r="728">
      <c r="A728" s="121"/>
    </row>
    <row r="729">
      <c r="A729" s="121"/>
    </row>
    <row r="730">
      <c r="A730" s="121"/>
    </row>
    <row r="731">
      <c r="A731" s="121"/>
    </row>
    <row r="732">
      <c r="A732" s="121"/>
    </row>
    <row r="733">
      <c r="A733" s="121"/>
    </row>
    <row r="734">
      <c r="A734" s="121"/>
    </row>
    <row r="735">
      <c r="A735" s="121"/>
    </row>
    <row r="736">
      <c r="A736" s="121"/>
    </row>
    <row r="737">
      <c r="A737" s="121"/>
    </row>
    <row r="738">
      <c r="A738" s="121"/>
    </row>
    <row r="739">
      <c r="A739" s="121"/>
    </row>
    <row r="740">
      <c r="A740" s="121"/>
    </row>
    <row r="741">
      <c r="A741" s="121"/>
    </row>
    <row r="742">
      <c r="A742" s="121"/>
    </row>
    <row r="743">
      <c r="A743" s="121"/>
    </row>
    <row r="744">
      <c r="A744" s="121"/>
    </row>
    <row r="745">
      <c r="A745" s="121"/>
    </row>
    <row r="746">
      <c r="A746" s="121"/>
    </row>
    <row r="747">
      <c r="A747" s="121"/>
    </row>
    <row r="748">
      <c r="A748" s="121"/>
    </row>
    <row r="749">
      <c r="A749" s="121"/>
    </row>
    <row r="750">
      <c r="A750" s="121"/>
    </row>
    <row r="751">
      <c r="A751" s="121"/>
    </row>
    <row r="752">
      <c r="A752" s="121"/>
    </row>
    <row r="753">
      <c r="A753" s="121"/>
    </row>
    <row r="754">
      <c r="A754" s="121"/>
    </row>
    <row r="755">
      <c r="A755" s="121"/>
    </row>
    <row r="756">
      <c r="A756" s="121"/>
    </row>
    <row r="757">
      <c r="A757" s="121"/>
    </row>
    <row r="758">
      <c r="A758" s="121"/>
    </row>
    <row r="759">
      <c r="A759" s="121"/>
    </row>
    <row r="760">
      <c r="A760" s="121"/>
    </row>
    <row r="761">
      <c r="A761" s="121"/>
    </row>
    <row r="762">
      <c r="A762" s="121"/>
    </row>
    <row r="763">
      <c r="A763" s="121"/>
    </row>
    <row r="764">
      <c r="A764" s="121"/>
    </row>
    <row r="765">
      <c r="A765" s="121"/>
    </row>
    <row r="766">
      <c r="A766" s="121"/>
    </row>
    <row r="767">
      <c r="A767" s="121"/>
    </row>
    <row r="768">
      <c r="A768" s="121"/>
    </row>
    <row r="769">
      <c r="A769" s="121"/>
    </row>
    <row r="770">
      <c r="A770" s="121"/>
    </row>
    <row r="771">
      <c r="A771" s="121"/>
    </row>
    <row r="772">
      <c r="A772" s="121"/>
    </row>
    <row r="773">
      <c r="A773" s="121"/>
    </row>
    <row r="774">
      <c r="A774" s="121"/>
    </row>
    <row r="775">
      <c r="A775" s="121"/>
    </row>
    <row r="776">
      <c r="A776" s="121"/>
    </row>
    <row r="777">
      <c r="A777" s="121"/>
    </row>
    <row r="778">
      <c r="A778" s="121"/>
    </row>
    <row r="779">
      <c r="A779" s="121"/>
    </row>
    <row r="780">
      <c r="A780" s="121"/>
    </row>
    <row r="781">
      <c r="A781" s="121"/>
    </row>
    <row r="782">
      <c r="A782" s="121"/>
    </row>
    <row r="783">
      <c r="A783" s="121"/>
    </row>
    <row r="784">
      <c r="A784" s="121"/>
    </row>
    <row r="785">
      <c r="A785" s="121"/>
    </row>
    <row r="786">
      <c r="A786" s="121"/>
    </row>
    <row r="787">
      <c r="A787" s="121"/>
    </row>
    <row r="788">
      <c r="A788" s="121"/>
    </row>
    <row r="789">
      <c r="A789" s="121"/>
    </row>
    <row r="790">
      <c r="A790" s="121"/>
    </row>
    <row r="791">
      <c r="A791" s="121"/>
    </row>
    <row r="792">
      <c r="A792" s="121"/>
    </row>
    <row r="793">
      <c r="A793" s="121"/>
    </row>
    <row r="794">
      <c r="A794" s="121"/>
    </row>
    <row r="795">
      <c r="A795" s="121"/>
    </row>
    <row r="796">
      <c r="A796" s="121"/>
    </row>
    <row r="797">
      <c r="A797" s="121"/>
    </row>
    <row r="798">
      <c r="A798" s="121"/>
    </row>
    <row r="799">
      <c r="A799" s="121"/>
    </row>
    <row r="800">
      <c r="A800" s="121"/>
    </row>
    <row r="801">
      <c r="A801" s="121"/>
    </row>
    <row r="802">
      <c r="A802" s="121"/>
    </row>
    <row r="803">
      <c r="A803" s="121"/>
    </row>
    <row r="804">
      <c r="A804" s="121"/>
    </row>
    <row r="805">
      <c r="A805" s="121"/>
    </row>
    <row r="806">
      <c r="A806" s="121"/>
    </row>
    <row r="807">
      <c r="A807" s="121"/>
    </row>
    <row r="808">
      <c r="A808" s="121"/>
    </row>
    <row r="809">
      <c r="A809" s="121"/>
    </row>
    <row r="810">
      <c r="A810" s="121"/>
    </row>
    <row r="811">
      <c r="A811" s="121"/>
    </row>
    <row r="812">
      <c r="A812" s="121"/>
    </row>
    <row r="813">
      <c r="A813" s="121"/>
    </row>
    <row r="814">
      <c r="A814" s="121"/>
    </row>
    <row r="815">
      <c r="A815" s="121"/>
    </row>
    <row r="816">
      <c r="A816" s="121"/>
    </row>
    <row r="817">
      <c r="A817" s="121"/>
    </row>
    <row r="818">
      <c r="A818" s="121"/>
    </row>
    <row r="819">
      <c r="A819" s="121"/>
    </row>
    <row r="820">
      <c r="A820" s="121"/>
    </row>
    <row r="821">
      <c r="A821" s="121"/>
    </row>
    <row r="822">
      <c r="A822" s="121"/>
    </row>
    <row r="823">
      <c r="A823" s="121"/>
    </row>
    <row r="824">
      <c r="A824" s="121"/>
    </row>
    <row r="825">
      <c r="A825" s="121"/>
    </row>
    <row r="826">
      <c r="A826" s="121"/>
    </row>
    <row r="827">
      <c r="A827" s="121"/>
    </row>
    <row r="828">
      <c r="A828" s="121"/>
    </row>
    <row r="829">
      <c r="A829" s="121"/>
    </row>
    <row r="830">
      <c r="A830" s="121"/>
    </row>
    <row r="831">
      <c r="A831" s="121"/>
    </row>
    <row r="832">
      <c r="A832" s="121"/>
    </row>
    <row r="833">
      <c r="A833" s="121"/>
    </row>
    <row r="834">
      <c r="A834" s="121"/>
    </row>
    <row r="835">
      <c r="A835" s="121"/>
    </row>
    <row r="836">
      <c r="A836" s="121"/>
    </row>
    <row r="837">
      <c r="A837" s="121"/>
    </row>
    <row r="838">
      <c r="A838" s="121"/>
    </row>
    <row r="839">
      <c r="A839" s="121"/>
    </row>
    <row r="840">
      <c r="A840" s="121"/>
    </row>
    <row r="841">
      <c r="A841" s="121"/>
    </row>
    <row r="842">
      <c r="A842" s="121"/>
    </row>
    <row r="843">
      <c r="A843" s="121"/>
    </row>
    <row r="844">
      <c r="A844" s="121"/>
    </row>
    <row r="845">
      <c r="A845" s="121"/>
    </row>
    <row r="846">
      <c r="A846" s="121"/>
    </row>
    <row r="847">
      <c r="A847" s="121"/>
    </row>
    <row r="848">
      <c r="A848" s="121"/>
    </row>
    <row r="849">
      <c r="A849" s="121"/>
    </row>
    <row r="850">
      <c r="A850" s="121"/>
    </row>
    <row r="851">
      <c r="A851" s="121"/>
    </row>
    <row r="852">
      <c r="A852" s="121"/>
    </row>
    <row r="853">
      <c r="A853" s="121"/>
    </row>
    <row r="854">
      <c r="A854" s="121"/>
    </row>
    <row r="855">
      <c r="A855" s="121"/>
    </row>
    <row r="856">
      <c r="A856" s="121"/>
    </row>
    <row r="857">
      <c r="A857" s="121"/>
    </row>
    <row r="858">
      <c r="A858" s="121"/>
    </row>
    <row r="859">
      <c r="A859" s="121"/>
    </row>
    <row r="860">
      <c r="A860" s="121"/>
    </row>
    <row r="861">
      <c r="A861" s="121"/>
    </row>
    <row r="862">
      <c r="A862" s="121"/>
    </row>
    <row r="863">
      <c r="A863" s="121"/>
    </row>
    <row r="864">
      <c r="A864" s="121"/>
    </row>
    <row r="865">
      <c r="A865" s="121"/>
    </row>
    <row r="866">
      <c r="A866" s="121"/>
    </row>
    <row r="867">
      <c r="A867" s="121"/>
    </row>
    <row r="868">
      <c r="A868" s="121"/>
    </row>
    <row r="869">
      <c r="A869" s="121"/>
    </row>
    <row r="870">
      <c r="A870" s="121"/>
    </row>
    <row r="871">
      <c r="A871" s="121"/>
    </row>
    <row r="872">
      <c r="A872" s="121"/>
    </row>
    <row r="873">
      <c r="A873" s="121"/>
    </row>
    <row r="874">
      <c r="A874" s="121"/>
    </row>
    <row r="875">
      <c r="A875" s="121"/>
    </row>
    <row r="876">
      <c r="A876" s="121"/>
    </row>
    <row r="877">
      <c r="A877" s="121"/>
    </row>
    <row r="878">
      <c r="A878" s="121"/>
    </row>
    <row r="879">
      <c r="A879" s="121"/>
    </row>
    <row r="880">
      <c r="A880" s="121"/>
    </row>
    <row r="881">
      <c r="A881" s="121"/>
    </row>
    <row r="882">
      <c r="A882" s="121"/>
    </row>
    <row r="883">
      <c r="A883" s="121"/>
    </row>
    <row r="884">
      <c r="A884" s="121"/>
    </row>
    <row r="885">
      <c r="A885" s="121"/>
    </row>
    <row r="886">
      <c r="A886" s="121"/>
    </row>
    <row r="887">
      <c r="A887" s="121"/>
    </row>
    <row r="888">
      <c r="A888" s="121"/>
    </row>
    <row r="889">
      <c r="A889" s="121"/>
    </row>
    <row r="890">
      <c r="A890" s="121"/>
    </row>
    <row r="891">
      <c r="A891" s="121"/>
    </row>
    <row r="892">
      <c r="A892" s="121"/>
    </row>
    <row r="893">
      <c r="A893" s="121"/>
    </row>
    <row r="894">
      <c r="A894" s="121"/>
    </row>
    <row r="895">
      <c r="A895" s="121"/>
    </row>
    <row r="896">
      <c r="A896" s="121"/>
    </row>
    <row r="897">
      <c r="A897" s="121"/>
    </row>
    <row r="898">
      <c r="A898" s="121"/>
    </row>
    <row r="899">
      <c r="A899" s="121"/>
    </row>
    <row r="900">
      <c r="A900" s="121"/>
    </row>
    <row r="901">
      <c r="A901" s="121"/>
    </row>
    <row r="902">
      <c r="A902" s="121"/>
    </row>
    <row r="903">
      <c r="A903" s="121"/>
    </row>
    <row r="904">
      <c r="A904" s="121"/>
    </row>
    <row r="905">
      <c r="A905" s="121"/>
    </row>
    <row r="906">
      <c r="A906" s="121"/>
    </row>
    <row r="907">
      <c r="A907" s="121"/>
    </row>
    <row r="908">
      <c r="A908" s="121"/>
    </row>
    <row r="909">
      <c r="A909" s="121"/>
    </row>
    <row r="910">
      <c r="A910" s="121"/>
    </row>
    <row r="911">
      <c r="A911" s="121"/>
    </row>
    <row r="912">
      <c r="A912" s="121"/>
    </row>
    <row r="913">
      <c r="A913" s="121"/>
    </row>
    <row r="914">
      <c r="A914" s="121"/>
    </row>
    <row r="915">
      <c r="A915" s="121"/>
    </row>
    <row r="916">
      <c r="A916" s="121"/>
    </row>
    <row r="917">
      <c r="A917" s="121"/>
    </row>
    <row r="918">
      <c r="A918" s="121"/>
    </row>
    <row r="919">
      <c r="A919" s="121"/>
    </row>
    <row r="920">
      <c r="A920" s="121"/>
    </row>
    <row r="921">
      <c r="A921" s="121"/>
    </row>
    <row r="922">
      <c r="A922" s="121"/>
    </row>
    <row r="923">
      <c r="A923" s="121"/>
    </row>
    <row r="924">
      <c r="A924" s="121"/>
    </row>
    <row r="925">
      <c r="A925" s="121"/>
    </row>
    <row r="926">
      <c r="A926" s="121"/>
    </row>
    <row r="927">
      <c r="A927" s="121"/>
    </row>
    <row r="928">
      <c r="A928" s="121"/>
    </row>
    <row r="929">
      <c r="A929" s="121"/>
    </row>
    <row r="930">
      <c r="A930" s="121"/>
    </row>
    <row r="931">
      <c r="A931" s="121"/>
    </row>
    <row r="932">
      <c r="A932" s="121"/>
    </row>
    <row r="933">
      <c r="A933" s="121"/>
    </row>
    <row r="934">
      <c r="A934" s="121"/>
    </row>
    <row r="935">
      <c r="A935" s="121"/>
    </row>
    <row r="936">
      <c r="A936" s="121"/>
    </row>
    <row r="937">
      <c r="A937" s="121"/>
    </row>
    <row r="938">
      <c r="A938" s="121"/>
    </row>
    <row r="939">
      <c r="A939" s="121"/>
    </row>
    <row r="940">
      <c r="A940" s="121"/>
    </row>
    <row r="941">
      <c r="A941" s="121"/>
    </row>
    <row r="942">
      <c r="A942" s="121"/>
    </row>
    <row r="943">
      <c r="A943" s="121"/>
    </row>
    <row r="944">
      <c r="A944" s="121"/>
    </row>
    <row r="945">
      <c r="A945" s="121"/>
    </row>
    <row r="946">
      <c r="A946" s="121"/>
    </row>
    <row r="947">
      <c r="A947" s="121"/>
    </row>
    <row r="948">
      <c r="A948" s="121"/>
    </row>
    <row r="949">
      <c r="A949" s="121"/>
    </row>
    <row r="950">
      <c r="A950" s="121"/>
    </row>
    <row r="951">
      <c r="A951" s="121"/>
    </row>
    <row r="952">
      <c r="A952" s="121"/>
    </row>
    <row r="953">
      <c r="A953" s="121"/>
    </row>
    <row r="954">
      <c r="A954" s="121"/>
    </row>
    <row r="955">
      <c r="A955" s="121"/>
    </row>
    <row r="956">
      <c r="A956" s="121"/>
    </row>
    <row r="957">
      <c r="A957" s="121"/>
    </row>
    <row r="958">
      <c r="A958" s="121"/>
    </row>
    <row r="959">
      <c r="A959" s="121"/>
    </row>
    <row r="960">
      <c r="A960" s="121"/>
    </row>
    <row r="961">
      <c r="A961" s="121"/>
    </row>
    <row r="962">
      <c r="A962" s="121"/>
    </row>
    <row r="963">
      <c r="A963" s="121"/>
    </row>
    <row r="964">
      <c r="A964" s="121"/>
    </row>
    <row r="965">
      <c r="A965" s="121"/>
    </row>
    <row r="966">
      <c r="A966" s="121"/>
    </row>
    <row r="967">
      <c r="A967" s="121"/>
    </row>
    <row r="968">
      <c r="A968" s="121"/>
    </row>
    <row r="969">
      <c r="A969" s="121"/>
    </row>
    <row r="970">
      <c r="A970" s="121"/>
    </row>
    <row r="971">
      <c r="A971" s="121"/>
    </row>
    <row r="972">
      <c r="A972" s="121"/>
    </row>
    <row r="973">
      <c r="A973" s="121"/>
    </row>
    <row r="974">
      <c r="A974" s="121"/>
    </row>
    <row r="975">
      <c r="A975" s="121"/>
    </row>
    <row r="976">
      <c r="A976" s="121"/>
    </row>
    <row r="977">
      <c r="A977" s="121"/>
    </row>
    <row r="978">
      <c r="A978" s="121"/>
    </row>
    <row r="979">
      <c r="A979" s="121"/>
    </row>
    <row r="980">
      <c r="A980" s="121"/>
    </row>
    <row r="981">
      <c r="A981" s="121"/>
    </row>
    <row r="982">
      <c r="A982" s="121"/>
    </row>
    <row r="983">
      <c r="A983" s="121"/>
    </row>
    <row r="984">
      <c r="A984" s="121"/>
    </row>
    <row r="985">
      <c r="A985" s="121"/>
    </row>
    <row r="986">
      <c r="A986" s="121"/>
    </row>
    <row r="987">
      <c r="A987" s="121"/>
    </row>
    <row r="988">
      <c r="A988" s="121"/>
    </row>
    <row r="989">
      <c r="A989" s="121"/>
    </row>
    <row r="990">
      <c r="A990" s="121"/>
    </row>
    <row r="991">
      <c r="A991" s="121"/>
    </row>
    <row r="992">
      <c r="A992" s="121"/>
    </row>
    <row r="993">
      <c r="A993" s="121"/>
    </row>
    <row r="994">
      <c r="A994" s="121"/>
    </row>
    <row r="995">
      <c r="A995" s="121"/>
    </row>
    <row r="996">
      <c r="A996" s="121"/>
    </row>
    <row r="997">
      <c r="A997" s="121"/>
    </row>
    <row r="998">
      <c r="A998" s="121"/>
    </row>
    <row r="999">
      <c r="A999" s="121"/>
    </row>
    <row r="1000">
      <c r="A1000" s="121"/>
    </row>
  </sheetData>
  <hyperlinks>
    <hyperlink r:id="rId2" ref="C2"/>
    <hyperlink r:id="rId3" ref="D3"/>
    <hyperlink r:id="rId4" ref="C6"/>
    <hyperlink r:id="rId5" ref="D6"/>
    <hyperlink r:id="rId6" ref="C7"/>
    <hyperlink r:id="rId7" ref="D9"/>
    <hyperlink r:id="rId8" ref="C10"/>
    <hyperlink r:id="rId9" ref="D10"/>
    <hyperlink r:id="rId10" ref="D11"/>
    <hyperlink r:id="rId11" ref="C14"/>
    <hyperlink r:id="rId12" ref="D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D21"/>
    <hyperlink r:id="rId21" ref="C22"/>
    <hyperlink r:id="rId22" ref="C23"/>
    <hyperlink r:id="rId23" ref="B24"/>
    <hyperlink r:id="rId24" ref="D28"/>
    <hyperlink r:id="rId25" ref="C30"/>
    <hyperlink r:id="rId26" ref="C31"/>
    <hyperlink r:id="rId27" ref="C32"/>
    <hyperlink r:id="rId28" ref="C33"/>
    <hyperlink r:id="rId29" ref="C35"/>
    <hyperlink r:id="rId30" ref="C36"/>
    <hyperlink r:id="rId31" ref="C38"/>
    <hyperlink r:id="rId32" ref="C40"/>
    <hyperlink r:id="rId33" ref="C41"/>
    <hyperlink r:id="rId34" ref="C42"/>
    <hyperlink r:id="rId35" ref="C43"/>
    <hyperlink r:id="rId36" ref="C44"/>
    <hyperlink r:id="rId37" ref="C45"/>
    <hyperlink r:id="rId38" ref="C46"/>
    <hyperlink r:id="rId39" ref="C47"/>
    <hyperlink r:id="rId40" ref="C48"/>
    <hyperlink r:id="rId41" ref="C49"/>
    <hyperlink r:id="rId42" ref="C52"/>
    <hyperlink r:id="rId43" ref="D52"/>
    <hyperlink r:id="rId44" ref="C55"/>
    <hyperlink r:id="rId45" ref="C56"/>
    <hyperlink r:id="rId46" ref="D57"/>
    <hyperlink r:id="rId47" ref="C58"/>
    <hyperlink r:id="rId48" ref="D59"/>
    <hyperlink r:id="rId49" ref="C60"/>
    <hyperlink r:id="rId50" ref="C61"/>
    <hyperlink r:id="rId51" ref="C62"/>
    <hyperlink r:id="rId52" ref="D62"/>
    <hyperlink r:id="rId53" ref="C64"/>
    <hyperlink r:id="rId54" ref="C65"/>
    <hyperlink r:id="rId55" ref="C66"/>
    <hyperlink r:id="rId56" ref="D66"/>
    <hyperlink r:id="rId57" ref="C67"/>
    <hyperlink r:id="rId58" ref="D67"/>
    <hyperlink r:id="rId59" ref="C68"/>
    <hyperlink r:id="rId60" ref="D68"/>
    <hyperlink r:id="rId61" ref="C69"/>
    <hyperlink r:id="rId62" ref="C70"/>
    <hyperlink r:id="rId63" ref="C71"/>
    <hyperlink r:id="rId64" ref="C72"/>
    <hyperlink r:id="rId65" ref="C73"/>
    <hyperlink r:id="rId66" ref="C74"/>
    <hyperlink r:id="rId67" ref="C75"/>
    <hyperlink r:id="rId68" ref="D75"/>
    <hyperlink r:id="rId69" ref="D76"/>
    <hyperlink r:id="rId70" ref="D77"/>
    <hyperlink r:id="rId71" ref="C78"/>
    <hyperlink r:id="rId72" ref="D78"/>
    <hyperlink r:id="rId73" ref="C79"/>
    <hyperlink r:id="rId74" ref="D79"/>
    <hyperlink r:id="rId75" ref="C80"/>
    <hyperlink r:id="rId76" ref="D80"/>
    <hyperlink r:id="rId77" ref="C81"/>
    <hyperlink r:id="rId78" ref="C82"/>
    <hyperlink r:id="rId79" ref="C83"/>
    <hyperlink r:id="rId80" ref="C84"/>
    <hyperlink r:id="rId81" ref="D84"/>
    <hyperlink r:id="rId82" ref="C85"/>
    <hyperlink r:id="rId83" ref="C87"/>
    <hyperlink r:id="rId84" ref="C88"/>
    <hyperlink r:id="rId85" ref="C89"/>
    <hyperlink r:id="rId86" ref="C90"/>
    <hyperlink r:id="rId87" ref="C92"/>
    <hyperlink r:id="rId88" ref="C93"/>
    <hyperlink r:id="rId89" ref="C94"/>
    <hyperlink r:id="rId90" ref="D94"/>
    <hyperlink r:id="rId91" ref="C96"/>
    <hyperlink r:id="rId92" ref="D97"/>
    <hyperlink r:id="rId93" ref="D98"/>
    <hyperlink r:id="rId94" ref="D99"/>
    <hyperlink r:id="rId95" ref="D100"/>
    <hyperlink r:id="rId96" ref="C101"/>
    <hyperlink r:id="rId97" ref="D101"/>
    <hyperlink r:id="rId98" ref="D102"/>
    <hyperlink r:id="rId99" ref="C103"/>
    <hyperlink r:id="rId100" ref="D103"/>
    <hyperlink r:id="rId101" ref="C104"/>
    <hyperlink r:id="rId102" ref="D104"/>
    <hyperlink r:id="rId103" ref="D105"/>
    <hyperlink r:id="rId104" ref="C106"/>
    <hyperlink r:id="rId105" ref="D106"/>
    <hyperlink r:id="rId106" ref="C107"/>
    <hyperlink r:id="rId107" ref="D107"/>
    <hyperlink r:id="rId108" ref="C108"/>
    <hyperlink r:id="rId109" ref="D108"/>
    <hyperlink r:id="rId110" ref="C110"/>
    <hyperlink r:id="rId111" ref="C111"/>
    <hyperlink r:id="rId112" ref="C113"/>
    <hyperlink r:id="rId113" ref="D113"/>
    <hyperlink r:id="rId114" ref="C115"/>
    <hyperlink r:id="rId115" ref="C116"/>
    <hyperlink r:id="rId116" ref="D116"/>
    <hyperlink r:id="rId117" ref="C117"/>
    <hyperlink r:id="rId118" ref="D117"/>
    <hyperlink r:id="rId119" ref="C118"/>
    <hyperlink r:id="rId120" ref="D119"/>
    <hyperlink r:id="rId121" ref="C120"/>
    <hyperlink r:id="rId122" ref="C122"/>
    <hyperlink r:id="rId123" ref="D122"/>
    <hyperlink r:id="rId124" ref="C123"/>
    <hyperlink r:id="rId125" ref="D123"/>
    <hyperlink r:id="rId126" ref="C125"/>
    <hyperlink r:id="rId127" ref="D125"/>
    <hyperlink r:id="rId128" ref="D126"/>
    <hyperlink r:id="rId129" ref="C127"/>
    <hyperlink r:id="rId130" ref="D127"/>
    <hyperlink r:id="rId131" ref="C128"/>
    <hyperlink r:id="rId132" ref="C129"/>
    <hyperlink r:id="rId133" ref="C130"/>
    <hyperlink r:id="rId134" ref="C131"/>
    <hyperlink r:id="rId135" ref="C132"/>
    <hyperlink r:id="rId136" ref="C134"/>
    <hyperlink r:id="rId137" ref="C135"/>
    <hyperlink r:id="rId138" ref="C136"/>
    <hyperlink r:id="rId139" ref="C137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9"/>
    <hyperlink r:id="rId159" ref="C160"/>
    <hyperlink r:id="rId160" ref="C161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B173"/>
    <hyperlink r:id="rId172" ref="C173"/>
    <hyperlink r:id="rId173" ref="C174"/>
    <hyperlink r:id="rId174" ref="C176"/>
    <hyperlink r:id="rId175" ref="C178"/>
    <hyperlink r:id="rId176" ref="C179"/>
    <hyperlink r:id="rId177" ref="C180"/>
    <hyperlink r:id="rId178" ref="C181"/>
    <hyperlink r:id="rId179" ref="C182"/>
    <hyperlink r:id="rId180" ref="C183"/>
    <hyperlink r:id="rId181" ref="C184"/>
    <hyperlink r:id="rId182" ref="C185"/>
    <hyperlink r:id="rId183" ref="C186"/>
    <hyperlink r:id="rId184" ref="C187"/>
    <hyperlink r:id="rId185" ref="C188"/>
    <hyperlink r:id="rId186" ref="C190"/>
    <hyperlink r:id="rId187" ref="D190"/>
    <hyperlink r:id="rId188" ref="C191"/>
    <hyperlink r:id="rId189" ref="C192"/>
    <hyperlink r:id="rId190" ref="C193"/>
    <hyperlink r:id="rId191" ref="C194"/>
    <hyperlink r:id="rId192" ref="C195"/>
    <hyperlink r:id="rId193" ref="D196"/>
    <hyperlink r:id="rId194" ref="D197"/>
    <hyperlink r:id="rId195" ref="D198"/>
    <hyperlink r:id="rId196" ref="C199"/>
    <hyperlink r:id="rId197" ref="D199"/>
    <hyperlink r:id="rId198" ref="C200"/>
    <hyperlink r:id="rId199" ref="D200"/>
    <hyperlink r:id="rId200" ref="C201"/>
    <hyperlink r:id="rId201" ref="D201"/>
    <hyperlink r:id="rId202" ref="C202"/>
    <hyperlink r:id="rId203" ref="D202"/>
    <hyperlink r:id="rId204" ref="C203"/>
    <hyperlink r:id="rId205" ref="D203"/>
    <hyperlink r:id="rId206" ref="C215"/>
  </hyperlinks>
  <drawing r:id="rId20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53.71"/>
    <col customWidth="1" min="3" max="3" width="41.43"/>
    <col customWidth="1" min="4" max="4" width="14.57"/>
    <col customWidth="1" min="5" max="5" width="12.0"/>
    <col customWidth="1" min="6" max="6" width="53.43"/>
    <col customWidth="1" min="7" max="22" width="12.0"/>
    <col customWidth="1" min="23" max="24" width="41.86"/>
  </cols>
  <sheetData>
    <row r="1">
      <c r="B1" s="106" t="str">
        <f>'Ranking (Overall)'!B1</f>
        <v>Model</v>
      </c>
      <c r="C1" s="106" t="str">
        <f>'Ranking (Overall)'!C1</f>
        <v>Device</v>
      </c>
      <c r="D1" s="106" t="str">
        <f>'Ranking (Overall)'!D1</f>
        <v>Mode</v>
      </c>
      <c r="E1" s="106" t="str">
        <f>'Ranking (Overall)'!E1</f>
        <v>Wired / Wireless</v>
      </c>
      <c r="F1" s="106" t="str">
        <f>'Ranking (Overall)'!H1</f>
        <v>Joystick Firmware Version (or PCB Version)</v>
      </c>
      <c r="G1" s="106" t="str">
        <f>'Ranking (Overall)'!I1</f>
        <v>Receiver / Adapter Firmware Version</v>
      </c>
      <c r="H1" s="106" t="str">
        <f>'Ranking (Overall)'!J1</f>
        <v>USB Polling Interval</v>
      </c>
      <c r="I1" s="106" t="str">
        <f>'Ranking (Overall)'!K1</f>
        <v>Home Button</v>
      </c>
      <c r="J1" s="106" t="str">
        <f>'Ranking (Overall)'!L1</f>
        <v>All Buttons Mappable?</v>
      </c>
      <c r="K1" s="106" t="str">
        <f>'Ranking (Overall)'!N1</f>
        <v>Number of Samples</v>
      </c>
      <c r="L1" s="111" t="str">
        <f>'Ranking (Overall)'!O1</f>
        <v>Same Frame Probability</v>
      </c>
      <c r="M1" s="22" t="str">
        <f>'Ranking (Overall)'!P1</f>
        <v>Average Measured Latency (in ms)</v>
      </c>
      <c r="N1" s="22" t="str">
        <f>'Ranking (Overall)'!Q1</f>
        <v>Max Measured Latency (in ms)</v>
      </c>
      <c r="O1" s="22" t="str">
        <f>'Ranking (Overall)'!R1</f>
        <v>Min Measured Latency (in ms)</v>
      </c>
      <c r="P1" s="106" t="str">
        <f>#REF!</f>
        <v>#REF!</v>
      </c>
      <c r="Q1" s="106" t="str">
        <f>'Ranking (Overall)'!V1</f>
        <v>Notes</v>
      </c>
      <c r="R1" s="106" t="str">
        <f>'Ranking (Overall)'!W1</f>
        <v>Tester</v>
      </c>
      <c r="S1" s="110" t="str">
        <f>'Ranking (Overall)'!X1</f>
        <v>Date Added</v>
      </c>
      <c r="T1" s="111" t="str">
        <f>'Ranking (Overall)'!AA1</f>
        <v>Weight (oz)</v>
      </c>
      <c r="U1" s="106" t="str">
        <f>'Ranking (Overall)'!AB1</f>
        <v>"Feel" (0-10)</v>
      </c>
      <c r="V1" s="106" t="str">
        <f>'Ranking (Overall)'!AC1</f>
        <v>Feel Notes</v>
      </c>
      <c r="W1" s="6" t="s">
        <v>5</v>
      </c>
    </row>
    <row r="2" hidden="1">
      <c r="A2" s="117" t="str">
        <f t="array" ref="A2:W2">SORT('Detailed Results'!A7:AG1110,13,12)</f>
        <v>#REF!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 t="str">
        <f t="shared" ref="W2:W166" si="1">IF(A2&lt;&gt;0,CONCATENATE(A2," ",B2," via ",E2),"")</f>
        <v>#REF!</v>
      </c>
    </row>
    <row r="3" hidden="1">
      <c r="W3" s="106" t="str">
        <f t="shared" si="1"/>
        <v/>
      </c>
    </row>
    <row r="4" hidden="1">
      <c r="W4" s="106" t="str">
        <f t="shared" si="1"/>
        <v/>
      </c>
    </row>
    <row r="5" hidden="1">
      <c r="W5" s="106" t="str">
        <f t="shared" si="1"/>
        <v/>
      </c>
    </row>
    <row r="6" hidden="1">
      <c r="W6" s="106" t="str">
        <f t="shared" si="1"/>
        <v/>
      </c>
    </row>
    <row r="7" hidden="1">
      <c r="W7" s="106" t="str">
        <f t="shared" si="1"/>
        <v/>
      </c>
    </row>
    <row r="8" hidden="1">
      <c r="W8" s="106" t="str">
        <f t="shared" si="1"/>
        <v/>
      </c>
    </row>
    <row r="9" hidden="1">
      <c r="W9" s="106" t="str">
        <f t="shared" si="1"/>
        <v/>
      </c>
    </row>
    <row r="10" hidden="1">
      <c r="W10" s="106" t="str">
        <f t="shared" si="1"/>
        <v/>
      </c>
    </row>
    <row r="11" hidden="1">
      <c r="W11" s="106" t="str">
        <f t="shared" si="1"/>
        <v/>
      </c>
    </row>
    <row r="12" hidden="1">
      <c r="W12" s="106" t="str">
        <f t="shared" si="1"/>
        <v/>
      </c>
    </row>
    <row r="13" hidden="1">
      <c r="W13" s="106" t="str">
        <f t="shared" si="1"/>
        <v/>
      </c>
    </row>
    <row r="14" hidden="1">
      <c r="W14" s="106" t="str">
        <f t="shared" si="1"/>
        <v/>
      </c>
    </row>
    <row r="15" hidden="1">
      <c r="W15" s="106" t="str">
        <f t="shared" si="1"/>
        <v/>
      </c>
    </row>
    <row r="16" hidden="1">
      <c r="W16" s="106" t="str">
        <f t="shared" si="1"/>
        <v/>
      </c>
    </row>
    <row r="17" hidden="1">
      <c r="W17" s="106" t="str">
        <f t="shared" si="1"/>
        <v/>
      </c>
    </row>
    <row r="18" hidden="1">
      <c r="W18" s="106" t="str">
        <f t="shared" si="1"/>
        <v/>
      </c>
    </row>
    <row r="19" hidden="1">
      <c r="W19" s="106" t="str">
        <f t="shared" si="1"/>
        <v/>
      </c>
    </row>
    <row r="20" hidden="1">
      <c r="W20" s="106" t="str">
        <f t="shared" si="1"/>
        <v/>
      </c>
    </row>
    <row r="21" hidden="1">
      <c r="W21" s="106" t="str">
        <f t="shared" si="1"/>
        <v/>
      </c>
    </row>
    <row r="22" hidden="1">
      <c r="W22" s="106" t="str">
        <f t="shared" si="1"/>
        <v/>
      </c>
    </row>
    <row r="23" hidden="1">
      <c r="W23" s="106" t="str">
        <f t="shared" si="1"/>
        <v/>
      </c>
    </row>
    <row r="24" hidden="1">
      <c r="W24" s="106" t="str">
        <f t="shared" si="1"/>
        <v/>
      </c>
    </row>
    <row r="25" hidden="1">
      <c r="W25" s="106" t="str">
        <f t="shared" si="1"/>
        <v/>
      </c>
    </row>
    <row r="26" hidden="1">
      <c r="W26" s="106" t="str">
        <f t="shared" si="1"/>
        <v/>
      </c>
    </row>
    <row r="27" hidden="1">
      <c r="W27" s="106" t="str">
        <f t="shared" si="1"/>
        <v/>
      </c>
    </row>
    <row r="28" hidden="1">
      <c r="W28" s="106" t="str">
        <f t="shared" si="1"/>
        <v/>
      </c>
    </row>
    <row r="29" hidden="1">
      <c r="W29" s="106" t="str">
        <f t="shared" si="1"/>
        <v/>
      </c>
    </row>
    <row r="30" hidden="1">
      <c r="W30" s="106" t="str">
        <f t="shared" si="1"/>
        <v/>
      </c>
    </row>
    <row r="31" hidden="1">
      <c r="W31" s="106" t="str">
        <f t="shared" si="1"/>
        <v/>
      </c>
    </row>
    <row r="32" hidden="1">
      <c r="W32" s="106" t="str">
        <f t="shared" si="1"/>
        <v/>
      </c>
    </row>
    <row r="33" hidden="1">
      <c r="W33" s="106" t="str">
        <f t="shared" si="1"/>
        <v/>
      </c>
    </row>
    <row r="34" hidden="1">
      <c r="W34" s="106" t="str">
        <f t="shared" si="1"/>
        <v/>
      </c>
    </row>
    <row r="35" hidden="1">
      <c r="W35" s="106" t="str">
        <f t="shared" si="1"/>
        <v/>
      </c>
    </row>
    <row r="36" hidden="1">
      <c r="W36" s="106" t="str">
        <f t="shared" si="1"/>
        <v/>
      </c>
    </row>
    <row r="37">
      <c r="W37" s="106" t="str">
        <f t="shared" si="1"/>
        <v/>
      </c>
    </row>
    <row r="38" hidden="1">
      <c r="W38" s="106" t="str">
        <f t="shared" si="1"/>
        <v/>
      </c>
    </row>
    <row r="39">
      <c r="W39" s="106" t="str">
        <f t="shared" si="1"/>
        <v/>
      </c>
    </row>
    <row r="40" hidden="1">
      <c r="W40" s="106" t="str">
        <f t="shared" si="1"/>
        <v/>
      </c>
    </row>
    <row r="41" hidden="1">
      <c r="W41" s="106" t="str">
        <f t="shared" si="1"/>
        <v/>
      </c>
    </row>
    <row r="42">
      <c r="W42" s="106" t="str">
        <f t="shared" si="1"/>
        <v/>
      </c>
    </row>
    <row r="43">
      <c r="W43" s="106" t="str">
        <f t="shared" si="1"/>
        <v/>
      </c>
    </row>
    <row r="44">
      <c r="W44" s="106" t="str">
        <f t="shared" si="1"/>
        <v/>
      </c>
    </row>
    <row r="45" hidden="1">
      <c r="W45" s="106" t="str">
        <f t="shared" si="1"/>
        <v/>
      </c>
    </row>
    <row r="46">
      <c r="W46" s="106" t="str">
        <f t="shared" si="1"/>
        <v/>
      </c>
    </row>
    <row r="47" hidden="1">
      <c r="W47" s="106" t="str">
        <f t="shared" si="1"/>
        <v/>
      </c>
    </row>
    <row r="48" hidden="1">
      <c r="W48" s="106" t="str">
        <f t="shared" si="1"/>
        <v/>
      </c>
    </row>
    <row r="49" hidden="1">
      <c r="W49" s="106" t="str">
        <f t="shared" si="1"/>
        <v/>
      </c>
    </row>
    <row r="50">
      <c r="W50" s="106" t="str">
        <f t="shared" si="1"/>
        <v/>
      </c>
    </row>
    <row r="51">
      <c r="W51" s="106" t="str">
        <f t="shared" si="1"/>
        <v/>
      </c>
    </row>
    <row r="52">
      <c r="W52" s="106" t="str">
        <f t="shared" si="1"/>
        <v/>
      </c>
    </row>
    <row r="53" hidden="1">
      <c r="W53" s="106" t="str">
        <f t="shared" si="1"/>
        <v/>
      </c>
    </row>
    <row r="54" hidden="1">
      <c r="W54" s="106" t="str">
        <f t="shared" si="1"/>
        <v/>
      </c>
    </row>
    <row r="55" hidden="1">
      <c r="W55" s="106" t="str">
        <f t="shared" si="1"/>
        <v/>
      </c>
    </row>
    <row r="56" hidden="1">
      <c r="W56" s="106" t="str">
        <f t="shared" si="1"/>
        <v/>
      </c>
    </row>
    <row r="57" hidden="1">
      <c r="W57" s="106" t="str">
        <f t="shared" si="1"/>
        <v/>
      </c>
    </row>
    <row r="58">
      <c r="W58" s="106" t="str">
        <f t="shared" si="1"/>
        <v/>
      </c>
    </row>
    <row r="59">
      <c r="W59" s="106" t="str">
        <f t="shared" si="1"/>
        <v/>
      </c>
    </row>
    <row r="60">
      <c r="W60" s="106" t="str">
        <f t="shared" si="1"/>
        <v/>
      </c>
    </row>
    <row r="61">
      <c r="W61" s="106" t="str">
        <f t="shared" si="1"/>
        <v/>
      </c>
    </row>
    <row r="62">
      <c r="W62" s="106" t="str">
        <f t="shared" si="1"/>
        <v/>
      </c>
    </row>
    <row r="63">
      <c r="W63" s="106" t="str">
        <f t="shared" si="1"/>
        <v/>
      </c>
    </row>
    <row r="64">
      <c r="W64" s="106" t="str">
        <f t="shared" si="1"/>
        <v/>
      </c>
    </row>
    <row r="65" hidden="1">
      <c r="W65" s="106" t="str">
        <f t="shared" si="1"/>
        <v/>
      </c>
    </row>
    <row r="66" hidden="1">
      <c r="W66" s="106" t="str">
        <f t="shared" si="1"/>
        <v/>
      </c>
    </row>
    <row r="67">
      <c r="W67" s="106" t="str">
        <f t="shared" si="1"/>
        <v/>
      </c>
    </row>
    <row r="68">
      <c r="W68" s="106" t="str">
        <f t="shared" si="1"/>
        <v/>
      </c>
    </row>
    <row r="69">
      <c r="W69" s="106" t="str">
        <f t="shared" si="1"/>
        <v/>
      </c>
    </row>
    <row r="70">
      <c r="W70" s="106" t="str">
        <f t="shared" si="1"/>
        <v/>
      </c>
    </row>
    <row r="71">
      <c r="W71" s="106" t="str">
        <f t="shared" si="1"/>
        <v/>
      </c>
    </row>
    <row r="72">
      <c r="W72" s="106" t="str">
        <f t="shared" si="1"/>
        <v/>
      </c>
    </row>
    <row r="73">
      <c r="W73" s="106" t="str">
        <f t="shared" si="1"/>
        <v/>
      </c>
    </row>
    <row r="74">
      <c r="W74" s="106" t="str">
        <f t="shared" si="1"/>
        <v/>
      </c>
    </row>
    <row r="75">
      <c r="W75" s="106" t="str">
        <f t="shared" si="1"/>
        <v/>
      </c>
    </row>
    <row r="76">
      <c r="W76" s="106" t="str">
        <f t="shared" si="1"/>
        <v/>
      </c>
    </row>
    <row r="77">
      <c r="W77" s="106" t="str">
        <f t="shared" si="1"/>
        <v/>
      </c>
    </row>
    <row r="78">
      <c r="W78" s="106" t="str">
        <f t="shared" si="1"/>
        <v/>
      </c>
    </row>
    <row r="79">
      <c r="W79" s="106" t="str">
        <f t="shared" si="1"/>
        <v/>
      </c>
    </row>
    <row r="80">
      <c r="W80" s="106" t="str">
        <f t="shared" si="1"/>
        <v/>
      </c>
    </row>
    <row r="81">
      <c r="W81" s="106" t="str">
        <f t="shared" si="1"/>
        <v/>
      </c>
    </row>
    <row r="82">
      <c r="W82" s="106" t="str">
        <f t="shared" si="1"/>
        <v/>
      </c>
    </row>
    <row r="83">
      <c r="W83" s="106" t="str">
        <f t="shared" si="1"/>
        <v/>
      </c>
    </row>
    <row r="84">
      <c r="W84" s="106" t="str">
        <f t="shared" si="1"/>
        <v/>
      </c>
    </row>
    <row r="85" hidden="1">
      <c r="W85" s="106" t="str">
        <f t="shared" si="1"/>
        <v/>
      </c>
    </row>
    <row r="86">
      <c r="W86" s="106" t="str">
        <f t="shared" si="1"/>
        <v/>
      </c>
    </row>
    <row r="87">
      <c r="W87" s="106" t="str">
        <f t="shared" si="1"/>
        <v/>
      </c>
    </row>
    <row r="88">
      <c r="W88" s="106" t="str">
        <f t="shared" si="1"/>
        <v/>
      </c>
    </row>
    <row r="89">
      <c r="W89" s="106" t="str">
        <f t="shared" si="1"/>
        <v/>
      </c>
    </row>
    <row r="90" hidden="1">
      <c r="W90" s="106" t="str">
        <f t="shared" si="1"/>
        <v/>
      </c>
    </row>
    <row r="91" hidden="1">
      <c r="W91" s="106" t="str">
        <f t="shared" si="1"/>
        <v/>
      </c>
    </row>
    <row r="92" hidden="1">
      <c r="W92" s="106" t="str">
        <f t="shared" si="1"/>
        <v/>
      </c>
    </row>
    <row r="93" hidden="1">
      <c r="W93" s="106" t="str">
        <f t="shared" si="1"/>
        <v/>
      </c>
    </row>
    <row r="94" hidden="1">
      <c r="W94" s="106" t="str">
        <f t="shared" si="1"/>
        <v/>
      </c>
    </row>
    <row r="95" hidden="1">
      <c r="W95" s="106" t="str">
        <f t="shared" si="1"/>
        <v/>
      </c>
    </row>
    <row r="96" hidden="1">
      <c r="W96" s="106" t="str">
        <f t="shared" si="1"/>
        <v/>
      </c>
    </row>
    <row r="97" hidden="1">
      <c r="W97" s="106" t="str">
        <f t="shared" si="1"/>
        <v/>
      </c>
    </row>
    <row r="98" hidden="1">
      <c r="W98" s="106" t="str">
        <f t="shared" si="1"/>
        <v/>
      </c>
    </row>
    <row r="99" hidden="1">
      <c r="W99" s="106" t="str">
        <f t="shared" si="1"/>
        <v/>
      </c>
    </row>
    <row r="100" hidden="1">
      <c r="W100" s="106" t="str">
        <f t="shared" si="1"/>
        <v/>
      </c>
    </row>
    <row r="101" hidden="1">
      <c r="W101" s="106" t="str">
        <f t="shared" si="1"/>
        <v/>
      </c>
    </row>
    <row r="102" hidden="1">
      <c r="W102" s="106" t="str">
        <f t="shared" si="1"/>
        <v/>
      </c>
    </row>
    <row r="103" hidden="1">
      <c r="W103" s="106" t="str">
        <f t="shared" si="1"/>
        <v/>
      </c>
    </row>
    <row r="104" hidden="1">
      <c r="W104" s="106" t="str">
        <f t="shared" si="1"/>
        <v/>
      </c>
    </row>
    <row r="105" hidden="1">
      <c r="W105" s="106" t="str">
        <f t="shared" si="1"/>
        <v/>
      </c>
    </row>
    <row r="106" hidden="1">
      <c r="W106" s="106" t="str">
        <f t="shared" si="1"/>
        <v/>
      </c>
    </row>
    <row r="107" hidden="1">
      <c r="W107" s="106" t="str">
        <f t="shared" si="1"/>
        <v/>
      </c>
    </row>
    <row r="108" hidden="1">
      <c r="W108" s="106" t="str">
        <f t="shared" si="1"/>
        <v/>
      </c>
    </row>
    <row r="109" hidden="1">
      <c r="W109" s="106" t="str">
        <f t="shared" si="1"/>
        <v/>
      </c>
    </row>
    <row r="110" hidden="1">
      <c r="W110" s="106" t="str">
        <f t="shared" si="1"/>
        <v/>
      </c>
    </row>
    <row r="111" hidden="1">
      <c r="W111" s="106" t="str">
        <f t="shared" si="1"/>
        <v/>
      </c>
    </row>
    <row r="112" hidden="1">
      <c r="W112" s="106" t="str">
        <f t="shared" si="1"/>
        <v/>
      </c>
    </row>
    <row r="113" hidden="1">
      <c r="W113" s="106" t="str">
        <f t="shared" si="1"/>
        <v/>
      </c>
    </row>
    <row r="114" hidden="1">
      <c r="W114" s="106" t="str">
        <f t="shared" si="1"/>
        <v/>
      </c>
    </row>
    <row r="115" hidden="1">
      <c r="W115" s="106" t="str">
        <f t="shared" si="1"/>
        <v/>
      </c>
    </row>
    <row r="116" hidden="1">
      <c r="W116" s="106" t="str">
        <f t="shared" si="1"/>
        <v/>
      </c>
    </row>
    <row r="117" hidden="1">
      <c r="W117" s="106" t="str">
        <f t="shared" si="1"/>
        <v/>
      </c>
    </row>
    <row r="118" hidden="1">
      <c r="W118" s="106" t="str">
        <f t="shared" si="1"/>
        <v/>
      </c>
    </row>
    <row r="119" hidden="1">
      <c r="W119" s="106" t="str">
        <f t="shared" si="1"/>
        <v/>
      </c>
    </row>
    <row r="120" hidden="1">
      <c r="W120" s="106" t="str">
        <f t="shared" si="1"/>
        <v/>
      </c>
    </row>
    <row r="121" hidden="1">
      <c r="W121" s="106" t="str">
        <f t="shared" si="1"/>
        <v/>
      </c>
    </row>
    <row r="122" hidden="1">
      <c r="W122" s="106" t="str">
        <f t="shared" si="1"/>
        <v/>
      </c>
    </row>
    <row r="123" hidden="1">
      <c r="W123" s="106" t="str">
        <f t="shared" si="1"/>
        <v/>
      </c>
    </row>
    <row r="124" hidden="1">
      <c r="W124" s="106" t="str">
        <f t="shared" si="1"/>
        <v/>
      </c>
    </row>
    <row r="125" hidden="1">
      <c r="W125" s="106" t="str">
        <f t="shared" si="1"/>
        <v/>
      </c>
    </row>
    <row r="126" hidden="1">
      <c r="W126" s="106" t="str">
        <f t="shared" si="1"/>
        <v/>
      </c>
    </row>
    <row r="127" hidden="1">
      <c r="W127" s="106" t="str">
        <f t="shared" si="1"/>
        <v/>
      </c>
    </row>
    <row r="128" hidden="1">
      <c r="W128" s="106" t="str">
        <f t="shared" si="1"/>
        <v/>
      </c>
    </row>
    <row r="129" hidden="1">
      <c r="W129" s="106" t="str">
        <f t="shared" si="1"/>
        <v/>
      </c>
    </row>
    <row r="130" hidden="1">
      <c r="W130" s="106" t="str">
        <f t="shared" si="1"/>
        <v/>
      </c>
    </row>
    <row r="131" hidden="1">
      <c r="W131" s="106" t="str">
        <f t="shared" si="1"/>
        <v/>
      </c>
    </row>
    <row r="132" hidden="1">
      <c r="W132" s="106" t="str">
        <f t="shared" si="1"/>
        <v/>
      </c>
    </row>
    <row r="133" hidden="1">
      <c r="W133" s="106" t="str">
        <f t="shared" si="1"/>
        <v/>
      </c>
    </row>
    <row r="134" hidden="1">
      <c r="W134" s="106" t="str">
        <f t="shared" si="1"/>
        <v/>
      </c>
    </row>
    <row r="135" hidden="1">
      <c r="W135" s="106" t="str">
        <f t="shared" si="1"/>
        <v/>
      </c>
    </row>
    <row r="136" hidden="1">
      <c r="W136" s="106" t="str">
        <f t="shared" si="1"/>
        <v/>
      </c>
    </row>
    <row r="137" hidden="1">
      <c r="W137" s="106" t="str">
        <f t="shared" si="1"/>
        <v/>
      </c>
    </row>
    <row r="138" hidden="1">
      <c r="W138" s="106" t="str">
        <f t="shared" si="1"/>
        <v/>
      </c>
    </row>
    <row r="139" hidden="1">
      <c r="W139" s="106" t="str">
        <f t="shared" si="1"/>
        <v/>
      </c>
    </row>
    <row r="140" hidden="1">
      <c r="W140" s="106" t="str">
        <f t="shared" si="1"/>
        <v/>
      </c>
    </row>
    <row r="141" hidden="1">
      <c r="W141" s="106" t="str">
        <f t="shared" si="1"/>
        <v/>
      </c>
    </row>
    <row r="142" hidden="1">
      <c r="W142" s="106" t="str">
        <f t="shared" si="1"/>
        <v/>
      </c>
    </row>
    <row r="143" hidden="1">
      <c r="W143" s="106" t="str">
        <f t="shared" si="1"/>
        <v/>
      </c>
    </row>
    <row r="144" hidden="1">
      <c r="W144" s="106" t="str">
        <f t="shared" si="1"/>
        <v/>
      </c>
    </row>
    <row r="145" hidden="1">
      <c r="W145" s="106" t="str">
        <f t="shared" si="1"/>
        <v/>
      </c>
    </row>
    <row r="146" hidden="1">
      <c r="W146" s="106" t="str">
        <f t="shared" si="1"/>
        <v/>
      </c>
    </row>
    <row r="147" hidden="1">
      <c r="W147" s="106" t="str">
        <f t="shared" si="1"/>
        <v/>
      </c>
    </row>
    <row r="148" hidden="1">
      <c r="W148" s="106" t="str">
        <f t="shared" si="1"/>
        <v/>
      </c>
    </row>
    <row r="149" hidden="1">
      <c r="W149" s="106" t="str">
        <f t="shared" si="1"/>
        <v/>
      </c>
    </row>
    <row r="150" hidden="1">
      <c r="W150" s="106" t="str">
        <f t="shared" si="1"/>
        <v/>
      </c>
    </row>
    <row r="151" hidden="1">
      <c r="W151" s="106" t="str">
        <f t="shared" si="1"/>
        <v/>
      </c>
    </row>
    <row r="152" hidden="1">
      <c r="W152" s="106" t="str">
        <f t="shared" si="1"/>
        <v/>
      </c>
    </row>
    <row r="153" hidden="1">
      <c r="W153" s="106" t="str">
        <f t="shared" si="1"/>
        <v/>
      </c>
    </row>
    <row r="154" hidden="1">
      <c r="W154" s="106" t="str">
        <f t="shared" si="1"/>
        <v/>
      </c>
    </row>
    <row r="155" hidden="1">
      <c r="W155" s="106" t="str">
        <f t="shared" si="1"/>
        <v/>
      </c>
    </row>
    <row r="156" hidden="1">
      <c r="W156" s="106" t="str">
        <f t="shared" si="1"/>
        <v/>
      </c>
    </row>
    <row r="157" hidden="1">
      <c r="W157" s="106" t="str">
        <f t="shared" si="1"/>
        <v/>
      </c>
    </row>
    <row r="158" hidden="1">
      <c r="W158" s="106" t="str">
        <f t="shared" si="1"/>
        <v/>
      </c>
    </row>
    <row r="159" hidden="1">
      <c r="W159" s="106" t="str">
        <f t="shared" si="1"/>
        <v/>
      </c>
    </row>
    <row r="160" hidden="1">
      <c r="W160" s="106" t="str">
        <f t="shared" si="1"/>
        <v/>
      </c>
    </row>
    <row r="161" hidden="1">
      <c r="W161" s="106" t="str">
        <f t="shared" si="1"/>
        <v/>
      </c>
    </row>
    <row r="162" hidden="1">
      <c r="W162" s="106" t="str">
        <f t="shared" si="1"/>
        <v/>
      </c>
    </row>
    <row r="163" hidden="1">
      <c r="W163" s="106" t="str">
        <f t="shared" si="1"/>
        <v/>
      </c>
    </row>
    <row r="164" hidden="1">
      <c r="W164" s="106" t="str">
        <f t="shared" si="1"/>
        <v/>
      </c>
    </row>
    <row r="165" hidden="1">
      <c r="W165" s="106" t="str">
        <f t="shared" si="1"/>
        <v/>
      </c>
    </row>
    <row r="166" hidden="1">
      <c r="W166" s="106" t="str">
        <f t="shared" si="1"/>
        <v/>
      </c>
    </row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X$1000">
    <filterColumn colId="3">
      <filters/>
    </filterColumn>
    <filterColumn colId="12">
      <filters/>
    </filterColumn>
  </autoFilter>
  <conditionalFormatting sqref="C2:X1000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3.0"/>
  </cols>
  <sheetData>
    <row r="1">
      <c r="A1" s="125" t="s">
        <v>652</v>
      </c>
    </row>
    <row r="2">
      <c r="A2" s="126" t="s">
        <v>653</v>
      </c>
    </row>
    <row r="3">
      <c r="A3" s="127" t="s">
        <v>654</v>
      </c>
    </row>
    <row r="4">
      <c r="A4" s="125" t="s">
        <v>655</v>
      </c>
    </row>
    <row r="5">
      <c r="A5" s="125" t="s">
        <v>656</v>
      </c>
    </row>
    <row r="6">
      <c r="A6" s="125" t="s">
        <v>657</v>
      </c>
    </row>
    <row r="7">
      <c r="A7" s="125" t="s">
        <v>658</v>
      </c>
    </row>
    <row r="8">
      <c r="A8" s="125" t="s">
        <v>659</v>
      </c>
    </row>
    <row r="9">
      <c r="A9" s="125" t="s">
        <v>660</v>
      </c>
    </row>
    <row r="10">
      <c r="A10" s="125" t="s">
        <v>661</v>
      </c>
    </row>
    <row r="11">
      <c r="A11" s="125" t="s">
        <v>662</v>
      </c>
    </row>
    <row r="12">
      <c r="A12" s="125" t="s">
        <v>663</v>
      </c>
    </row>
  </sheetData>
  <hyperlinks>
    <hyperlink r:id="rId1" ref="A2"/>
    <hyperlink r:id="rId2" ref="A3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0"/>
    <col customWidth="1" min="2" max="2" width="89.71"/>
    <col customWidth="1" min="3" max="3" width="12.29"/>
    <col customWidth="1" min="4" max="4" width="9.14"/>
    <col customWidth="1" min="5" max="6" width="43.86"/>
  </cols>
  <sheetData>
    <row r="1">
      <c r="A1" s="6" t="s">
        <v>0</v>
      </c>
      <c r="B1" s="6" t="s">
        <v>1</v>
      </c>
      <c r="C1" s="6" t="s">
        <v>664</v>
      </c>
      <c r="D1" s="89" t="s">
        <v>665</v>
      </c>
      <c r="E1" s="89" t="s">
        <v>666</v>
      </c>
      <c r="F1" s="89" t="s">
        <v>667</v>
      </c>
    </row>
    <row r="2">
      <c r="A2" s="6" t="s">
        <v>668</v>
      </c>
      <c r="B2" s="6" t="s">
        <v>119</v>
      </c>
      <c r="C2" s="6" t="s">
        <v>669</v>
      </c>
      <c r="D2" s="89" t="s">
        <v>35</v>
      </c>
      <c r="E2" s="89"/>
      <c r="F2" s="8" t="s">
        <v>670</v>
      </c>
    </row>
    <row r="3">
      <c r="A3" s="6" t="s">
        <v>39</v>
      </c>
      <c r="B3" s="6" t="s">
        <v>671</v>
      </c>
      <c r="C3" s="6" t="s">
        <v>672</v>
      </c>
      <c r="D3" s="89" t="s">
        <v>35</v>
      </c>
      <c r="E3" s="89"/>
      <c r="F3" s="8" t="s">
        <v>673</v>
      </c>
    </row>
    <row r="4">
      <c r="A4" s="6" t="s">
        <v>674</v>
      </c>
      <c r="B4" s="6" t="s">
        <v>675</v>
      </c>
      <c r="D4" s="128" t="s">
        <v>35</v>
      </c>
      <c r="E4" s="129"/>
    </row>
    <row r="5">
      <c r="A5" s="6" t="s">
        <v>674</v>
      </c>
      <c r="B5" s="6" t="s">
        <v>676</v>
      </c>
      <c r="D5" s="129"/>
      <c r="E5" s="129"/>
    </row>
    <row r="6">
      <c r="A6" s="6" t="s">
        <v>674</v>
      </c>
      <c r="B6" s="6" t="s">
        <v>677</v>
      </c>
      <c r="C6" s="6" t="s">
        <v>678</v>
      </c>
      <c r="D6" s="128" t="s">
        <v>679</v>
      </c>
      <c r="E6" s="128" t="s">
        <v>680</v>
      </c>
    </row>
    <row r="7">
      <c r="A7" s="6" t="s">
        <v>674</v>
      </c>
      <c r="B7" s="6" t="s">
        <v>681</v>
      </c>
      <c r="D7" s="129"/>
      <c r="E7" s="89"/>
      <c r="F7" s="8" t="s">
        <v>682</v>
      </c>
    </row>
    <row r="8">
      <c r="A8" s="6" t="s">
        <v>674</v>
      </c>
      <c r="B8" s="130" t="s">
        <v>683</v>
      </c>
      <c r="E8" s="128"/>
      <c r="F8" s="131" t="s">
        <v>684</v>
      </c>
    </row>
    <row r="9">
      <c r="A9" s="6" t="s">
        <v>142</v>
      </c>
      <c r="B9" s="8" t="s">
        <v>685</v>
      </c>
      <c r="E9" s="128"/>
      <c r="F9" s="131" t="s">
        <v>686</v>
      </c>
    </row>
    <row r="10">
      <c r="A10" s="6" t="s">
        <v>142</v>
      </c>
      <c r="B10" s="6" t="s">
        <v>687</v>
      </c>
      <c r="D10" s="129"/>
      <c r="E10" s="128"/>
      <c r="F10" s="131" t="s">
        <v>688</v>
      </c>
    </row>
    <row r="11">
      <c r="A11" s="6" t="s">
        <v>142</v>
      </c>
      <c r="B11" s="6" t="s">
        <v>689</v>
      </c>
      <c r="D11" s="129"/>
      <c r="E11" s="128"/>
      <c r="F11" s="131" t="s">
        <v>690</v>
      </c>
    </row>
    <row r="12">
      <c r="A12" s="6" t="s">
        <v>142</v>
      </c>
      <c r="B12" s="6" t="s">
        <v>691</v>
      </c>
      <c r="D12" s="128" t="s">
        <v>35</v>
      </c>
      <c r="E12" s="128"/>
      <c r="F12" s="131" t="s">
        <v>692</v>
      </c>
    </row>
    <row r="13">
      <c r="A13" s="6" t="s">
        <v>693</v>
      </c>
      <c r="B13" s="6" t="s">
        <v>694</v>
      </c>
      <c r="D13" s="129"/>
      <c r="E13" s="128" t="s">
        <v>695</v>
      </c>
    </row>
    <row r="14">
      <c r="A14" s="6" t="s">
        <v>696</v>
      </c>
      <c r="B14" s="6" t="s">
        <v>697</v>
      </c>
      <c r="C14" s="6" t="s">
        <v>672</v>
      </c>
      <c r="D14" s="128" t="s">
        <v>35</v>
      </c>
      <c r="E14" s="89"/>
      <c r="F14" s="8" t="s">
        <v>698</v>
      </c>
    </row>
    <row r="15">
      <c r="A15" s="6" t="s">
        <v>193</v>
      </c>
      <c r="B15" s="6" t="s">
        <v>211</v>
      </c>
      <c r="C15" s="6" t="s">
        <v>669</v>
      </c>
      <c r="D15" s="89"/>
      <c r="E15" s="89"/>
      <c r="F15" s="8" t="s">
        <v>699</v>
      </c>
    </row>
    <row r="16">
      <c r="A16" s="6" t="s">
        <v>193</v>
      </c>
      <c r="B16" s="6" t="s">
        <v>700</v>
      </c>
      <c r="D16" s="128"/>
      <c r="E16" s="128" t="s">
        <v>701</v>
      </c>
      <c r="F16" s="8" t="s">
        <v>702</v>
      </c>
    </row>
    <row r="17">
      <c r="A17" s="6" t="s">
        <v>193</v>
      </c>
      <c r="B17" s="6" t="s">
        <v>703</v>
      </c>
      <c r="D17" s="129"/>
      <c r="E17" s="128"/>
      <c r="F17" s="131" t="s">
        <v>704</v>
      </c>
    </row>
    <row r="18">
      <c r="A18" s="6" t="s">
        <v>705</v>
      </c>
      <c r="B18" s="6" t="s">
        <v>706</v>
      </c>
      <c r="C18" s="6" t="s">
        <v>669</v>
      </c>
      <c r="D18" s="89"/>
      <c r="E18" s="89"/>
      <c r="F18" s="8" t="s">
        <v>707</v>
      </c>
    </row>
    <row r="19">
      <c r="A19" s="6" t="s">
        <v>234</v>
      </c>
      <c r="B19" s="6" t="s">
        <v>235</v>
      </c>
      <c r="C19" s="6" t="s">
        <v>669</v>
      </c>
      <c r="D19" s="128" t="s">
        <v>35</v>
      </c>
      <c r="E19" s="128"/>
      <c r="F19" s="6"/>
    </row>
    <row r="20">
      <c r="A20" s="6" t="s">
        <v>236</v>
      </c>
      <c r="B20" s="6" t="s">
        <v>708</v>
      </c>
      <c r="C20" s="6" t="s">
        <v>678</v>
      </c>
      <c r="D20" s="129"/>
      <c r="E20" s="128"/>
      <c r="F20" s="131" t="s">
        <v>709</v>
      </c>
    </row>
    <row r="21">
      <c r="A21" s="6" t="s">
        <v>236</v>
      </c>
      <c r="B21" s="6" t="s">
        <v>710</v>
      </c>
      <c r="D21" s="129"/>
      <c r="E21" s="128"/>
      <c r="F21" s="131" t="s">
        <v>711</v>
      </c>
    </row>
    <row r="22">
      <c r="A22" s="6" t="s">
        <v>250</v>
      </c>
      <c r="B22" s="6" t="s">
        <v>712</v>
      </c>
      <c r="D22" s="128"/>
      <c r="E22" s="128"/>
      <c r="F22" s="131" t="s">
        <v>713</v>
      </c>
    </row>
    <row r="23">
      <c r="A23" s="6" t="s">
        <v>250</v>
      </c>
      <c r="B23" s="6" t="s">
        <v>714</v>
      </c>
      <c r="D23" s="129"/>
      <c r="E23" s="128"/>
      <c r="F23" s="131" t="s">
        <v>715</v>
      </c>
    </row>
    <row r="24">
      <c r="A24" s="6" t="s">
        <v>250</v>
      </c>
      <c r="B24" s="132" t="s">
        <v>716</v>
      </c>
      <c r="C24" s="6" t="s">
        <v>717</v>
      </c>
      <c r="D24" s="128" t="s">
        <v>35</v>
      </c>
      <c r="E24" s="128"/>
      <c r="F24" s="131" t="s">
        <v>718</v>
      </c>
    </row>
    <row r="25">
      <c r="A25" s="6" t="s">
        <v>250</v>
      </c>
      <c r="B25" s="6" t="s">
        <v>719</v>
      </c>
      <c r="D25" s="129"/>
      <c r="E25" s="89"/>
      <c r="F25" s="8" t="s">
        <v>720</v>
      </c>
    </row>
    <row r="26">
      <c r="A26" s="6" t="s">
        <v>721</v>
      </c>
      <c r="B26" s="6" t="s">
        <v>722</v>
      </c>
      <c r="C26" s="6" t="s">
        <v>672</v>
      </c>
      <c r="D26" s="128" t="s">
        <v>35</v>
      </c>
      <c r="E26" s="89" t="s">
        <v>723</v>
      </c>
      <c r="F26" s="8" t="s">
        <v>724</v>
      </c>
    </row>
    <row r="27">
      <c r="A27" s="6" t="s">
        <v>725</v>
      </c>
      <c r="B27" s="130" t="s">
        <v>726</v>
      </c>
      <c r="E27" s="128" t="s">
        <v>727</v>
      </c>
      <c r="F27" s="131" t="s">
        <v>728</v>
      </c>
    </row>
    <row r="28">
      <c r="A28" s="6" t="s">
        <v>725</v>
      </c>
      <c r="B28" s="6" t="s">
        <v>729</v>
      </c>
      <c r="D28" s="129"/>
      <c r="E28" s="128"/>
      <c r="F28" s="131" t="s">
        <v>730</v>
      </c>
    </row>
    <row r="29">
      <c r="A29" s="6" t="s">
        <v>725</v>
      </c>
      <c r="B29" s="6" t="s">
        <v>731</v>
      </c>
      <c r="C29" s="6" t="s">
        <v>669</v>
      </c>
      <c r="D29" s="129"/>
      <c r="E29" s="129"/>
    </row>
    <row r="30">
      <c r="A30" s="6" t="s">
        <v>732</v>
      </c>
      <c r="B30" s="6" t="s">
        <v>733</v>
      </c>
      <c r="C30" s="6" t="s">
        <v>734</v>
      </c>
      <c r="D30" s="89" t="s">
        <v>35</v>
      </c>
      <c r="E30" s="89"/>
      <c r="F30" s="8" t="s">
        <v>735</v>
      </c>
    </row>
    <row r="31">
      <c r="A31" s="6" t="s">
        <v>354</v>
      </c>
      <c r="B31" s="6" t="s">
        <v>736</v>
      </c>
      <c r="C31" s="6" t="s">
        <v>669</v>
      </c>
      <c r="D31" s="89"/>
      <c r="E31" s="89"/>
      <c r="F31" s="8" t="s">
        <v>737</v>
      </c>
    </row>
    <row r="32">
      <c r="A32" s="6" t="s">
        <v>738</v>
      </c>
      <c r="B32" s="6" t="s">
        <v>739</v>
      </c>
      <c r="C32" s="6" t="s">
        <v>669</v>
      </c>
      <c r="D32" s="89"/>
      <c r="E32" s="89"/>
      <c r="F32" s="20" t="s">
        <v>740</v>
      </c>
    </row>
    <row r="33">
      <c r="A33" s="6" t="s">
        <v>434</v>
      </c>
      <c r="B33" s="133" t="s">
        <v>741</v>
      </c>
      <c r="C33" s="6" t="s">
        <v>678</v>
      </c>
      <c r="D33" s="128" t="s">
        <v>35</v>
      </c>
      <c r="E33" s="134"/>
      <c r="F33" s="135"/>
    </row>
    <row r="34">
      <c r="A34" s="6" t="s">
        <v>276</v>
      </c>
      <c r="B34" s="6" t="s">
        <v>742</v>
      </c>
      <c r="D34" s="129"/>
      <c r="E34" s="129"/>
    </row>
    <row r="35">
      <c r="A35" s="6" t="s">
        <v>294</v>
      </c>
      <c r="B35" s="6" t="s">
        <v>743</v>
      </c>
      <c r="D35" s="129"/>
      <c r="E35" s="129"/>
    </row>
    <row r="36">
      <c r="A36" s="6" t="s">
        <v>236</v>
      </c>
      <c r="B36" s="6" t="s">
        <v>744</v>
      </c>
      <c r="D36" s="128" t="s">
        <v>35</v>
      </c>
      <c r="E36" s="129"/>
    </row>
    <row r="37">
      <c r="A37" s="6" t="s">
        <v>745</v>
      </c>
      <c r="B37" s="6" t="s">
        <v>746</v>
      </c>
      <c r="D37" s="128" t="s">
        <v>35</v>
      </c>
      <c r="E37" s="128" t="s">
        <v>747</v>
      </c>
    </row>
    <row r="38">
      <c r="A38" s="6" t="s">
        <v>748</v>
      </c>
      <c r="B38" s="6" t="s">
        <v>749</v>
      </c>
      <c r="D38" s="129"/>
      <c r="E38" s="129"/>
      <c r="F38" s="136" t="s">
        <v>750</v>
      </c>
    </row>
    <row r="39">
      <c r="A39" s="6" t="s">
        <v>236</v>
      </c>
      <c r="B39" s="6" t="s">
        <v>751</v>
      </c>
      <c r="D39" s="129"/>
      <c r="E39" s="129"/>
    </row>
    <row r="40">
      <c r="A40" s="6" t="s">
        <v>693</v>
      </c>
      <c r="B40" s="6" t="s">
        <v>752</v>
      </c>
      <c r="D40" s="128" t="s">
        <v>35</v>
      </c>
      <c r="E40" s="128" t="s">
        <v>753</v>
      </c>
    </row>
    <row r="41">
      <c r="A41" s="6" t="s">
        <v>354</v>
      </c>
      <c r="B41" s="6" t="s">
        <v>754</v>
      </c>
      <c r="C41" s="6" t="s">
        <v>669</v>
      </c>
      <c r="D41" s="128" t="s">
        <v>35</v>
      </c>
      <c r="E41" s="129"/>
      <c r="F41" s="131" t="s">
        <v>755</v>
      </c>
    </row>
    <row r="42">
      <c r="A42" s="6" t="s">
        <v>732</v>
      </c>
      <c r="B42" s="6" t="s">
        <v>756</v>
      </c>
      <c r="C42" s="6" t="s">
        <v>669</v>
      </c>
      <c r="D42" s="128" t="s">
        <v>35</v>
      </c>
      <c r="E42" s="129"/>
      <c r="F42" s="8" t="s">
        <v>757</v>
      </c>
    </row>
    <row r="43">
      <c r="A43" s="6" t="s">
        <v>758</v>
      </c>
      <c r="B43" s="6" t="s">
        <v>759</v>
      </c>
      <c r="D43" s="129"/>
      <c r="E43" s="129"/>
      <c r="F43" s="131" t="s">
        <v>760</v>
      </c>
    </row>
    <row r="44">
      <c r="A44" s="6" t="s">
        <v>761</v>
      </c>
      <c r="B44" s="6" t="s">
        <v>762</v>
      </c>
      <c r="C44" s="6" t="s">
        <v>669</v>
      </c>
      <c r="D44" s="128" t="s">
        <v>35</v>
      </c>
      <c r="E44" s="129"/>
      <c r="F44" s="8" t="s">
        <v>763</v>
      </c>
    </row>
    <row r="45">
      <c r="A45" s="6" t="s">
        <v>721</v>
      </c>
      <c r="B45" s="6" t="s">
        <v>764</v>
      </c>
      <c r="C45" s="6" t="s">
        <v>669</v>
      </c>
      <c r="D45" s="128" t="s">
        <v>35</v>
      </c>
      <c r="E45" s="129"/>
      <c r="F45" s="8" t="s">
        <v>765</v>
      </c>
    </row>
    <row r="46">
      <c r="A46" s="6" t="s">
        <v>766</v>
      </c>
      <c r="B46" s="6" t="s">
        <v>767</v>
      </c>
      <c r="C46" s="6" t="s">
        <v>669</v>
      </c>
      <c r="D46" s="128" t="s">
        <v>35</v>
      </c>
      <c r="E46" s="128" t="s">
        <v>768</v>
      </c>
      <c r="F46" s="131" t="s">
        <v>769</v>
      </c>
    </row>
    <row r="47">
      <c r="D47" s="129"/>
      <c r="E47" s="129"/>
    </row>
    <row r="48">
      <c r="D48" s="129"/>
      <c r="E48" s="129"/>
    </row>
    <row r="49">
      <c r="D49" s="129"/>
      <c r="E49" s="129"/>
    </row>
    <row r="50">
      <c r="D50" s="129"/>
      <c r="E50" s="129"/>
    </row>
    <row r="51">
      <c r="D51" s="129"/>
      <c r="E51" s="129"/>
    </row>
    <row r="52">
      <c r="D52" s="129"/>
      <c r="E52" s="129"/>
    </row>
    <row r="53">
      <c r="D53" s="129"/>
      <c r="E53" s="129"/>
    </row>
    <row r="54">
      <c r="D54" s="129"/>
      <c r="E54" s="129"/>
    </row>
    <row r="55">
      <c r="D55" s="129"/>
      <c r="E55" s="129"/>
    </row>
    <row r="56">
      <c r="D56" s="129"/>
      <c r="E56" s="129"/>
    </row>
    <row r="57">
      <c r="D57" s="129"/>
      <c r="E57" s="129"/>
    </row>
    <row r="58">
      <c r="D58" s="129"/>
      <c r="E58" s="129"/>
    </row>
    <row r="59">
      <c r="D59" s="129"/>
      <c r="E59" s="129"/>
    </row>
    <row r="60">
      <c r="D60" s="129"/>
      <c r="E60" s="129"/>
    </row>
    <row r="61">
      <c r="D61" s="129"/>
      <c r="E61" s="129"/>
    </row>
    <row r="62">
      <c r="D62" s="129"/>
      <c r="E62" s="129"/>
    </row>
    <row r="63">
      <c r="D63" s="129"/>
      <c r="E63" s="129"/>
    </row>
    <row r="64">
      <c r="D64" s="129"/>
      <c r="E64" s="129"/>
    </row>
    <row r="65">
      <c r="D65" s="129"/>
      <c r="E65" s="129"/>
    </row>
    <row r="66">
      <c r="D66" s="129"/>
      <c r="E66" s="129"/>
    </row>
    <row r="67">
      <c r="D67" s="129"/>
      <c r="E67" s="129"/>
    </row>
    <row r="68">
      <c r="D68" s="129"/>
      <c r="E68" s="129"/>
    </row>
    <row r="69">
      <c r="D69" s="129"/>
      <c r="E69" s="129"/>
    </row>
    <row r="70">
      <c r="D70" s="129"/>
      <c r="E70" s="129"/>
    </row>
    <row r="71">
      <c r="D71" s="129"/>
      <c r="E71" s="129"/>
    </row>
    <row r="72">
      <c r="D72" s="129"/>
      <c r="E72" s="129"/>
    </row>
    <row r="73">
      <c r="D73" s="129"/>
      <c r="E73" s="129"/>
    </row>
    <row r="74">
      <c r="D74" s="129"/>
      <c r="E74" s="129"/>
    </row>
    <row r="75">
      <c r="D75" s="129"/>
      <c r="E75" s="129"/>
    </row>
    <row r="76">
      <c r="D76" s="129"/>
      <c r="E76" s="129"/>
    </row>
    <row r="77">
      <c r="D77" s="129"/>
      <c r="E77" s="129"/>
    </row>
    <row r="78">
      <c r="D78" s="129"/>
      <c r="E78" s="129"/>
    </row>
    <row r="79">
      <c r="D79" s="129"/>
      <c r="E79" s="129"/>
    </row>
    <row r="80">
      <c r="D80" s="129"/>
      <c r="E80" s="129"/>
    </row>
    <row r="81">
      <c r="D81" s="129"/>
      <c r="E81" s="129"/>
    </row>
    <row r="82">
      <c r="D82" s="129"/>
      <c r="E82" s="129"/>
    </row>
    <row r="83">
      <c r="D83" s="129"/>
      <c r="E83" s="129"/>
    </row>
    <row r="84">
      <c r="D84" s="129"/>
      <c r="E84" s="129"/>
    </row>
    <row r="85">
      <c r="D85" s="129"/>
      <c r="E85" s="129"/>
    </row>
    <row r="86">
      <c r="D86" s="129"/>
      <c r="E86" s="129"/>
    </row>
    <row r="87">
      <c r="D87" s="129"/>
      <c r="E87" s="129"/>
    </row>
    <row r="88">
      <c r="D88" s="129"/>
      <c r="E88" s="129"/>
    </row>
    <row r="89">
      <c r="D89" s="129"/>
      <c r="E89" s="129"/>
    </row>
    <row r="90">
      <c r="D90" s="129"/>
      <c r="E90" s="129"/>
    </row>
    <row r="91">
      <c r="D91" s="129"/>
      <c r="E91" s="129"/>
    </row>
    <row r="92">
      <c r="D92" s="129"/>
      <c r="E92" s="129"/>
    </row>
    <row r="93">
      <c r="D93" s="129"/>
      <c r="E93" s="129"/>
    </row>
    <row r="94">
      <c r="D94" s="129"/>
      <c r="E94" s="129"/>
    </row>
    <row r="95">
      <c r="D95" s="129"/>
      <c r="E95" s="129"/>
    </row>
    <row r="96">
      <c r="D96" s="129"/>
      <c r="E96" s="129"/>
    </row>
    <row r="97">
      <c r="D97" s="129"/>
      <c r="E97" s="129"/>
    </row>
    <row r="98">
      <c r="D98" s="129"/>
      <c r="E98" s="129"/>
    </row>
    <row r="99">
      <c r="D99" s="129"/>
      <c r="E99" s="129"/>
    </row>
    <row r="100">
      <c r="D100" s="129"/>
      <c r="E100" s="129"/>
    </row>
    <row r="101">
      <c r="D101" s="129"/>
      <c r="E101" s="129"/>
    </row>
    <row r="102">
      <c r="D102" s="129"/>
      <c r="E102" s="129"/>
    </row>
    <row r="103">
      <c r="D103" s="129"/>
      <c r="E103" s="129"/>
    </row>
    <row r="104">
      <c r="D104" s="129"/>
      <c r="E104" s="129"/>
    </row>
    <row r="105">
      <c r="D105" s="129"/>
      <c r="E105" s="129"/>
    </row>
    <row r="106">
      <c r="D106" s="129"/>
      <c r="E106" s="129"/>
    </row>
    <row r="107">
      <c r="D107" s="129"/>
      <c r="E107" s="129"/>
    </row>
    <row r="108">
      <c r="D108" s="129"/>
      <c r="E108" s="129"/>
    </row>
    <row r="109">
      <c r="D109" s="129"/>
      <c r="E109" s="129"/>
    </row>
    <row r="110">
      <c r="D110" s="129"/>
      <c r="E110" s="129"/>
    </row>
    <row r="111">
      <c r="D111" s="129"/>
      <c r="E111" s="129"/>
    </row>
    <row r="112">
      <c r="D112" s="129"/>
      <c r="E112" s="129"/>
    </row>
    <row r="113">
      <c r="D113" s="129"/>
      <c r="E113" s="129"/>
    </row>
    <row r="114">
      <c r="D114" s="129"/>
      <c r="E114" s="129"/>
    </row>
    <row r="115">
      <c r="D115" s="129"/>
      <c r="E115" s="129"/>
    </row>
    <row r="116">
      <c r="D116" s="129"/>
      <c r="E116" s="129"/>
    </row>
    <row r="117">
      <c r="D117" s="129"/>
      <c r="E117" s="129"/>
    </row>
    <row r="118">
      <c r="D118" s="129"/>
      <c r="E118" s="129"/>
    </row>
    <row r="119">
      <c r="D119" s="129"/>
      <c r="E119" s="129"/>
    </row>
    <row r="120">
      <c r="D120" s="129"/>
      <c r="E120" s="129"/>
    </row>
    <row r="121">
      <c r="D121" s="129"/>
      <c r="E121" s="129"/>
    </row>
    <row r="122">
      <c r="D122" s="129"/>
      <c r="E122" s="129"/>
    </row>
    <row r="123">
      <c r="D123" s="129"/>
      <c r="E123" s="129"/>
    </row>
    <row r="124">
      <c r="D124" s="129"/>
      <c r="E124" s="129"/>
    </row>
    <row r="125">
      <c r="D125" s="129"/>
      <c r="E125" s="129"/>
    </row>
    <row r="126">
      <c r="D126" s="129"/>
      <c r="E126" s="129"/>
    </row>
    <row r="127">
      <c r="D127" s="129"/>
      <c r="E127" s="129"/>
    </row>
    <row r="128">
      <c r="D128" s="129"/>
      <c r="E128" s="129"/>
    </row>
    <row r="129">
      <c r="D129" s="129"/>
      <c r="E129" s="129"/>
    </row>
    <row r="130">
      <c r="D130" s="129"/>
      <c r="E130" s="129"/>
    </row>
    <row r="131">
      <c r="D131" s="129"/>
      <c r="E131" s="129"/>
    </row>
    <row r="132">
      <c r="D132" s="129"/>
      <c r="E132" s="129"/>
    </row>
    <row r="133">
      <c r="D133" s="129"/>
      <c r="E133" s="129"/>
    </row>
    <row r="134">
      <c r="D134" s="129"/>
      <c r="E134" s="129"/>
    </row>
    <row r="135">
      <c r="D135" s="129"/>
      <c r="E135" s="129"/>
    </row>
    <row r="136">
      <c r="D136" s="129"/>
      <c r="E136" s="129"/>
    </row>
    <row r="137">
      <c r="D137" s="129"/>
      <c r="E137" s="129"/>
    </row>
    <row r="138">
      <c r="D138" s="129"/>
      <c r="E138" s="129"/>
    </row>
    <row r="139">
      <c r="D139" s="129"/>
      <c r="E139" s="129"/>
    </row>
    <row r="140">
      <c r="D140" s="129"/>
      <c r="E140" s="129"/>
    </row>
    <row r="141">
      <c r="D141" s="129"/>
      <c r="E141" s="129"/>
    </row>
    <row r="142">
      <c r="D142" s="129"/>
      <c r="E142" s="129"/>
    </row>
    <row r="143">
      <c r="D143" s="129"/>
      <c r="E143" s="129"/>
    </row>
    <row r="144">
      <c r="D144" s="129"/>
      <c r="E144" s="129"/>
    </row>
    <row r="145">
      <c r="D145" s="129"/>
      <c r="E145" s="129"/>
    </row>
    <row r="146">
      <c r="D146" s="129"/>
      <c r="E146" s="129"/>
    </row>
    <row r="147">
      <c r="D147" s="129"/>
      <c r="E147" s="129"/>
    </row>
    <row r="148">
      <c r="D148" s="129"/>
      <c r="E148" s="129"/>
    </row>
    <row r="149">
      <c r="D149" s="129"/>
      <c r="E149" s="129"/>
    </row>
    <row r="150">
      <c r="D150" s="129"/>
      <c r="E150" s="129"/>
    </row>
    <row r="151">
      <c r="D151" s="129"/>
      <c r="E151" s="129"/>
    </row>
    <row r="152">
      <c r="D152" s="129"/>
      <c r="E152" s="129"/>
    </row>
    <row r="153">
      <c r="D153" s="129"/>
      <c r="E153" s="129"/>
    </row>
    <row r="154">
      <c r="D154" s="129"/>
      <c r="E154" s="129"/>
    </row>
    <row r="155">
      <c r="D155" s="129"/>
      <c r="E155" s="129"/>
    </row>
    <row r="156">
      <c r="D156" s="129"/>
      <c r="E156" s="129"/>
    </row>
    <row r="157">
      <c r="D157" s="129"/>
      <c r="E157" s="129"/>
    </row>
    <row r="158">
      <c r="D158" s="129"/>
      <c r="E158" s="129"/>
    </row>
    <row r="159">
      <c r="D159" s="129"/>
      <c r="E159" s="129"/>
    </row>
    <row r="160">
      <c r="D160" s="129"/>
      <c r="E160" s="129"/>
    </row>
    <row r="161">
      <c r="D161" s="129"/>
      <c r="E161" s="129"/>
    </row>
    <row r="162">
      <c r="D162" s="129"/>
      <c r="E162" s="129"/>
    </row>
    <row r="163">
      <c r="D163" s="129"/>
      <c r="E163" s="129"/>
    </row>
    <row r="164">
      <c r="D164" s="129"/>
      <c r="E164" s="129"/>
    </row>
    <row r="165">
      <c r="D165" s="129"/>
      <c r="E165" s="129"/>
    </row>
    <row r="166">
      <c r="D166" s="129"/>
      <c r="E166" s="129"/>
    </row>
    <row r="167">
      <c r="D167" s="129"/>
      <c r="E167" s="129"/>
    </row>
    <row r="168">
      <c r="D168" s="129"/>
      <c r="E168" s="129"/>
    </row>
    <row r="169">
      <c r="D169" s="129"/>
      <c r="E169" s="129"/>
    </row>
    <row r="170">
      <c r="D170" s="129"/>
      <c r="E170" s="129"/>
    </row>
    <row r="171">
      <c r="D171" s="129"/>
      <c r="E171" s="129"/>
    </row>
    <row r="172">
      <c r="D172" s="129"/>
      <c r="E172" s="129"/>
    </row>
    <row r="173">
      <c r="D173" s="129"/>
      <c r="E173" s="129"/>
    </row>
    <row r="174">
      <c r="D174" s="129"/>
      <c r="E174" s="129"/>
    </row>
    <row r="175">
      <c r="D175" s="129"/>
      <c r="E175" s="129"/>
    </row>
    <row r="176">
      <c r="D176" s="129"/>
      <c r="E176" s="129"/>
    </row>
    <row r="177">
      <c r="D177" s="129"/>
      <c r="E177" s="129"/>
    </row>
    <row r="178">
      <c r="D178" s="129"/>
      <c r="E178" s="129"/>
    </row>
    <row r="179">
      <c r="D179" s="129"/>
      <c r="E179" s="129"/>
    </row>
    <row r="180">
      <c r="D180" s="129"/>
      <c r="E180" s="129"/>
    </row>
    <row r="181">
      <c r="D181" s="129"/>
      <c r="E181" s="129"/>
    </row>
    <row r="182">
      <c r="D182" s="129"/>
      <c r="E182" s="129"/>
    </row>
    <row r="183">
      <c r="D183" s="129"/>
      <c r="E183" s="129"/>
    </row>
    <row r="184">
      <c r="D184" s="129"/>
      <c r="E184" s="129"/>
    </row>
    <row r="185">
      <c r="D185" s="129"/>
      <c r="E185" s="129"/>
    </row>
    <row r="186">
      <c r="D186" s="129"/>
      <c r="E186" s="129"/>
    </row>
    <row r="187">
      <c r="D187" s="129"/>
      <c r="E187" s="129"/>
    </row>
    <row r="188">
      <c r="D188" s="129"/>
      <c r="E188" s="129"/>
    </row>
    <row r="189">
      <c r="D189" s="129"/>
      <c r="E189" s="129"/>
    </row>
    <row r="190">
      <c r="D190" s="129"/>
      <c r="E190" s="129"/>
    </row>
    <row r="191">
      <c r="D191" s="129"/>
      <c r="E191" s="129"/>
    </row>
    <row r="192">
      <c r="D192" s="129"/>
      <c r="E192" s="129"/>
    </row>
    <row r="193">
      <c r="D193" s="129"/>
      <c r="E193" s="129"/>
    </row>
    <row r="194">
      <c r="D194" s="129"/>
      <c r="E194" s="129"/>
    </row>
    <row r="195">
      <c r="D195" s="129"/>
      <c r="E195" s="129"/>
    </row>
    <row r="196">
      <c r="D196" s="129"/>
      <c r="E196" s="129"/>
    </row>
    <row r="197">
      <c r="D197" s="129"/>
      <c r="E197" s="129"/>
    </row>
    <row r="198">
      <c r="D198" s="129"/>
      <c r="E198" s="129"/>
    </row>
    <row r="199">
      <c r="D199" s="129"/>
      <c r="E199" s="129"/>
    </row>
    <row r="200">
      <c r="D200" s="129"/>
      <c r="E200" s="129"/>
    </row>
    <row r="201">
      <c r="D201" s="129"/>
      <c r="E201" s="129"/>
    </row>
    <row r="202">
      <c r="D202" s="129"/>
      <c r="E202" s="129"/>
    </row>
    <row r="203">
      <c r="D203" s="129"/>
      <c r="E203" s="129"/>
    </row>
    <row r="204">
      <c r="D204" s="129"/>
      <c r="E204" s="129"/>
    </row>
    <row r="205">
      <c r="D205" s="129"/>
      <c r="E205" s="129"/>
    </row>
    <row r="206">
      <c r="D206" s="129"/>
      <c r="E206" s="129"/>
    </row>
    <row r="207">
      <c r="D207" s="129"/>
      <c r="E207" s="129"/>
    </row>
    <row r="208">
      <c r="D208" s="129"/>
      <c r="E208" s="129"/>
    </row>
    <row r="209">
      <c r="D209" s="129"/>
      <c r="E209" s="129"/>
    </row>
    <row r="210">
      <c r="D210" s="129"/>
      <c r="E210" s="129"/>
    </row>
    <row r="211">
      <c r="D211" s="129"/>
      <c r="E211" s="129"/>
    </row>
    <row r="212">
      <c r="D212" s="129"/>
      <c r="E212" s="129"/>
    </row>
    <row r="213">
      <c r="D213" s="129"/>
      <c r="E213" s="129"/>
    </row>
    <row r="214">
      <c r="D214" s="129"/>
      <c r="E214" s="129"/>
    </row>
    <row r="215">
      <c r="D215" s="129"/>
      <c r="E215" s="129"/>
    </row>
    <row r="216">
      <c r="D216" s="129"/>
      <c r="E216" s="129"/>
    </row>
    <row r="217">
      <c r="D217" s="129"/>
      <c r="E217" s="129"/>
    </row>
    <row r="218">
      <c r="D218" s="129"/>
      <c r="E218" s="129"/>
    </row>
    <row r="219">
      <c r="D219" s="129"/>
      <c r="E219" s="129"/>
    </row>
    <row r="220">
      <c r="D220" s="129"/>
      <c r="E220" s="129"/>
    </row>
    <row r="221">
      <c r="D221" s="129"/>
      <c r="E221" s="129"/>
    </row>
    <row r="222">
      <c r="D222" s="129"/>
      <c r="E222" s="129"/>
    </row>
    <row r="223">
      <c r="D223" s="129"/>
      <c r="E223" s="129"/>
    </row>
    <row r="224">
      <c r="D224" s="129"/>
      <c r="E224" s="129"/>
    </row>
    <row r="225">
      <c r="D225" s="129"/>
      <c r="E225" s="129"/>
    </row>
    <row r="226">
      <c r="D226" s="129"/>
      <c r="E226" s="129"/>
    </row>
    <row r="227">
      <c r="D227" s="129"/>
      <c r="E227" s="129"/>
    </row>
    <row r="228">
      <c r="D228" s="129"/>
      <c r="E228" s="129"/>
    </row>
    <row r="229">
      <c r="D229" s="129"/>
      <c r="E229" s="129"/>
    </row>
    <row r="230">
      <c r="D230" s="129"/>
      <c r="E230" s="129"/>
    </row>
    <row r="231">
      <c r="D231" s="129"/>
      <c r="E231" s="129"/>
    </row>
    <row r="232">
      <c r="D232" s="129"/>
      <c r="E232" s="129"/>
    </row>
    <row r="233">
      <c r="D233" s="129"/>
      <c r="E233" s="129"/>
    </row>
    <row r="234">
      <c r="D234" s="129"/>
      <c r="E234" s="129"/>
    </row>
    <row r="235">
      <c r="D235" s="129"/>
      <c r="E235" s="129"/>
    </row>
    <row r="236">
      <c r="D236" s="129"/>
      <c r="E236" s="129"/>
    </row>
    <row r="237">
      <c r="D237" s="129"/>
      <c r="E237" s="129"/>
    </row>
    <row r="238">
      <c r="D238" s="129"/>
      <c r="E238" s="129"/>
    </row>
    <row r="239">
      <c r="D239" s="129"/>
      <c r="E239" s="129"/>
    </row>
    <row r="240">
      <c r="D240" s="129"/>
      <c r="E240" s="129"/>
    </row>
    <row r="241">
      <c r="D241" s="129"/>
      <c r="E241" s="129"/>
    </row>
    <row r="242">
      <c r="D242" s="129"/>
      <c r="E242" s="129"/>
    </row>
    <row r="243">
      <c r="D243" s="129"/>
      <c r="E243" s="129"/>
    </row>
    <row r="244">
      <c r="D244" s="129"/>
      <c r="E244" s="129"/>
    </row>
    <row r="245">
      <c r="D245" s="129"/>
      <c r="E245" s="129"/>
    </row>
    <row r="246">
      <c r="D246" s="129"/>
      <c r="E246" s="129"/>
    </row>
    <row r="247">
      <c r="D247" s="129"/>
      <c r="E247" s="129"/>
    </row>
    <row r="248">
      <c r="D248" s="129"/>
      <c r="E248" s="129"/>
    </row>
    <row r="249">
      <c r="D249" s="129"/>
      <c r="E249" s="129"/>
    </row>
    <row r="250">
      <c r="D250" s="129"/>
      <c r="E250" s="129"/>
    </row>
    <row r="251">
      <c r="D251" s="129"/>
      <c r="E251" s="129"/>
    </row>
    <row r="252">
      <c r="D252" s="129"/>
      <c r="E252" s="129"/>
    </row>
    <row r="253">
      <c r="D253" s="129"/>
      <c r="E253" s="129"/>
    </row>
    <row r="254">
      <c r="D254" s="129"/>
      <c r="E254" s="129"/>
    </row>
    <row r="255">
      <c r="D255" s="129"/>
      <c r="E255" s="129"/>
    </row>
    <row r="256">
      <c r="D256" s="129"/>
      <c r="E256" s="129"/>
    </row>
    <row r="257">
      <c r="D257" s="129"/>
      <c r="E257" s="129"/>
    </row>
    <row r="258">
      <c r="D258" s="129"/>
      <c r="E258" s="129"/>
    </row>
    <row r="259">
      <c r="D259" s="129"/>
      <c r="E259" s="129"/>
    </row>
    <row r="260">
      <c r="D260" s="129"/>
      <c r="E260" s="129"/>
    </row>
    <row r="261">
      <c r="D261" s="129"/>
      <c r="E261" s="129"/>
    </row>
    <row r="262">
      <c r="D262" s="129"/>
      <c r="E262" s="129"/>
    </row>
    <row r="263">
      <c r="D263" s="129"/>
      <c r="E263" s="129"/>
    </row>
    <row r="264">
      <c r="D264" s="129"/>
      <c r="E264" s="129"/>
    </row>
    <row r="265">
      <c r="D265" s="129"/>
      <c r="E265" s="129"/>
    </row>
    <row r="266">
      <c r="D266" s="129"/>
      <c r="E266" s="129"/>
    </row>
    <row r="267">
      <c r="D267" s="129"/>
      <c r="E267" s="129"/>
    </row>
    <row r="268">
      <c r="D268" s="129"/>
      <c r="E268" s="129"/>
    </row>
    <row r="269">
      <c r="D269" s="129"/>
      <c r="E269" s="129"/>
    </row>
    <row r="270">
      <c r="D270" s="129"/>
      <c r="E270" s="129"/>
    </row>
    <row r="271">
      <c r="D271" s="129"/>
      <c r="E271" s="129"/>
    </row>
    <row r="272">
      <c r="D272" s="129"/>
      <c r="E272" s="129"/>
    </row>
    <row r="273">
      <c r="D273" s="129"/>
      <c r="E273" s="129"/>
    </row>
    <row r="274">
      <c r="D274" s="129"/>
      <c r="E274" s="129"/>
    </row>
    <row r="275">
      <c r="D275" s="129"/>
      <c r="E275" s="129"/>
    </row>
    <row r="276">
      <c r="D276" s="129"/>
      <c r="E276" s="129"/>
    </row>
    <row r="277">
      <c r="D277" s="129"/>
      <c r="E277" s="129"/>
    </row>
    <row r="278">
      <c r="D278" s="129"/>
      <c r="E278" s="129"/>
    </row>
    <row r="279">
      <c r="D279" s="129"/>
      <c r="E279" s="129"/>
    </row>
    <row r="280">
      <c r="D280" s="129"/>
      <c r="E280" s="129"/>
    </row>
    <row r="281">
      <c r="D281" s="129"/>
      <c r="E281" s="129"/>
    </row>
    <row r="282">
      <c r="D282" s="129"/>
      <c r="E282" s="129"/>
    </row>
    <row r="283">
      <c r="D283" s="129"/>
      <c r="E283" s="129"/>
    </row>
    <row r="284">
      <c r="D284" s="129"/>
      <c r="E284" s="129"/>
    </row>
    <row r="285">
      <c r="D285" s="129"/>
      <c r="E285" s="129"/>
    </row>
    <row r="286">
      <c r="D286" s="129"/>
      <c r="E286" s="129"/>
    </row>
    <row r="287">
      <c r="D287" s="129"/>
      <c r="E287" s="129"/>
    </row>
    <row r="288">
      <c r="D288" s="129"/>
      <c r="E288" s="129"/>
    </row>
    <row r="289">
      <c r="D289" s="129"/>
      <c r="E289" s="129"/>
    </row>
    <row r="290">
      <c r="D290" s="129"/>
      <c r="E290" s="129"/>
    </row>
    <row r="291">
      <c r="D291" s="129"/>
      <c r="E291" s="129"/>
    </row>
    <row r="292">
      <c r="D292" s="129"/>
      <c r="E292" s="129"/>
    </row>
    <row r="293">
      <c r="D293" s="129"/>
      <c r="E293" s="129"/>
    </row>
    <row r="294">
      <c r="D294" s="129"/>
      <c r="E294" s="129"/>
    </row>
    <row r="295">
      <c r="D295" s="129"/>
      <c r="E295" s="129"/>
    </row>
    <row r="296">
      <c r="D296" s="129"/>
      <c r="E296" s="129"/>
    </row>
    <row r="297">
      <c r="D297" s="129"/>
      <c r="E297" s="129"/>
    </row>
    <row r="298">
      <c r="D298" s="129"/>
      <c r="E298" s="129"/>
    </row>
    <row r="299">
      <c r="D299" s="129"/>
      <c r="E299" s="129"/>
    </row>
    <row r="300">
      <c r="D300" s="129"/>
      <c r="E300" s="129"/>
    </row>
    <row r="301">
      <c r="D301" s="129"/>
      <c r="E301" s="129"/>
    </row>
    <row r="302">
      <c r="D302" s="129"/>
      <c r="E302" s="129"/>
    </row>
    <row r="303">
      <c r="D303" s="129"/>
      <c r="E303" s="129"/>
    </row>
    <row r="304">
      <c r="D304" s="129"/>
      <c r="E304" s="129"/>
    </row>
    <row r="305">
      <c r="D305" s="129"/>
      <c r="E305" s="129"/>
    </row>
    <row r="306">
      <c r="D306" s="129"/>
      <c r="E306" s="129"/>
    </row>
    <row r="307">
      <c r="D307" s="129"/>
      <c r="E307" s="129"/>
    </row>
    <row r="308">
      <c r="D308" s="129"/>
      <c r="E308" s="129"/>
    </row>
    <row r="309">
      <c r="D309" s="129"/>
      <c r="E309" s="129"/>
    </row>
    <row r="310">
      <c r="D310" s="129"/>
      <c r="E310" s="129"/>
    </row>
    <row r="311">
      <c r="D311" s="129"/>
      <c r="E311" s="129"/>
    </row>
    <row r="312">
      <c r="D312" s="129"/>
      <c r="E312" s="129"/>
    </row>
    <row r="313">
      <c r="D313" s="129"/>
      <c r="E313" s="129"/>
    </row>
    <row r="314">
      <c r="D314" s="129"/>
      <c r="E314" s="129"/>
    </row>
    <row r="315">
      <c r="D315" s="129"/>
      <c r="E315" s="129"/>
    </row>
    <row r="316">
      <c r="D316" s="129"/>
      <c r="E316" s="129"/>
    </row>
    <row r="317">
      <c r="D317" s="129"/>
      <c r="E317" s="129"/>
    </row>
    <row r="318">
      <c r="D318" s="129"/>
      <c r="E318" s="129"/>
    </row>
    <row r="319">
      <c r="D319" s="129"/>
      <c r="E319" s="129"/>
    </row>
    <row r="320">
      <c r="D320" s="129"/>
      <c r="E320" s="129"/>
    </row>
    <row r="321">
      <c r="D321" s="129"/>
      <c r="E321" s="129"/>
    </row>
    <row r="322">
      <c r="D322" s="129"/>
      <c r="E322" s="129"/>
    </row>
    <row r="323">
      <c r="D323" s="129"/>
      <c r="E323" s="129"/>
    </row>
    <row r="324">
      <c r="D324" s="129"/>
      <c r="E324" s="129"/>
    </row>
    <row r="325">
      <c r="D325" s="129"/>
      <c r="E325" s="129"/>
    </row>
    <row r="326">
      <c r="D326" s="129"/>
      <c r="E326" s="129"/>
    </row>
    <row r="327">
      <c r="D327" s="129"/>
      <c r="E327" s="129"/>
    </row>
    <row r="328">
      <c r="D328" s="129"/>
      <c r="E328" s="129"/>
    </row>
    <row r="329">
      <c r="D329" s="129"/>
      <c r="E329" s="129"/>
    </row>
    <row r="330">
      <c r="D330" s="129"/>
      <c r="E330" s="129"/>
    </row>
    <row r="331">
      <c r="D331" s="129"/>
      <c r="E331" s="129"/>
    </row>
    <row r="332">
      <c r="D332" s="129"/>
      <c r="E332" s="129"/>
    </row>
    <row r="333">
      <c r="D333" s="129"/>
      <c r="E333" s="129"/>
    </row>
    <row r="334">
      <c r="D334" s="129"/>
      <c r="E334" s="129"/>
    </row>
    <row r="335">
      <c r="D335" s="129"/>
      <c r="E335" s="129"/>
    </row>
    <row r="336">
      <c r="D336" s="129"/>
      <c r="E336" s="129"/>
    </row>
    <row r="337">
      <c r="D337" s="129"/>
      <c r="E337" s="129"/>
    </row>
    <row r="338">
      <c r="D338" s="129"/>
      <c r="E338" s="129"/>
    </row>
    <row r="339">
      <c r="D339" s="129"/>
      <c r="E339" s="129"/>
    </row>
    <row r="340">
      <c r="D340" s="129"/>
      <c r="E340" s="129"/>
    </row>
    <row r="341">
      <c r="D341" s="129"/>
      <c r="E341" s="129"/>
    </row>
    <row r="342">
      <c r="D342" s="129"/>
      <c r="E342" s="129"/>
    </row>
    <row r="343">
      <c r="D343" s="129"/>
      <c r="E343" s="129"/>
    </row>
    <row r="344">
      <c r="D344" s="129"/>
      <c r="E344" s="129"/>
    </row>
    <row r="345">
      <c r="D345" s="129"/>
      <c r="E345" s="129"/>
    </row>
    <row r="346">
      <c r="D346" s="129"/>
      <c r="E346" s="129"/>
    </row>
    <row r="347">
      <c r="D347" s="129"/>
      <c r="E347" s="129"/>
    </row>
    <row r="348">
      <c r="D348" s="129"/>
      <c r="E348" s="129"/>
    </row>
    <row r="349">
      <c r="D349" s="129"/>
      <c r="E349" s="129"/>
    </row>
    <row r="350">
      <c r="D350" s="129"/>
      <c r="E350" s="129"/>
    </row>
    <row r="351">
      <c r="D351" s="129"/>
      <c r="E351" s="129"/>
    </row>
    <row r="352">
      <c r="D352" s="129"/>
      <c r="E352" s="129"/>
    </row>
    <row r="353">
      <c r="D353" s="129"/>
      <c r="E353" s="129"/>
    </row>
    <row r="354">
      <c r="D354" s="129"/>
      <c r="E354" s="129"/>
    </row>
    <row r="355">
      <c r="D355" s="129"/>
      <c r="E355" s="129"/>
    </row>
    <row r="356">
      <c r="D356" s="129"/>
      <c r="E356" s="129"/>
    </row>
    <row r="357">
      <c r="D357" s="129"/>
      <c r="E357" s="129"/>
    </row>
    <row r="358">
      <c r="D358" s="129"/>
      <c r="E358" s="129"/>
    </row>
    <row r="359">
      <c r="D359" s="129"/>
      <c r="E359" s="129"/>
    </row>
    <row r="360">
      <c r="D360" s="129"/>
      <c r="E360" s="129"/>
    </row>
    <row r="361">
      <c r="D361" s="129"/>
      <c r="E361" s="129"/>
    </row>
    <row r="362">
      <c r="D362" s="129"/>
      <c r="E362" s="129"/>
    </row>
    <row r="363">
      <c r="D363" s="129"/>
      <c r="E363" s="129"/>
    </row>
    <row r="364">
      <c r="D364" s="129"/>
      <c r="E364" s="129"/>
    </row>
    <row r="365">
      <c r="D365" s="129"/>
      <c r="E365" s="129"/>
    </row>
    <row r="366">
      <c r="D366" s="129"/>
      <c r="E366" s="129"/>
    </row>
    <row r="367">
      <c r="D367" s="129"/>
      <c r="E367" s="129"/>
    </row>
    <row r="368">
      <c r="D368" s="129"/>
      <c r="E368" s="129"/>
    </row>
    <row r="369">
      <c r="D369" s="129"/>
      <c r="E369" s="129"/>
    </row>
    <row r="370">
      <c r="D370" s="129"/>
      <c r="E370" s="129"/>
    </row>
    <row r="371">
      <c r="D371" s="129"/>
      <c r="E371" s="129"/>
    </row>
    <row r="372">
      <c r="D372" s="129"/>
      <c r="E372" s="129"/>
    </row>
    <row r="373">
      <c r="D373" s="129"/>
      <c r="E373" s="129"/>
    </row>
    <row r="374">
      <c r="D374" s="129"/>
      <c r="E374" s="129"/>
    </row>
    <row r="375">
      <c r="D375" s="129"/>
      <c r="E375" s="129"/>
    </row>
    <row r="376">
      <c r="D376" s="129"/>
      <c r="E376" s="129"/>
    </row>
    <row r="377">
      <c r="D377" s="129"/>
      <c r="E377" s="129"/>
    </row>
    <row r="378">
      <c r="D378" s="129"/>
      <c r="E378" s="129"/>
    </row>
    <row r="379">
      <c r="D379" s="129"/>
      <c r="E379" s="129"/>
    </row>
    <row r="380">
      <c r="D380" s="129"/>
      <c r="E380" s="129"/>
    </row>
    <row r="381">
      <c r="D381" s="129"/>
      <c r="E381" s="129"/>
    </row>
    <row r="382">
      <c r="D382" s="129"/>
      <c r="E382" s="129"/>
    </row>
    <row r="383">
      <c r="D383" s="129"/>
      <c r="E383" s="129"/>
    </row>
    <row r="384">
      <c r="D384" s="129"/>
      <c r="E384" s="129"/>
    </row>
    <row r="385">
      <c r="D385" s="129"/>
      <c r="E385" s="129"/>
    </row>
    <row r="386">
      <c r="D386" s="129"/>
      <c r="E386" s="129"/>
    </row>
    <row r="387">
      <c r="D387" s="129"/>
      <c r="E387" s="129"/>
    </row>
    <row r="388">
      <c r="D388" s="129"/>
      <c r="E388" s="129"/>
    </row>
    <row r="389">
      <c r="D389" s="129"/>
      <c r="E389" s="129"/>
    </row>
    <row r="390">
      <c r="D390" s="129"/>
      <c r="E390" s="129"/>
    </row>
    <row r="391">
      <c r="D391" s="129"/>
      <c r="E391" s="129"/>
    </row>
    <row r="392">
      <c r="D392" s="129"/>
      <c r="E392" s="129"/>
    </row>
    <row r="393">
      <c r="D393" s="129"/>
      <c r="E393" s="129"/>
    </row>
    <row r="394">
      <c r="D394" s="129"/>
      <c r="E394" s="129"/>
    </row>
    <row r="395">
      <c r="D395" s="129"/>
      <c r="E395" s="129"/>
    </row>
    <row r="396">
      <c r="D396" s="129"/>
      <c r="E396" s="129"/>
    </row>
    <row r="397">
      <c r="D397" s="129"/>
      <c r="E397" s="129"/>
    </row>
    <row r="398">
      <c r="D398" s="129"/>
      <c r="E398" s="129"/>
    </row>
    <row r="399">
      <c r="D399" s="129"/>
      <c r="E399" s="129"/>
    </row>
    <row r="400">
      <c r="D400" s="129"/>
      <c r="E400" s="129"/>
    </row>
    <row r="401">
      <c r="D401" s="129"/>
      <c r="E401" s="129"/>
    </row>
    <row r="402">
      <c r="D402" s="129"/>
      <c r="E402" s="129"/>
    </row>
    <row r="403">
      <c r="D403" s="129"/>
      <c r="E403" s="129"/>
    </row>
    <row r="404">
      <c r="D404" s="129"/>
      <c r="E404" s="129"/>
    </row>
    <row r="405">
      <c r="D405" s="129"/>
      <c r="E405" s="129"/>
    </row>
    <row r="406">
      <c r="D406" s="129"/>
      <c r="E406" s="129"/>
    </row>
    <row r="407">
      <c r="D407" s="129"/>
      <c r="E407" s="129"/>
    </row>
    <row r="408">
      <c r="D408" s="129"/>
      <c r="E408" s="129"/>
    </row>
    <row r="409">
      <c r="D409" s="129"/>
      <c r="E409" s="129"/>
    </row>
    <row r="410">
      <c r="D410" s="129"/>
      <c r="E410" s="129"/>
    </row>
    <row r="411">
      <c r="D411" s="129"/>
      <c r="E411" s="129"/>
    </row>
    <row r="412">
      <c r="D412" s="129"/>
      <c r="E412" s="129"/>
    </row>
    <row r="413">
      <c r="D413" s="129"/>
      <c r="E413" s="129"/>
    </row>
    <row r="414">
      <c r="D414" s="129"/>
      <c r="E414" s="129"/>
    </row>
    <row r="415">
      <c r="D415" s="129"/>
      <c r="E415" s="129"/>
    </row>
    <row r="416">
      <c r="D416" s="129"/>
      <c r="E416" s="129"/>
    </row>
    <row r="417">
      <c r="D417" s="129"/>
      <c r="E417" s="129"/>
    </row>
    <row r="418">
      <c r="D418" s="129"/>
      <c r="E418" s="129"/>
    </row>
    <row r="419">
      <c r="D419" s="129"/>
      <c r="E419" s="129"/>
    </row>
    <row r="420">
      <c r="D420" s="129"/>
      <c r="E420" s="129"/>
    </row>
    <row r="421">
      <c r="D421" s="129"/>
      <c r="E421" s="129"/>
    </row>
    <row r="422">
      <c r="D422" s="129"/>
      <c r="E422" s="129"/>
    </row>
    <row r="423">
      <c r="D423" s="129"/>
      <c r="E423" s="129"/>
    </row>
    <row r="424">
      <c r="D424" s="129"/>
      <c r="E424" s="129"/>
    </row>
    <row r="425">
      <c r="D425" s="129"/>
      <c r="E425" s="129"/>
    </row>
    <row r="426">
      <c r="D426" s="129"/>
      <c r="E426" s="129"/>
    </row>
    <row r="427">
      <c r="D427" s="129"/>
      <c r="E427" s="129"/>
    </row>
    <row r="428">
      <c r="D428" s="129"/>
      <c r="E428" s="129"/>
    </row>
    <row r="429">
      <c r="D429" s="129"/>
      <c r="E429" s="129"/>
    </row>
    <row r="430">
      <c r="D430" s="129"/>
      <c r="E430" s="129"/>
    </row>
    <row r="431">
      <c r="D431" s="129"/>
      <c r="E431" s="129"/>
    </row>
    <row r="432">
      <c r="D432" s="129"/>
      <c r="E432" s="129"/>
    </row>
    <row r="433">
      <c r="D433" s="129"/>
      <c r="E433" s="129"/>
    </row>
    <row r="434">
      <c r="D434" s="129"/>
      <c r="E434" s="129"/>
    </row>
    <row r="435">
      <c r="D435" s="129"/>
      <c r="E435" s="129"/>
    </row>
    <row r="436">
      <c r="D436" s="129"/>
      <c r="E436" s="129"/>
    </row>
    <row r="437">
      <c r="D437" s="129"/>
      <c r="E437" s="129"/>
    </row>
    <row r="438">
      <c r="D438" s="129"/>
      <c r="E438" s="129"/>
    </row>
    <row r="439">
      <c r="D439" s="129"/>
      <c r="E439" s="129"/>
    </row>
    <row r="440">
      <c r="D440" s="129"/>
      <c r="E440" s="129"/>
    </row>
    <row r="441">
      <c r="D441" s="129"/>
      <c r="E441" s="129"/>
    </row>
    <row r="442">
      <c r="D442" s="129"/>
      <c r="E442" s="129"/>
    </row>
    <row r="443">
      <c r="D443" s="129"/>
      <c r="E443" s="129"/>
    </row>
    <row r="444">
      <c r="D444" s="129"/>
      <c r="E444" s="129"/>
    </row>
    <row r="445">
      <c r="D445" s="129"/>
      <c r="E445" s="129"/>
    </row>
    <row r="446">
      <c r="D446" s="129"/>
      <c r="E446" s="129"/>
    </row>
    <row r="447">
      <c r="D447" s="129"/>
      <c r="E447" s="129"/>
    </row>
    <row r="448">
      <c r="D448" s="129"/>
      <c r="E448" s="129"/>
    </row>
    <row r="449">
      <c r="D449" s="129"/>
      <c r="E449" s="129"/>
    </row>
    <row r="450">
      <c r="D450" s="129"/>
      <c r="E450" s="129"/>
    </row>
    <row r="451">
      <c r="D451" s="129"/>
      <c r="E451" s="129"/>
    </row>
    <row r="452">
      <c r="D452" s="129"/>
      <c r="E452" s="129"/>
    </row>
    <row r="453">
      <c r="D453" s="129"/>
      <c r="E453" s="129"/>
    </row>
    <row r="454">
      <c r="D454" s="129"/>
      <c r="E454" s="129"/>
    </row>
    <row r="455">
      <c r="D455" s="129"/>
      <c r="E455" s="129"/>
    </row>
    <row r="456">
      <c r="D456" s="129"/>
      <c r="E456" s="129"/>
    </row>
    <row r="457">
      <c r="D457" s="129"/>
      <c r="E457" s="129"/>
    </row>
    <row r="458">
      <c r="D458" s="129"/>
      <c r="E458" s="129"/>
    </row>
    <row r="459">
      <c r="D459" s="129"/>
      <c r="E459" s="129"/>
    </row>
    <row r="460">
      <c r="D460" s="129"/>
      <c r="E460" s="129"/>
    </row>
    <row r="461">
      <c r="D461" s="129"/>
      <c r="E461" s="129"/>
    </row>
    <row r="462">
      <c r="D462" s="129"/>
      <c r="E462" s="129"/>
    </row>
    <row r="463">
      <c r="D463" s="129"/>
      <c r="E463" s="129"/>
    </row>
    <row r="464">
      <c r="D464" s="129"/>
      <c r="E464" s="129"/>
    </row>
    <row r="465">
      <c r="D465" s="129"/>
      <c r="E465" s="129"/>
    </row>
    <row r="466">
      <c r="D466" s="129"/>
      <c r="E466" s="129"/>
    </row>
    <row r="467">
      <c r="D467" s="129"/>
      <c r="E467" s="129"/>
    </row>
    <row r="468">
      <c r="D468" s="129"/>
      <c r="E468" s="129"/>
    </row>
    <row r="469">
      <c r="D469" s="129"/>
      <c r="E469" s="129"/>
    </row>
    <row r="470">
      <c r="D470" s="129"/>
      <c r="E470" s="129"/>
    </row>
    <row r="471">
      <c r="D471" s="129"/>
      <c r="E471" s="129"/>
    </row>
    <row r="472">
      <c r="D472" s="129"/>
      <c r="E472" s="129"/>
    </row>
    <row r="473">
      <c r="D473" s="129"/>
      <c r="E473" s="129"/>
    </row>
    <row r="474">
      <c r="D474" s="129"/>
      <c r="E474" s="129"/>
    </row>
    <row r="475">
      <c r="D475" s="129"/>
      <c r="E475" s="129"/>
    </row>
    <row r="476">
      <c r="D476" s="129"/>
      <c r="E476" s="129"/>
    </row>
    <row r="477">
      <c r="D477" s="129"/>
      <c r="E477" s="129"/>
    </row>
    <row r="478">
      <c r="D478" s="129"/>
      <c r="E478" s="129"/>
    </row>
    <row r="479">
      <c r="D479" s="129"/>
      <c r="E479" s="129"/>
    </row>
    <row r="480">
      <c r="D480" s="129"/>
      <c r="E480" s="129"/>
    </row>
    <row r="481">
      <c r="D481" s="129"/>
      <c r="E481" s="129"/>
    </row>
    <row r="482">
      <c r="D482" s="129"/>
      <c r="E482" s="129"/>
    </row>
    <row r="483">
      <c r="D483" s="129"/>
      <c r="E483" s="129"/>
    </row>
    <row r="484">
      <c r="D484" s="129"/>
      <c r="E484" s="129"/>
    </row>
    <row r="485">
      <c r="D485" s="129"/>
      <c r="E485" s="129"/>
    </row>
    <row r="486">
      <c r="D486" s="129"/>
      <c r="E486" s="129"/>
    </row>
    <row r="487">
      <c r="D487" s="129"/>
      <c r="E487" s="129"/>
    </row>
    <row r="488">
      <c r="D488" s="129"/>
      <c r="E488" s="129"/>
    </row>
    <row r="489">
      <c r="D489" s="129"/>
      <c r="E489" s="129"/>
    </row>
    <row r="490">
      <c r="D490" s="129"/>
      <c r="E490" s="129"/>
    </row>
    <row r="491">
      <c r="D491" s="129"/>
      <c r="E491" s="129"/>
    </row>
    <row r="492">
      <c r="D492" s="129"/>
      <c r="E492" s="129"/>
    </row>
    <row r="493">
      <c r="D493" s="129"/>
      <c r="E493" s="129"/>
    </row>
    <row r="494">
      <c r="D494" s="129"/>
      <c r="E494" s="129"/>
    </row>
    <row r="495">
      <c r="D495" s="129"/>
      <c r="E495" s="129"/>
    </row>
    <row r="496">
      <c r="D496" s="129"/>
      <c r="E496" s="129"/>
    </row>
    <row r="497">
      <c r="D497" s="129"/>
      <c r="E497" s="129"/>
    </row>
    <row r="498">
      <c r="D498" s="129"/>
      <c r="E498" s="129"/>
    </row>
    <row r="499">
      <c r="D499" s="129"/>
      <c r="E499" s="129"/>
    </row>
    <row r="500">
      <c r="D500" s="129"/>
      <c r="E500" s="129"/>
    </row>
    <row r="501">
      <c r="D501" s="129"/>
      <c r="E501" s="129"/>
    </row>
    <row r="502">
      <c r="D502" s="129"/>
      <c r="E502" s="129"/>
    </row>
    <row r="503">
      <c r="D503" s="129"/>
      <c r="E503" s="129"/>
    </row>
    <row r="504">
      <c r="D504" s="129"/>
      <c r="E504" s="129"/>
    </row>
    <row r="505">
      <c r="D505" s="129"/>
      <c r="E505" s="129"/>
    </row>
    <row r="506">
      <c r="D506" s="129"/>
      <c r="E506" s="129"/>
    </row>
    <row r="507">
      <c r="D507" s="129"/>
      <c r="E507" s="129"/>
    </row>
    <row r="508">
      <c r="D508" s="129"/>
      <c r="E508" s="129"/>
    </row>
    <row r="509">
      <c r="D509" s="129"/>
      <c r="E509" s="129"/>
    </row>
    <row r="510">
      <c r="D510" s="129"/>
      <c r="E510" s="129"/>
    </row>
    <row r="511">
      <c r="D511" s="129"/>
      <c r="E511" s="129"/>
    </row>
    <row r="512">
      <c r="D512" s="129"/>
      <c r="E512" s="129"/>
    </row>
    <row r="513">
      <c r="D513" s="129"/>
      <c r="E513" s="129"/>
    </row>
    <row r="514">
      <c r="D514" s="129"/>
      <c r="E514" s="129"/>
    </row>
    <row r="515">
      <c r="D515" s="129"/>
      <c r="E515" s="129"/>
    </row>
    <row r="516">
      <c r="D516" s="129"/>
      <c r="E516" s="129"/>
    </row>
    <row r="517">
      <c r="D517" s="129"/>
      <c r="E517" s="129"/>
    </row>
    <row r="518">
      <c r="D518" s="129"/>
      <c r="E518" s="129"/>
    </row>
    <row r="519">
      <c r="D519" s="129"/>
      <c r="E519" s="129"/>
    </row>
    <row r="520">
      <c r="D520" s="129"/>
      <c r="E520" s="129"/>
    </row>
    <row r="521">
      <c r="D521" s="129"/>
      <c r="E521" s="129"/>
    </row>
    <row r="522">
      <c r="D522" s="129"/>
      <c r="E522" s="129"/>
    </row>
    <row r="523">
      <c r="D523" s="129"/>
      <c r="E523" s="129"/>
    </row>
    <row r="524">
      <c r="D524" s="129"/>
      <c r="E524" s="129"/>
    </row>
    <row r="525">
      <c r="D525" s="129"/>
      <c r="E525" s="129"/>
    </row>
    <row r="526">
      <c r="D526" s="129"/>
      <c r="E526" s="129"/>
    </row>
    <row r="527">
      <c r="D527" s="129"/>
      <c r="E527" s="129"/>
    </row>
    <row r="528">
      <c r="D528" s="129"/>
      <c r="E528" s="129"/>
    </row>
    <row r="529">
      <c r="D529" s="129"/>
      <c r="E529" s="129"/>
    </row>
    <row r="530">
      <c r="D530" s="129"/>
      <c r="E530" s="129"/>
    </row>
    <row r="531">
      <c r="D531" s="129"/>
      <c r="E531" s="129"/>
    </row>
    <row r="532">
      <c r="D532" s="129"/>
      <c r="E532" s="129"/>
    </row>
    <row r="533">
      <c r="D533" s="129"/>
      <c r="E533" s="129"/>
    </row>
    <row r="534">
      <c r="D534" s="129"/>
      <c r="E534" s="129"/>
    </row>
    <row r="535">
      <c r="D535" s="129"/>
      <c r="E535" s="129"/>
    </row>
    <row r="536">
      <c r="D536" s="129"/>
      <c r="E536" s="129"/>
    </row>
    <row r="537">
      <c r="D537" s="129"/>
      <c r="E537" s="129"/>
    </row>
    <row r="538">
      <c r="D538" s="129"/>
      <c r="E538" s="129"/>
    </row>
    <row r="539">
      <c r="D539" s="129"/>
      <c r="E539" s="129"/>
    </row>
    <row r="540">
      <c r="D540" s="129"/>
      <c r="E540" s="129"/>
    </row>
    <row r="541">
      <c r="D541" s="129"/>
      <c r="E541" s="129"/>
    </row>
    <row r="542">
      <c r="D542" s="129"/>
      <c r="E542" s="129"/>
    </row>
    <row r="543">
      <c r="D543" s="129"/>
      <c r="E543" s="129"/>
    </row>
    <row r="544">
      <c r="D544" s="129"/>
      <c r="E544" s="129"/>
    </row>
    <row r="545">
      <c r="D545" s="129"/>
      <c r="E545" s="129"/>
    </row>
    <row r="546">
      <c r="D546" s="129"/>
      <c r="E546" s="129"/>
    </row>
    <row r="547">
      <c r="D547" s="129"/>
      <c r="E547" s="129"/>
    </row>
    <row r="548">
      <c r="D548" s="129"/>
      <c r="E548" s="129"/>
    </row>
    <row r="549">
      <c r="D549" s="129"/>
      <c r="E549" s="129"/>
    </row>
    <row r="550">
      <c r="D550" s="129"/>
      <c r="E550" s="129"/>
    </row>
    <row r="551">
      <c r="D551" s="129"/>
      <c r="E551" s="129"/>
    </row>
    <row r="552">
      <c r="D552" s="129"/>
      <c r="E552" s="129"/>
    </row>
    <row r="553">
      <c r="D553" s="129"/>
      <c r="E553" s="129"/>
    </row>
    <row r="554">
      <c r="D554" s="129"/>
      <c r="E554" s="129"/>
    </row>
    <row r="555">
      <c r="D555" s="129"/>
      <c r="E555" s="129"/>
    </row>
    <row r="556">
      <c r="D556" s="129"/>
      <c r="E556" s="129"/>
    </row>
    <row r="557">
      <c r="D557" s="129"/>
      <c r="E557" s="129"/>
    </row>
    <row r="558">
      <c r="D558" s="129"/>
      <c r="E558" s="129"/>
    </row>
    <row r="559">
      <c r="D559" s="129"/>
      <c r="E559" s="129"/>
    </row>
    <row r="560">
      <c r="D560" s="129"/>
      <c r="E560" s="129"/>
    </row>
    <row r="561">
      <c r="D561" s="129"/>
      <c r="E561" s="129"/>
    </row>
    <row r="562">
      <c r="D562" s="129"/>
      <c r="E562" s="129"/>
    </row>
    <row r="563">
      <c r="D563" s="129"/>
      <c r="E563" s="129"/>
    </row>
    <row r="564">
      <c r="D564" s="129"/>
      <c r="E564" s="129"/>
    </row>
    <row r="565">
      <c r="D565" s="129"/>
      <c r="E565" s="129"/>
    </row>
    <row r="566">
      <c r="D566" s="129"/>
      <c r="E566" s="129"/>
    </row>
    <row r="567">
      <c r="D567" s="129"/>
      <c r="E567" s="129"/>
    </row>
    <row r="568">
      <c r="D568" s="129"/>
      <c r="E568" s="129"/>
    </row>
    <row r="569">
      <c r="D569" s="129"/>
      <c r="E569" s="129"/>
    </row>
    <row r="570">
      <c r="D570" s="129"/>
      <c r="E570" s="129"/>
    </row>
    <row r="571">
      <c r="D571" s="129"/>
      <c r="E571" s="129"/>
    </row>
    <row r="572">
      <c r="D572" s="129"/>
      <c r="E572" s="129"/>
    </row>
    <row r="573">
      <c r="D573" s="129"/>
      <c r="E573" s="129"/>
    </row>
    <row r="574">
      <c r="D574" s="129"/>
      <c r="E574" s="129"/>
    </row>
    <row r="575">
      <c r="D575" s="129"/>
      <c r="E575" s="129"/>
    </row>
    <row r="576">
      <c r="D576" s="129"/>
      <c r="E576" s="129"/>
    </row>
    <row r="577">
      <c r="D577" s="129"/>
      <c r="E577" s="129"/>
    </row>
    <row r="578">
      <c r="D578" s="129"/>
      <c r="E578" s="129"/>
    </row>
    <row r="579">
      <c r="D579" s="129"/>
      <c r="E579" s="129"/>
    </row>
    <row r="580">
      <c r="D580" s="129"/>
      <c r="E580" s="129"/>
    </row>
    <row r="581">
      <c r="D581" s="129"/>
      <c r="E581" s="129"/>
    </row>
    <row r="582">
      <c r="D582" s="129"/>
      <c r="E582" s="129"/>
    </row>
    <row r="583">
      <c r="D583" s="129"/>
      <c r="E583" s="129"/>
    </row>
    <row r="584">
      <c r="D584" s="129"/>
      <c r="E584" s="129"/>
    </row>
    <row r="585">
      <c r="D585" s="129"/>
      <c r="E585" s="129"/>
    </row>
    <row r="586">
      <c r="D586" s="129"/>
      <c r="E586" s="129"/>
    </row>
    <row r="587">
      <c r="D587" s="129"/>
      <c r="E587" s="129"/>
    </row>
    <row r="588">
      <c r="D588" s="129"/>
      <c r="E588" s="129"/>
    </row>
    <row r="589">
      <c r="D589" s="129"/>
      <c r="E589" s="129"/>
    </row>
    <row r="590">
      <c r="D590" s="129"/>
      <c r="E590" s="129"/>
    </row>
    <row r="591">
      <c r="D591" s="129"/>
      <c r="E591" s="129"/>
    </row>
    <row r="592">
      <c r="D592" s="129"/>
      <c r="E592" s="129"/>
    </row>
    <row r="593">
      <c r="D593" s="129"/>
      <c r="E593" s="129"/>
    </row>
    <row r="594">
      <c r="D594" s="129"/>
      <c r="E594" s="129"/>
    </row>
    <row r="595">
      <c r="D595" s="129"/>
      <c r="E595" s="129"/>
    </row>
    <row r="596">
      <c r="D596" s="129"/>
      <c r="E596" s="129"/>
    </row>
    <row r="597">
      <c r="D597" s="129"/>
      <c r="E597" s="129"/>
    </row>
    <row r="598">
      <c r="D598" s="129"/>
      <c r="E598" s="129"/>
    </row>
    <row r="599">
      <c r="D599" s="129"/>
      <c r="E599" s="129"/>
    </row>
    <row r="600">
      <c r="D600" s="129"/>
      <c r="E600" s="129"/>
    </row>
    <row r="601">
      <c r="D601" s="129"/>
      <c r="E601" s="129"/>
    </row>
    <row r="602">
      <c r="D602" s="129"/>
      <c r="E602" s="129"/>
    </row>
    <row r="603">
      <c r="D603" s="129"/>
      <c r="E603" s="129"/>
    </row>
    <row r="604">
      <c r="D604" s="129"/>
      <c r="E604" s="129"/>
    </row>
    <row r="605">
      <c r="D605" s="129"/>
      <c r="E605" s="129"/>
    </row>
    <row r="606">
      <c r="D606" s="129"/>
      <c r="E606" s="129"/>
    </row>
    <row r="607">
      <c r="D607" s="129"/>
      <c r="E607" s="129"/>
    </row>
    <row r="608">
      <c r="D608" s="129"/>
      <c r="E608" s="129"/>
    </row>
    <row r="609">
      <c r="D609" s="129"/>
      <c r="E609" s="129"/>
    </row>
    <row r="610">
      <c r="D610" s="129"/>
      <c r="E610" s="129"/>
    </row>
    <row r="611">
      <c r="D611" s="129"/>
      <c r="E611" s="129"/>
    </row>
    <row r="612">
      <c r="D612" s="129"/>
      <c r="E612" s="129"/>
    </row>
    <row r="613">
      <c r="D613" s="129"/>
      <c r="E613" s="129"/>
    </row>
    <row r="614">
      <c r="D614" s="129"/>
      <c r="E614" s="129"/>
    </row>
    <row r="615">
      <c r="D615" s="129"/>
      <c r="E615" s="129"/>
    </row>
    <row r="616">
      <c r="D616" s="129"/>
      <c r="E616" s="129"/>
    </row>
    <row r="617">
      <c r="D617" s="129"/>
      <c r="E617" s="129"/>
    </row>
    <row r="618">
      <c r="D618" s="129"/>
      <c r="E618" s="129"/>
    </row>
    <row r="619">
      <c r="D619" s="129"/>
      <c r="E619" s="129"/>
    </row>
    <row r="620">
      <c r="D620" s="129"/>
      <c r="E620" s="129"/>
    </row>
    <row r="621">
      <c r="D621" s="129"/>
      <c r="E621" s="129"/>
    </row>
    <row r="622">
      <c r="D622" s="129"/>
      <c r="E622" s="129"/>
    </row>
    <row r="623">
      <c r="D623" s="129"/>
      <c r="E623" s="129"/>
    </row>
    <row r="624">
      <c r="D624" s="129"/>
      <c r="E624" s="129"/>
    </row>
    <row r="625">
      <c r="D625" s="129"/>
      <c r="E625" s="129"/>
    </row>
    <row r="626">
      <c r="D626" s="129"/>
      <c r="E626" s="129"/>
    </row>
    <row r="627">
      <c r="D627" s="129"/>
      <c r="E627" s="129"/>
    </row>
    <row r="628">
      <c r="D628" s="129"/>
      <c r="E628" s="129"/>
    </row>
    <row r="629">
      <c r="D629" s="129"/>
      <c r="E629" s="129"/>
    </row>
    <row r="630">
      <c r="D630" s="129"/>
      <c r="E630" s="129"/>
    </row>
    <row r="631">
      <c r="D631" s="129"/>
      <c r="E631" s="129"/>
    </row>
    <row r="632">
      <c r="D632" s="129"/>
      <c r="E632" s="129"/>
    </row>
    <row r="633">
      <c r="D633" s="129"/>
      <c r="E633" s="129"/>
    </row>
    <row r="634">
      <c r="D634" s="129"/>
      <c r="E634" s="129"/>
    </row>
    <row r="635">
      <c r="D635" s="129"/>
      <c r="E635" s="129"/>
    </row>
    <row r="636">
      <c r="D636" s="129"/>
      <c r="E636" s="129"/>
    </row>
    <row r="637">
      <c r="D637" s="129"/>
      <c r="E637" s="129"/>
    </row>
    <row r="638">
      <c r="D638" s="129"/>
      <c r="E638" s="129"/>
    </row>
    <row r="639">
      <c r="D639" s="129"/>
      <c r="E639" s="129"/>
    </row>
    <row r="640">
      <c r="D640" s="129"/>
      <c r="E640" s="129"/>
    </row>
    <row r="641">
      <c r="D641" s="129"/>
      <c r="E641" s="129"/>
    </row>
    <row r="642">
      <c r="D642" s="129"/>
      <c r="E642" s="129"/>
    </row>
    <row r="643">
      <c r="D643" s="129"/>
      <c r="E643" s="129"/>
    </row>
    <row r="644">
      <c r="D644" s="129"/>
      <c r="E644" s="129"/>
    </row>
    <row r="645">
      <c r="D645" s="129"/>
      <c r="E645" s="129"/>
    </row>
    <row r="646">
      <c r="D646" s="129"/>
      <c r="E646" s="129"/>
    </row>
    <row r="647">
      <c r="D647" s="129"/>
      <c r="E647" s="129"/>
    </row>
    <row r="648">
      <c r="D648" s="129"/>
      <c r="E648" s="129"/>
    </row>
    <row r="649">
      <c r="D649" s="129"/>
      <c r="E649" s="129"/>
    </row>
    <row r="650">
      <c r="D650" s="129"/>
      <c r="E650" s="129"/>
    </row>
    <row r="651">
      <c r="D651" s="129"/>
      <c r="E651" s="129"/>
    </row>
    <row r="652">
      <c r="D652" s="129"/>
      <c r="E652" s="129"/>
    </row>
    <row r="653">
      <c r="D653" s="129"/>
      <c r="E653" s="129"/>
    </row>
    <row r="654">
      <c r="D654" s="129"/>
      <c r="E654" s="129"/>
    </row>
    <row r="655">
      <c r="D655" s="129"/>
      <c r="E655" s="129"/>
    </row>
    <row r="656">
      <c r="D656" s="129"/>
      <c r="E656" s="129"/>
    </row>
    <row r="657">
      <c r="D657" s="129"/>
      <c r="E657" s="129"/>
    </row>
    <row r="658">
      <c r="D658" s="129"/>
      <c r="E658" s="129"/>
    </row>
    <row r="659">
      <c r="D659" s="129"/>
      <c r="E659" s="129"/>
    </row>
    <row r="660">
      <c r="D660" s="129"/>
      <c r="E660" s="129"/>
    </row>
    <row r="661">
      <c r="D661" s="129"/>
      <c r="E661" s="129"/>
    </row>
    <row r="662">
      <c r="D662" s="129"/>
      <c r="E662" s="129"/>
    </row>
    <row r="663">
      <c r="D663" s="129"/>
      <c r="E663" s="129"/>
    </row>
    <row r="664">
      <c r="D664" s="129"/>
      <c r="E664" s="129"/>
    </row>
    <row r="665">
      <c r="D665" s="129"/>
      <c r="E665" s="129"/>
    </row>
    <row r="666">
      <c r="D666" s="129"/>
      <c r="E666" s="129"/>
    </row>
    <row r="667">
      <c r="D667" s="129"/>
      <c r="E667" s="129"/>
    </row>
    <row r="668">
      <c r="D668" s="129"/>
      <c r="E668" s="129"/>
    </row>
    <row r="669">
      <c r="D669" s="129"/>
      <c r="E669" s="129"/>
    </row>
    <row r="670">
      <c r="D670" s="129"/>
      <c r="E670" s="129"/>
    </row>
    <row r="671">
      <c r="D671" s="129"/>
      <c r="E671" s="129"/>
    </row>
    <row r="672">
      <c r="D672" s="129"/>
      <c r="E672" s="129"/>
    </row>
    <row r="673">
      <c r="D673" s="129"/>
      <c r="E673" s="129"/>
    </row>
    <row r="674">
      <c r="D674" s="129"/>
      <c r="E674" s="129"/>
    </row>
    <row r="675">
      <c r="D675" s="129"/>
      <c r="E675" s="129"/>
    </row>
    <row r="676">
      <c r="D676" s="129"/>
      <c r="E676" s="129"/>
    </row>
    <row r="677">
      <c r="D677" s="129"/>
      <c r="E677" s="129"/>
    </row>
    <row r="678">
      <c r="D678" s="129"/>
      <c r="E678" s="129"/>
    </row>
    <row r="679">
      <c r="D679" s="129"/>
      <c r="E679" s="129"/>
    </row>
    <row r="680">
      <c r="D680" s="129"/>
      <c r="E680" s="129"/>
    </row>
    <row r="681">
      <c r="D681" s="129"/>
      <c r="E681" s="129"/>
    </row>
    <row r="682">
      <c r="D682" s="129"/>
      <c r="E682" s="129"/>
    </row>
    <row r="683">
      <c r="D683" s="129"/>
      <c r="E683" s="129"/>
    </row>
    <row r="684">
      <c r="D684" s="129"/>
      <c r="E684" s="129"/>
    </row>
    <row r="685">
      <c r="D685" s="129"/>
      <c r="E685" s="129"/>
    </row>
    <row r="686">
      <c r="D686" s="129"/>
      <c r="E686" s="129"/>
    </row>
    <row r="687">
      <c r="D687" s="129"/>
      <c r="E687" s="129"/>
    </row>
    <row r="688">
      <c r="D688" s="129"/>
      <c r="E688" s="129"/>
    </row>
    <row r="689">
      <c r="D689" s="129"/>
      <c r="E689" s="129"/>
    </row>
    <row r="690">
      <c r="D690" s="129"/>
      <c r="E690" s="129"/>
    </row>
    <row r="691">
      <c r="D691" s="129"/>
      <c r="E691" s="129"/>
    </row>
    <row r="692">
      <c r="D692" s="129"/>
      <c r="E692" s="129"/>
    </row>
    <row r="693">
      <c r="D693" s="129"/>
      <c r="E693" s="129"/>
    </row>
    <row r="694">
      <c r="D694" s="129"/>
      <c r="E694" s="129"/>
    </row>
    <row r="695">
      <c r="D695" s="129"/>
      <c r="E695" s="129"/>
    </row>
    <row r="696">
      <c r="D696" s="129"/>
      <c r="E696" s="129"/>
    </row>
    <row r="697">
      <c r="D697" s="129"/>
      <c r="E697" s="129"/>
    </row>
    <row r="698">
      <c r="D698" s="129"/>
      <c r="E698" s="129"/>
    </row>
    <row r="699">
      <c r="D699" s="129"/>
      <c r="E699" s="129"/>
    </row>
    <row r="700">
      <c r="D700" s="129"/>
      <c r="E700" s="129"/>
    </row>
    <row r="701">
      <c r="D701" s="129"/>
      <c r="E701" s="129"/>
    </row>
    <row r="702">
      <c r="D702" s="129"/>
      <c r="E702" s="129"/>
    </row>
    <row r="703">
      <c r="D703" s="129"/>
      <c r="E703" s="129"/>
    </row>
    <row r="704">
      <c r="D704" s="129"/>
      <c r="E704" s="129"/>
    </row>
    <row r="705">
      <c r="D705" s="129"/>
      <c r="E705" s="129"/>
    </row>
    <row r="706">
      <c r="D706" s="129"/>
      <c r="E706" s="129"/>
    </row>
    <row r="707">
      <c r="D707" s="129"/>
      <c r="E707" s="129"/>
    </row>
    <row r="708">
      <c r="D708" s="129"/>
      <c r="E708" s="129"/>
    </row>
    <row r="709">
      <c r="D709" s="129"/>
      <c r="E709" s="129"/>
    </row>
    <row r="710">
      <c r="D710" s="129"/>
      <c r="E710" s="129"/>
    </row>
    <row r="711">
      <c r="D711" s="129"/>
      <c r="E711" s="129"/>
    </row>
    <row r="712">
      <c r="D712" s="129"/>
      <c r="E712" s="129"/>
    </row>
    <row r="713">
      <c r="D713" s="129"/>
      <c r="E713" s="129"/>
    </row>
    <row r="714">
      <c r="D714" s="129"/>
      <c r="E714" s="129"/>
    </row>
    <row r="715">
      <c r="D715" s="129"/>
      <c r="E715" s="129"/>
    </row>
    <row r="716">
      <c r="D716" s="129"/>
      <c r="E716" s="129"/>
    </row>
    <row r="717">
      <c r="D717" s="129"/>
      <c r="E717" s="129"/>
    </row>
    <row r="718">
      <c r="D718" s="129"/>
      <c r="E718" s="129"/>
    </row>
    <row r="719">
      <c r="D719" s="129"/>
      <c r="E719" s="129"/>
    </row>
    <row r="720">
      <c r="D720" s="129"/>
      <c r="E720" s="129"/>
    </row>
    <row r="721">
      <c r="D721" s="129"/>
      <c r="E721" s="129"/>
    </row>
    <row r="722">
      <c r="D722" s="129"/>
      <c r="E722" s="129"/>
    </row>
    <row r="723">
      <c r="D723" s="129"/>
      <c r="E723" s="129"/>
    </row>
    <row r="724">
      <c r="D724" s="129"/>
      <c r="E724" s="129"/>
    </row>
    <row r="725">
      <c r="D725" s="129"/>
      <c r="E725" s="129"/>
    </row>
    <row r="726">
      <c r="D726" s="129"/>
      <c r="E726" s="129"/>
    </row>
    <row r="727">
      <c r="D727" s="129"/>
      <c r="E727" s="129"/>
    </row>
    <row r="728">
      <c r="D728" s="129"/>
      <c r="E728" s="129"/>
    </row>
    <row r="729">
      <c r="D729" s="129"/>
      <c r="E729" s="129"/>
    </row>
    <row r="730">
      <c r="D730" s="129"/>
      <c r="E730" s="129"/>
    </row>
    <row r="731">
      <c r="D731" s="129"/>
      <c r="E731" s="129"/>
    </row>
    <row r="732">
      <c r="D732" s="129"/>
      <c r="E732" s="129"/>
    </row>
    <row r="733">
      <c r="D733" s="129"/>
      <c r="E733" s="129"/>
    </row>
    <row r="734">
      <c r="D734" s="129"/>
      <c r="E734" s="129"/>
    </row>
    <row r="735">
      <c r="D735" s="129"/>
      <c r="E735" s="129"/>
    </row>
    <row r="736">
      <c r="D736" s="129"/>
      <c r="E736" s="129"/>
    </row>
    <row r="737">
      <c r="D737" s="129"/>
      <c r="E737" s="129"/>
    </row>
    <row r="738">
      <c r="D738" s="129"/>
      <c r="E738" s="129"/>
    </row>
    <row r="739">
      <c r="D739" s="129"/>
      <c r="E739" s="129"/>
    </row>
    <row r="740">
      <c r="D740" s="129"/>
      <c r="E740" s="129"/>
    </row>
    <row r="741">
      <c r="D741" s="129"/>
      <c r="E741" s="129"/>
    </row>
    <row r="742">
      <c r="D742" s="129"/>
      <c r="E742" s="129"/>
    </row>
    <row r="743">
      <c r="D743" s="129"/>
      <c r="E743" s="129"/>
    </row>
    <row r="744">
      <c r="D744" s="129"/>
      <c r="E744" s="129"/>
    </row>
    <row r="745">
      <c r="D745" s="129"/>
      <c r="E745" s="129"/>
    </row>
    <row r="746">
      <c r="D746" s="129"/>
      <c r="E746" s="129"/>
    </row>
    <row r="747">
      <c r="D747" s="129"/>
      <c r="E747" s="129"/>
    </row>
    <row r="748">
      <c r="D748" s="129"/>
      <c r="E748" s="129"/>
    </row>
    <row r="749">
      <c r="D749" s="129"/>
      <c r="E749" s="129"/>
    </row>
    <row r="750">
      <c r="D750" s="129"/>
      <c r="E750" s="129"/>
    </row>
    <row r="751">
      <c r="D751" s="129"/>
      <c r="E751" s="129"/>
    </row>
    <row r="752">
      <c r="D752" s="129"/>
      <c r="E752" s="129"/>
    </row>
    <row r="753">
      <c r="D753" s="129"/>
      <c r="E753" s="129"/>
    </row>
    <row r="754">
      <c r="D754" s="129"/>
      <c r="E754" s="129"/>
    </row>
    <row r="755">
      <c r="D755" s="129"/>
      <c r="E755" s="129"/>
    </row>
    <row r="756">
      <c r="D756" s="129"/>
      <c r="E756" s="129"/>
    </row>
    <row r="757">
      <c r="D757" s="129"/>
      <c r="E757" s="129"/>
    </row>
    <row r="758">
      <c r="D758" s="129"/>
      <c r="E758" s="129"/>
    </row>
    <row r="759">
      <c r="D759" s="129"/>
      <c r="E759" s="129"/>
    </row>
    <row r="760">
      <c r="D760" s="129"/>
      <c r="E760" s="129"/>
    </row>
    <row r="761">
      <c r="D761" s="129"/>
      <c r="E761" s="129"/>
    </row>
    <row r="762">
      <c r="D762" s="129"/>
      <c r="E762" s="129"/>
    </row>
    <row r="763">
      <c r="D763" s="129"/>
      <c r="E763" s="129"/>
    </row>
    <row r="764">
      <c r="D764" s="129"/>
      <c r="E764" s="129"/>
    </row>
    <row r="765">
      <c r="D765" s="129"/>
      <c r="E765" s="129"/>
    </row>
    <row r="766">
      <c r="D766" s="129"/>
      <c r="E766" s="129"/>
    </row>
    <row r="767">
      <c r="D767" s="129"/>
      <c r="E767" s="129"/>
    </row>
    <row r="768">
      <c r="D768" s="129"/>
      <c r="E768" s="129"/>
    </row>
    <row r="769">
      <c r="D769" s="129"/>
      <c r="E769" s="129"/>
    </row>
    <row r="770">
      <c r="D770" s="129"/>
      <c r="E770" s="129"/>
    </row>
    <row r="771">
      <c r="D771" s="129"/>
      <c r="E771" s="129"/>
    </row>
    <row r="772">
      <c r="D772" s="129"/>
      <c r="E772" s="129"/>
    </row>
    <row r="773">
      <c r="D773" s="129"/>
      <c r="E773" s="129"/>
    </row>
    <row r="774">
      <c r="D774" s="129"/>
      <c r="E774" s="129"/>
    </row>
    <row r="775">
      <c r="D775" s="129"/>
      <c r="E775" s="129"/>
    </row>
    <row r="776">
      <c r="D776" s="129"/>
      <c r="E776" s="129"/>
    </row>
    <row r="777">
      <c r="D777" s="129"/>
      <c r="E777" s="129"/>
    </row>
    <row r="778">
      <c r="D778" s="129"/>
      <c r="E778" s="129"/>
    </row>
    <row r="779">
      <c r="D779" s="129"/>
      <c r="E779" s="129"/>
    </row>
    <row r="780">
      <c r="D780" s="129"/>
      <c r="E780" s="129"/>
    </row>
    <row r="781">
      <c r="D781" s="129"/>
      <c r="E781" s="129"/>
    </row>
    <row r="782">
      <c r="D782" s="129"/>
      <c r="E782" s="129"/>
    </row>
    <row r="783">
      <c r="D783" s="129"/>
      <c r="E783" s="129"/>
    </row>
    <row r="784">
      <c r="D784" s="129"/>
      <c r="E784" s="129"/>
    </row>
    <row r="785">
      <c r="D785" s="129"/>
      <c r="E785" s="129"/>
    </row>
    <row r="786">
      <c r="D786" s="129"/>
      <c r="E786" s="129"/>
    </row>
    <row r="787">
      <c r="D787" s="129"/>
      <c r="E787" s="129"/>
    </row>
    <row r="788">
      <c r="D788" s="129"/>
      <c r="E788" s="129"/>
    </row>
    <row r="789">
      <c r="D789" s="129"/>
      <c r="E789" s="129"/>
    </row>
    <row r="790">
      <c r="D790" s="129"/>
      <c r="E790" s="129"/>
    </row>
    <row r="791">
      <c r="D791" s="129"/>
      <c r="E791" s="129"/>
    </row>
    <row r="792">
      <c r="D792" s="129"/>
      <c r="E792" s="129"/>
    </row>
    <row r="793">
      <c r="D793" s="129"/>
      <c r="E793" s="129"/>
    </row>
    <row r="794">
      <c r="D794" s="129"/>
      <c r="E794" s="129"/>
    </row>
    <row r="795">
      <c r="D795" s="129"/>
      <c r="E795" s="129"/>
    </row>
    <row r="796">
      <c r="D796" s="129"/>
      <c r="E796" s="129"/>
    </row>
    <row r="797">
      <c r="D797" s="129"/>
      <c r="E797" s="129"/>
    </row>
    <row r="798">
      <c r="D798" s="129"/>
      <c r="E798" s="129"/>
    </row>
    <row r="799">
      <c r="D799" s="129"/>
      <c r="E799" s="129"/>
    </row>
    <row r="800">
      <c r="D800" s="129"/>
      <c r="E800" s="129"/>
    </row>
    <row r="801">
      <c r="D801" s="129"/>
      <c r="E801" s="129"/>
    </row>
    <row r="802">
      <c r="D802" s="129"/>
      <c r="E802" s="129"/>
    </row>
    <row r="803">
      <c r="D803" s="129"/>
      <c r="E803" s="129"/>
    </row>
    <row r="804">
      <c r="D804" s="129"/>
      <c r="E804" s="129"/>
    </row>
    <row r="805">
      <c r="D805" s="129"/>
      <c r="E805" s="129"/>
    </row>
    <row r="806">
      <c r="D806" s="129"/>
      <c r="E806" s="129"/>
    </row>
    <row r="807">
      <c r="D807" s="129"/>
      <c r="E807" s="129"/>
    </row>
    <row r="808">
      <c r="D808" s="129"/>
      <c r="E808" s="129"/>
    </row>
    <row r="809">
      <c r="D809" s="129"/>
      <c r="E809" s="129"/>
    </row>
    <row r="810">
      <c r="D810" s="129"/>
      <c r="E810" s="129"/>
    </row>
    <row r="811">
      <c r="D811" s="129"/>
      <c r="E811" s="129"/>
    </row>
    <row r="812">
      <c r="D812" s="129"/>
      <c r="E812" s="129"/>
    </row>
    <row r="813">
      <c r="D813" s="129"/>
      <c r="E813" s="129"/>
    </row>
    <row r="814">
      <c r="D814" s="129"/>
      <c r="E814" s="129"/>
    </row>
    <row r="815">
      <c r="D815" s="129"/>
      <c r="E815" s="129"/>
    </row>
    <row r="816">
      <c r="D816" s="129"/>
      <c r="E816" s="129"/>
    </row>
    <row r="817">
      <c r="D817" s="129"/>
      <c r="E817" s="129"/>
    </row>
    <row r="818">
      <c r="D818" s="129"/>
      <c r="E818" s="129"/>
    </row>
    <row r="819">
      <c r="D819" s="129"/>
      <c r="E819" s="129"/>
    </row>
    <row r="820">
      <c r="D820" s="129"/>
      <c r="E820" s="129"/>
    </row>
    <row r="821">
      <c r="D821" s="129"/>
      <c r="E821" s="129"/>
    </row>
    <row r="822">
      <c r="D822" s="129"/>
      <c r="E822" s="129"/>
    </row>
    <row r="823">
      <c r="D823" s="129"/>
      <c r="E823" s="129"/>
    </row>
    <row r="824">
      <c r="D824" s="129"/>
      <c r="E824" s="129"/>
    </row>
    <row r="825">
      <c r="D825" s="129"/>
      <c r="E825" s="129"/>
    </row>
    <row r="826">
      <c r="D826" s="129"/>
      <c r="E826" s="129"/>
    </row>
    <row r="827">
      <c r="D827" s="129"/>
      <c r="E827" s="129"/>
    </row>
    <row r="828">
      <c r="D828" s="129"/>
      <c r="E828" s="129"/>
    </row>
    <row r="829">
      <c r="D829" s="129"/>
      <c r="E829" s="129"/>
    </row>
    <row r="830">
      <c r="D830" s="129"/>
      <c r="E830" s="129"/>
    </row>
    <row r="831">
      <c r="D831" s="129"/>
      <c r="E831" s="129"/>
    </row>
    <row r="832">
      <c r="D832" s="129"/>
      <c r="E832" s="129"/>
    </row>
    <row r="833">
      <c r="D833" s="129"/>
      <c r="E833" s="129"/>
    </row>
    <row r="834">
      <c r="D834" s="129"/>
      <c r="E834" s="129"/>
    </row>
    <row r="835">
      <c r="D835" s="129"/>
      <c r="E835" s="129"/>
    </row>
    <row r="836">
      <c r="D836" s="129"/>
      <c r="E836" s="129"/>
    </row>
    <row r="837">
      <c r="D837" s="129"/>
      <c r="E837" s="129"/>
    </row>
    <row r="838">
      <c r="D838" s="129"/>
      <c r="E838" s="129"/>
    </row>
    <row r="839">
      <c r="D839" s="129"/>
      <c r="E839" s="129"/>
    </row>
    <row r="840">
      <c r="D840" s="129"/>
      <c r="E840" s="129"/>
    </row>
    <row r="841">
      <c r="D841" s="129"/>
      <c r="E841" s="129"/>
    </row>
    <row r="842">
      <c r="D842" s="129"/>
      <c r="E842" s="129"/>
    </row>
    <row r="843">
      <c r="D843" s="129"/>
      <c r="E843" s="129"/>
    </row>
    <row r="844">
      <c r="D844" s="129"/>
      <c r="E844" s="129"/>
    </row>
    <row r="845">
      <c r="D845" s="129"/>
      <c r="E845" s="129"/>
    </row>
    <row r="846">
      <c r="D846" s="129"/>
      <c r="E846" s="129"/>
    </row>
    <row r="847">
      <c r="D847" s="129"/>
      <c r="E847" s="129"/>
    </row>
    <row r="848">
      <c r="D848" s="129"/>
      <c r="E848" s="129"/>
    </row>
    <row r="849">
      <c r="D849" s="129"/>
      <c r="E849" s="129"/>
    </row>
    <row r="850">
      <c r="D850" s="129"/>
      <c r="E850" s="129"/>
    </row>
    <row r="851">
      <c r="D851" s="129"/>
      <c r="E851" s="129"/>
    </row>
    <row r="852">
      <c r="D852" s="129"/>
      <c r="E852" s="129"/>
    </row>
    <row r="853">
      <c r="D853" s="129"/>
      <c r="E853" s="129"/>
    </row>
    <row r="854">
      <c r="D854" s="129"/>
      <c r="E854" s="129"/>
    </row>
    <row r="855">
      <c r="D855" s="129"/>
      <c r="E855" s="129"/>
    </row>
    <row r="856">
      <c r="D856" s="129"/>
      <c r="E856" s="129"/>
    </row>
    <row r="857">
      <c r="D857" s="129"/>
      <c r="E857" s="129"/>
    </row>
    <row r="858">
      <c r="D858" s="129"/>
      <c r="E858" s="129"/>
    </row>
    <row r="859">
      <c r="D859" s="129"/>
      <c r="E859" s="129"/>
    </row>
    <row r="860">
      <c r="D860" s="129"/>
      <c r="E860" s="129"/>
    </row>
    <row r="861">
      <c r="D861" s="129"/>
      <c r="E861" s="129"/>
    </row>
    <row r="862">
      <c r="D862" s="129"/>
      <c r="E862" s="129"/>
    </row>
    <row r="863">
      <c r="D863" s="129"/>
      <c r="E863" s="129"/>
    </row>
    <row r="864">
      <c r="D864" s="129"/>
      <c r="E864" s="129"/>
    </row>
    <row r="865">
      <c r="D865" s="129"/>
      <c r="E865" s="129"/>
    </row>
    <row r="866">
      <c r="D866" s="129"/>
      <c r="E866" s="129"/>
    </row>
    <row r="867">
      <c r="D867" s="129"/>
      <c r="E867" s="129"/>
    </row>
    <row r="868">
      <c r="D868" s="129"/>
      <c r="E868" s="129"/>
    </row>
    <row r="869">
      <c r="D869" s="129"/>
      <c r="E869" s="129"/>
    </row>
    <row r="870">
      <c r="D870" s="129"/>
      <c r="E870" s="129"/>
    </row>
    <row r="871">
      <c r="D871" s="129"/>
      <c r="E871" s="129"/>
    </row>
    <row r="872">
      <c r="D872" s="129"/>
      <c r="E872" s="129"/>
    </row>
    <row r="873">
      <c r="D873" s="129"/>
      <c r="E873" s="129"/>
    </row>
    <row r="874">
      <c r="D874" s="129"/>
      <c r="E874" s="129"/>
    </row>
    <row r="875">
      <c r="D875" s="129"/>
      <c r="E875" s="129"/>
    </row>
    <row r="876">
      <c r="D876" s="129"/>
      <c r="E876" s="129"/>
    </row>
    <row r="877">
      <c r="D877" s="129"/>
      <c r="E877" s="129"/>
    </row>
    <row r="878">
      <c r="D878" s="129"/>
      <c r="E878" s="129"/>
    </row>
    <row r="879">
      <c r="D879" s="129"/>
      <c r="E879" s="129"/>
    </row>
    <row r="880">
      <c r="D880" s="129"/>
      <c r="E880" s="129"/>
    </row>
    <row r="881">
      <c r="D881" s="129"/>
      <c r="E881" s="129"/>
    </row>
    <row r="882">
      <c r="D882" s="129"/>
      <c r="E882" s="129"/>
    </row>
    <row r="883">
      <c r="D883" s="129"/>
      <c r="E883" s="129"/>
    </row>
    <row r="884">
      <c r="D884" s="129"/>
      <c r="E884" s="129"/>
    </row>
    <row r="885">
      <c r="D885" s="129"/>
      <c r="E885" s="129"/>
    </row>
    <row r="886">
      <c r="D886" s="129"/>
      <c r="E886" s="129"/>
    </row>
    <row r="887">
      <c r="D887" s="129"/>
      <c r="E887" s="129"/>
    </row>
    <row r="888">
      <c r="D888" s="129"/>
      <c r="E888" s="129"/>
    </row>
    <row r="889">
      <c r="D889" s="129"/>
      <c r="E889" s="129"/>
    </row>
    <row r="890">
      <c r="D890" s="129"/>
      <c r="E890" s="129"/>
    </row>
    <row r="891">
      <c r="D891" s="129"/>
      <c r="E891" s="129"/>
    </row>
    <row r="892">
      <c r="D892" s="129"/>
      <c r="E892" s="129"/>
    </row>
    <row r="893">
      <c r="D893" s="129"/>
      <c r="E893" s="129"/>
    </row>
    <row r="894">
      <c r="D894" s="129"/>
      <c r="E894" s="129"/>
    </row>
    <row r="895">
      <c r="D895" s="129"/>
      <c r="E895" s="129"/>
    </row>
    <row r="896">
      <c r="D896" s="129"/>
      <c r="E896" s="129"/>
    </row>
    <row r="897">
      <c r="D897" s="129"/>
      <c r="E897" s="129"/>
    </row>
    <row r="898">
      <c r="D898" s="129"/>
      <c r="E898" s="129"/>
    </row>
    <row r="899">
      <c r="D899" s="129"/>
      <c r="E899" s="129"/>
    </row>
    <row r="900">
      <c r="D900" s="129"/>
      <c r="E900" s="129"/>
    </row>
    <row r="901">
      <c r="D901" s="129"/>
      <c r="E901" s="129"/>
    </row>
    <row r="902">
      <c r="D902" s="129"/>
      <c r="E902" s="129"/>
    </row>
    <row r="903">
      <c r="D903" s="129"/>
      <c r="E903" s="129"/>
    </row>
    <row r="904">
      <c r="D904" s="129"/>
      <c r="E904" s="129"/>
    </row>
    <row r="905">
      <c r="D905" s="129"/>
      <c r="E905" s="129"/>
    </row>
    <row r="906">
      <c r="D906" s="129"/>
      <c r="E906" s="129"/>
    </row>
    <row r="907">
      <c r="D907" s="129"/>
      <c r="E907" s="129"/>
    </row>
    <row r="908">
      <c r="D908" s="129"/>
      <c r="E908" s="129"/>
    </row>
    <row r="909">
      <c r="D909" s="129"/>
      <c r="E909" s="129"/>
    </row>
    <row r="910">
      <c r="D910" s="129"/>
      <c r="E910" s="129"/>
    </row>
    <row r="911">
      <c r="D911" s="129"/>
      <c r="E911" s="129"/>
    </row>
    <row r="912">
      <c r="D912" s="129"/>
      <c r="E912" s="129"/>
    </row>
    <row r="913">
      <c r="D913" s="129"/>
      <c r="E913" s="129"/>
    </row>
    <row r="914">
      <c r="D914" s="129"/>
      <c r="E914" s="129"/>
    </row>
    <row r="915">
      <c r="D915" s="129"/>
      <c r="E915" s="129"/>
    </row>
    <row r="916">
      <c r="D916" s="129"/>
      <c r="E916" s="129"/>
    </row>
    <row r="917">
      <c r="D917" s="129"/>
      <c r="E917" s="129"/>
    </row>
    <row r="918">
      <c r="D918" s="129"/>
      <c r="E918" s="129"/>
    </row>
    <row r="919">
      <c r="D919" s="129"/>
      <c r="E919" s="129"/>
    </row>
    <row r="920">
      <c r="D920" s="129"/>
      <c r="E920" s="129"/>
    </row>
    <row r="921">
      <c r="D921" s="129"/>
      <c r="E921" s="129"/>
    </row>
    <row r="922">
      <c r="D922" s="129"/>
      <c r="E922" s="129"/>
    </row>
    <row r="923">
      <c r="D923" s="129"/>
      <c r="E923" s="129"/>
    </row>
    <row r="924">
      <c r="D924" s="129"/>
      <c r="E924" s="129"/>
    </row>
    <row r="925">
      <c r="D925" s="129"/>
      <c r="E925" s="129"/>
    </row>
    <row r="926">
      <c r="D926" s="129"/>
      <c r="E926" s="129"/>
    </row>
    <row r="927">
      <c r="D927" s="129"/>
      <c r="E927" s="129"/>
    </row>
    <row r="928">
      <c r="D928" s="129"/>
      <c r="E928" s="129"/>
    </row>
    <row r="929">
      <c r="D929" s="129"/>
      <c r="E929" s="129"/>
    </row>
    <row r="930">
      <c r="D930" s="129"/>
      <c r="E930" s="129"/>
    </row>
    <row r="931">
      <c r="D931" s="129"/>
      <c r="E931" s="129"/>
    </row>
    <row r="932">
      <c r="D932" s="129"/>
      <c r="E932" s="129"/>
    </row>
    <row r="933">
      <c r="D933" s="129"/>
      <c r="E933" s="129"/>
    </row>
    <row r="934">
      <c r="D934" s="129"/>
      <c r="E934" s="129"/>
    </row>
    <row r="935">
      <c r="D935" s="129"/>
      <c r="E935" s="129"/>
    </row>
    <row r="936">
      <c r="D936" s="129"/>
      <c r="E936" s="129"/>
    </row>
    <row r="937">
      <c r="D937" s="129"/>
      <c r="E937" s="129"/>
    </row>
    <row r="938">
      <c r="D938" s="129"/>
      <c r="E938" s="129"/>
    </row>
    <row r="939">
      <c r="D939" s="129"/>
      <c r="E939" s="129"/>
    </row>
    <row r="940">
      <c r="D940" s="129"/>
      <c r="E940" s="129"/>
    </row>
    <row r="941">
      <c r="D941" s="129"/>
      <c r="E941" s="129"/>
    </row>
    <row r="942">
      <c r="D942" s="129"/>
      <c r="E942" s="129"/>
    </row>
    <row r="943">
      <c r="D943" s="129"/>
      <c r="E943" s="129"/>
    </row>
    <row r="944">
      <c r="D944" s="129"/>
      <c r="E944" s="129"/>
    </row>
    <row r="945">
      <c r="D945" s="129"/>
      <c r="E945" s="129"/>
    </row>
    <row r="946">
      <c r="D946" s="129"/>
      <c r="E946" s="129"/>
    </row>
    <row r="947">
      <c r="D947" s="129"/>
      <c r="E947" s="129"/>
    </row>
    <row r="948">
      <c r="D948" s="129"/>
      <c r="E948" s="129"/>
    </row>
    <row r="949">
      <c r="D949" s="129"/>
      <c r="E949" s="129"/>
    </row>
    <row r="950">
      <c r="D950" s="129"/>
      <c r="E950" s="129"/>
    </row>
    <row r="951">
      <c r="D951" s="129"/>
      <c r="E951" s="129"/>
    </row>
    <row r="952">
      <c r="D952" s="129"/>
      <c r="E952" s="129"/>
    </row>
    <row r="953">
      <c r="D953" s="129"/>
      <c r="E953" s="129"/>
    </row>
    <row r="954">
      <c r="D954" s="129"/>
      <c r="E954" s="129"/>
    </row>
    <row r="955">
      <c r="D955" s="129"/>
      <c r="E955" s="129"/>
    </row>
    <row r="956">
      <c r="D956" s="129"/>
      <c r="E956" s="129"/>
    </row>
    <row r="957">
      <c r="D957" s="129"/>
      <c r="E957" s="129"/>
    </row>
    <row r="958">
      <c r="D958" s="129"/>
      <c r="E958" s="129"/>
    </row>
    <row r="959">
      <c r="D959" s="129"/>
      <c r="E959" s="129"/>
    </row>
    <row r="960">
      <c r="D960" s="129"/>
      <c r="E960" s="129"/>
    </row>
    <row r="961">
      <c r="D961" s="129"/>
      <c r="E961" s="129"/>
    </row>
    <row r="962">
      <c r="D962" s="129"/>
      <c r="E962" s="129"/>
    </row>
    <row r="963">
      <c r="D963" s="129"/>
      <c r="E963" s="129"/>
    </row>
    <row r="964">
      <c r="D964" s="129"/>
      <c r="E964" s="129"/>
    </row>
    <row r="965">
      <c r="D965" s="129"/>
      <c r="E965" s="129"/>
    </row>
    <row r="966">
      <c r="D966" s="129"/>
      <c r="E966" s="129"/>
    </row>
    <row r="967">
      <c r="D967" s="129"/>
      <c r="E967" s="129"/>
    </row>
    <row r="968">
      <c r="D968" s="129"/>
      <c r="E968" s="129"/>
    </row>
    <row r="969">
      <c r="D969" s="129"/>
      <c r="E969" s="129"/>
    </row>
    <row r="970">
      <c r="D970" s="129"/>
      <c r="E970" s="129"/>
    </row>
    <row r="971">
      <c r="D971" s="129"/>
      <c r="E971" s="129"/>
    </row>
    <row r="972">
      <c r="D972" s="129"/>
      <c r="E972" s="129"/>
    </row>
    <row r="973">
      <c r="D973" s="129"/>
      <c r="E973" s="129"/>
    </row>
    <row r="974">
      <c r="D974" s="129"/>
      <c r="E974" s="129"/>
    </row>
    <row r="975">
      <c r="D975" s="129"/>
      <c r="E975" s="129"/>
    </row>
    <row r="976">
      <c r="D976" s="129"/>
      <c r="E976" s="129"/>
    </row>
    <row r="977">
      <c r="D977" s="129"/>
      <c r="E977" s="129"/>
    </row>
    <row r="978">
      <c r="D978" s="129"/>
      <c r="E978" s="129"/>
    </row>
    <row r="979">
      <c r="D979" s="129"/>
      <c r="E979" s="129"/>
    </row>
    <row r="980">
      <c r="D980" s="129"/>
      <c r="E980" s="129"/>
    </row>
    <row r="981">
      <c r="D981" s="129"/>
      <c r="E981" s="129"/>
    </row>
    <row r="982">
      <c r="D982" s="129"/>
      <c r="E982" s="129"/>
    </row>
    <row r="983">
      <c r="D983" s="129"/>
      <c r="E983" s="129"/>
    </row>
    <row r="984">
      <c r="D984" s="129"/>
      <c r="E984" s="129"/>
    </row>
    <row r="985">
      <c r="D985" s="129"/>
      <c r="E985" s="129"/>
    </row>
    <row r="986">
      <c r="D986" s="129"/>
      <c r="E986" s="129"/>
    </row>
    <row r="987">
      <c r="D987" s="129"/>
      <c r="E987" s="129"/>
    </row>
    <row r="988">
      <c r="D988" s="129"/>
      <c r="E988" s="129"/>
    </row>
    <row r="989">
      <c r="D989" s="129"/>
      <c r="E989" s="129"/>
    </row>
    <row r="990">
      <c r="D990" s="129"/>
      <c r="E990" s="129"/>
    </row>
    <row r="991">
      <c r="D991" s="129"/>
      <c r="E991" s="129"/>
    </row>
    <row r="992">
      <c r="D992" s="129"/>
      <c r="E992" s="129"/>
    </row>
    <row r="993">
      <c r="D993" s="129"/>
      <c r="E993" s="129"/>
    </row>
    <row r="994">
      <c r="D994" s="129"/>
      <c r="E994" s="129"/>
    </row>
    <row r="995">
      <c r="D995" s="129"/>
      <c r="E995" s="129"/>
    </row>
    <row r="996">
      <c r="D996" s="129"/>
      <c r="E996" s="129"/>
    </row>
    <row r="997">
      <c r="D997" s="129"/>
      <c r="E997" s="129"/>
    </row>
    <row r="998">
      <c r="D998" s="129"/>
      <c r="E998" s="129"/>
    </row>
    <row r="999">
      <c r="D999" s="129"/>
      <c r="E999" s="129"/>
    </row>
    <row r="1000">
      <c r="D1000" s="129"/>
      <c r="E1000" s="129"/>
    </row>
  </sheetData>
  <hyperlinks>
    <hyperlink r:id="rId2" ref="F2"/>
    <hyperlink r:id="rId3" ref="F3"/>
    <hyperlink r:id="rId4" ref="F7"/>
    <hyperlink r:id="rId5" ref="F8"/>
    <hyperlink r:id="rId6" ref="B9"/>
    <hyperlink r:id="rId7" ref="F9"/>
    <hyperlink r:id="rId8" ref="F10"/>
    <hyperlink r:id="rId9" ref="F11"/>
    <hyperlink r:id="rId10" ref="F12"/>
    <hyperlink r:id="rId11" ref="F14"/>
    <hyperlink r:id="rId12" ref="F15"/>
    <hyperlink r:id="rId13" ref="F16"/>
    <hyperlink r:id="rId14" ref="F17"/>
    <hyperlink r:id="rId15" ref="F18"/>
    <hyperlink r:id="rId16" ref="F20"/>
    <hyperlink r:id="rId17" ref="F21"/>
    <hyperlink r:id="rId18" ref="F22"/>
    <hyperlink r:id="rId19" ref="F23"/>
    <hyperlink r:id="rId20" ref="F24"/>
    <hyperlink r:id="rId21" ref="F25"/>
    <hyperlink r:id="rId22" ref="F26"/>
    <hyperlink r:id="rId23" ref="F27"/>
    <hyperlink r:id="rId24" ref="F28"/>
    <hyperlink r:id="rId25" ref="F30"/>
    <hyperlink r:id="rId26" ref="F31"/>
    <hyperlink r:id="rId27" ref="F38"/>
    <hyperlink r:id="rId28" ref="F41"/>
    <hyperlink r:id="rId29" ref="F42"/>
    <hyperlink r:id="rId30" ref="F43"/>
    <hyperlink r:id="rId31" ref="F44"/>
    <hyperlink r:id="rId32" ref="F45"/>
    <hyperlink r:id="rId33" ref="F46"/>
  </hyperlinks>
  <drawing r:id="rId34"/>
  <legacyDrawing r:id="rId3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8.86"/>
  </cols>
  <sheetData>
    <row r="1">
      <c r="A1" s="6" t="s">
        <v>770</v>
      </c>
    </row>
    <row r="2">
      <c r="A2" s="6" t="s">
        <v>771</v>
      </c>
    </row>
    <row r="3">
      <c r="A3" s="6" t="s">
        <v>772</v>
      </c>
    </row>
    <row r="4">
      <c r="A4" s="6" t="s">
        <v>773</v>
      </c>
    </row>
    <row r="5">
      <c r="A5" s="6" t="s">
        <v>774</v>
      </c>
    </row>
    <row r="6">
      <c r="A6" s="6" t="s">
        <v>775</v>
      </c>
    </row>
    <row r="7">
      <c r="A7" s="6" t="s">
        <v>776</v>
      </c>
    </row>
    <row r="9">
      <c r="A9" s="6" t="s">
        <v>777</v>
      </c>
    </row>
  </sheetData>
  <drawing r:id="rId1"/>
</worksheet>
</file>