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/>
  </bookViews>
  <sheets>
    <sheet name="2020.7" sheetId="31" r:id="rId1"/>
    <sheet name="2020.6" sheetId="30" r:id="rId2"/>
    <sheet name="2020.5" sheetId="29" r:id="rId3"/>
    <sheet name="2020.4" sheetId="28" r:id="rId4"/>
    <sheet name="2020.3" sheetId="27" r:id="rId5"/>
    <sheet name="2020.2" sheetId="26" r:id="rId6"/>
  </sheets>
  <definedNames>
    <definedName name="_xlnm.Print_Area" localSheetId="5">'2020.2'!$A$1:$P$39</definedName>
    <definedName name="_xlnm.Print_Area" localSheetId="4">'2020.3'!$A$1:$P$38</definedName>
    <definedName name="_xlnm.Print_Area" localSheetId="3">'2020.4'!$A$1:$P$37</definedName>
    <definedName name="_xlnm.Print_Area" localSheetId="2">'2020.5'!$A$1:$P$37</definedName>
    <definedName name="_xlnm.Print_Area" localSheetId="1">'2020.6'!$A$1:$P$36</definedName>
    <definedName name="_xlnm.Print_Area" localSheetId="0">'2020.7'!$A$1:$P$36</definedName>
    <definedName name="_xlnm.Print_Titles" localSheetId="5">'2020.2'!$1:$3</definedName>
    <definedName name="_xlnm.Print_Titles" localSheetId="4">'2020.3'!$1:$3</definedName>
    <definedName name="_xlnm.Print_Titles" localSheetId="3">'2020.4'!$1:$3</definedName>
    <definedName name="_xlnm.Print_Titles" localSheetId="2">'2020.5'!$1:$3</definedName>
    <definedName name="_xlnm.Print_Titles" localSheetId="1">'2020.6'!$1:$3</definedName>
    <definedName name="_xlnm.Print_Titles" localSheetId="0">'2020.7'!$1:$3</definedName>
  </definedNames>
  <calcPr calcId="144525" fullPrecision="0"/>
</workbook>
</file>

<file path=xl/calcChain.xml><?xml version="1.0" encoding="utf-8"?>
<calcChain xmlns="http://schemas.openxmlformats.org/spreadsheetml/2006/main">
  <c r="W5" i="31" l="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T13" i="31" l="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107" i="31"/>
  <c r="T106" i="31"/>
  <c r="T105" i="31"/>
  <c r="T104" i="31"/>
  <c r="T103" i="31"/>
  <c r="T102" i="31"/>
  <c r="T101" i="31"/>
  <c r="T100" i="31"/>
  <c r="T99" i="31"/>
  <c r="T98" i="31"/>
  <c r="T97" i="31"/>
  <c r="T96" i="31"/>
  <c r="T95" i="31"/>
  <c r="T94" i="31"/>
  <c r="T93" i="31"/>
  <c r="T92" i="31"/>
  <c r="T91" i="31"/>
  <c r="T90" i="31"/>
  <c r="T89" i="31"/>
  <c r="T88" i="31"/>
  <c r="T87" i="31"/>
  <c r="T86" i="31"/>
  <c r="T85" i="31"/>
  <c r="T84" i="31"/>
  <c r="T83" i="31"/>
  <c r="T82" i="31"/>
  <c r="T81" i="31"/>
  <c r="T80" i="31"/>
  <c r="T79" i="31"/>
  <c r="T78" i="31"/>
  <c r="T77" i="31"/>
  <c r="T76" i="31"/>
  <c r="T75" i="31"/>
  <c r="T74" i="31"/>
  <c r="T73" i="31"/>
  <c r="T72" i="31"/>
  <c r="T71" i="31"/>
  <c r="T70" i="31"/>
  <c r="T69" i="31"/>
  <c r="T68" i="31"/>
  <c r="T67" i="31"/>
  <c r="T66" i="31"/>
  <c r="T65" i="31"/>
  <c r="T64" i="31"/>
  <c r="T63" i="31"/>
  <c r="T62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AC40" i="31"/>
  <c r="T40" i="31"/>
  <c r="AC39" i="31"/>
  <c r="T39" i="31"/>
  <c r="AC38" i="31"/>
  <c r="T38" i="31"/>
  <c r="AC37" i="31"/>
  <c r="T37" i="31"/>
  <c r="AC36" i="31"/>
  <c r="T36" i="31"/>
  <c r="Q36" i="31"/>
  <c r="O36" i="31"/>
  <c r="N36" i="31"/>
  <c r="M36" i="31"/>
  <c r="L36" i="31"/>
  <c r="K36" i="31"/>
  <c r="J36" i="31"/>
  <c r="H36" i="31"/>
  <c r="G36" i="31"/>
  <c r="F36" i="31"/>
  <c r="E36" i="31"/>
  <c r="C36" i="31"/>
  <c r="AC35" i="31"/>
  <c r="P35" i="31"/>
  <c r="I35" i="31"/>
  <c r="AC34" i="31"/>
  <c r="P34" i="31"/>
  <c r="AC33" i="31"/>
  <c r="P33" i="31"/>
  <c r="AC32" i="31"/>
  <c r="P32" i="31"/>
  <c r="AC31" i="31"/>
  <c r="P31" i="31"/>
  <c r="AC30" i="31"/>
  <c r="P30" i="31"/>
  <c r="AC29" i="31"/>
  <c r="P29" i="31"/>
  <c r="AC28" i="31"/>
  <c r="P28" i="31"/>
  <c r="AC27" i="31"/>
  <c r="P27" i="31"/>
  <c r="AC26" i="31"/>
  <c r="P26" i="31"/>
  <c r="AC25" i="31"/>
  <c r="P25" i="31"/>
  <c r="AC24" i="31"/>
  <c r="P24" i="31"/>
  <c r="AC23" i="31"/>
  <c r="P23" i="31"/>
  <c r="AC22" i="31"/>
  <c r="P22" i="31"/>
  <c r="AC21" i="31"/>
  <c r="P21" i="31"/>
  <c r="AC20" i="31"/>
  <c r="P20" i="31"/>
  <c r="AC19" i="31"/>
  <c r="P19" i="31"/>
  <c r="AC18" i="31"/>
  <c r="P18" i="31"/>
  <c r="AC17" i="31"/>
  <c r="P17" i="31"/>
  <c r="AC16" i="31"/>
  <c r="Z16" i="31"/>
  <c r="P16" i="31"/>
  <c r="AC15" i="31"/>
  <c r="Z15" i="31"/>
  <c r="P15" i="31"/>
  <c r="AC14" i="31"/>
  <c r="Z14" i="31"/>
  <c r="P14" i="31"/>
  <c r="AC13" i="31"/>
  <c r="Z13" i="31"/>
  <c r="P13" i="31"/>
  <c r="AC12" i="31"/>
  <c r="Z12" i="31"/>
  <c r="T12" i="31"/>
  <c r="P12" i="31"/>
  <c r="I12" i="31"/>
  <c r="AC11" i="31"/>
  <c r="Z11" i="31"/>
  <c r="T11" i="31"/>
  <c r="P11" i="31"/>
  <c r="I11" i="31"/>
  <c r="AC10" i="31"/>
  <c r="Z10" i="31"/>
  <c r="T10" i="31"/>
  <c r="P10" i="31"/>
  <c r="I10" i="31"/>
  <c r="AC9" i="31"/>
  <c r="Z9" i="31"/>
  <c r="T9" i="31"/>
  <c r="P9" i="31"/>
  <c r="I9" i="31"/>
  <c r="AC8" i="31"/>
  <c r="Z8" i="31"/>
  <c r="T8" i="31"/>
  <c r="P8" i="31"/>
  <c r="I8" i="31"/>
  <c r="AC7" i="31"/>
  <c r="Z7" i="31"/>
  <c r="T7" i="31"/>
  <c r="P7" i="31"/>
  <c r="I7" i="31"/>
  <c r="AC6" i="31"/>
  <c r="Z6" i="31"/>
  <c r="T6" i="31"/>
  <c r="P6" i="31"/>
  <c r="I6" i="31"/>
  <c r="AC5" i="31"/>
  <c r="Z5" i="31"/>
  <c r="T5" i="31"/>
  <c r="P5" i="31"/>
  <c r="I5" i="31"/>
  <c r="AC4" i="31"/>
  <c r="Z4" i="31"/>
  <c r="W4" i="31"/>
  <c r="T4" i="31"/>
  <c r="P4" i="31"/>
  <c r="I4" i="31"/>
  <c r="I13" i="31" l="1"/>
  <c r="I34" i="31"/>
  <c r="I32" i="31"/>
  <c r="I30" i="31"/>
  <c r="I28" i="31"/>
  <c r="I26" i="31"/>
  <c r="I24" i="31"/>
  <c r="I22" i="31"/>
  <c r="I20" i="31"/>
  <c r="I18" i="31"/>
  <c r="I16" i="31"/>
  <c r="I14" i="31"/>
  <c r="I33" i="31"/>
  <c r="I31" i="31"/>
  <c r="I29" i="31"/>
  <c r="I27" i="31"/>
  <c r="I25" i="31"/>
  <c r="I23" i="31"/>
  <c r="I21" i="31"/>
  <c r="I19" i="31"/>
  <c r="I17" i="31"/>
  <c r="I15" i="31"/>
  <c r="P36" i="31"/>
  <c r="Q36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I36" i="31" l="1"/>
  <c r="D36" i="31"/>
  <c r="T31" i="30"/>
  <c r="T32" i="30"/>
  <c r="T33" i="30"/>
  <c r="T34" i="30"/>
  <c r="T35" i="30"/>
  <c r="T36" i="30"/>
  <c r="T37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T80" i="30"/>
  <c r="T79" i="30"/>
  <c r="T78" i="30"/>
  <c r="T77" i="30"/>
  <c r="T76" i="30"/>
  <c r="T75" i="30"/>
  <c r="T74" i="30"/>
  <c r="T73" i="30"/>
  <c r="T72" i="30"/>
  <c r="T71" i="30"/>
  <c r="T70" i="30"/>
  <c r="T69" i="30"/>
  <c r="T68" i="30"/>
  <c r="T67" i="30"/>
  <c r="T66" i="30"/>
  <c r="T65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52" i="30"/>
  <c r="T51" i="30"/>
  <c r="T50" i="30"/>
  <c r="T49" i="30"/>
  <c r="T48" i="30"/>
  <c r="T47" i="30"/>
  <c r="T46" i="30"/>
  <c r="T45" i="30"/>
  <c r="T44" i="30"/>
  <c r="T43" i="30"/>
  <c r="T42" i="30"/>
  <c r="W41" i="30"/>
  <c r="T41" i="30"/>
  <c r="AC40" i="30"/>
  <c r="W40" i="30"/>
  <c r="T40" i="30"/>
  <c r="AC39" i="30"/>
  <c r="W39" i="30"/>
  <c r="T39" i="30"/>
  <c r="AC38" i="30"/>
  <c r="W38" i="30"/>
  <c r="T38" i="30"/>
  <c r="AC37" i="30"/>
  <c r="W37" i="30"/>
  <c r="O36" i="30"/>
  <c r="N36" i="30"/>
  <c r="M36" i="30"/>
  <c r="L36" i="30"/>
  <c r="K36" i="30"/>
  <c r="J36" i="30"/>
  <c r="H36" i="30"/>
  <c r="G36" i="30"/>
  <c r="F36" i="30"/>
  <c r="E36" i="30"/>
  <c r="D36" i="30"/>
  <c r="C36" i="30"/>
  <c r="AC36" i="30"/>
  <c r="P35" i="30"/>
  <c r="I35" i="30"/>
  <c r="AC35" i="30"/>
  <c r="P34" i="30"/>
  <c r="I34" i="30"/>
  <c r="AC34" i="30"/>
  <c r="AC33" i="30"/>
  <c r="P33" i="30"/>
  <c r="I33" i="30"/>
  <c r="AC32" i="30"/>
  <c r="P32" i="30"/>
  <c r="I32" i="30"/>
  <c r="AC31" i="30"/>
  <c r="P31" i="30"/>
  <c r="I31" i="30"/>
  <c r="AC30" i="30"/>
  <c r="T30" i="30"/>
  <c r="P30" i="30"/>
  <c r="I30" i="30"/>
  <c r="AC29" i="30"/>
  <c r="T29" i="30"/>
  <c r="P29" i="30"/>
  <c r="I29" i="30"/>
  <c r="AC28" i="30"/>
  <c r="T28" i="30"/>
  <c r="P28" i="30"/>
  <c r="I28" i="30"/>
  <c r="AC27" i="30"/>
  <c r="T27" i="30"/>
  <c r="P27" i="30"/>
  <c r="I27" i="30"/>
  <c r="AC26" i="30"/>
  <c r="T26" i="30"/>
  <c r="P26" i="30"/>
  <c r="I26" i="30"/>
  <c r="AC25" i="30"/>
  <c r="T25" i="30"/>
  <c r="P25" i="30"/>
  <c r="I25" i="30"/>
  <c r="AC24" i="30"/>
  <c r="T24" i="30"/>
  <c r="P24" i="30"/>
  <c r="I24" i="30"/>
  <c r="AC23" i="30"/>
  <c r="T23" i="30"/>
  <c r="P23" i="30"/>
  <c r="I23" i="30"/>
  <c r="AC22" i="30"/>
  <c r="T22" i="30"/>
  <c r="P22" i="30"/>
  <c r="I22" i="30"/>
  <c r="AC21" i="30"/>
  <c r="P21" i="30"/>
  <c r="I21" i="30"/>
  <c r="AC20" i="30"/>
  <c r="P20" i="30"/>
  <c r="I20" i="30"/>
  <c r="AC19" i="30"/>
  <c r="P19" i="30"/>
  <c r="I19" i="30"/>
  <c r="AC18" i="30"/>
  <c r="P18" i="30"/>
  <c r="I18" i="30"/>
  <c r="AC17" i="30"/>
  <c r="P17" i="30"/>
  <c r="I17" i="30"/>
  <c r="AC16" i="30"/>
  <c r="Z16" i="30"/>
  <c r="P16" i="30"/>
  <c r="I16" i="30"/>
  <c r="AC15" i="30"/>
  <c r="Z15" i="30"/>
  <c r="P15" i="30"/>
  <c r="I15" i="30"/>
  <c r="AC14" i="30"/>
  <c r="Z14" i="30"/>
  <c r="P14" i="30"/>
  <c r="I14" i="30"/>
  <c r="AC13" i="30"/>
  <c r="Z13" i="30"/>
  <c r="P13" i="30"/>
  <c r="I13" i="30"/>
  <c r="AC12" i="30"/>
  <c r="Z12" i="30"/>
  <c r="T12" i="30"/>
  <c r="P12" i="30"/>
  <c r="I12" i="30"/>
  <c r="AC11" i="30"/>
  <c r="Z11" i="30"/>
  <c r="T11" i="30"/>
  <c r="P11" i="30"/>
  <c r="I11" i="30"/>
  <c r="AC10" i="30"/>
  <c r="Z10" i="30"/>
  <c r="T10" i="30"/>
  <c r="P10" i="30"/>
  <c r="I10" i="30"/>
  <c r="AC9" i="30"/>
  <c r="Z9" i="30"/>
  <c r="T9" i="30"/>
  <c r="P9" i="30"/>
  <c r="I9" i="30"/>
  <c r="AC8" i="30"/>
  <c r="Z8" i="30"/>
  <c r="T8" i="30"/>
  <c r="P8" i="30"/>
  <c r="I8" i="30"/>
  <c r="AC7" i="30"/>
  <c r="Z7" i="30"/>
  <c r="T7" i="30"/>
  <c r="P7" i="30"/>
  <c r="I7" i="30"/>
  <c r="AC6" i="30"/>
  <c r="Z6" i="30"/>
  <c r="T6" i="30"/>
  <c r="P6" i="30"/>
  <c r="I6" i="30"/>
  <c r="AC5" i="30"/>
  <c r="Z5" i="30"/>
  <c r="T5" i="30"/>
  <c r="P5" i="30"/>
  <c r="I5" i="30"/>
  <c r="AC4" i="30"/>
  <c r="Z4" i="30"/>
  <c r="W4" i="30"/>
  <c r="T4" i="30"/>
  <c r="P4" i="30"/>
  <c r="I4" i="30"/>
  <c r="I36" i="30" l="1"/>
  <c r="P36" i="30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T107" i="29" l="1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W41" i="29"/>
  <c r="T41" i="29"/>
  <c r="AC40" i="29"/>
  <c r="W40" i="29"/>
  <c r="T40" i="29"/>
  <c r="AC39" i="29"/>
  <c r="W39" i="29"/>
  <c r="T39" i="29"/>
  <c r="AC38" i="29"/>
  <c r="W38" i="29"/>
  <c r="T38" i="29"/>
  <c r="AC37" i="29"/>
  <c r="W37" i="29"/>
  <c r="T37" i="29"/>
  <c r="Q37" i="29"/>
  <c r="O37" i="29"/>
  <c r="N37" i="29"/>
  <c r="M37" i="29"/>
  <c r="L37" i="29"/>
  <c r="K37" i="29"/>
  <c r="J37" i="29"/>
  <c r="H37" i="29"/>
  <c r="G37" i="29"/>
  <c r="F37" i="29"/>
  <c r="E37" i="29"/>
  <c r="D37" i="29"/>
  <c r="C37" i="29"/>
  <c r="AC36" i="29"/>
  <c r="T36" i="29"/>
  <c r="P36" i="29"/>
  <c r="I36" i="29"/>
  <c r="AC35" i="29"/>
  <c r="T35" i="29"/>
  <c r="P35" i="29"/>
  <c r="I35" i="29"/>
  <c r="AC34" i="29"/>
  <c r="T34" i="29"/>
  <c r="P34" i="29"/>
  <c r="I34" i="29"/>
  <c r="AC33" i="29"/>
  <c r="T33" i="29"/>
  <c r="P33" i="29"/>
  <c r="I33" i="29"/>
  <c r="AC32" i="29"/>
  <c r="T32" i="29"/>
  <c r="P32" i="29"/>
  <c r="I32" i="29"/>
  <c r="AC31" i="29"/>
  <c r="T31" i="29"/>
  <c r="P31" i="29"/>
  <c r="I31" i="29"/>
  <c r="AC30" i="29"/>
  <c r="T30" i="29"/>
  <c r="P30" i="29"/>
  <c r="I30" i="29"/>
  <c r="AC29" i="29"/>
  <c r="T29" i="29"/>
  <c r="P29" i="29"/>
  <c r="I29" i="29"/>
  <c r="AC28" i="29"/>
  <c r="T28" i="29"/>
  <c r="P28" i="29"/>
  <c r="I28" i="29"/>
  <c r="AC27" i="29"/>
  <c r="T27" i="29"/>
  <c r="P27" i="29"/>
  <c r="I27" i="29"/>
  <c r="AC26" i="29"/>
  <c r="T26" i="29"/>
  <c r="P26" i="29"/>
  <c r="I26" i="29"/>
  <c r="AC25" i="29"/>
  <c r="T25" i="29"/>
  <c r="P25" i="29"/>
  <c r="I25" i="29"/>
  <c r="AC24" i="29"/>
  <c r="T24" i="29"/>
  <c r="P24" i="29"/>
  <c r="I24" i="29"/>
  <c r="AC23" i="29"/>
  <c r="T23" i="29"/>
  <c r="P23" i="29"/>
  <c r="I23" i="29"/>
  <c r="AC22" i="29"/>
  <c r="T22" i="29"/>
  <c r="P22" i="29"/>
  <c r="I22" i="29"/>
  <c r="AC21" i="29"/>
  <c r="T21" i="29"/>
  <c r="P21" i="29"/>
  <c r="I21" i="29"/>
  <c r="AC20" i="29"/>
  <c r="T20" i="29"/>
  <c r="P20" i="29"/>
  <c r="I20" i="29"/>
  <c r="AC19" i="29"/>
  <c r="T19" i="29"/>
  <c r="P19" i="29"/>
  <c r="I19" i="29"/>
  <c r="AC18" i="29"/>
  <c r="T18" i="29"/>
  <c r="P18" i="29"/>
  <c r="I18" i="29"/>
  <c r="AC17" i="29"/>
  <c r="T17" i="29"/>
  <c r="P17" i="29"/>
  <c r="I17" i="29"/>
  <c r="AC16" i="29"/>
  <c r="Z16" i="29"/>
  <c r="T16" i="29"/>
  <c r="P16" i="29"/>
  <c r="I16" i="29"/>
  <c r="AC15" i="29"/>
  <c r="Z15" i="29"/>
  <c r="T15" i="29"/>
  <c r="P15" i="29"/>
  <c r="I15" i="29"/>
  <c r="AC14" i="29"/>
  <c r="Z14" i="29"/>
  <c r="T14" i="29"/>
  <c r="P14" i="29"/>
  <c r="I14" i="29"/>
  <c r="AC13" i="29"/>
  <c r="Z13" i="29"/>
  <c r="T13" i="29"/>
  <c r="P13" i="29"/>
  <c r="I13" i="29"/>
  <c r="AC12" i="29"/>
  <c r="Z12" i="29"/>
  <c r="T12" i="29"/>
  <c r="P12" i="29"/>
  <c r="I12" i="29"/>
  <c r="AC11" i="29"/>
  <c r="Z11" i="29"/>
  <c r="T11" i="29"/>
  <c r="P11" i="29"/>
  <c r="I11" i="29"/>
  <c r="AC10" i="29"/>
  <c r="Z10" i="29"/>
  <c r="T10" i="29"/>
  <c r="P10" i="29"/>
  <c r="I10" i="29"/>
  <c r="AC9" i="29"/>
  <c r="Z9" i="29"/>
  <c r="T9" i="29"/>
  <c r="P9" i="29"/>
  <c r="I9" i="29"/>
  <c r="AC8" i="29"/>
  <c r="Z8" i="29"/>
  <c r="T8" i="29"/>
  <c r="P8" i="29"/>
  <c r="I8" i="29"/>
  <c r="AC7" i="29"/>
  <c r="Z7" i="29"/>
  <c r="T7" i="29"/>
  <c r="P7" i="29"/>
  <c r="I7" i="29"/>
  <c r="AC6" i="29"/>
  <c r="Z6" i="29"/>
  <c r="T6" i="29"/>
  <c r="P6" i="29"/>
  <c r="I6" i="29"/>
  <c r="AC5" i="29"/>
  <c r="Z5" i="29"/>
  <c r="T5" i="29"/>
  <c r="P5" i="29"/>
  <c r="I5" i="29"/>
  <c r="AC4" i="29"/>
  <c r="Z4" i="29"/>
  <c r="W4" i="29"/>
  <c r="T4" i="29"/>
  <c r="P4" i="29"/>
  <c r="I4" i="29"/>
  <c r="I37" i="29" s="1"/>
  <c r="P37" i="29" l="1"/>
  <c r="W5" i="28"/>
  <c r="W6" i="28"/>
  <c r="W7" i="28"/>
  <c r="W8" i="28"/>
  <c r="W9" i="28"/>
  <c r="W10" i="28"/>
  <c r="W11" i="28"/>
  <c r="W12" i="28"/>
  <c r="W13" i="28"/>
  <c r="W14" i="28"/>
  <c r="W15" i="28"/>
  <c r="W16" i="28"/>
  <c r="Z5" i="28" l="1"/>
  <c r="Z6" i="28"/>
  <c r="Z7" i="28"/>
  <c r="Z8" i="28"/>
  <c r="Z9" i="28"/>
  <c r="Z10" i="28"/>
  <c r="Z11" i="28"/>
  <c r="Z12" i="28"/>
  <c r="Z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T68" i="28"/>
  <c r="T69" i="28"/>
  <c r="T70" i="28"/>
  <c r="T71" i="28"/>
  <c r="T72" i="28"/>
  <c r="T73" i="28"/>
  <c r="T74" i="28"/>
  <c r="T75" i="28"/>
  <c r="T76" i="28"/>
  <c r="T77" i="28"/>
  <c r="T78" i="28"/>
  <c r="T79" i="28"/>
  <c r="T80" i="28"/>
  <c r="T81" i="28"/>
  <c r="T82" i="28"/>
  <c r="T83" i="28"/>
  <c r="T84" i="28"/>
  <c r="T85" i="28"/>
  <c r="T86" i="28"/>
  <c r="T87" i="28"/>
  <c r="T88" i="28"/>
  <c r="T89" i="28"/>
  <c r="T90" i="28"/>
  <c r="T91" i="28"/>
  <c r="T92" i="28"/>
  <c r="T93" i="28"/>
  <c r="T94" i="28"/>
  <c r="T95" i="28"/>
  <c r="T96" i="28"/>
  <c r="T97" i="28"/>
  <c r="T98" i="28"/>
  <c r="T99" i="28"/>
  <c r="T100" i="28"/>
  <c r="T101" i="28"/>
  <c r="T102" i="28"/>
  <c r="T103" i="28"/>
  <c r="T104" i="28"/>
  <c r="T105" i="28"/>
  <c r="T106" i="28"/>
  <c r="T107" i="28"/>
  <c r="T6" i="28"/>
  <c r="T7" i="28"/>
  <c r="T8" i="28"/>
  <c r="T9" i="28"/>
  <c r="T10" i="28"/>
  <c r="T11" i="28"/>
  <c r="T12" i="28"/>
  <c r="T13" i="28"/>
  <c r="W41" i="28"/>
  <c r="AC40" i="28"/>
  <c r="W40" i="28"/>
  <c r="AC39" i="28"/>
  <c r="W39" i="28"/>
  <c r="AC38" i="28"/>
  <c r="W38" i="28"/>
  <c r="Q37" i="28"/>
  <c r="O37" i="28"/>
  <c r="N37" i="28"/>
  <c r="M37" i="28"/>
  <c r="L37" i="28"/>
  <c r="K37" i="28"/>
  <c r="J37" i="28"/>
  <c r="H37" i="28"/>
  <c r="G37" i="28"/>
  <c r="F37" i="28"/>
  <c r="E37" i="28"/>
  <c r="D37" i="28"/>
  <c r="C37" i="28"/>
  <c r="AC37" i="28"/>
  <c r="W37" i="28"/>
  <c r="P36" i="28"/>
  <c r="I36" i="28"/>
  <c r="AC36" i="28"/>
  <c r="W36" i="28"/>
  <c r="P35" i="28"/>
  <c r="I35" i="28"/>
  <c r="AC35" i="28"/>
  <c r="W35" i="28"/>
  <c r="P34" i="28"/>
  <c r="I34" i="28"/>
  <c r="AC34" i="28"/>
  <c r="W34" i="28"/>
  <c r="P33" i="28"/>
  <c r="I33" i="28"/>
  <c r="AC33" i="28"/>
  <c r="W33" i="28"/>
  <c r="P32" i="28"/>
  <c r="I32" i="28"/>
  <c r="AC32" i="28"/>
  <c r="W32" i="28"/>
  <c r="P31" i="28"/>
  <c r="I31" i="28"/>
  <c r="AC31" i="28"/>
  <c r="W31" i="28"/>
  <c r="P30" i="28"/>
  <c r="I30" i="28"/>
  <c r="AC30" i="28"/>
  <c r="W30" i="28"/>
  <c r="P29" i="28"/>
  <c r="I29" i="28"/>
  <c r="AC29" i="28"/>
  <c r="W29" i="28"/>
  <c r="P28" i="28"/>
  <c r="I28" i="28"/>
  <c r="AC28" i="28"/>
  <c r="W28" i="28"/>
  <c r="P27" i="28"/>
  <c r="I27" i="28"/>
  <c r="AC27" i="28"/>
  <c r="W27" i="28"/>
  <c r="P26" i="28"/>
  <c r="I26" i="28"/>
  <c r="AC26" i="28"/>
  <c r="W26" i="28"/>
  <c r="P25" i="28"/>
  <c r="I25" i="28"/>
  <c r="AC25" i="28"/>
  <c r="W25" i="28"/>
  <c r="P24" i="28"/>
  <c r="I24" i="28"/>
  <c r="AC24" i="28"/>
  <c r="W24" i="28"/>
  <c r="P23" i="28"/>
  <c r="I23" i="28"/>
  <c r="AC23" i="28"/>
  <c r="W23" i="28"/>
  <c r="P22" i="28"/>
  <c r="I22" i="28"/>
  <c r="AC22" i="28"/>
  <c r="W22" i="28"/>
  <c r="P21" i="28"/>
  <c r="I21" i="28"/>
  <c r="AC21" i="28"/>
  <c r="W21" i="28"/>
  <c r="P20" i="28"/>
  <c r="I20" i="28"/>
  <c r="AC20" i="28"/>
  <c r="W20" i="28"/>
  <c r="P19" i="28"/>
  <c r="I19" i="28"/>
  <c r="AC19" i="28"/>
  <c r="W19" i="28"/>
  <c r="P18" i="28"/>
  <c r="I18" i="28"/>
  <c r="AC18" i="28"/>
  <c r="W18" i="28"/>
  <c r="P17" i="28"/>
  <c r="I17" i="28"/>
  <c r="AC17" i="28"/>
  <c r="W17" i="28"/>
  <c r="P16" i="28"/>
  <c r="I16" i="28"/>
  <c r="AC16" i="28"/>
  <c r="Z16" i="28"/>
  <c r="P15" i="28"/>
  <c r="I15" i="28"/>
  <c r="AC15" i="28"/>
  <c r="Z15" i="28"/>
  <c r="P14" i="28"/>
  <c r="I14" i="28"/>
  <c r="AC14" i="28"/>
  <c r="Z14" i="28"/>
  <c r="P13" i="28"/>
  <c r="I13" i="28"/>
  <c r="AC13" i="28"/>
  <c r="P12" i="28"/>
  <c r="I12" i="28"/>
  <c r="AC12" i="28"/>
  <c r="P11" i="28"/>
  <c r="I11" i="28"/>
  <c r="AC11" i="28"/>
  <c r="P10" i="28"/>
  <c r="I10" i="28"/>
  <c r="AC10" i="28"/>
  <c r="P9" i="28"/>
  <c r="I9" i="28"/>
  <c r="AC9" i="28"/>
  <c r="P8" i="28"/>
  <c r="I8" i="28"/>
  <c r="AC8" i="28"/>
  <c r="AC7" i="28"/>
  <c r="P7" i="28"/>
  <c r="I7" i="28"/>
  <c r="AC6" i="28"/>
  <c r="P6" i="28"/>
  <c r="I6" i="28"/>
  <c r="AC5" i="28"/>
  <c r="T5" i="28"/>
  <c r="P5" i="28"/>
  <c r="I5" i="28"/>
  <c r="AC4" i="28"/>
  <c r="Z4" i="28"/>
  <c r="W4" i="28"/>
  <c r="T4" i="28"/>
  <c r="P4" i="28"/>
  <c r="I4" i="28"/>
  <c r="P37" i="28" l="1"/>
  <c r="I37" i="28"/>
  <c r="W5" i="27"/>
  <c r="W6" i="27"/>
  <c r="W7" i="27"/>
  <c r="W8" i="27"/>
  <c r="W9" i="27"/>
  <c r="W10" i="27"/>
  <c r="W11" i="27"/>
  <c r="W12" i="27"/>
  <c r="W13" i="27"/>
  <c r="W14" i="27"/>
  <c r="W15" i="27"/>
  <c r="T13" i="27" l="1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W41" i="27"/>
  <c r="AC40" i="27"/>
  <c r="W40" i="27"/>
  <c r="AC39" i="27"/>
  <c r="W39" i="27"/>
  <c r="Q38" i="27"/>
  <c r="O38" i="27"/>
  <c r="N38" i="27"/>
  <c r="M38" i="27"/>
  <c r="L38" i="27"/>
  <c r="K38" i="27"/>
  <c r="J38" i="27"/>
  <c r="H38" i="27"/>
  <c r="G38" i="27"/>
  <c r="F38" i="27"/>
  <c r="E38" i="27"/>
  <c r="D38" i="27"/>
  <c r="C38" i="27"/>
  <c r="AC38" i="27"/>
  <c r="W38" i="27"/>
  <c r="P37" i="27"/>
  <c r="I37" i="27"/>
  <c r="AC37" i="27"/>
  <c r="W37" i="27"/>
  <c r="P36" i="27"/>
  <c r="I36" i="27"/>
  <c r="AC36" i="27"/>
  <c r="W36" i="27"/>
  <c r="P35" i="27"/>
  <c r="I35" i="27"/>
  <c r="AC35" i="27"/>
  <c r="W35" i="27"/>
  <c r="P34" i="27"/>
  <c r="I34" i="27"/>
  <c r="AC34" i="27"/>
  <c r="W34" i="27"/>
  <c r="P33" i="27"/>
  <c r="I33" i="27"/>
  <c r="AC33" i="27"/>
  <c r="W33" i="27"/>
  <c r="P32" i="27"/>
  <c r="I32" i="27"/>
  <c r="AC32" i="27"/>
  <c r="W32" i="27"/>
  <c r="P31" i="27"/>
  <c r="I31" i="27"/>
  <c r="AC31" i="27"/>
  <c r="W31" i="27"/>
  <c r="P30" i="27"/>
  <c r="I30" i="27"/>
  <c r="AC30" i="27"/>
  <c r="W30" i="27"/>
  <c r="P29" i="27"/>
  <c r="I29" i="27"/>
  <c r="AC29" i="27"/>
  <c r="W29" i="27"/>
  <c r="P28" i="27"/>
  <c r="I28" i="27"/>
  <c r="AC28" i="27"/>
  <c r="W28" i="27"/>
  <c r="P27" i="27"/>
  <c r="I27" i="27"/>
  <c r="AC27" i="27"/>
  <c r="W27" i="27"/>
  <c r="P26" i="27"/>
  <c r="I26" i="27"/>
  <c r="AC26" i="27"/>
  <c r="W26" i="27"/>
  <c r="P25" i="27"/>
  <c r="I25" i="27"/>
  <c r="AC25" i="27"/>
  <c r="W25" i="27"/>
  <c r="P24" i="27"/>
  <c r="I24" i="27"/>
  <c r="AC24" i="27"/>
  <c r="W24" i="27"/>
  <c r="P23" i="27"/>
  <c r="I23" i="27"/>
  <c r="AC23" i="27"/>
  <c r="W23" i="27"/>
  <c r="P22" i="27"/>
  <c r="I22" i="27"/>
  <c r="AC22" i="27"/>
  <c r="W22" i="27"/>
  <c r="P21" i="27"/>
  <c r="I21" i="27"/>
  <c r="AC21" i="27"/>
  <c r="W21" i="27"/>
  <c r="P20" i="27"/>
  <c r="I20" i="27"/>
  <c r="AC20" i="27"/>
  <c r="W20" i="27"/>
  <c r="P19" i="27"/>
  <c r="I19" i="27"/>
  <c r="AC19" i="27"/>
  <c r="W19" i="27"/>
  <c r="P18" i="27"/>
  <c r="I18" i="27"/>
  <c r="AC18" i="27"/>
  <c r="W18" i="27"/>
  <c r="P17" i="27"/>
  <c r="I17" i="27"/>
  <c r="AC17" i="27"/>
  <c r="W17" i="27"/>
  <c r="P16" i="27"/>
  <c r="I16" i="27"/>
  <c r="AC16" i="27"/>
  <c r="Z16" i="27"/>
  <c r="W16" i="27"/>
  <c r="P15" i="27"/>
  <c r="I15" i="27"/>
  <c r="AC15" i="27"/>
  <c r="Z15" i="27"/>
  <c r="P14" i="27"/>
  <c r="I14" i="27"/>
  <c r="AC14" i="27"/>
  <c r="Z14" i="27"/>
  <c r="AC13" i="27"/>
  <c r="Z13" i="27"/>
  <c r="P13" i="27"/>
  <c r="I13" i="27"/>
  <c r="AC12" i="27"/>
  <c r="Z12" i="27"/>
  <c r="T12" i="27"/>
  <c r="P12" i="27"/>
  <c r="I12" i="27"/>
  <c r="AC11" i="27"/>
  <c r="Z11" i="27"/>
  <c r="T11" i="27"/>
  <c r="P11" i="27"/>
  <c r="I11" i="27"/>
  <c r="AC10" i="27"/>
  <c r="Z10" i="27"/>
  <c r="T10" i="27"/>
  <c r="P10" i="27"/>
  <c r="I10" i="27"/>
  <c r="AC9" i="27"/>
  <c r="Z9" i="27"/>
  <c r="T9" i="27"/>
  <c r="P9" i="27"/>
  <c r="I9" i="27"/>
  <c r="AC8" i="27"/>
  <c r="Z8" i="27"/>
  <c r="T8" i="27"/>
  <c r="P8" i="27"/>
  <c r="I8" i="27"/>
  <c r="AC7" i="27"/>
  <c r="Z7" i="27"/>
  <c r="T7" i="27"/>
  <c r="P7" i="27"/>
  <c r="I7" i="27"/>
  <c r="AC6" i="27"/>
  <c r="Z6" i="27"/>
  <c r="T6" i="27"/>
  <c r="P6" i="27"/>
  <c r="I6" i="27"/>
  <c r="AC5" i="27"/>
  <c r="Z5" i="27"/>
  <c r="T5" i="27"/>
  <c r="P5" i="27"/>
  <c r="I5" i="27"/>
  <c r="AC4" i="27"/>
  <c r="Z4" i="27"/>
  <c r="W4" i="27"/>
  <c r="T4" i="27"/>
  <c r="P4" i="27"/>
  <c r="P38" i="27" s="1"/>
  <c r="I4" i="27"/>
  <c r="I38" i="27" l="1"/>
  <c r="W5" i="26"/>
  <c r="W6" i="26"/>
  <c r="W7" i="26"/>
  <c r="W8" i="26"/>
  <c r="W9" i="26"/>
  <c r="W10" i="26"/>
  <c r="W11" i="26"/>
  <c r="W12" i="26"/>
  <c r="W13" i="26"/>
  <c r="W14" i="26"/>
  <c r="W15" i="26"/>
  <c r="W16" i="26"/>
  <c r="P14" i="26" l="1"/>
  <c r="I14" i="26"/>
  <c r="AC5" i="26" l="1"/>
  <c r="AC6" i="26"/>
  <c r="AC7" i="26"/>
  <c r="AC8" i="26"/>
  <c r="AC9" i="26"/>
  <c r="AC10" i="26"/>
  <c r="AC11" i="26"/>
  <c r="AC12" i="26"/>
  <c r="AC13" i="26"/>
  <c r="AC14" i="26"/>
  <c r="AC15" i="26"/>
  <c r="Z5" i="26"/>
  <c r="Z6" i="26"/>
  <c r="Z7" i="26"/>
  <c r="Z8" i="26"/>
  <c r="Z9" i="26"/>
  <c r="Z10" i="26"/>
  <c r="Z11" i="26"/>
  <c r="Z12" i="26"/>
  <c r="Z13" i="26"/>
  <c r="Z14" i="26"/>
  <c r="Z15" i="26"/>
  <c r="W17" i="26"/>
  <c r="AC16" i="26" l="1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" i="26"/>
  <c r="Z16" i="26"/>
  <c r="Z4" i="26"/>
  <c r="W41" i="26" l="1"/>
  <c r="W40" i="26"/>
  <c r="T40" i="26"/>
  <c r="W39" i="26"/>
  <c r="T39" i="26"/>
  <c r="Q39" i="26"/>
  <c r="O39" i="26"/>
  <c r="N39" i="26"/>
  <c r="M39" i="26"/>
  <c r="L39" i="26"/>
  <c r="K39" i="26"/>
  <c r="J39" i="26"/>
  <c r="H39" i="26"/>
  <c r="G39" i="26"/>
  <c r="F39" i="26"/>
  <c r="E39" i="26"/>
  <c r="D39" i="26"/>
  <c r="C39" i="26"/>
  <c r="W38" i="26"/>
  <c r="T38" i="26"/>
  <c r="P38" i="26"/>
  <c r="I38" i="26"/>
  <c r="W37" i="26"/>
  <c r="T37" i="26"/>
  <c r="P37" i="26"/>
  <c r="I37" i="26"/>
  <c r="W36" i="26"/>
  <c r="T36" i="26"/>
  <c r="P36" i="26"/>
  <c r="I36" i="26"/>
  <c r="W35" i="26"/>
  <c r="T35" i="26"/>
  <c r="P35" i="26"/>
  <c r="I35" i="26"/>
  <c r="W34" i="26"/>
  <c r="T34" i="26"/>
  <c r="P34" i="26"/>
  <c r="I34" i="26"/>
  <c r="W33" i="26"/>
  <c r="T33" i="26"/>
  <c r="P33" i="26"/>
  <c r="I33" i="26"/>
  <c r="W32" i="26"/>
  <c r="T32" i="26"/>
  <c r="P32" i="26"/>
  <c r="I32" i="26"/>
  <c r="W31" i="26"/>
  <c r="T31" i="26"/>
  <c r="P31" i="26"/>
  <c r="I31" i="26"/>
  <c r="W30" i="26"/>
  <c r="T30" i="26"/>
  <c r="P30" i="26"/>
  <c r="I30" i="26"/>
  <c r="W29" i="26"/>
  <c r="T29" i="26"/>
  <c r="P29" i="26"/>
  <c r="I29" i="26"/>
  <c r="W28" i="26"/>
  <c r="T28" i="26"/>
  <c r="P28" i="26"/>
  <c r="I28" i="26"/>
  <c r="W27" i="26"/>
  <c r="T27" i="26"/>
  <c r="P27" i="26"/>
  <c r="I27" i="26"/>
  <c r="W26" i="26"/>
  <c r="T26" i="26"/>
  <c r="P26" i="26"/>
  <c r="I26" i="26"/>
  <c r="W25" i="26"/>
  <c r="T25" i="26"/>
  <c r="P25" i="26"/>
  <c r="I25" i="26"/>
  <c r="W24" i="26"/>
  <c r="T24" i="26"/>
  <c r="P24" i="26"/>
  <c r="I24" i="26"/>
  <c r="W23" i="26"/>
  <c r="T23" i="26"/>
  <c r="P23" i="26"/>
  <c r="I23" i="26"/>
  <c r="W22" i="26"/>
  <c r="T22" i="26"/>
  <c r="P22" i="26"/>
  <c r="I22" i="26"/>
  <c r="W21" i="26"/>
  <c r="T21" i="26"/>
  <c r="P21" i="26"/>
  <c r="I21" i="26"/>
  <c r="W20" i="26"/>
  <c r="T20" i="26"/>
  <c r="P20" i="26"/>
  <c r="I20" i="26"/>
  <c r="W19" i="26"/>
  <c r="T19" i="26"/>
  <c r="P19" i="26"/>
  <c r="I19" i="26"/>
  <c r="W18" i="26"/>
  <c r="T18" i="26"/>
  <c r="P18" i="26"/>
  <c r="I18" i="26"/>
  <c r="T17" i="26"/>
  <c r="P17" i="26"/>
  <c r="I17" i="26"/>
  <c r="T16" i="26"/>
  <c r="P16" i="26"/>
  <c r="I16" i="26"/>
  <c r="T15" i="26"/>
  <c r="P15" i="26"/>
  <c r="I15" i="26"/>
  <c r="T14" i="26"/>
  <c r="P13" i="26"/>
  <c r="I13" i="26"/>
  <c r="T12" i="26"/>
  <c r="P12" i="26"/>
  <c r="I12" i="26"/>
  <c r="T11" i="26"/>
  <c r="P11" i="26"/>
  <c r="I11" i="26"/>
  <c r="T10" i="26"/>
  <c r="P10" i="26"/>
  <c r="I10" i="26"/>
  <c r="T9" i="26"/>
  <c r="P9" i="26"/>
  <c r="I9" i="26"/>
  <c r="T8" i="26"/>
  <c r="P8" i="26"/>
  <c r="I8" i="26"/>
  <c r="T7" i="26"/>
  <c r="P7" i="26"/>
  <c r="I7" i="26"/>
  <c r="T6" i="26"/>
  <c r="P6" i="26"/>
  <c r="I6" i="26"/>
  <c r="T5" i="26"/>
  <c r="P5" i="26"/>
  <c r="I5" i="26"/>
  <c r="W4" i="26"/>
  <c r="T4" i="26"/>
  <c r="P4" i="26"/>
  <c r="P39" i="26" s="1"/>
  <c r="I4" i="26"/>
  <c r="I39" i="26" l="1"/>
</calcChain>
</file>

<file path=xl/sharedStrings.xml><?xml version="1.0" encoding="utf-8"?>
<sst xmlns="http://schemas.openxmlformats.org/spreadsheetml/2006/main" count="3060" uniqueCount="344">
  <si>
    <t>赵道慧</t>
  </si>
  <si>
    <t>郭丽玲</t>
  </si>
  <si>
    <t>林仁治</t>
  </si>
  <si>
    <t>周玉芳</t>
  </si>
  <si>
    <t>林国水</t>
  </si>
  <si>
    <t>李陈军</t>
  </si>
  <si>
    <t>陈兆彬</t>
  </si>
  <si>
    <t>翁金光</t>
  </si>
  <si>
    <t>潘自建</t>
  </si>
  <si>
    <t>力浩德</t>
  </si>
  <si>
    <t>陈斌</t>
  </si>
  <si>
    <t>李叶茂</t>
  </si>
  <si>
    <t>李炳清</t>
  </si>
  <si>
    <t>吕兆田</t>
  </si>
  <si>
    <t>陈柏荣</t>
  </si>
  <si>
    <t>徐金铭</t>
  </si>
  <si>
    <t>郑能灿</t>
  </si>
  <si>
    <t>林依清</t>
  </si>
  <si>
    <t>齐国征</t>
  </si>
  <si>
    <t>李秀芳</t>
  </si>
  <si>
    <t>程道仙</t>
  </si>
  <si>
    <t>李正锋</t>
  </si>
  <si>
    <t>陈炳如</t>
  </si>
  <si>
    <t>小计</t>
    <phoneticPr fontId="8" type="noConversion"/>
  </si>
  <si>
    <t>应纳个人所得税</t>
    <phoneticPr fontId="8" type="noConversion"/>
  </si>
  <si>
    <t>收入合计</t>
    <phoneticPr fontId="8" type="noConversion"/>
  </si>
  <si>
    <t>奖励性绩效</t>
    <phoneticPr fontId="8" type="noConversion"/>
  </si>
  <si>
    <t>工资</t>
    <phoneticPr fontId="8" type="noConversion"/>
  </si>
  <si>
    <t>姓名</t>
    <phoneticPr fontId="8" type="noConversion"/>
  </si>
  <si>
    <t>公积金</t>
  </si>
  <si>
    <t>养老保险</t>
  </si>
  <si>
    <t>职业年金</t>
  </si>
  <si>
    <t>医疗保险</t>
  </si>
  <si>
    <t>失业保险</t>
  </si>
  <si>
    <t>合计</t>
    <phoneticPr fontId="8" type="noConversion"/>
  </si>
  <si>
    <t>黄金水</t>
  </si>
  <si>
    <t>序号</t>
    <phoneticPr fontId="8" type="noConversion"/>
  </si>
  <si>
    <t>陈颖</t>
  </si>
  <si>
    <t>黄萍</t>
  </si>
  <si>
    <t>江贤荣</t>
  </si>
  <si>
    <t>李群</t>
  </si>
  <si>
    <t>李植</t>
  </si>
  <si>
    <t>赵晓丹</t>
  </si>
  <si>
    <t>郑健</t>
  </si>
  <si>
    <t>包汉洪</t>
  </si>
  <si>
    <t>陈东升</t>
  </si>
  <si>
    <t>陈敢</t>
  </si>
  <si>
    <t>范小俊</t>
  </si>
  <si>
    <t>郭星</t>
  </si>
  <si>
    <t>黄炳曦</t>
  </si>
  <si>
    <t>黄守明</t>
  </si>
  <si>
    <t>黄依媄</t>
  </si>
  <si>
    <t>江宝华</t>
  </si>
  <si>
    <t>江利安</t>
  </si>
  <si>
    <t>蒋黎明</t>
  </si>
  <si>
    <t>李用民</t>
  </si>
  <si>
    <t>林坚</t>
  </si>
  <si>
    <t>林铭</t>
  </si>
  <si>
    <t>林烟</t>
  </si>
  <si>
    <t>林贞</t>
  </si>
  <si>
    <t>刘必华</t>
  </si>
  <si>
    <t>马庆霖</t>
  </si>
  <si>
    <t>莫永基</t>
  </si>
  <si>
    <t>施玉琳</t>
  </si>
  <si>
    <t>宋林坤</t>
  </si>
  <si>
    <t>巫升亮</t>
  </si>
  <si>
    <t>吴文华</t>
  </si>
  <si>
    <t>吴应俊</t>
  </si>
  <si>
    <t>吴鹰勇</t>
  </si>
  <si>
    <t>谢榕生</t>
  </si>
  <si>
    <t>左小路</t>
  </si>
  <si>
    <t>陈东阳</t>
  </si>
  <si>
    <t>陈辉</t>
  </si>
  <si>
    <t>陈匡心</t>
  </si>
  <si>
    <t>陈日</t>
  </si>
  <si>
    <t>陈秀光</t>
  </si>
  <si>
    <t>段闻献</t>
  </si>
  <si>
    <t>高孔平</t>
  </si>
  <si>
    <t>顾炜</t>
  </si>
  <si>
    <t>郭翰宇</t>
  </si>
  <si>
    <t>何元森</t>
  </si>
  <si>
    <t>黄克钦</t>
  </si>
  <si>
    <t>黄懋洪</t>
  </si>
  <si>
    <t>黄晓东</t>
  </si>
  <si>
    <t>黄孝敏</t>
  </si>
  <si>
    <t>江涌</t>
  </si>
  <si>
    <t>柯朝彬</t>
  </si>
  <si>
    <t>李道钟</t>
  </si>
  <si>
    <t>李伙俤</t>
  </si>
  <si>
    <t>李晓君</t>
  </si>
  <si>
    <t>林滨</t>
  </si>
  <si>
    <t>林超</t>
  </si>
  <si>
    <t>林光清</t>
  </si>
  <si>
    <t>林金寿</t>
  </si>
  <si>
    <t>林祥利</t>
  </si>
  <si>
    <t>林羽</t>
  </si>
  <si>
    <t>刘昌昱</t>
  </si>
  <si>
    <t>刘熙</t>
  </si>
  <si>
    <t>齐文浩</t>
  </si>
  <si>
    <t>王建国</t>
  </si>
  <si>
    <t>王榕惠</t>
  </si>
  <si>
    <t>韦国</t>
  </si>
  <si>
    <t>翁炜羚</t>
  </si>
  <si>
    <t>吴良明</t>
  </si>
  <si>
    <t>吴能政</t>
  </si>
  <si>
    <t>游通畴</t>
  </si>
  <si>
    <t>张琳玲</t>
  </si>
  <si>
    <t>张兴隆</t>
  </si>
  <si>
    <t>赵振雄</t>
  </si>
  <si>
    <t>郑海</t>
  </si>
  <si>
    <t>郑铭</t>
  </si>
  <si>
    <t>郑文钦</t>
  </si>
  <si>
    <t>陈汉</t>
  </si>
  <si>
    <t>金能峰</t>
  </si>
  <si>
    <t>林昌应</t>
  </si>
  <si>
    <t>林海航</t>
  </si>
  <si>
    <t>林辉</t>
  </si>
  <si>
    <t>林敬</t>
  </si>
  <si>
    <t>林永胜</t>
  </si>
  <si>
    <t>杨卫群</t>
  </si>
  <si>
    <t>郑辉</t>
  </si>
  <si>
    <t>郑启锦</t>
  </si>
  <si>
    <t>黄锋</t>
  </si>
  <si>
    <t>郭瑜</t>
    <phoneticPr fontId="6" type="noConversion"/>
  </si>
  <si>
    <t>游宏</t>
    <phoneticPr fontId="6" type="noConversion"/>
  </si>
  <si>
    <t>施翔</t>
    <phoneticPr fontId="6" type="noConversion"/>
  </si>
  <si>
    <t>黄锋</t>
    <phoneticPr fontId="6" type="noConversion"/>
  </si>
  <si>
    <t>扣除项目（6项专项附加扣除金额因涉及隐私不予列出）</t>
    <phoneticPr fontId="8" type="noConversion"/>
  </si>
  <si>
    <t>郭瑜</t>
  </si>
  <si>
    <t>游宏</t>
  </si>
  <si>
    <t>施翔</t>
  </si>
  <si>
    <t>吴建华</t>
  </si>
  <si>
    <t>陈赛芳</t>
  </si>
  <si>
    <t>廖爱锋</t>
  </si>
  <si>
    <t>肖鸣伟</t>
  </si>
  <si>
    <t>陈学德</t>
  </si>
  <si>
    <t>刘彬</t>
  </si>
  <si>
    <t>刘秀红</t>
  </si>
  <si>
    <t>陈天连</t>
  </si>
  <si>
    <t>郑高鸣</t>
  </si>
  <si>
    <t>张巧玲</t>
  </si>
  <si>
    <t>王子堂</t>
  </si>
  <si>
    <t>陈烨</t>
  </si>
  <si>
    <t>邓本杰</t>
  </si>
  <si>
    <t>陈文</t>
  </si>
  <si>
    <t>翁玉莺</t>
  </si>
  <si>
    <t>林涛</t>
  </si>
  <si>
    <t>陈祖锋</t>
  </si>
  <si>
    <t>杨为太</t>
  </si>
  <si>
    <t>俞波</t>
  </si>
  <si>
    <t>黄恒志</t>
  </si>
  <si>
    <t>张颖洁</t>
  </si>
  <si>
    <t>郑维</t>
  </si>
  <si>
    <t>陈鸿群</t>
  </si>
  <si>
    <t>宋仕平</t>
  </si>
  <si>
    <t>许嵘</t>
  </si>
  <si>
    <t>林武</t>
  </si>
  <si>
    <t>黄帮凤</t>
  </si>
  <si>
    <t>刘嘉</t>
  </si>
  <si>
    <t>晏华安</t>
  </si>
  <si>
    <t>江小玲</t>
  </si>
  <si>
    <t>孙雨心</t>
  </si>
  <si>
    <t>朱湘岫</t>
  </si>
  <si>
    <t>陈学平</t>
  </si>
  <si>
    <t>项清萍</t>
  </si>
  <si>
    <t>林敏</t>
  </si>
  <si>
    <t>郑祖波</t>
  </si>
  <si>
    <t>吴剑峰</t>
  </si>
  <si>
    <t>曾慧彬</t>
  </si>
  <si>
    <t>林鸿</t>
  </si>
  <si>
    <t>林端云</t>
  </si>
  <si>
    <t>严翔宇</t>
  </si>
  <si>
    <t>郑希畅</t>
  </si>
  <si>
    <t>叶寿瑛</t>
  </si>
  <si>
    <t>陈学东</t>
  </si>
  <si>
    <t>黄丙权</t>
  </si>
  <si>
    <t>丁虹</t>
  </si>
  <si>
    <t>王永祥</t>
  </si>
  <si>
    <t>张洪静</t>
  </si>
  <si>
    <t>许永民</t>
  </si>
  <si>
    <t>陈劭强</t>
  </si>
  <si>
    <t>袁侹</t>
  </si>
  <si>
    <t>陈熠</t>
  </si>
  <si>
    <t>陈超颖</t>
  </si>
  <si>
    <t>林义尧</t>
  </si>
  <si>
    <t>兰杭海</t>
  </si>
  <si>
    <t>王学军</t>
  </si>
  <si>
    <t>陈翔</t>
  </si>
  <si>
    <t>陈象辉</t>
  </si>
  <si>
    <t>郭林宇</t>
  </si>
  <si>
    <t>王光辉</t>
  </si>
  <si>
    <t>陈飞</t>
  </si>
  <si>
    <t>卢晶</t>
  </si>
  <si>
    <t>王一</t>
  </si>
  <si>
    <t>刘小魏</t>
  </si>
  <si>
    <t>郑飞</t>
  </si>
  <si>
    <t>欧淑骅</t>
  </si>
  <si>
    <t>潘培源</t>
  </si>
  <si>
    <t>陈烽</t>
  </si>
  <si>
    <t>林丛</t>
  </si>
  <si>
    <t>束鸿</t>
  </si>
  <si>
    <t>杨天钟</t>
  </si>
  <si>
    <t>刘培荣</t>
  </si>
  <si>
    <t>邱琦</t>
  </si>
  <si>
    <t>周伟</t>
  </si>
  <si>
    <t>连奕涵</t>
  </si>
  <si>
    <t>陈子涵</t>
  </si>
  <si>
    <t>吴进</t>
  </si>
  <si>
    <t>王谨强</t>
  </si>
  <si>
    <t>何强</t>
  </si>
  <si>
    <t>郑星</t>
  </si>
  <si>
    <t>潘贝尔</t>
  </si>
  <si>
    <t>余和</t>
  </si>
  <si>
    <t>李芳</t>
  </si>
  <si>
    <t>翁海</t>
  </si>
  <si>
    <t>林熙</t>
  </si>
  <si>
    <t>徐盛忠</t>
  </si>
  <si>
    <t>陈威</t>
  </si>
  <si>
    <t>吴志斌</t>
  </si>
  <si>
    <t>俞波</t>
    <phoneticPr fontId="6" type="noConversion"/>
  </si>
  <si>
    <t>陈烽</t>
    <phoneticPr fontId="6" type="noConversion"/>
  </si>
  <si>
    <t>周伟</t>
    <phoneticPr fontId="6" type="noConversion"/>
  </si>
  <si>
    <t>陈斌</t>
    <phoneticPr fontId="6" type="noConversion"/>
  </si>
  <si>
    <t>翁海</t>
    <phoneticPr fontId="6" type="noConversion"/>
  </si>
  <si>
    <t>陈翔</t>
    <phoneticPr fontId="6" type="noConversion"/>
  </si>
  <si>
    <t>郑飞</t>
    <phoneticPr fontId="6" type="noConversion"/>
  </si>
  <si>
    <t>陈熠</t>
    <phoneticPr fontId="6" type="noConversion"/>
  </si>
  <si>
    <t>综治奖</t>
    <phoneticPr fontId="6" type="noConversion"/>
  </si>
  <si>
    <t>年终绩效奖（2700元）</t>
    <phoneticPr fontId="6" type="noConversion"/>
  </si>
  <si>
    <t>文艺汇演奖励</t>
    <phoneticPr fontId="6" type="noConversion"/>
  </si>
  <si>
    <t>巡路奖</t>
    <phoneticPr fontId="6" type="noConversion"/>
  </si>
  <si>
    <t>黄锋</t>
    <phoneticPr fontId="6" type="noConversion"/>
  </si>
  <si>
    <t>李正锋</t>
    <phoneticPr fontId="6" type="noConversion"/>
  </si>
  <si>
    <t>郑能灿</t>
    <phoneticPr fontId="6" type="noConversion"/>
  </si>
  <si>
    <t>徐金铭</t>
    <phoneticPr fontId="6" type="noConversion"/>
  </si>
  <si>
    <t>陈柏荣</t>
    <phoneticPr fontId="6" type="noConversion"/>
  </si>
  <si>
    <t>程道仙</t>
    <phoneticPr fontId="6" type="noConversion"/>
  </si>
  <si>
    <t>提租补贴</t>
    <phoneticPr fontId="6" type="noConversion"/>
  </si>
  <si>
    <t>王敬明</t>
  </si>
  <si>
    <t>黄柳青</t>
  </si>
  <si>
    <t>谢锦松</t>
  </si>
  <si>
    <t>钟莹</t>
  </si>
  <si>
    <t>林晓东</t>
  </si>
  <si>
    <t>翁丽珠</t>
  </si>
  <si>
    <t>杨家恒</t>
  </si>
  <si>
    <t>黄应华</t>
  </si>
  <si>
    <t>林云</t>
  </si>
  <si>
    <t>丁跃先</t>
  </si>
  <si>
    <t>王冠雄</t>
  </si>
  <si>
    <t>潘惠德</t>
  </si>
  <si>
    <t>郑伙忠</t>
  </si>
  <si>
    <t>陈颖辉</t>
  </si>
  <si>
    <t>高彬</t>
  </si>
  <si>
    <t>陈希</t>
  </si>
  <si>
    <t>赵天富</t>
  </si>
  <si>
    <t>陈锋</t>
  </si>
  <si>
    <t>陈霖</t>
  </si>
  <si>
    <t>王启航</t>
  </si>
  <si>
    <t>廖智成</t>
  </si>
  <si>
    <t>叶雪英</t>
  </si>
  <si>
    <t>潘子霖</t>
  </si>
  <si>
    <t>阮呈永</t>
  </si>
  <si>
    <t>俞丽红</t>
  </si>
  <si>
    <t>吴师光</t>
  </si>
  <si>
    <t>蔡巧媛</t>
  </si>
  <si>
    <t>谢金铭</t>
  </si>
  <si>
    <t>郑莺</t>
  </si>
  <si>
    <t>林莹</t>
  </si>
  <si>
    <t>黄震</t>
  </si>
  <si>
    <t>黄俊祥</t>
  </si>
  <si>
    <t>张金水</t>
  </si>
  <si>
    <t>汪录生</t>
  </si>
  <si>
    <t>阮超凡</t>
  </si>
  <si>
    <t>李伟</t>
  </si>
  <si>
    <t>张榕</t>
  </si>
  <si>
    <t>陈程</t>
  </si>
  <si>
    <t>夏晨晨</t>
  </si>
  <si>
    <t>林巍</t>
  </si>
  <si>
    <t>杨启标</t>
  </si>
  <si>
    <t>陈公喜</t>
  </si>
  <si>
    <t>尤宁</t>
  </si>
  <si>
    <t>赵腾</t>
  </si>
  <si>
    <t>林翔</t>
  </si>
  <si>
    <t>官希</t>
  </si>
  <si>
    <t>林家俊</t>
  </si>
  <si>
    <t>李照华</t>
  </si>
  <si>
    <t>林大坤</t>
  </si>
  <si>
    <t>林炜</t>
  </si>
  <si>
    <t>王福莲</t>
  </si>
  <si>
    <t>江君瑜</t>
  </si>
  <si>
    <t>黄博超</t>
  </si>
  <si>
    <t>黄存和</t>
  </si>
  <si>
    <t>林腾飞</t>
  </si>
  <si>
    <t>罗朝政</t>
  </si>
  <si>
    <t>李总</t>
  </si>
  <si>
    <t>黄子荣</t>
  </si>
  <si>
    <t>陈豪</t>
  </si>
  <si>
    <t>曾敏</t>
  </si>
  <si>
    <t>洪惠光</t>
  </si>
  <si>
    <t>许冰钊</t>
  </si>
  <si>
    <t>魏仁强</t>
  </si>
  <si>
    <t>王生武</t>
  </si>
  <si>
    <t>程建华</t>
  </si>
  <si>
    <t>柯荣</t>
  </si>
  <si>
    <t>黄心荣</t>
  </si>
  <si>
    <t>林汕</t>
  </si>
  <si>
    <t>黄瑩</t>
  </si>
  <si>
    <t>郭瀚宇</t>
  </si>
  <si>
    <t>陈幼妃</t>
  </si>
  <si>
    <t>朱明</t>
  </si>
  <si>
    <t>林海云</t>
  </si>
  <si>
    <t>赵晓冰</t>
  </si>
  <si>
    <t>程和俊</t>
  </si>
  <si>
    <t>刘必良</t>
  </si>
  <si>
    <t>张勤</t>
  </si>
  <si>
    <t>倪崇兴</t>
  </si>
  <si>
    <t>叶成端</t>
  </si>
  <si>
    <t>林玉屏</t>
  </si>
  <si>
    <t>瞿晓燕</t>
  </si>
  <si>
    <t>冯梦麟</t>
  </si>
  <si>
    <t>陈炳如</t>
    <phoneticPr fontId="6" type="noConversion"/>
  </si>
  <si>
    <t>陈炳如</t>
    <phoneticPr fontId="6" type="noConversion"/>
  </si>
  <si>
    <t>机械所220年1月收入2020年2月扣个税</t>
    <phoneticPr fontId="8" type="noConversion"/>
  </si>
  <si>
    <t>防疫慰问金</t>
    <phoneticPr fontId="6" type="noConversion"/>
  </si>
  <si>
    <t>吴灵淋</t>
  </si>
  <si>
    <t>林瑾</t>
  </si>
  <si>
    <t>李梅</t>
  </si>
  <si>
    <t>何俊炜</t>
  </si>
  <si>
    <t>梁雪梅</t>
  </si>
  <si>
    <t>陈炳和</t>
  </si>
  <si>
    <t>机械所220年2月收入2020年3月扣个税</t>
    <phoneticPr fontId="8" type="noConversion"/>
  </si>
  <si>
    <t>郭瑜</t>
    <phoneticPr fontId="6" type="noConversion"/>
  </si>
  <si>
    <t>游宏</t>
    <phoneticPr fontId="6" type="noConversion"/>
  </si>
  <si>
    <t>施翔</t>
    <phoneticPr fontId="6" type="noConversion"/>
  </si>
  <si>
    <t>2019年文明城市奖</t>
    <phoneticPr fontId="6" type="noConversion"/>
  </si>
  <si>
    <t>徐梅仙</t>
  </si>
  <si>
    <t>机械所220年3月收入2020年4月扣个税</t>
    <phoneticPr fontId="8" type="noConversion"/>
  </si>
  <si>
    <t>陈炳如</t>
    <phoneticPr fontId="6" type="noConversion"/>
  </si>
  <si>
    <t/>
  </si>
  <si>
    <t>赵中良</t>
  </si>
  <si>
    <t>机械所2020年4月收入2020年5月扣个税</t>
    <phoneticPr fontId="8" type="noConversion"/>
  </si>
  <si>
    <t>非编加班绩效</t>
    <phoneticPr fontId="6" type="noConversion"/>
  </si>
  <si>
    <t>机械所2020年5月收入2020年6月扣个税</t>
    <phoneticPr fontId="8" type="noConversion"/>
  </si>
  <si>
    <t>机械所2020年6月收入2020年7月扣个税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</si>
</sst>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0_);[Red]\(0\)"/>
    <numFmt numFmtId="178" formatCode="0.00_);[Red]\(0.00\)"/>
    <numFmt numFmtId="179" formatCode="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178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shrinkToFit="1"/>
    </xf>
    <xf numFmtId="0" fontId="7" fillId="0" borderId="1" xfId="1" applyNumberFormat="1" applyFont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 shrinkToFit="1"/>
    </xf>
    <xf numFmtId="2" fontId="7" fillId="0" borderId="1" xfId="1" applyNumberFormat="1" applyFont="1" applyBorder="1" applyAlignment="1">
      <alignment horizontal="center" vertical="center" shrinkToFit="1"/>
    </xf>
    <xf numFmtId="177" fontId="7" fillId="0" borderId="1" xfId="1" applyNumberFormat="1" applyFont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 shrinkToFit="1"/>
    </xf>
    <xf numFmtId="176" fontId="8" fillId="0" borderId="1" xfId="4" applyNumberFormat="1" applyFont="1" applyFill="1" applyBorder="1" applyAlignment="1">
      <alignment horizontal="center" vertical="center" shrinkToFit="1"/>
    </xf>
    <xf numFmtId="176" fontId="8" fillId="0" borderId="2" xfId="4" applyNumberFormat="1" applyFont="1" applyFill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 shrinkToFit="1"/>
    </xf>
    <xf numFmtId="0" fontId="7" fillId="0" borderId="3" xfId="1" applyNumberFormat="1" applyFont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78" fontId="7" fillId="0" borderId="1" xfId="1" applyNumberFormat="1" applyFont="1" applyBorder="1" applyAlignment="1">
      <alignment horizontal="center" vertical="center" wrapText="1"/>
    </xf>
    <xf numFmtId="178" fontId="7" fillId="0" borderId="1" xfId="1" applyNumberFormat="1" applyFont="1" applyBorder="1" applyAlignment="1">
      <alignment horizontal="center" vertical="center" shrinkToFit="1"/>
    </xf>
    <xf numFmtId="178" fontId="7" fillId="0" borderId="4" xfId="1" applyNumberFormat="1" applyFont="1" applyBorder="1" applyAlignment="1">
      <alignment horizontal="center" vertical="center" shrinkToFit="1"/>
    </xf>
    <xf numFmtId="178" fontId="7" fillId="0" borderId="3" xfId="1" applyNumberFormat="1" applyFont="1" applyBorder="1" applyAlignment="1">
      <alignment horizontal="center" vertical="center" shrinkToFit="1"/>
    </xf>
    <xf numFmtId="0" fontId="8" fillId="0" borderId="3" xfId="3" applyFont="1" applyBorder="1" applyAlignment="1">
      <alignment horizontal="center" vertical="center" wrapText="1"/>
    </xf>
    <xf numFmtId="178" fontId="7" fillId="0" borderId="1" xfId="1" applyNumberFormat="1" applyFont="1" applyFill="1" applyBorder="1" applyAlignment="1" applyProtection="1">
      <alignment horizontal="center" vertical="center" shrinkToFit="1"/>
    </xf>
    <xf numFmtId="176" fontId="7" fillId="0" borderId="1" xfId="1" applyNumberFormat="1" applyFont="1" applyFill="1" applyBorder="1" applyAlignment="1" applyProtection="1">
      <alignment horizontal="center" vertical="center" shrinkToFit="1"/>
    </xf>
    <xf numFmtId="43" fontId="7" fillId="0" borderId="1" xfId="1" applyNumberFormat="1" applyFont="1" applyBorder="1" applyAlignment="1">
      <alignment horizontal="center" vertical="center" shrinkToFit="1"/>
    </xf>
    <xf numFmtId="0" fontId="8" fillId="0" borderId="1" xfId="3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 shrinkToFit="1"/>
    </xf>
    <xf numFmtId="177" fontId="7" fillId="0" borderId="3" xfId="1" applyNumberFormat="1" applyFont="1" applyBorder="1" applyAlignment="1">
      <alignment horizontal="center" vertical="center" shrinkToFit="1"/>
    </xf>
    <xf numFmtId="0" fontId="7" fillId="0" borderId="4" xfId="1" applyNumberFormat="1" applyFont="1" applyBorder="1" applyAlignment="1">
      <alignment horizontal="center" vertical="center" shrinkToFit="1"/>
    </xf>
    <xf numFmtId="177" fontId="7" fillId="0" borderId="4" xfId="1" applyNumberFormat="1" applyFont="1" applyBorder="1" applyAlignment="1">
      <alignment horizontal="center" vertical="center" shrinkToFit="1"/>
    </xf>
    <xf numFmtId="0" fontId="7" fillId="0" borderId="4" xfId="1" applyFont="1" applyBorder="1" applyAlignment="1">
      <alignment horizontal="center" vertical="center" shrinkToFit="1"/>
    </xf>
    <xf numFmtId="0" fontId="8" fillId="0" borderId="3" xfId="3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178" fontId="8" fillId="0" borderId="1" xfId="3" applyNumberFormat="1" applyFont="1" applyBorder="1" applyAlignment="1">
      <alignment horizontal="center" vertical="center" wrapText="1"/>
    </xf>
    <xf numFmtId="178" fontId="8" fillId="0" borderId="3" xfId="3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 shrinkToFit="1"/>
    </xf>
    <xf numFmtId="0" fontId="8" fillId="0" borderId="4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shrinkToFit="1"/>
    </xf>
    <xf numFmtId="178" fontId="7" fillId="0" borderId="3" xfId="1" applyNumberFormat="1" applyFont="1" applyFill="1" applyBorder="1" applyAlignment="1" applyProtection="1">
      <alignment horizontal="center" vertical="center" shrinkToFit="1"/>
    </xf>
    <xf numFmtId="0" fontId="7" fillId="0" borderId="0" xfId="1" applyFont="1" applyBorder="1" applyAlignment="1">
      <alignment horizontal="center" vertical="center" wrapText="1" shrinkToFit="1"/>
    </xf>
    <xf numFmtId="178" fontId="7" fillId="0" borderId="0" xfId="1" applyNumberFormat="1" applyFont="1" applyFill="1" applyBorder="1" applyAlignment="1" applyProtection="1">
      <alignment horizontal="center" vertical="center" shrinkToFit="1"/>
    </xf>
    <xf numFmtId="0" fontId="7" fillId="0" borderId="0" xfId="1" applyNumberFormat="1" applyFont="1" applyBorder="1" applyAlignment="1">
      <alignment horizontal="center" vertical="center" shrinkToFit="1"/>
    </xf>
    <xf numFmtId="0" fontId="5" fillId="0" borderId="0" xfId="1" applyNumberFormat="1" applyFont="1" applyAlignment="1">
      <alignment horizontal="center" vertical="center" shrinkToFit="1"/>
    </xf>
    <xf numFmtId="0" fontId="5" fillId="0" borderId="0" xfId="1" applyNumberFormat="1" applyFont="1" applyAlignment="1">
      <alignment horizontal="center" vertical="center"/>
    </xf>
    <xf numFmtId="0" fontId="8" fillId="0" borderId="1" xfId="3" applyFont="1" applyBorder="1" applyAlignment="1">
      <alignment horizontal="center" vertical="center" shrinkToFit="1"/>
    </xf>
    <xf numFmtId="0" fontId="8" fillId="0" borderId="1" xfId="30" applyFont="1" applyFill="1" applyBorder="1" applyAlignment="1">
      <alignment horizontal="center" vertical="center" wrapText="1"/>
    </xf>
    <xf numFmtId="179" fontId="7" fillId="0" borderId="1" xfId="1" applyNumberFormat="1" applyFont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shrinkToFit="1"/>
    </xf>
    <xf numFmtId="0" fontId="8" fillId="0" borderId="4" xfId="3" applyFont="1" applyBorder="1" applyAlignment="1">
      <alignment horizontal="center" vertical="center" wrapText="1"/>
    </xf>
    <xf numFmtId="178" fontId="8" fillId="0" borderId="4" xfId="3" applyNumberFormat="1" applyFont="1" applyBorder="1" applyAlignment="1">
      <alignment horizontal="center" vertical="center" wrapText="1"/>
    </xf>
    <xf numFmtId="43" fontId="7" fillId="0" borderId="4" xfId="1" applyNumberFormat="1" applyFont="1" applyBorder="1" applyAlignment="1">
      <alignment horizontal="center" vertical="center" shrinkToFit="1"/>
    </xf>
    <xf numFmtId="176" fontId="7" fillId="0" borderId="4" xfId="1" applyNumberFormat="1" applyFont="1" applyFill="1" applyBorder="1" applyAlignment="1" applyProtection="1">
      <alignment horizontal="center" vertical="center" shrinkToFi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 shrinkToFit="1"/>
    </xf>
    <xf numFmtId="0" fontId="7" fillId="0" borderId="3" xfId="1" applyFont="1" applyBorder="1" applyAlignment="1">
      <alignment horizontal="center" vertical="center" wrapText="1" shrinkToFit="1"/>
    </xf>
  </cellXfs>
  <cellStyles count="53">
    <cellStyle name="常规" xfId="0" builtinId="0"/>
    <cellStyle name="常规 10" xfId="16"/>
    <cellStyle name="常规 10 2" xfId="22"/>
    <cellStyle name="常规 10 2 2" xfId="45"/>
    <cellStyle name="常规 10 3" xfId="28"/>
    <cellStyle name="常规 10 3 2" xfId="51"/>
    <cellStyle name="常规 10 4" xfId="39"/>
    <cellStyle name="常规 10_2012年4月临时工资_1、非在编工资、分公司班组绩效(2013年)_1、非在编工资、分公司班组绩效(2016年)" xfId="31"/>
    <cellStyle name="常规 11" xfId="13"/>
    <cellStyle name="常规 11 2" xfId="19"/>
    <cellStyle name="常规 11 2 2" xfId="42"/>
    <cellStyle name="常规 11 3" xfId="25"/>
    <cellStyle name="常规 11 3 2" xfId="48"/>
    <cellStyle name="常规 11 4" xfId="36"/>
    <cellStyle name="常规 13 2_2、在编奖励性绩效(2016年)" xfId="32"/>
    <cellStyle name="常规 14_2、非在编二线绩效(2016年)" xfId="6"/>
    <cellStyle name="常规 17" xfId="7"/>
    <cellStyle name="常规 18" xfId="8"/>
    <cellStyle name="常规 2" xfId="1"/>
    <cellStyle name="常规 2 2" xfId="9"/>
    <cellStyle name="常规 2 2 2" xfId="3"/>
    <cellStyle name="常规 2 2_2、非在编二线绩效(2016年)" xfId="34"/>
    <cellStyle name="常规 3" xfId="10"/>
    <cellStyle name="常规 4" xfId="11"/>
    <cellStyle name="常规 4_2012年4月临时工资_1、非在编工资、分公司班组绩效(2013年)_1、非在编工资、分公司班组绩效(2016年) 2" xfId="4"/>
    <cellStyle name="常规 5" xfId="30"/>
    <cellStyle name="常规 6" xfId="12"/>
    <cellStyle name="常规 6 2" xfId="18"/>
    <cellStyle name="常规 6 2 2" xfId="41"/>
    <cellStyle name="常规 6 3" xfId="24"/>
    <cellStyle name="常规 6 3 2" xfId="47"/>
    <cellStyle name="常规 6 4" xfId="35"/>
    <cellStyle name="常规 7" xfId="14"/>
    <cellStyle name="常规 7 2" xfId="20"/>
    <cellStyle name="常规 7 2 2" xfId="43"/>
    <cellStyle name="常规 7 3" xfId="26"/>
    <cellStyle name="常规 7 3 2" xfId="49"/>
    <cellStyle name="常规 7 4" xfId="37"/>
    <cellStyle name="常规 7_2012年4月临时工资_1、非在编工资、分公司班组绩效(2013年)_1、非在编工资、分公司班组绩效(2016年)" xfId="33"/>
    <cellStyle name="常规 8" xfId="15"/>
    <cellStyle name="常规 8 2" xfId="21"/>
    <cellStyle name="常规 8 2 2" xfId="44"/>
    <cellStyle name="常规 8 3" xfId="27"/>
    <cellStyle name="常规 8 3 2" xfId="50"/>
    <cellStyle name="常规 8 4" xfId="38"/>
    <cellStyle name="常规 9" xfId="17"/>
    <cellStyle name="常规 9 2" xfId="23"/>
    <cellStyle name="常规 9 2 2" xfId="46"/>
    <cellStyle name="常规 9 3" xfId="29"/>
    <cellStyle name="常规 9 3 2" xfId="52"/>
    <cellStyle name="常规 9 4" xfId="40"/>
    <cellStyle name="千位分隔 2" xfId="5"/>
    <cellStyle name="千位分隔 2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9"/>
  <sheetViews>
    <sheetView tabSelected="1" workbookViewId="0">
      <pane ySplit="3" topLeftCell="A4" activePane="bottomLeft" state="frozenSplit"/>
      <selection activeCell="P4" sqref="P4"/>
      <selection pane="bottomLeft" activeCell="K7" sqref="K7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343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341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64" t="s">
        <v>29</v>
      </c>
      <c r="K3" s="64" t="s">
        <v>30</v>
      </c>
      <c r="L3" s="64" t="s">
        <v>31</v>
      </c>
      <c r="M3" s="64" t="s">
        <v>32</v>
      </c>
      <c r="N3" s="16" t="s">
        <v>33</v>
      </c>
      <c r="O3" s="16" t="s">
        <v>237</v>
      </c>
      <c r="P3" s="64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4273</v>
      </c>
      <c r="D4" s="4">
        <v>1500</v>
      </c>
      <c r="E4" s="4"/>
      <c r="F4" s="4"/>
      <c r="G4" s="4"/>
      <c r="H4" s="14"/>
      <c r="I4" s="4">
        <f t="shared" ref="I4:I35" si="0">SUM(C4:H4)</f>
        <v>5773</v>
      </c>
      <c r="J4" s="14">
        <v>1089</v>
      </c>
      <c r="K4" s="34">
        <v>472.56</v>
      </c>
      <c r="L4" s="6">
        <v>236.28</v>
      </c>
      <c r="M4" s="23">
        <v>110.76</v>
      </c>
      <c r="N4" s="22">
        <v>8.61</v>
      </c>
      <c r="O4" s="14">
        <v>263</v>
      </c>
      <c r="P4" s="6">
        <f>SUM(J4:O4)</f>
        <v>2180.21</v>
      </c>
      <c r="Q4" s="21">
        <v>0</v>
      </c>
      <c r="R4" s="45"/>
      <c r="S4" s="3" t="s">
        <v>122</v>
      </c>
      <c r="T4" s="2" t="str">
        <f t="shared" ref="T4:T37" si="1">IF(S4=B4,"相同","不相同")</f>
        <v>相同</v>
      </c>
      <c r="U4" s="3" t="s">
        <v>163</v>
      </c>
      <c r="V4" s="47">
        <v>0</v>
      </c>
      <c r="W4" s="3">
        <f>IFERROR(VLOOKUP(B4,$U$4:$V$770,2,FALSE),"")</f>
        <v>0</v>
      </c>
      <c r="X4" s="3" t="s">
        <v>60</v>
      </c>
      <c r="Y4" s="3">
        <v>1000</v>
      </c>
      <c r="Z4" s="3" t="str">
        <f>IFERROR(VLOOKUP(B4,$X$4:$Y$770,2,FALSE),"")</f>
        <v/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320</v>
      </c>
      <c r="C5" s="4">
        <v>4909</v>
      </c>
      <c r="D5" s="4">
        <v>1350</v>
      </c>
      <c r="E5" s="12"/>
      <c r="F5" s="12"/>
      <c r="G5" s="12"/>
      <c r="H5" s="20"/>
      <c r="I5" s="4">
        <f t="shared" si="0"/>
        <v>6259</v>
      </c>
      <c r="J5" s="20">
        <v>1189</v>
      </c>
      <c r="K5" s="35">
        <v>520.55999999999995</v>
      </c>
      <c r="L5" s="6">
        <v>260.27999999999997</v>
      </c>
      <c r="M5" s="23">
        <v>123.36</v>
      </c>
      <c r="N5" s="22">
        <v>9.52</v>
      </c>
      <c r="O5" s="14">
        <v>293</v>
      </c>
      <c r="P5" s="6">
        <f t="shared" ref="P5:P35" si="2">SUM(J5:O5)</f>
        <v>2395.7199999999998</v>
      </c>
      <c r="Q5" s="21">
        <v>0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 t="str">
        <f t="shared" ref="W5:W45" si="3">IFERROR(VLOOKUP(B5,$U$4:$V$770,2,FALSE),"")</f>
        <v/>
      </c>
      <c r="X5" s="3" t="s">
        <v>46</v>
      </c>
      <c r="Y5" s="3">
        <v>1000</v>
      </c>
      <c r="Z5" s="3" t="str">
        <f t="shared" ref="Z5:Z13" si="4">IFERROR(VLOOKUP(B5,$X$4:$Y$770,2,FALSE),"")</f>
        <v/>
      </c>
      <c r="AA5" s="3" t="s">
        <v>190</v>
      </c>
      <c r="AB5" s="3">
        <v>1000</v>
      </c>
      <c r="AC5" s="3" t="str">
        <f t="shared" ref="AC5:AC7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5142</v>
      </c>
      <c r="D6" s="33">
        <v>1350</v>
      </c>
      <c r="E6" s="42"/>
      <c r="F6" s="42"/>
      <c r="G6" s="42"/>
      <c r="H6" s="20"/>
      <c r="I6" s="4">
        <f t="shared" si="0"/>
        <v>6492</v>
      </c>
      <c r="J6" s="20">
        <v>1241</v>
      </c>
      <c r="K6" s="35">
        <v>537.84</v>
      </c>
      <c r="L6" s="6">
        <v>268.92</v>
      </c>
      <c r="M6" s="23">
        <v>127.9</v>
      </c>
      <c r="N6" s="22">
        <v>9.8800000000000008</v>
      </c>
      <c r="O6" s="14">
        <v>304</v>
      </c>
      <c r="P6" s="6">
        <f t="shared" si="2"/>
        <v>2489.54</v>
      </c>
      <c r="Q6" s="21">
        <v>0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0</v>
      </c>
      <c r="W6" s="3">
        <f t="shared" si="3"/>
        <v>0</v>
      </c>
      <c r="X6" s="3" t="s">
        <v>162</v>
      </c>
      <c r="Y6" s="3">
        <v>1000</v>
      </c>
      <c r="Z6" s="3" t="str">
        <f t="shared" si="4"/>
        <v/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4474</v>
      </c>
      <c r="D7" s="4">
        <v>2990</v>
      </c>
      <c r="E7" s="4"/>
      <c r="F7" s="4"/>
      <c r="G7" s="4"/>
      <c r="H7" s="17"/>
      <c r="I7" s="4">
        <f t="shared" si="0"/>
        <v>7464</v>
      </c>
      <c r="J7" s="32">
        <v>1130</v>
      </c>
      <c r="K7" s="32">
        <v>539.12</v>
      </c>
      <c r="L7" s="20">
        <v>269.56</v>
      </c>
      <c r="M7" s="20">
        <v>114.8</v>
      </c>
      <c r="N7" s="35">
        <v>8.61</v>
      </c>
      <c r="O7" s="14">
        <v>272</v>
      </c>
      <c r="P7" s="6">
        <f t="shared" si="2"/>
        <v>2334.09</v>
      </c>
      <c r="Q7" s="21">
        <v>0</v>
      </c>
      <c r="R7" s="45"/>
      <c r="S7" s="3" t="s">
        <v>18</v>
      </c>
      <c r="T7" s="2" t="str">
        <f t="shared" si="1"/>
        <v>相同</v>
      </c>
      <c r="U7" s="3" t="s">
        <v>239</v>
      </c>
      <c r="V7" s="47">
        <v>0</v>
      </c>
      <c r="W7" s="3">
        <f t="shared" si="3"/>
        <v>0</v>
      </c>
      <c r="X7" s="3" t="s">
        <v>199</v>
      </c>
      <c r="Y7" s="3">
        <v>1000</v>
      </c>
      <c r="Z7" s="3" t="str">
        <f t="shared" si="4"/>
        <v/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124</v>
      </c>
      <c r="C8" s="4">
        <v>5104</v>
      </c>
      <c r="D8" s="4">
        <v>1650</v>
      </c>
      <c r="E8" s="4"/>
      <c r="F8" s="4"/>
      <c r="G8" s="4"/>
      <c r="H8" s="17"/>
      <c r="I8" s="4">
        <f t="shared" si="0"/>
        <v>6754</v>
      </c>
      <c r="J8" s="49">
        <v>1240</v>
      </c>
      <c r="K8" s="49">
        <v>533.28</v>
      </c>
      <c r="L8" s="14">
        <v>266.64</v>
      </c>
      <c r="M8" s="14">
        <v>126.66</v>
      </c>
      <c r="N8" s="34">
        <v>9.49</v>
      </c>
      <c r="O8" s="14">
        <v>300</v>
      </c>
      <c r="P8" s="6">
        <f t="shared" si="2"/>
        <v>2476.0700000000002</v>
      </c>
      <c r="Q8" s="21">
        <v>0</v>
      </c>
      <c r="R8" s="45"/>
      <c r="S8" s="3" t="s">
        <v>129</v>
      </c>
      <c r="T8" s="2" t="str">
        <f t="shared" si="1"/>
        <v>相同</v>
      </c>
      <c r="U8" s="3" t="s">
        <v>240</v>
      </c>
      <c r="V8" s="47">
        <v>0</v>
      </c>
      <c r="W8" s="3">
        <f t="shared" si="3"/>
        <v>0</v>
      </c>
      <c r="X8" s="3" t="s">
        <v>176</v>
      </c>
      <c r="Y8" s="3">
        <v>1000</v>
      </c>
      <c r="Z8" s="3" t="str">
        <f t="shared" si="4"/>
        <v/>
      </c>
      <c r="AA8" s="3" t="s">
        <v>162</v>
      </c>
      <c r="AB8" s="3">
        <v>500</v>
      </c>
      <c r="AC8" s="3" t="str">
        <f>IFERROR(VLOOKUP(#REF!,$AA$4:$AB$770,2,FALSE),"")</f>
        <v/>
      </c>
    </row>
    <row r="9" spans="1:29" s="3" customFormat="1" ht="15.75" customHeight="1" x14ac:dyDescent="0.15">
      <c r="A9" s="5">
        <v>6</v>
      </c>
      <c r="B9" s="13" t="s">
        <v>125</v>
      </c>
      <c r="C9" s="4">
        <v>4340</v>
      </c>
      <c r="D9" s="4">
        <v>1920</v>
      </c>
      <c r="E9" s="4"/>
      <c r="F9" s="4"/>
      <c r="G9" s="4"/>
      <c r="H9" s="17"/>
      <c r="I9" s="4">
        <f t="shared" si="0"/>
        <v>6260</v>
      </c>
      <c r="J9" s="49">
        <v>1103</v>
      </c>
      <c r="K9" s="49">
        <v>477.68</v>
      </c>
      <c r="L9" s="14">
        <v>238.84</v>
      </c>
      <c r="M9" s="14">
        <v>112.12</v>
      </c>
      <c r="N9" s="34">
        <v>8.61</v>
      </c>
      <c r="O9" s="14">
        <v>266</v>
      </c>
      <c r="P9" s="6">
        <f t="shared" si="2"/>
        <v>2206.25</v>
      </c>
      <c r="Q9" s="21">
        <v>0</v>
      </c>
      <c r="R9" s="45"/>
      <c r="S9" s="3" t="s">
        <v>130</v>
      </c>
      <c r="T9" s="2" t="str">
        <f t="shared" si="1"/>
        <v>相同</v>
      </c>
      <c r="U9" s="3" t="s">
        <v>139</v>
      </c>
      <c r="V9" s="47">
        <v>0</v>
      </c>
      <c r="W9" s="3">
        <f t="shared" si="3"/>
        <v>0</v>
      </c>
      <c r="X9" s="3" t="s">
        <v>117</v>
      </c>
      <c r="Y9" s="3">
        <v>500</v>
      </c>
      <c r="Z9" s="3" t="str">
        <f t="shared" si="4"/>
        <v/>
      </c>
      <c r="AA9" s="3" t="s">
        <v>176</v>
      </c>
      <c r="AB9" s="3">
        <v>500</v>
      </c>
      <c r="AC9" s="3" t="str">
        <f>IFERROR(VLOOKUP(B8,$AA$4:$AB$770,2,FALSE),"")</f>
        <v/>
      </c>
    </row>
    <row r="10" spans="1:29" ht="15.75" customHeight="1" x14ac:dyDescent="0.15">
      <c r="A10" s="5">
        <v>7</v>
      </c>
      <c r="B10" s="5" t="s">
        <v>17</v>
      </c>
      <c r="C10" s="4">
        <v>5062</v>
      </c>
      <c r="D10" s="7">
        <v>1050</v>
      </c>
      <c r="E10" s="7"/>
      <c r="F10" s="7"/>
      <c r="G10" s="7"/>
      <c r="H10" s="17"/>
      <c r="I10" s="4">
        <f t="shared" si="0"/>
        <v>6112</v>
      </c>
      <c r="J10" s="14">
        <v>1181</v>
      </c>
      <c r="K10" s="14">
        <v>531.76</v>
      </c>
      <c r="L10" s="14">
        <v>265.88</v>
      </c>
      <c r="M10" s="14">
        <v>126.3</v>
      </c>
      <c r="N10" s="34">
        <v>10.15</v>
      </c>
      <c r="O10" s="14">
        <v>300</v>
      </c>
      <c r="P10" s="6">
        <f t="shared" si="2"/>
        <v>2415.09</v>
      </c>
      <c r="Q10" s="21">
        <v>0</v>
      </c>
      <c r="R10" s="45"/>
      <c r="S10" s="3" t="s">
        <v>17</v>
      </c>
      <c r="T10" s="2" t="str">
        <f t="shared" si="1"/>
        <v>相同</v>
      </c>
      <c r="U10" s="2" t="s">
        <v>210</v>
      </c>
      <c r="V10" s="48">
        <v>27.33</v>
      </c>
      <c r="W10" s="3">
        <f t="shared" si="3"/>
        <v>0</v>
      </c>
      <c r="X10" s="2" t="s">
        <v>217</v>
      </c>
      <c r="Y10" s="2">
        <v>500</v>
      </c>
      <c r="Z10" s="3" t="str">
        <f t="shared" si="4"/>
        <v/>
      </c>
      <c r="AA10" s="2" t="s">
        <v>37</v>
      </c>
      <c r="AB10" s="2">
        <v>500</v>
      </c>
      <c r="AC10" s="3" t="str">
        <f>IFERROR(VLOOKUP(B9,$AA$4:$AB$770,2,FALSE),"")</f>
        <v/>
      </c>
    </row>
    <row r="11" spans="1:29" ht="15.75" customHeight="1" x14ac:dyDescent="0.15">
      <c r="A11" s="5">
        <v>8</v>
      </c>
      <c r="B11" s="50" t="s">
        <v>114</v>
      </c>
      <c r="C11" s="4">
        <v>5222</v>
      </c>
      <c r="D11" s="7">
        <v>1600</v>
      </c>
      <c r="E11" s="51"/>
      <c r="F11" s="51"/>
      <c r="G11" s="51"/>
      <c r="H11" s="17"/>
      <c r="I11" s="4">
        <f t="shared" si="0"/>
        <v>6822</v>
      </c>
      <c r="J11" s="14">
        <v>1254</v>
      </c>
      <c r="K11" s="14">
        <v>543.91999999999996</v>
      </c>
      <c r="L11" s="14">
        <v>271.95999999999998</v>
      </c>
      <c r="M11" s="14">
        <v>130.22</v>
      </c>
      <c r="N11" s="34">
        <v>10.18</v>
      </c>
      <c r="O11" s="14">
        <v>308</v>
      </c>
      <c r="P11" s="6">
        <f t="shared" si="2"/>
        <v>2518.2800000000002</v>
      </c>
      <c r="Q11" s="21">
        <v>0</v>
      </c>
      <c r="R11" s="45"/>
      <c r="S11" s="3" t="s">
        <v>114</v>
      </c>
      <c r="T11" s="2" t="str">
        <f t="shared" si="1"/>
        <v>相同</v>
      </c>
      <c r="U11" s="2" t="s">
        <v>205</v>
      </c>
      <c r="V11" s="48">
        <v>0</v>
      </c>
      <c r="W11" s="3">
        <f t="shared" si="3"/>
        <v>0</v>
      </c>
      <c r="X11" s="2" t="s">
        <v>186</v>
      </c>
      <c r="Y11" s="2">
        <v>500</v>
      </c>
      <c r="Z11" s="3" t="str">
        <f t="shared" si="4"/>
        <v/>
      </c>
      <c r="AA11" s="2" t="s">
        <v>159</v>
      </c>
      <c r="AB11" s="2">
        <v>500</v>
      </c>
      <c r="AC11" s="3" t="str">
        <f>IFERROR(VLOOKUP(B10,$AA$4:$AB$770,2,FALSE),"")</f>
        <v/>
      </c>
    </row>
    <row r="12" spans="1:29" ht="15.75" customHeight="1" thickBot="1" x14ac:dyDescent="0.2">
      <c r="A12" s="5">
        <v>9</v>
      </c>
      <c r="B12" s="55" t="s">
        <v>232</v>
      </c>
      <c r="C12" s="29">
        <v>2613</v>
      </c>
      <c r="D12" s="56"/>
      <c r="E12" s="56"/>
      <c r="F12" s="56"/>
      <c r="G12" s="56"/>
      <c r="H12" s="57"/>
      <c r="I12" s="29">
        <f>SUM(C12:H12)</f>
        <v>2613</v>
      </c>
      <c r="J12" s="57">
        <v>444</v>
      </c>
      <c r="K12" s="58">
        <v>258.72000000000003</v>
      </c>
      <c r="L12" s="39">
        <v>129.36000000000001</v>
      </c>
      <c r="M12" s="59">
        <v>78.92</v>
      </c>
      <c r="N12" s="60">
        <v>8.61</v>
      </c>
      <c r="O12" s="57">
        <v>124</v>
      </c>
      <c r="P12" s="39">
        <f>SUM(J12:O12)</f>
        <v>1043.6099999999999</v>
      </c>
      <c r="Q12" s="21">
        <v>0</v>
      </c>
      <c r="R12" s="45"/>
      <c r="S12" s="3" t="s">
        <v>21</v>
      </c>
      <c r="T12" s="2" t="str">
        <f t="shared" si="1"/>
        <v>相同</v>
      </c>
      <c r="U12" s="2" t="s">
        <v>216</v>
      </c>
      <c r="V12" s="48">
        <v>0</v>
      </c>
      <c r="W12" s="3">
        <f t="shared" si="3"/>
        <v>0</v>
      </c>
      <c r="X12" s="2" t="s">
        <v>146</v>
      </c>
      <c r="Y12" s="2">
        <v>500</v>
      </c>
      <c r="Z12" s="3" t="str">
        <f t="shared" si="4"/>
        <v/>
      </c>
      <c r="AA12" s="2" t="s">
        <v>51</v>
      </c>
      <c r="AB12" s="2">
        <v>500</v>
      </c>
      <c r="AC12" s="3" t="str">
        <f>IFERROR(VLOOKUP(B11,$AA$4:$AB$770,2,FALSE),"")</f>
        <v/>
      </c>
    </row>
    <row r="13" spans="1:29" ht="15.75" customHeight="1" thickTop="1" x14ac:dyDescent="0.15">
      <c r="A13" s="5">
        <v>10</v>
      </c>
      <c r="B13" s="54" t="s">
        <v>233</v>
      </c>
      <c r="C13" s="36">
        <v>1300</v>
      </c>
      <c r="D13" s="19">
        <v>50</v>
      </c>
      <c r="E13" s="28">
        <v>1000</v>
      </c>
      <c r="F13" s="28"/>
      <c r="G13" s="28"/>
      <c r="H13" s="28"/>
      <c r="I13" s="12">
        <f t="shared" si="0"/>
        <v>2350</v>
      </c>
      <c r="J13" s="27">
        <v>276</v>
      </c>
      <c r="K13" s="36">
        <v>180.8</v>
      </c>
      <c r="L13" s="27">
        <v>0</v>
      </c>
      <c r="M13" s="41">
        <v>64.67</v>
      </c>
      <c r="N13" s="19">
        <v>8.61</v>
      </c>
      <c r="O13" s="19"/>
      <c r="P13" s="27">
        <f t="shared" si="2"/>
        <v>530.08000000000004</v>
      </c>
      <c r="Q13" s="21">
        <v>0</v>
      </c>
      <c r="R13" s="45"/>
      <c r="S13" s="3" t="s">
        <v>16</v>
      </c>
      <c r="T13" s="2" t="str">
        <f t="shared" si="1"/>
        <v>相同</v>
      </c>
      <c r="U13" s="2" t="s">
        <v>116</v>
      </c>
      <c r="V13" s="48">
        <v>0</v>
      </c>
      <c r="W13" s="3">
        <f t="shared" si="3"/>
        <v>0</v>
      </c>
      <c r="X13" s="2" t="s">
        <v>190</v>
      </c>
      <c r="Y13" s="2">
        <v>500</v>
      </c>
      <c r="Z13" s="3" t="str">
        <f t="shared" si="4"/>
        <v/>
      </c>
      <c r="AC13" s="3" t="str">
        <f>IFERROR(VLOOKUP(B12,$AA$4:$AB$770,2,FALSE),"")</f>
        <v/>
      </c>
    </row>
    <row r="14" spans="1:29" ht="15.75" customHeight="1" x14ac:dyDescent="0.15">
      <c r="A14" s="5">
        <v>11</v>
      </c>
      <c r="B14" s="13" t="s">
        <v>234</v>
      </c>
      <c r="C14" s="25">
        <v>1674</v>
      </c>
      <c r="D14" s="17">
        <v>1105</v>
      </c>
      <c r="E14" s="7">
        <v>700</v>
      </c>
      <c r="F14" s="7"/>
      <c r="G14" s="7"/>
      <c r="H14" s="7"/>
      <c r="I14" s="12">
        <f t="shared" si="0"/>
        <v>3479</v>
      </c>
      <c r="J14" s="6">
        <v>276</v>
      </c>
      <c r="K14" s="25">
        <v>189.6</v>
      </c>
      <c r="L14" s="6">
        <v>0</v>
      </c>
      <c r="M14" s="26">
        <v>64.67</v>
      </c>
      <c r="N14" s="17">
        <v>8.61</v>
      </c>
      <c r="O14" s="17"/>
      <c r="P14" s="6">
        <f t="shared" si="2"/>
        <v>538.88</v>
      </c>
      <c r="Q14" s="21">
        <v>0</v>
      </c>
      <c r="R14" s="45"/>
      <c r="S14" s="3" t="s">
        <v>15</v>
      </c>
      <c r="T14" s="2" t="str">
        <f t="shared" si="1"/>
        <v>相同</v>
      </c>
      <c r="U14" s="2" t="s">
        <v>62</v>
      </c>
      <c r="V14" s="48">
        <v>0</v>
      </c>
      <c r="W14" s="3">
        <f t="shared" si="3"/>
        <v>0</v>
      </c>
      <c r="X14" s="2" t="s">
        <v>67</v>
      </c>
      <c r="Y14" s="2">
        <v>500</v>
      </c>
      <c r="Z14" s="3" t="str">
        <f>IFERROR(VLOOKUP(#REF!,$X$4:$Y$770,2,FALSE),"")</f>
        <v/>
      </c>
      <c r="AA14" s="2" t="s">
        <v>63</v>
      </c>
      <c r="AB14" s="2">
        <v>500</v>
      </c>
      <c r="AC14" s="3" t="str">
        <f>IFERROR(VLOOKUP(#REF!,$AA$4:$AB$770,2,FALSE),"")</f>
        <v/>
      </c>
    </row>
    <row r="15" spans="1:29" ht="15.75" customHeight="1" x14ac:dyDescent="0.15">
      <c r="A15" s="5">
        <v>12</v>
      </c>
      <c r="B15" s="13" t="s">
        <v>235</v>
      </c>
      <c r="C15" s="25">
        <v>1300</v>
      </c>
      <c r="D15" s="17">
        <v>350</v>
      </c>
      <c r="E15" s="7">
        <v>500</v>
      </c>
      <c r="F15" s="7"/>
      <c r="G15" s="7"/>
      <c r="H15" s="7"/>
      <c r="I15" s="12">
        <f t="shared" si="0"/>
        <v>2150</v>
      </c>
      <c r="J15" s="6">
        <v>276</v>
      </c>
      <c r="K15" s="25">
        <v>180.8</v>
      </c>
      <c r="L15" s="6">
        <v>0</v>
      </c>
      <c r="M15" s="26">
        <v>64.67</v>
      </c>
      <c r="N15" s="17">
        <v>8.61</v>
      </c>
      <c r="O15" s="17"/>
      <c r="P15" s="6">
        <f t="shared" si="2"/>
        <v>530.08000000000004</v>
      </c>
      <c r="Q15" s="21">
        <v>0</v>
      </c>
      <c r="R15" s="45"/>
      <c r="S15" s="3" t="s">
        <v>14</v>
      </c>
      <c r="T15" s="2" t="str">
        <f t="shared" si="1"/>
        <v>相同</v>
      </c>
      <c r="U15" s="2" t="s">
        <v>80</v>
      </c>
      <c r="V15" s="2">
        <v>0</v>
      </c>
      <c r="W15" s="3">
        <f t="shared" si="3"/>
        <v>0</v>
      </c>
      <c r="X15" s="2" t="s">
        <v>137</v>
      </c>
      <c r="Y15" s="2">
        <v>500</v>
      </c>
      <c r="Z15" s="3" t="str">
        <f>IFERROR(VLOOKUP(B13,$X$4:$Y$770,2,FALSE),"")</f>
        <v/>
      </c>
      <c r="AA15" s="2" t="s">
        <v>146</v>
      </c>
      <c r="AB15" s="2">
        <v>500</v>
      </c>
      <c r="AC15" s="3" t="str">
        <f t="shared" ref="AC15:AC35" si="6">IFERROR(VLOOKUP(B13,$AA$4:$AB$770,2,FALSE),"")</f>
        <v/>
      </c>
    </row>
    <row r="16" spans="1:29" ht="15.75" customHeight="1" x14ac:dyDescent="0.15">
      <c r="A16" s="5">
        <v>13</v>
      </c>
      <c r="B16" s="5" t="s">
        <v>13</v>
      </c>
      <c r="C16" s="25">
        <v>1300</v>
      </c>
      <c r="D16" s="17">
        <v>250</v>
      </c>
      <c r="E16" s="7">
        <v>600</v>
      </c>
      <c r="F16" s="7"/>
      <c r="G16" s="7"/>
      <c r="H16" s="7"/>
      <c r="I16" s="12">
        <f t="shared" si="0"/>
        <v>2150</v>
      </c>
      <c r="J16" s="6">
        <v>276</v>
      </c>
      <c r="K16" s="25">
        <v>180.8</v>
      </c>
      <c r="L16" s="6">
        <v>0</v>
      </c>
      <c r="M16" s="26">
        <v>64.67</v>
      </c>
      <c r="N16" s="17">
        <v>8.61</v>
      </c>
      <c r="O16" s="17"/>
      <c r="P16" s="6">
        <f t="shared" si="2"/>
        <v>530.08000000000004</v>
      </c>
      <c r="Q16" s="21">
        <v>0</v>
      </c>
      <c r="R16" s="45"/>
      <c r="S16" s="3" t="s">
        <v>13</v>
      </c>
      <c r="T16" s="2" t="str">
        <f t="shared" si="1"/>
        <v>相同</v>
      </c>
      <c r="U16" s="2" t="s">
        <v>147</v>
      </c>
      <c r="V16" s="2">
        <v>0</v>
      </c>
      <c r="W16" s="3">
        <f t="shared" si="3"/>
        <v>0</v>
      </c>
      <c r="X16" s="2" t="s">
        <v>206</v>
      </c>
      <c r="Y16" s="2">
        <v>500</v>
      </c>
      <c r="Z16" s="3" t="str">
        <f>IFERROR(VLOOKUP(B14,$X$4:$Y$770,2,FALSE),"")</f>
        <v/>
      </c>
      <c r="AA16" s="2" t="s">
        <v>117</v>
      </c>
      <c r="AB16" s="2">
        <v>500</v>
      </c>
      <c r="AC16" s="3" t="str">
        <f t="shared" si="6"/>
        <v/>
      </c>
    </row>
    <row r="17" spans="1:29" ht="15.75" customHeight="1" x14ac:dyDescent="0.15">
      <c r="A17" s="5">
        <v>14</v>
      </c>
      <c r="B17" s="5" t="s">
        <v>219</v>
      </c>
      <c r="C17" s="25">
        <v>1300</v>
      </c>
      <c r="D17" s="17">
        <v>350</v>
      </c>
      <c r="E17" s="7">
        <v>500</v>
      </c>
      <c r="F17" s="7"/>
      <c r="G17" s="7"/>
      <c r="H17" s="7"/>
      <c r="I17" s="12">
        <f t="shared" si="0"/>
        <v>2150</v>
      </c>
      <c r="J17" s="6">
        <v>276</v>
      </c>
      <c r="K17" s="25">
        <v>180.8</v>
      </c>
      <c r="L17" s="6">
        <v>0</v>
      </c>
      <c r="M17" s="26">
        <v>64.67</v>
      </c>
      <c r="N17" s="17">
        <v>8.61</v>
      </c>
      <c r="O17" s="17"/>
      <c r="P17" s="6">
        <f t="shared" si="2"/>
        <v>530.08000000000004</v>
      </c>
      <c r="Q17" s="21">
        <v>0</v>
      </c>
      <c r="R17" s="45"/>
      <c r="S17" s="2" t="s">
        <v>149</v>
      </c>
      <c r="T17" s="2" t="str">
        <f t="shared" si="1"/>
        <v>相同</v>
      </c>
      <c r="U17" s="2" t="s">
        <v>241</v>
      </c>
      <c r="V17" s="2">
        <v>0</v>
      </c>
      <c r="W17" s="3">
        <f t="shared" si="3"/>
        <v>0</v>
      </c>
      <c r="X17" s="2" t="s">
        <v>41</v>
      </c>
      <c r="Y17" s="2">
        <v>300</v>
      </c>
      <c r="AA17" s="2" t="s">
        <v>67</v>
      </c>
      <c r="AB17" s="2">
        <v>300</v>
      </c>
      <c r="AC17" s="3" t="str">
        <f t="shared" si="6"/>
        <v/>
      </c>
    </row>
    <row r="18" spans="1:29" ht="15.75" customHeight="1" x14ac:dyDescent="0.15">
      <c r="A18" s="5">
        <v>15</v>
      </c>
      <c r="B18" s="5" t="s">
        <v>220</v>
      </c>
      <c r="C18" s="25">
        <v>1300</v>
      </c>
      <c r="D18" s="17">
        <v>850</v>
      </c>
      <c r="E18" s="7">
        <v>400</v>
      </c>
      <c r="F18" s="7"/>
      <c r="G18" s="7"/>
      <c r="H18" s="7"/>
      <c r="I18" s="12">
        <f t="shared" si="0"/>
        <v>2550</v>
      </c>
      <c r="J18" s="6">
        <v>276</v>
      </c>
      <c r="K18" s="25">
        <v>180.8</v>
      </c>
      <c r="L18" s="6">
        <v>0</v>
      </c>
      <c r="M18" s="26">
        <v>64.67</v>
      </c>
      <c r="N18" s="17">
        <v>8.61</v>
      </c>
      <c r="O18" s="17"/>
      <c r="P18" s="6">
        <f t="shared" si="2"/>
        <v>530.08000000000004</v>
      </c>
      <c r="Q18" s="21">
        <v>0</v>
      </c>
      <c r="R18" s="45"/>
      <c r="S18" s="2" t="s">
        <v>198</v>
      </c>
      <c r="T18" s="2" t="str">
        <f t="shared" si="1"/>
        <v>相同</v>
      </c>
      <c r="U18" s="2" t="s">
        <v>199</v>
      </c>
      <c r="V18" s="2">
        <v>0</v>
      </c>
      <c r="W18" s="3">
        <f t="shared" si="3"/>
        <v>0</v>
      </c>
      <c r="X18" s="2" t="s">
        <v>208</v>
      </c>
      <c r="Y18" s="2">
        <v>300</v>
      </c>
      <c r="AA18" s="2" t="s">
        <v>65</v>
      </c>
      <c r="AB18" s="2">
        <v>300</v>
      </c>
      <c r="AC18" s="3" t="str">
        <f t="shared" si="6"/>
        <v/>
      </c>
    </row>
    <row r="19" spans="1:29" ht="15.75" customHeight="1" x14ac:dyDescent="0.15">
      <c r="A19" s="5">
        <v>16</v>
      </c>
      <c r="B19" s="5" t="s">
        <v>221</v>
      </c>
      <c r="C19" s="25">
        <v>1300</v>
      </c>
      <c r="D19" s="17">
        <v>50</v>
      </c>
      <c r="E19" s="7">
        <v>1000</v>
      </c>
      <c r="F19" s="7"/>
      <c r="G19" s="7"/>
      <c r="H19" s="7"/>
      <c r="I19" s="12">
        <f t="shared" si="0"/>
        <v>2350</v>
      </c>
      <c r="J19" s="6">
        <v>276</v>
      </c>
      <c r="K19" s="25">
        <v>180.8</v>
      </c>
      <c r="L19" s="6">
        <v>0</v>
      </c>
      <c r="M19" s="26">
        <v>64.67</v>
      </c>
      <c r="N19" s="17">
        <v>8.61</v>
      </c>
      <c r="O19" s="17"/>
      <c r="P19" s="6">
        <f t="shared" si="2"/>
        <v>530.08000000000004</v>
      </c>
      <c r="Q19" s="21">
        <v>0</v>
      </c>
      <c r="R19" s="45"/>
      <c r="S19" s="2" t="s">
        <v>204</v>
      </c>
      <c r="T19" s="2" t="str">
        <f t="shared" si="1"/>
        <v>相同</v>
      </c>
      <c r="U19" s="2" t="s">
        <v>102</v>
      </c>
      <c r="V19" s="2">
        <v>0</v>
      </c>
      <c r="W19" s="3">
        <f t="shared" si="3"/>
        <v>0</v>
      </c>
      <c r="X19" s="2" t="s">
        <v>87</v>
      </c>
      <c r="Y19" s="2">
        <v>300</v>
      </c>
      <c r="AA19" s="2" t="s">
        <v>206</v>
      </c>
      <c r="AB19" s="2">
        <v>300</v>
      </c>
      <c r="AC19" s="3" t="str">
        <f t="shared" si="6"/>
        <v/>
      </c>
    </row>
    <row r="20" spans="1:29" ht="15.75" customHeight="1" x14ac:dyDescent="0.15">
      <c r="A20" s="5">
        <v>17</v>
      </c>
      <c r="B20" s="9" t="s">
        <v>12</v>
      </c>
      <c r="C20" s="25">
        <v>1170</v>
      </c>
      <c r="D20" s="17">
        <v>150</v>
      </c>
      <c r="E20" s="7">
        <v>800</v>
      </c>
      <c r="F20" s="7"/>
      <c r="G20" s="7"/>
      <c r="H20" s="7"/>
      <c r="I20" s="12">
        <f t="shared" si="0"/>
        <v>2120</v>
      </c>
      <c r="J20" s="6">
        <v>260</v>
      </c>
      <c r="K20" s="25">
        <v>170.4</v>
      </c>
      <c r="L20" s="6">
        <v>0</v>
      </c>
      <c r="M20" s="26">
        <v>64.67</v>
      </c>
      <c r="N20" s="17">
        <v>8.61</v>
      </c>
      <c r="O20" s="17"/>
      <c r="P20" s="6">
        <f t="shared" si="2"/>
        <v>503.68</v>
      </c>
      <c r="Q20" s="21">
        <v>0</v>
      </c>
      <c r="R20" s="45"/>
      <c r="S20" s="2" t="s">
        <v>12</v>
      </c>
      <c r="T20" s="2" t="str">
        <f t="shared" si="1"/>
        <v>相同</v>
      </c>
      <c r="U20" s="2" t="s">
        <v>66</v>
      </c>
      <c r="V20" s="2">
        <v>19.16</v>
      </c>
      <c r="W20" s="3">
        <f t="shared" si="3"/>
        <v>0</v>
      </c>
      <c r="X20" s="2" t="s">
        <v>65</v>
      </c>
      <c r="Y20" s="2">
        <v>300</v>
      </c>
      <c r="AA20" s="2" t="s">
        <v>40</v>
      </c>
      <c r="AB20" s="2">
        <v>300</v>
      </c>
      <c r="AC20" s="3" t="str">
        <f t="shared" si="6"/>
        <v/>
      </c>
    </row>
    <row r="21" spans="1:29" ht="15.75" customHeight="1" x14ac:dyDescent="0.15">
      <c r="A21" s="5">
        <v>18</v>
      </c>
      <c r="B21" s="9" t="s">
        <v>11</v>
      </c>
      <c r="C21" s="25">
        <v>1600</v>
      </c>
      <c r="D21" s="17">
        <v>50</v>
      </c>
      <c r="E21" s="7">
        <v>1100</v>
      </c>
      <c r="F21" s="7"/>
      <c r="G21" s="7"/>
      <c r="H21" s="7"/>
      <c r="I21" s="12">
        <f t="shared" si="0"/>
        <v>2750</v>
      </c>
      <c r="J21" s="6">
        <v>312</v>
      </c>
      <c r="K21" s="25">
        <v>204.8</v>
      </c>
      <c r="L21" s="6">
        <v>0</v>
      </c>
      <c r="M21" s="26">
        <v>64.67</v>
      </c>
      <c r="N21" s="17">
        <v>8.61</v>
      </c>
      <c r="O21" s="17"/>
      <c r="P21" s="6">
        <f t="shared" si="2"/>
        <v>590.08000000000004</v>
      </c>
      <c r="Q21" s="21">
        <v>0</v>
      </c>
      <c r="R21" s="45"/>
      <c r="S21" s="2" t="s">
        <v>11</v>
      </c>
      <c r="T21" s="2" t="str">
        <f t="shared" si="1"/>
        <v>相同</v>
      </c>
      <c r="U21" s="2" t="s">
        <v>181</v>
      </c>
      <c r="V21" s="2">
        <v>0</v>
      </c>
      <c r="W21" s="3">
        <f t="shared" si="3"/>
        <v>0</v>
      </c>
      <c r="X21" s="2" t="s">
        <v>132</v>
      </c>
      <c r="Y21" s="2">
        <v>300</v>
      </c>
      <c r="AA21" s="2" t="s">
        <v>137</v>
      </c>
      <c r="AB21" s="2">
        <v>300</v>
      </c>
      <c r="AC21" s="3" t="str">
        <f t="shared" si="6"/>
        <v/>
      </c>
    </row>
    <row r="22" spans="1:29" ht="15.75" customHeight="1" x14ac:dyDescent="0.15">
      <c r="A22" s="5">
        <v>19</v>
      </c>
      <c r="B22" s="9" t="s">
        <v>222</v>
      </c>
      <c r="C22" s="25">
        <v>1300</v>
      </c>
      <c r="D22" s="17">
        <v>350</v>
      </c>
      <c r="E22" s="7">
        <v>500</v>
      </c>
      <c r="F22" s="7"/>
      <c r="G22" s="7"/>
      <c r="H22" s="7"/>
      <c r="I22" s="12">
        <f t="shared" si="0"/>
        <v>2150</v>
      </c>
      <c r="J22" s="6">
        <v>276</v>
      </c>
      <c r="K22" s="25">
        <v>180.8</v>
      </c>
      <c r="L22" s="6">
        <v>0</v>
      </c>
      <c r="M22" s="26">
        <v>64.67</v>
      </c>
      <c r="N22" s="17">
        <v>8.61</v>
      </c>
      <c r="O22" s="17"/>
      <c r="P22" s="6">
        <f t="shared" si="2"/>
        <v>530.08000000000004</v>
      </c>
      <c r="Q22" s="21">
        <v>0</v>
      </c>
      <c r="R22" s="45"/>
      <c r="S22" s="2" t="s">
        <v>10</v>
      </c>
      <c r="T22" s="2" t="str">
        <f t="shared" si="1"/>
        <v>相同</v>
      </c>
      <c r="U22" s="2" t="s">
        <v>2</v>
      </c>
      <c r="V22" s="2">
        <v>0</v>
      </c>
      <c r="W22" s="3">
        <f t="shared" si="3"/>
        <v>0</v>
      </c>
      <c r="X22" s="2" t="s">
        <v>184</v>
      </c>
      <c r="Y22" s="2">
        <v>300</v>
      </c>
      <c r="AA22" s="2" t="s">
        <v>70</v>
      </c>
      <c r="AB22" s="2">
        <v>300</v>
      </c>
      <c r="AC22" s="3" t="str">
        <f t="shared" si="6"/>
        <v/>
      </c>
    </row>
    <row r="23" spans="1:29" ht="15.75" customHeight="1" x14ac:dyDescent="0.15">
      <c r="A23" s="5">
        <v>20</v>
      </c>
      <c r="B23" s="10" t="s">
        <v>9</v>
      </c>
      <c r="C23" s="25">
        <v>1300</v>
      </c>
      <c r="D23" s="17">
        <v>50</v>
      </c>
      <c r="E23" s="7">
        <v>1000</v>
      </c>
      <c r="F23" s="7"/>
      <c r="G23" s="7"/>
      <c r="H23" s="7"/>
      <c r="I23" s="12">
        <f t="shared" si="0"/>
        <v>2350</v>
      </c>
      <c r="J23" s="6">
        <v>276</v>
      </c>
      <c r="K23" s="25">
        <v>180.8</v>
      </c>
      <c r="L23" s="6">
        <v>0</v>
      </c>
      <c r="M23" s="26">
        <v>64.67</v>
      </c>
      <c r="N23" s="17">
        <v>8.61</v>
      </c>
      <c r="O23" s="17"/>
      <c r="P23" s="6">
        <f t="shared" si="2"/>
        <v>530.08000000000004</v>
      </c>
      <c r="Q23" s="21">
        <v>0</v>
      </c>
      <c r="R23" s="45"/>
      <c r="S23" s="2" t="s">
        <v>9</v>
      </c>
      <c r="T23" s="2" t="str">
        <f t="shared" si="1"/>
        <v>相同</v>
      </c>
      <c r="U23" s="2" t="s">
        <v>6</v>
      </c>
      <c r="V23" s="2">
        <v>0</v>
      </c>
      <c r="W23" s="3">
        <f t="shared" si="3"/>
        <v>0</v>
      </c>
      <c r="X23" s="2" t="s">
        <v>194</v>
      </c>
      <c r="Y23" s="2">
        <v>300</v>
      </c>
      <c r="AA23" s="2" t="s">
        <v>144</v>
      </c>
      <c r="AB23" s="2">
        <v>300</v>
      </c>
      <c r="AC23" s="3" t="str">
        <f t="shared" si="6"/>
        <v/>
      </c>
    </row>
    <row r="24" spans="1:29" ht="15.75" customHeight="1" x14ac:dyDescent="0.15">
      <c r="A24" s="5">
        <v>21</v>
      </c>
      <c r="B24" s="5" t="s">
        <v>8</v>
      </c>
      <c r="C24" s="25">
        <v>1300</v>
      </c>
      <c r="D24" s="17">
        <v>50</v>
      </c>
      <c r="E24" s="7">
        <v>950</v>
      </c>
      <c r="F24" s="7"/>
      <c r="G24" s="7"/>
      <c r="H24" s="7"/>
      <c r="I24" s="12">
        <f t="shared" si="0"/>
        <v>2300</v>
      </c>
      <c r="J24" s="6">
        <v>276</v>
      </c>
      <c r="K24" s="25">
        <v>144</v>
      </c>
      <c r="L24" s="6">
        <v>0</v>
      </c>
      <c r="M24" s="24">
        <v>64.67</v>
      </c>
      <c r="N24" s="17">
        <v>8.61</v>
      </c>
      <c r="O24" s="17"/>
      <c r="P24" s="6">
        <f t="shared" si="2"/>
        <v>493.28</v>
      </c>
      <c r="Q24" s="21">
        <v>0</v>
      </c>
      <c r="R24" s="45"/>
      <c r="S24" s="2" t="s">
        <v>8</v>
      </c>
      <c r="T24" s="2" t="str">
        <f t="shared" si="1"/>
        <v>相同</v>
      </c>
      <c r="U24" s="2" t="s">
        <v>9</v>
      </c>
      <c r="V24" s="2">
        <v>0</v>
      </c>
      <c r="W24" s="3">
        <f t="shared" si="3"/>
        <v>0</v>
      </c>
      <c r="X24" s="2" t="s">
        <v>66</v>
      </c>
      <c r="Y24" s="2">
        <v>300</v>
      </c>
      <c r="AA24" s="2" t="s">
        <v>165</v>
      </c>
      <c r="AB24" s="2">
        <v>300</v>
      </c>
      <c r="AC24" s="3" t="str">
        <f t="shared" si="6"/>
        <v/>
      </c>
    </row>
    <row r="25" spans="1:29" ht="15.75" customHeight="1" x14ac:dyDescent="0.15">
      <c r="A25" s="5">
        <v>22</v>
      </c>
      <c r="B25" s="5" t="s">
        <v>7</v>
      </c>
      <c r="C25" s="25">
        <v>1800</v>
      </c>
      <c r="D25" s="17">
        <v>50</v>
      </c>
      <c r="E25" s="7">
        <v>1885</v>
      </c>
      <c r="F25" s="7"/>
      <c r="G25" s="7"/>
      <c r="H25" s="7"/>
      <c r="I25" s="12">
        <f t="shared" si="0"/>
        <v>3735</v>
      </c>
      <c r="J25" s="6">
        <v>336</v>
      </c>
      <c r="K25" s="25">
        <v>194.4</v>
      </c>
      <c r="L25" s="6">
        <v>0</v>
      </c>
      <c r="M25" s="24">
        <v>64.67</v>
      </c>
      <c r="N25" s="17">
        <v>8.61</v>
      </c>
      <c r="O25" s="17"/>
      <c r="P25" s="6">
        <f t="shared" si="2"/>
        <v>603.67999999999995</v>
      </c>
      <c r="Q25" s="21">
        <v>0</v>
      </c>
      <c r="R25" s="45"/>
      <c r="S25" s="2" t="s">
        <v>7</v>
      </c>
      <c r="T25" s="2" t="str">
        <f t="shared" si="1"/>
        <v>相同</v>
      </c>
      <c r="U25" s="2" t="s">
        <v>10</v>
      </c>
      <c r="V25" s="2">
        <v>0</v>
      </c>
      <c r="W25" s="3">
        <f t="shared" si="3"/>
        <v>0</v>
      </c>
      <c r="X25" s="2" t="s">
        <v>151</v>
      </c>
      <c r="Y25" s="2">
        <v>300</v>
      </c>
      <c r="AA25" s="2" t="s">
        <v>95</v>
      </c>
      <c r="AB25" s="2">
        <v>300</v>
      </c>
      <c r="AC25" s="3" t="str">
        <f t="shared" si="6"/>
        <v/>
      </c>
    </row>
    <row r="26" spans="1:29" ht="15.75" customHeight="1" x14ac:dyDescent="0.15">
      <c r="A26" s="5">
        <v>23</v>
      </c>
      <c r="B26" s="5" t="s">
        <v>6</v>
      </c>
      <c r="C26" s="25">
        <v>1674</v>
      </c>
      <c r="D26" s="17">
        <v>1105</v>
      </c>
      <c r="E26" s="7">
        <v>830</v>
      </c>
      <c r="F26" s="7"/>
      <c r="G26" s="7"/>
      <c r="H26" s="7"/>
      <c r="I26" s="12">
        <f t="shared" si="0"/>
        <v>3609</v>
      </c>
      <c r="J26" s="6">
        <v>276</v>
      </c>
      <c r="K26" s="25">
        <v>144</v>
      </c>
      <c r="L26" s="6">
        <v>0</v>
      </c>
      <c r="M26" s="24">
        <v>64.67</v>
      </c>
      <c r="N26" s="17">
        <v>8.61</v>
      </c>
      <c r="O26" s="17"/>
      <c r="P26" s="6">
        <f t="shared" si="2"/>
        <v>493.28</v>
      </c>
      <c r="Q26" s="21">
        <v>0</v>
      </c>
      <c r="R26" s="45"/>
      <c r="S26" s="2" t="s">
        <v>6</v>
      </c>
      <c r="T26" s="2" t="str">
        <f t="shared" si="1"/>
        <v>相同</v>
      </c>
      <c r="U26" s="2" t="s">
        <v>47</v>
      </c>
      <c r="V26" s="2">
        <v>0</v>
      </c>
      <c r="W26" s="3">
        <f t="shared" si="3"/>
        <v>0</v>
      </c>
      <c r="X26" s="2" t="s">
        <v>140</v>
      </c>
      <c r="Y26" s="2">
        <v>300</v>
      </c>
      <c r="AA26" s="2" t="s">
        <v>194</v>
      </c>
      <c r="AB26" s="2">
        <v>300</v>
      </c>
      <c r="AC26" s="3" t="str">
        <f t="shared" si="6"/>
        <v/>
      </c>
    </row>
    <row r="27" spans="1:29" ht="15.75" customHeight="1" x14ac:dyDescent="0.15">
      <c r="A27" s="5">
        <v>24</v>
      </c>
      <c r="B27" s="5" t="s">
        <v>223</v>
      </c>
      <c r="C27" s="25">
        <v>1300</v>
      </c>
      <c r="D27" s="17">
        <v>1320</v>
      </c>
      <c r="E27" s="7">
        <v>530</v>
      </c>
      <c r="F27" s="7"/>
      <c r="G27" s="7"/>
      <c r="H27" s="7"/>
      <c r="I27" s="12">
        <f t="shared" si="0"/>
        <v>3150</v>
      </c>
      <c r="J27" s="6">
        <v>276</v>
      </c>
      <c r="K27" s="25">
        <v>192</v>
      </c>
      <c r="L27" s="6">
        <v>0</v>
      </c>
      <c r="M27" s="24">
        <v>64.67</v>
      </c>
      <c r="N27" s="17">
        <v>8.61</v>
      </c>
      <c r="O27" s="17"/>
      <c r="P27" s="6">
        <f t="shared" si="2"/>
        <v>541.28</v>
      </c>
      <c r="Q27" s="21">
        <v>0</v>
      </c>
      <c r="R27" s="45"/>
      <c r="S27" s="2" t="s">
        <v>214</v>
      </c>
      <c r="T27" s="2" t="str">
        <f t="shared" si="1"/>
        <v>相同</v>
      </c>
      <c r="U27" s="2" t="s">
        <v>43</v>
      </c>
      <c r="V27" s="2">
        <v>0</v>
      </c>
      <c r="W27" s="3">
        <f t="shared" si="3"/>
        <v>0</v>
      </c>
      <c r="X27" s="2" t="s">
        <v>216</v>
      </c>
      <c r="Y27" s="2">
        <v>300</v>
      </c>
      <c r="AA27" s="2" t="s">
        <v>169</v>
      </c>
      <c r="AB27" s="2">
        <v>300</v>
      </c>
      <c r="AC27" s="3" t="str">
        <f t="shared" si="6"/>
        <v/>
      </c>
    </row>
    <row r="28" spans="1:29" ht="15.75" customHeight="1" x14ac:dyDescent="0.15">
      <c r="A28" s="5">
        <v>25</v>
      </c>
      <c r="B28" s="8" t="s">
        <v>224</v>
      </c>
      <c r="C28" s="25">
        <v>1300</v>
      </c>
      <c r="D28" s="17">
        <v>850</v>
      </c>
      <c r="E28" s="7">
        <v>300</v>
      </c>
      <c r="F28" s="7"/>
      <c r="G28" s="7"/>
      <c r="H28" s="7"/>
      <c r="I28" s="12">
        <f t="shared" si="0"/>
        <v>2450</v>
      </c>
      <c r="J28" s="6">
        <v>276</v>
      </c>
      <c r="K28" s="25">
        <v>180.8</v>
      </c>
      <c r="L28" s="6">
        <v>0</v>
      </c>
      <c r="M28" s="24">
        <v>64.67</v>
      </c>
      <c r="N28" s="17">
        <v>8.61</v>
      </c>
      <c r="O28" s="17"/>
      <c r="P28" s="6">
        <f t="shared" si="2"/>
        <v>530.08000000000004</v>
      </c>
      <c r="Q28" s="21">
        <v>0</v>
      </c>
      <c r="R28" s="45"/>
      <c r="S28" s="2" t="s">
        <v>187</v>
      </c>
      <c r="T28" s="2" t="str">
        <f t="shared" si="1"/>
        <v>相同</v>
      </c>
      <c r="U28" s="2" t="s">
        <v>114</v>
      </c>
      <c r="V28" s="2">
        <v>0</v>
      </c>
      <c r="W28" s="3">
        <f t="shared" si="3"/>
        <v>0</v>
      </c>
      <c r="X28" s="2" t="s">
        <v>70</v>
      </c>
      <c r="Y28" s="2">
        <v>300</v>
      </c>
      <c r="AA28" s="2" t="s">
        <v>141</v>
      </c>
      <c r="AB28" s="2">
        <v>300</v>
      </c>
      <c r="AC28" s="3" t="str">
        <f t="shared" si="6"/>
        <v/>
      </c>
    </row>
    <row r="29" spans="1:29" ht="15.75" customHeight="1" x14ac:dyDescent="0.15">
      <c r="A29" s="5">
        <v>26</v>
      </c>
      <c r="B29" s="5" t="s">
        <v>5</v>
      </c>
      <c r="C29" s="25">
        <v>1300</v>
      </c>
      <c r="D29" s="17">
        <v>350</v>
      </c>
      <c r="E29" s="7">
        <v>800</v>
      </c>
      <c r="F29" s="7"/>
      <c r="G29" s="7"/>
      <c r="H29" s="7"/>
      <c r="I29" s="12">
        <f t="shared" si="0"/>
        <v>2450</v>
      </c>
      <c r="J29" s="6">
        <v>276</v>
      </c>
      <c r="K29" s="25">
        <v>144</v>
      </c>
      <c r="L29" s="6">
        <v>0</v>
      </c>
      <c r="M29" s="24">
        <v>64.67</v>
      </c>
      <c r="N29" s="17">
        <v>8.61</v>
      </c>
      <c r="O29" s="17"/>
      <c r="P29" s="6">
        <f t="shared" si="2"/>
        <v>493.28</v>
      </c>
      <c r="Q29" s="21">
        <v>0</v>
      </c>
      <c r="R29" s="45"/>
      <c r="S29" s="2" t="s">
        <v>5</v>
      </c>
      <c r="T29" s="2" t="str">
        <f t="shared" si="1"/>
        <v>相同</v>
      </c>
      <c r="U29" s="2" t="s">
        <v>35</v>
      </c>
      <c r="V29" s="2">
        <v>0</v>
      </c>
      <c r="W29" s="3">
        <f t="shared" si="3"/>
        <v>0</v>
      </c>
      <c r="X29" s="2" t="s">
        <v>169</v>
      </c>
      <c r="Y29" s="2">
        <v>300</v>
      </c>
      <c r="AA29" s="2" t="s">
        <v>153</v>
      </c>
      <c r="AB29" s="2">
        <v>300</v>
      </c>
      <c r="AC29" s="3" t="str">
        <f t="shared" si="6"/>
        <v/>
      </c>
    </row>
    <row r="30" spans="1:29" ht="15.75" customHeight="1" x14ac:dyDescent="0.15">
      <c r="A30" s="5">
        <v>27</v>
      </c>
      <c r="B30" s="5" t="s">
        <v>225</v>
      </c>
      <c r="C30" s="25">
        <v>1300</v>
      </c>
      <c r="D30" s="17">
        <v>50</v>
      </c>
      <c r="E30" s="7">
        <v>1250</v>
      </c>
      <c r="F30" s="7"/>
      <c r="G30" s="7"/>
      <c r="H30" s="7"/>
      <c r="I30" s="12">
        <f t="shared" si="0"/>
        <v>2600</v>
      </c>
      <c r="J30" s="6">
        <v>276</v>
      </c>
      <c r="K30" s="25">
        <v>144</v>
      </c>
      <c r="L30" s="6">
        <v>0</v>
      </c>
      <c r="M30" s="24">
        <v>64.67</v>
      </c>
      <c r="N30" s="17">
        <v>8.61</v>
      </c>
      <c r="O30" s="17"/>
      <c r="P30" s="6">
        <f t="shared" si="2"/>
        <v>493.28</v>
      </c>
      <c r="Q30" s="21">
        <v>0</v>
      </c>
      <c r="R30" s="45"/>
      <c r="S30" s="2" t="s">
        <v>195</v>
      </c>
      <c r="T30" s="2" t="str">
        <f t="shared" si="1"/>
        <v>相同</v>
      </c>
      <c r="U30" s="2" t="s">
        <v>148</v>
      </c>
      <c r="V30" s="2">
        <v>0</v>
      </c>
      <c r="W30" s="3">
        <f t="shared" si="3"/>
        <v>0</v>
      </c>
      <c r="X30" s="2" t="s">
        <v>180</v>
      </c>
      <c r="Y30" s="2">
        <v>300</v>
      </c>
      <c r="AA30" s="2" t="s">
        <v>197</v>
      </c>
      <c r="AB30" s="2">
        <v>300</v>
      </c>
      <c r="AC30" s="3" t="str">
        <f t="shared" si="6"/>
        <v/>
      </c>
    </row>
    <row r="31" spans="1:29" ht="15.75" customHeight="1" x14ac:dyDescent="0.15">
      <c r="A31" s="5">
        <v>28</v>
      </c>
      <c r="B31" s="5" t="s">
        <v>4</v>
      </c>
      <c r="C31" s="25">
        <v>1674</v>
      </c>
      <c r="D31" s="17">
        <v>1275</v>
      </c>
      <c r="E31" s="7">
        <v>600</v>
      </c>
      <c r="F31" s="7"/>
      <c r="G31" s="7"/>
      <c r="H31" s="7"/>
      <c r="I31" s="12">
        <f t="shared" si="0"/>
        <v>3549</v>
      </c>
      <c r="J31" s="6">
        <v>321</v>
      </c>
      <c r="K31" s="25">
        <v>229.92</v>
      </c>
      <c r="L31" s="6">
        <v>0</v>
      </c>
      <c r="M31" s="24">
        <v>64.67</v>
      </c>
      <c r="N31" s="17">
        <v>8.61</v>
      </c>
      <c r="O31" s="17"/>
      <c r="P31" s="6">
        <f t="shared" si="2"/>
        <v>624.20000000000005</v>
      </c>
      <c r="Q31" s="21">
        <v>0</v>
      </c>
      <c r="R31" s="45"/>
      <c r="S31" s="2" t="s">
        <v>4</v>
      </c>
      <c r="T31" s="2" t="str">
        <f t="shared" si="1"/>
        <v>相同</v>
      </c>
      <c r="U31" s="2" t="s">
        <v>243</v>
      </c>
      <c r="V31" s="2">
        <v>0</v>
      </c>
      <c r="W31" s="3">
        <f t="shared" si="3"/>
        <v>0</v>
      </c>
      <c r="X31" s="2" t="s">
        <v>142</v>
      </c>
      <c r="Y31" s="2">
        <v>300</v>
      </c>
      <c r="AA31" s="2" t="s">
        <v>121</v>
      </c>
      <c r="AB31" s="2">
        <v>300</v>
      </c>
      <c r="AC31" s="3" t="str">
        <f t="shared" si="6"/>
        <v/>
      </c>
    </row>
    <row r="32" spans="1:29" ht="15.75" customHeight="1" x14ac:dyDescent="0.15">
      <c r="A32" s="5">
        <v>29</v>
      </c>
      <c r="B32" s="5" t="s">
        <v>226</v>
      </c>
      <c r="C32" s="25">
        <v>2078</v>
      </c>
      <c r="D32" s="17">
        <v>1360</v>
      </c>
      <c r="E32" s="7">
        <v>360</v>
      </c>
      <c r="F32" s="7"/>
      <c r="G32" s="7"/>
      <c r="H32" s="7"/>
      <c r="I32" s="12">
        <f t="shared" si="0"/>
        <v>3798</v>
      </c>
      <c r="J32" s="6">
        <v>369</v>
      </c>
      <c r="K32" s="25">
        <v>262.24</v>
      </c>
      <c r="L32" s="6">
        <v>0</v>
      </c>
      <c r="M32" s="24">
        <v>64.67</v>
      </c>
      <c r="N32" s="17">
        <v>8.61</v>
      </c>
      <c r="O32" s="17"/>
      <c r="P32" s="6">
        <f t="shared" si="2"/>
        <v>704.52</v>
      </c>
      <c r="Q32" s="21">
        <v>0</v>
      </c>
      <c r="R32" s="45"/>
      <c r="S32" s="2" t="s">
        <v>182</v>
      </c>
      <c r="T32" s="2" t="str">
        <f t="shared" si="1"/>
        <v>相同</v>
      </c>
      <c r="U32" s="2" t="s">
        <v>244</v>
      </c>
      <c r="V32" s="2">
        <v>0</v>
      </c>
      <c r="W32" s="3">
        <f t="shared" si="3"/>
        <v>0</v>
      </c>
      <c r="X32" s="2" t="s">
        <v>189</v>
      </c>
      <c r="Y32" s="2">
        <v>300</v>
      </c>
      <c r="AA32" s="2" t="s">
        <v>150</v>
      </c>
      <c r="AB32" s="2">
        <v>1000</v>
      </c>
      <c r="AC32" s="3" t="str">
        <f t="shared" si="6"/>
        <v/>
      </c>
    </row>
    <row r="33" spans="1:29" ht="15.75" customHeight="1" x14ac:dyDescent="0.15">
      <c r="A33" s="5">
        <v>30</v>
      </c>
      <c r="B33" s="5" t="s">
        <v>3</v>
      </c>
      <c r="C33" s="25">
        <v>1710</v>
      </c>
      <c r="D33" s="17">
        <v>1105</v>
      </c>
      <c r="E33" s="7">
        <v>300</v>
      </c>
      <c r="F33" s="7"/>
      <c r="G33" s="7"/>
      <c r="H33" s="7"/>
      <c r="I33" s="12">
        <f t="shared" si="0"/>
        <v>3115</v>
      </c>
      <c r="J33" s="6">
        <v>325</v>
      </c>
      <c r="K33" s="25">
        <v>220</v>
      </c>
      <c r="L33" s="6">
        <v>0</v>
      </c>
      <c r="M33" s="24">
        <v>64.67</v>
      </c>
      <c r="N33" s="17">
        <v>8.61</v>
      </c>
      <c r="O33" s="17"/>
      <c r="P33" s="6">
        <f t="shared" si="2"/>
        <v>618.28</v>
      </c>
      <c r="Q33" s="21">
        <v>0</v>
      </c>
      <c r="R33" s="45"/>
      <c r="S33" s="2" t="s">
        <v>3</v>
      </c>
      <c r="T33" s="2" t="str">
        <f t="shared" si="1"/>
        <v>相同</v>
      </c>
      <c r="U33" s="2" t="s">
        <v>4</v>
      </c>
      <c r="V33" s="2">
        <v>0</v>
      </c>
      <c r="W33" s="3">
        <f t="shared" si="3"/>
        <v>0</v>
      </c>
      <c r="X33" s="2" t="s">
        <v>158</v>
      </c>
      <c r="Y33" s="2">
        <v>300</v>
      </c>
      <c r="AA33" s="2" t="s">
        <v>189</v>
      </c>
      <c r="AB33" s="2">
        <v>500</v>
      </c>
      <c r="AC33" s="3" t="str">
        <f t="shared" si="6"/>
        <v/>
      </c>
    </row>
    <row r="34" spans="1:29" ht="15.75" customHeight="1" thickBot="1" x14ac:dyDescent="0.2">
      <c r="A34" s="5">
        <v>31</v>
      </c>
      <c r="B34" s="31" t="s">
        <v>1</v>
      </c>
      <c r="C34" s="38">
        <v>1610</v>
      </c>
      <c r="D34" s="18">
        <v>1020</v>
      </c>
      <c r="E34" s="30">
        <v>240</v>
      </c>
      <c r="F34" s="30"/>
      <c r="G34" s="30"/>
      <c r="H34" s="30"/>
      <c r="I34" s="29">
        <f t="shared" si="0"/>
        <v>2870</v>
      </c>
      <c r="J34" s="39">
        <v>313</v>
      </c>
      <c r="K34" s="38">
        <v>212</v>
      </c>
      <c r="L34" s="39">
        <v>0</v>
      </c>
      <c r="M34" s="40">
        <v>64.67</v>
      </c>
      <c r="N34" s="18">
        <v>8.61</v>
      </c>
      <c r="O34" s="18"/>
      <c r="P34" s="6">
        <f t="shared" si="2"/>
        <v>598.28</v>
      </c>
      <c r="Q34" s="21">
        <v>0</v>
      </c>
      <c r="R34" s="45"/>
      <c r="S34" s="2" t="s">
        <v>1</v>
      </c>
      <c r="T34" s="2" t="str">
        <f t="shared" si="1"/>
        <v>相同</v>
      </c>
      <c r="U34" s="2" t="s">
        <v>50</v>
      </c>
      <c r="V34" s="2">
        <v>0</v>
      </c>
      <c r="W34" s="3">
        <f t="shared" si="3"/>
        <v>0</v>
      </c>
      <c r="AA34" s="2" t="s">
        <v>158</v>
      </c>
      <c r="AB34" s="2">
        <v>500</v>
      </c>
      <c r="AC34" s="3" t="str">
        <f t="shared" si="6"/>
        <v/>
      </c>
    </row>
    <row r="35" spans="1:29" ht="15.75" customHeight="1" thickTop="1" x14ac:dyDescent="0.15">
      <c r="A35" s="5">
        <v>32</v>
      </c>
      <c r="B35" s="11" t="s">
        <v>0</v>
      </c>
      <c r="C35" s="28">
        <v>970</v>
      </c>
      <c r="D35" s="28">
        <v>550</v>
      </c>
      <c r="E35" s="28"/>
      <c r="F35" s="28"/>
      <c r="G35" s="28"/>
      <c r="H35" s="28"/>
      <c r="I35" s="12">
        <f t="shared" si="0"/>
        <v>1520</v>
      </c>
      <c r="J35" s="27"/>
      <c r="K35" s="36"/>
      <c r="L35" s="27"/>
      <c r="M35" s="37"/>
      <c r="N35" s="19"/>
      <c r="O35" s="19"/>
      <c r="P35" s="6">
        <f t="shared" si="2"/>
        <v>0</v>
      </c>
      <c r="Q35" s="21">
        <v>0</v>
      </c>
      <c r="R35" s="45"/>
      <c r="S35" s="2" t="s">
        <v>1</v>
      </c>
      <c r="T35" s="2" t="str">
        <f t="shared" si="1"/>
        <v>不相同</v>
      </c>
      <c r="U35" s="2" t="s">
        <v>166</v>
      </c>
      <c r="V35" s="2">
        <v>0</v>
      </c>
      <c r="W35" s="3">
        <f t="shared" si="3"/>
        <v>0</v>
      </c>
      <c r="AA35" s="2" t="s">
        <v>170</v>
      </c>
      <c r="AB35" s="2">
        <v>300</v>
      </c>
      <c r="AC35" s="3" t="str">
        <f t="shared" si="6"/>
        <v/>
      </c>
    </row>
    <row r="36" spans="1:29" ht="15.75" customHeight="1" x14ac:dyDescent="0.15">
      <c r="A36" s="5"/>
      <c r="B36" s="5" t="s">
        <v>34</v>
      </c>
      <c r="C36" s="4">
        <f t="shared" ref="C36:Q36" si="7">SUM(C4:C35)</f>
        <v>73999</v>
      </c>
      <c r="D36" s="4">
        <f t="shared" si="7"/>
        <v>26100</v>
      </c>
      <c r="E36" s="4">
        <f t="shared" si="7"/>
        <v>16145</v>
      </c>
      <c r="F36" s="4">
        <f t="shared" si="7"/>
        <v>0</v>
      </c>
      <c r="G36" s="4">
        <f t="shared" si="7"/>
        <v>0</v>
      </c>
      <c r="H36" s="4">
        <f t="shared" si="7"/>
        <v>0</v>
      </c>
      <c r="I36" s="4">
        <f t="shared" si="7"/>
        <v>116244</v>
      </c>
      <c r="J36" s="4">
        <f t="shared" si="7"/>
        <v>16247</v>
      </c>
      <c r="K36" s="4">
        <f t="shared" si="7"/>
        <v>8494</v>
      </c>
      <c r="L36" s="4">
        <f t="shared" si="7"/>
        <v>2207.7199999999998</v>
      </c>
      <c r="M36" s="4">
        <f t="shared" si="7"/>
        <v>2473.7800000000002</v>
      </c>
      <c r="N36" s="4">
        <f t="shared" si="7"/>
        <v>273.08</v>
      </c>
      <c r="O36" s="4">
        <f t="shared" si="7"/>
        <v>2430</v>
      </c>
      <c r="P36" s="4">
        <f t="shared" si="7"/>
        <v>32125.58</v>
      </c>
      <c r="Q36" s="4">
        <f t="shared" si="7"/>
        <v>0</v>
      </c>
      <c r="R36" s="45"/>
      <c r="S36" s="2" t="s">
        <v>1</v>
      </c>
      <c r="T36" s="2" t="str">
        <f t="shared" si="1"/>
        <v>不相同</v>
      </c>
      <c r="U36" s="2" t="s">
        <v>184</v>
      </c>
      <c r="V36" s="2">
        <v>0</v>
      </c>
      <c r="W36" s="3" t="str">
        <f t="shared" si="3"/>
        <v/>
      </c>
      <c r="AA36" s="2" t="s">
        <v>161</v>
      </c>
      <c r="AB36" s="2">
        <v>300</v>
      </c>
      <c r="AC36" s="3" t="str">
        <f>IFERROR(VLOOKUP(#REF!,$AA$4:$AB$770,2,FALSE),"")</f>
        <v/>
      </c>
    </row>
    <row r="37" spans="1:29" ht="15.75" customHeight="1" x14ac:dyDescent="0.15">
      <c r="R37" s="45"/>
      <c r="S37" s="2" t="s">
        <v>1</v>
      </c>
      <c r="T37" s="2" t="str">
        <f t="shared" si="1"/>
        <v>不相同</v>
      </c>
      <c r="U37" s="2" t="s">
        <v>91</v>
      </c>
      <c r="V37" s="2">
        <v>0</v>
      </c>
      <c r="W37" s="3" t="str">
        <f t="shared" si="3"/>
        <v/>
      </c>
      <c r="AA37" s="2" t="s">
        <v>142</v>
      </c>
      <c r="AB37" s="2">
        <v>300</v>
      </c>
      <c r="AC37" s="3" t="str">
        <f>IFERROR(VLOOKUP(B34,$AA$4:$AB$770,2,FALSE),"")</f>
        <v/>
      </c>
    </row>
    <row r="38" spans="1:29" ht="15.75" customHeight="1" x14ac:dyDescent="0.15">
      <c r="R38" s="45"/>
      <c r="S38" s="2" t="s">
        <v>0</v>
      </c>
      <c r="T38" s="2" t="str">
        <f t="shared" ref="T38:T101" si="8">IF(S38=B37,"相同","不相同")</f>
        <v>不相同</v>
      </c>
      <c r="U38" s="2" t="s">
        <v>245</v>
      </c>
      <c r="V38" s="2">
        <v>0</v>
      </c>
      <c r="W38" s="3" t="str">
        <f t="shared" si="3"/>
        <v/>
      </c>
      <c r="AA38" s="2" t="s">
        <v>177</v>
      </c>
      <c r="AB38" s="2">
        <v>300</v>
      </c>
      <c r="AC38" s="3" t="str">
        <f>IFERROR(VLOOKUP(B35,$AA$4:$AB$770,2,FALSE),"")</f>
        <v/>
      </c>
    </row>
    <row r="39" spans="1:29" ht="15.75" customHeight="1" x14ac:dyDescent="0.15">
      <c r="R39" s="45"/>
      <c r="S39" s="2" t="s">
        <v>1</v>
      </c>
      <c r="T39" s="2" t="str">
        <f t="shared" si="8"/>
        <v>不相同</v>
      </c>
      <c r="U39" s="2" t="s">
        <v>246</v>
      </c>
      <c r="V39" s="2">
        <v>0</v>
      </c>
      <c r="W39" s="3" t="str">
        <f t="shared" si="3"/>
        <v/>
      </c>
      <c r="AC39" s="3" t="str">
        <f>IFERROR(VLOOKUP(B36,$AA$4:$AB$770,2,FALSE),"")</f>
        <v/>
      </c>
    </row>
    <row r="40" spans="1:29" ht="15.75" customHeight="1" x14ac:dyDescent="0.15">
      <c r="R40" s="45"/>
      <c r="T40" s="2" t="str">
        <f t="shared" si="8"/>
        <v>相同</v>
      </c>
      <c r="U40" s="2" t="s">
        <v>324</v>
      </c>
      <c r="V40" s="2">
        <v>0</v>
      </c>
      <c r="W40" s="3" t="str">
        <f t="shared" si="3"/>
        <v/>
      </c>
      <c r="AC40" s="3" t="str">
        <f>IFERROR(VLOOKUP(B37,$AA$4:$AB$770,2,FALSE),"")</f>
        <v/>
      </c>
    </row>
    <row r="41" spans="1:29" ht="15.75" customHeight="1" x14ac:dyDescent="0.15">
      <c r="R41" s="46"/>
      <c r="T41" s="2" t="str">
        <f t="shared" si="8"/>
        <v>相同</v>
      </c>
      <c r="U41" s="2" t="s">
        <v>325</v>
      </c>
      <c r="V41" s="2">
        <v>0</v>
      </c>
      <c r="W41" s="3" t="str">
        <f t="shared" si="3"/>
        <v/>
      </c>
    </row>
    <row r="42" spans="1:29" ht="15.75" customHeight="1" x14ac:dyDescent="0.15">
      <c r="T42" s="2" t="str">
        <f t="shared" si="8"/>
        <v>相同</v>
      </c>
      <c r="U42" s="2" t="s">
        <v>77</v>
      </c>
      <c r="V42" s="2">
        <v>0</v>
      </c>
      <c r="W42" s="3" t="str">
        <f t="shared" si="3"/>
        <v/>
      </c>
    </row>
    <row r="43" spans="1:29" ht="15.75" customHeight="1" x14ac:dyDescent="0.15">
      <c r="T43" s="2" t="str">
        <f t="shared" si="8"/>
        <v>相同</v>
      </c>
      <c r="U43" s="2" t="s">
        <v>72</v>
      </c>
      <c r="V43" s="2">
        <v>0</v>
      </c>
      <c r="W43" s="3" t="str">
        <f t="shared" si="3"/>
        <v/>
      </c>
    </row>
    <row r="44" spans="1:29" ht="15.75" customHeight="1" x14ac:dyDescent="0.15">
      <c r="T44" s="2" t="str">
        <f t="shared" si="8"/>
        <v>相同</v>
      </c>
      <c r="U44" s="2" t="s">
        <v>97</v>
      </c>
      <c r="V44" s="2">
        <v>0</v>
      </c>
      <c r="W44" s="3" t="str">
        <f t="shared" si="3"/>
        <v/>
      </c>
    </row>
    <row r="45" spans="1:29" ht="15.75" customHeight="1" x14ac:dyDescent="0.15">
      <c r="T45" s="2" t="str">
        <f t="shared" si="8"/>
        <v>相同</v>
      </c>
      <c r="U45" s="2" t="s">
        <v>106</v>
      </c>
      <c r="V45" s="2">
        <v>0</v>
      </c>
      <c r="W45" s="3" t="str">
        <f t="shared" si="3"/>
        <v/>
      </c>
    </row>
    <row r="46" spans="1:29" ht="15.75" customHeight="1" x14ac:dyDescent="0.15">
      <c r="T46" s="2" t="str">
        <f t="shared" si="8"/>
        <v>相同</v>
      </c>
      <c r="U46" s="2" t="s">
        <v>3</v>
      </c>
      <c r="V46" s="2">
        <v>0</v>
      </c>
    </row>
    <row r="47" spans="1:29" ht="15.75" customHeight="1" x14ac:dyDescent="0.15">
      <c r="T47" s="2" t="str">
        <f t="shared" si="8"/>
        <v>相同</v>
      </c>
      <c r="U47" s="2" t="s">
        <v>46</v>
      </c>
      <c r="V47" s="2">
        <v>0</v>
      </c>
    </row>
    <row r="48" spans="1:29" ht="15.75" customHeight="1" x14ac:dyDescent="0.15">
      <c r="T48" s="2" t="str">
        <f t="shared" si="8"/>
        <v>相同</v>
      </c>
      <c r="U48" s="2" t="s">
        <v>209</v>
      </c>
      <c r="V48" s="2">
        <v>0</v>
      </c>
    </row>
    <row r="49" spans="20:22" ht="15.75" customHeight="1" x14ac:dyDescent="0.15">
      <c r="T49" s="2" t="str">
        <f t="shared" si="8"/>
        <v>相同</v>
      </c>
      <c r="U49" s="2" t="s">
        <v>14</v>
      </c>
      <c r="V49" s="2">
        <v>0</v>
      </c>
    </row>
    <row r="50" spans="20:22" ht="15.75" customHeight="1" x14ac:dyDescent="0.15">
      <c r="T50" s="2" t="str">
        <f t="shared" si="8"/>
        <v>相同</v>
      </c>
      <c r="U50" s="2" t="s">
        <v>248</v>
      </c>
      <c r="V50" s="2">
        <v>0</v>
      </c>
    </row>
    <row r="51" spans="20:22" ht="15.75" customHeight="1" x14ac:dyDescent="0.15">
      <c r="T51" s="2" t="str">
        <f t="shared" si="8"/>
        <v>相同</v>
      </c>
      <c r="U51" s="2" t="s">
        <v>249</v>
      </c>
      <c r="V51" s="2">
        <v>0</v>
      </c>
    </row>
    <row r="52" spans="20:22" ht="15.75" customHeight="1" x14ac:dyDescent="0.15">
      <c r="T52" s="2" t="str">
        <f t="shared" si="8"/>
        <v>相同</v>
      </c>
      <c r="U52" s="2" t="s">
        <v>104</v>
      </c>
      <c r="V52" s="2">
        <v>0</v>
      </c>
    </row>
    <row r="53" spans="20:22" ht="15.75" customHeight="1" x14ac:dyDescent="0.15">
      <c r="T53" s="2" t="str">
        <f t="shared" si="8"/>
        <v>相同</v>
      </c>
      <c r="U53" s="2" t="s">
        <v>250</v>
      </c>
      <c r="V53" s="2">
        <v>0</v>
      </c>
    </row>
    <row r="54" spans="20:22" ht="15.75" customHeight="1" x14ac:dyDescent="0.15">
      <c r="T54" s="2" t="str">
        <f t="shared" si="8"/>
        <v>相同</v>
      </c>
      <c r="U54" s="2" t="s">
        <v>1</v>
      </c>
      <c r="V54" s="2">
        <v>0</v>
      </c>
    </row>
    <row r="55" spans="20:22" ht="15.75" customHeight="1" x14ac:dyDescent="0.15">
      <c r="T55" s="2" t="str">
        <f t="shared" si="8"/>
        <v>相同</v>
      </c>
      <c r="U55" s="2" t="s">
        <v>53</v>
      </c>
      <c r="V55" s="2">
        <v>0</v>
      </c>
    </row>
    <row r="56" spans="20:22" ht="15.75" customHeight="1" x14ac:dyDescent="0.15">
      <c r="T56" s="2" t="str">
        <f t="shared" si="8"/>
        <v>相同</v>
      </c>
      <c r="U56" s="2" t="s">
        <v>251</v>
      </c>
      <c r="V56" s="2">
        <v>0</v>
      </c>
    </row>
    <row r="57" spans="20:22" ht="15.75" customHeight="1" x14ac:dyDescent="0.15">
      <c r="T57" s="2" t="str">
        <f t="shared" si="8"/>
        <v>相同</v>
      </c>
      <c r="U57" s="2" t="s">
        <v>144</v>
      </c>
      <c r="V57" s="2">
        <v>0</v>
      </c>
    </row>
    <row r="58" spans="20:22" ht="15.75" customHeight="1" x14ac:dyDescent="0.15">
      <c r="T58" s="2" t="str">
        <f t="shared" si="8"/>
        <v>相同</v>
      </c>
      <c r="U58" s="2" t="s">
        <v>178</v>
      </c>
      <c r="V58" s="2">
        <v>0</v>
      </c>
    </row>
    <row r="59" spans="20:22" ht="15.75" customHeight="1" x14ac:dyDescent="0.15">
      <c r="T59" s="2" t="str">
        <f t="shared" si="8"/>
        <v>相同</v>
      </c>
      <c r="U59" s="2" t="s">
        <v>120</v>
      </c>
      <c r="V59" s="2">
        <v>0</v>
      </c>
    </row>
    <row r="60" spans="20:22" ht="15.75" customHeight="1" x14ac:dyDescent="0.15">
      <c r="T60" s="2" t="str">
        <f t="shared" si="8"/>
        <v>相同</v>
      </c>
      <c r="U60" s="2" t="s">
        <v>252</v>
      </c>
      <c r="V60" s="2">
        <v>0</v>
      </c>
    </row>
    <row r="61" spans="20:22" ht="15.75" customHeight="1" x14ac:dyDescent="0.15">
      <c r="T61" s="2" t="str">
        <f t="shared" si="8"/>
        <v>相同</v>
      </c>
      <c r="U61" s="2" t="s">
        <v>101</v>
      </c>
      <c r="V61" s="2">
        <v>0</v>
      </c>
    </row>
    <row r="62" spans="20:22" ht="15.75" customHeight="1" x14ac:dyDescent="0.15">
      <c r="T62" s="2" t="str">
        <f t="shared" si="8"/>
        <v>相同</v>
      </c>
      <c r="U62" s="2" t="s">
        <v>98</v>
      </c>
      <c r="V62" s="2">
        <v>0</v>
      </c>
    </row>
    <row r="63" spans="20:22" ht="15.75" customHeight="1" x14ac:dyDescent="0.15">
      <c r="T63" s="2" t="str">
        <f t="shared" si="8"/>
        <v>相同</v>
      </c>
      <c r="U63" s="2" t="s">
        <v>253</v>
      </c>
      <c r="V63" s="2">
        <v>0</v>
      </c>
    </row>
    <row r="64" spans="20:22" ht="15.75" customHeight="1" x14ac:dyDescent="0.15">
      <c r="T64" s="2" t="str">
        <f t="shared" si="8"/>
        <v>相同</v>
      </c>
      <c r="U64" s="2" t="s">
        <v>212</v>
      </c>
      <c r="V64" s="2">
        <v>0</v>
      </c>
    </row>
    <row r="65" spans="20:22" ht="15.75" customHeight="1" x14ac:dyDescent="0.15">
      <c r="T65" s="2" t="str">
        <f t="shared" si="8"/>
        <v>相同</v>
      </c>
      <c r="U65" s="2" t="s">
        <v>254</v>
      </c>
      <c r="V65" s="2">
        <v>0</v>
      </c>
    </row>
    <row r="66" spans="20:22" ht="15.75" customHeight="1" x14ac:dyDescent="0.15">
      <c r="T66" s="2" t="str">
        <f t="shared" si="8"/>
        <v>相同</v>
      </c>
      <c r="U66" s="2" t="s">
        <v>191</v>
      </c>
      <c r="V66" s="2">
        <v>0</v>
      </c>
    </row>
    <row r="67" spans="20:22" ht="15.75" customHeight="1" x14ac:dyDescent="0.15">
      <c r="T67" s="2" t="str">
        <f t="shared" si="8"/>
        <v>相同</v>
      </c>
      <c r="U67" s="2" t="s">
        <v>87</v>
      </c>
      <c r="V67" s="2">
        <v>35.71</v>
      </c>
    </row>
    <row r="68" spans="20:22" ht="15.75" customHeight="1" x14ac:dyDescent="0.15">
      <c r="T68" s="2" t="str">
        <f t="shared" si="8"/>
        <v>相同</v>
      </c>
      <c r="U68" s="2" t="s">
        <v>255</v>
      </c>
      <c r="V68" s="2">
        <v>0</v>
      </c>
    </row>
    <row r="69" spans="20:22" ht="15.75" customHeight="1" x14ac:dyDescent="0.15">
      <c r="T69" s="2" t="str">
        <f t="shared" si="8"/>
        <v>相同</v>
      </c>
      <c r="U69" s="2" t="s">
        <v>187</v>
      </c>
      <c r="V69" s="2">
        <v>0</v>
      </c>
    </row>
    <row r="70" spans="20:22" ht="15.75" customHeight="1" x14ac:dyDescent="0.15">
      <c r="T70" s="2" t="str">
        <f t="shared" si="8"/>
        <v>相同</v>
      </c>
      <c r="U70" s="2" t="s">
        <v>256</v>
      </c>
      <c r="V70" s="2">
        <v>0</v>
      </c>
    </row>
    <row r="71" spans="20:22" ht="15.75" customHeight="1" x14ac:dyDescent="0.15">
      <c r="T71" s="2" t="str">
        <f t="shared" si="8"/>
        <v>相同</v>
      </c>
      <c r="U71" s="2" t="s">
        <v>149</v>
      </c>
      <c r="V71" s="2">
        <v>0</v>
      </c>
    </row>
    <row r="72" spans="20:22" ht="15.75" customHeight="1" x14ac:dyDescent="0.15">
      <c r="T72" s="2" t="str">
        <f t="shared" si="8"/>
        <v>相同</v>
      </c>
      <c r="U72" s="2" t="s">
        <v>257</v>
      </c>
      <c r="V72" s="2">
        <v>0</v>
      </c>
    </row>
    <row r="73" spans="20:22" ht="15.75" customHeight="1" x14ac:dyDescent="0.15">
      <c r="T73" s="2" t="str">
        <f t="shared" si="8"/>
        <v>相同</v>
      </c>
      <c r="U73" s="2" t="s">
        <v>41</v>
      </c>
      <c r="V73" s="2">
        <v>0</v>
      </c>
    </row>
    <row r="74" spans="20:22" ht="15.75" customHeight="1" x14ac:dyDescent="0.15">
      <c r="T74" s="2" t="str">
        <f t="shared" si="8"/>
        <v>相同</v>
      </c>
      <c r="U74" s="2" t="s">
        <v>152</v>
      </c>
      <c r="V74" s="2">
        <v>0</v>
      </c>
    </row>
    <row r="75" spans="20:22" ht="15.75" customHeight="1" x14ac:dyDescent="0.15">
      <c r="T75" s="2" t="str">
        <f t="shared" si="8"/>
        <v>相同</v>
      </c>
      <c r="U75" s="2" t="s">
        <v>258</v>
      </c>
      <c r="V75" s="2">
        <v>0</v>
      </c>
    </row>
    <row r="76" spans="20:22" ht="15.75" customHeight="1" x14ac:dyDescent="0.15">
      <c r="T76" s="2" t="str">
        <f t="shared" si="8"/>
        <v>相同</v>
      </c>
      <c r="U76" s="2" t="s">
        <v>259</v>
      </c>
      <c r="V76" s="2">
        <v>0</v>
      </c>
    </row>
    <row r="77" spans="20:22" ht="15.75" customHeight="1" x14ac:dyDescent="0.15">
      <c r="T77" s="2" t="str">
        <f t="shared" si="8"/>
        <v>相同</v>
      </c>
      <c r="U77" s="2" t="s">
        <v>132</v>
      </c>
      <c r="V77" s="2">
        <v>4.83</v>
      </c>
    </row>
    <row r="78" spans="20:22" ht="15.75" customHeight="1" x14ac:dyDescent="0.15">
      <c r="T78" s="2" t="str">
        <f t="shared" si="8"/>
        <v>相同</v>
      </c>
      <c r="U78" s="2" t="s">
        <v>150</v>
      </c>
      <c r="V78" s="2">
        <v>0</v>
      </c>
    </row>
    <row r="79" spans="20:22" ht="15.75" customHeight="1" x14ac:dyDescent="0.15">
      <c r="T79" s="2" t="str">
        <f t="shared" si="8"/>
        <v>相同</v>
      </c>
      <c r="U79" s="2" t="s">
        <v>128</v>
      </c>
      <c r="V79" s="2">
        <v>0</v>
      </c>
    </row>
    <row r="80" spans="20:22" ht="15.75" customHeight="1" x14ac:dyDescent="0.15">
      <c r="T80" s="2" t="str">
        <f t="shared" si="8"/>
        <v>相同</v>
      </c>
      <c r="U80" s="2" t="s">
        <v>146</v>
      </c>
      <c r="V80" s="2">
        <v>0</v>
      </c>
    </row>
    <row r="81" spans="20:22" ht="15.75" customHeight="1" x14ac:dyDescent="0.15">
      <c r="T81" s="2" t="str">
        <f t="shared" si="8"/>
        <v>相同</v>
      </c>
      <c r="U81" s="2" t="s">
        <v>260</v>
      </c>
      <c r="V81" s="2">
        <v>0</v>
      </c>
    </row>
    <row r="82" spans="20:22" ht="15.75" customHeight="1" x14ac:dyDescent="0.15">
      <c r="T82" s="2" t="str">
        <f t="shared" si="8"/>
        <v>相同</v>
      </c>
      <c r="U82" s="2" t="s">
        <v>21</v>
      </c>
      <c r="V82" s="2">
        <v>0</v>
      </c>
    </row>
    <row r="83" spans="20:22" ht="15.75" customHeight="1" x14ac:dyDescent="0.15">
      <c r="T83" s="2" t="str">
        <f t="shared" si="8"/>
        <v>相同</v>
      </c>
      <c r="U83" s="2" t="s">
        <v>112</v>
      </c>
      <c r="V83" s="2">
        <v>0</v>
      </c>
    </row>
    <row r="84" spans="20:22" ht="15.75" customHeight="1" x14ac:dyDescent="0.15">
      <c r="T84" s="2" t="str">
        <f t="shared" si="8"/>
        <v>相同</v>
      </c>
      <c r="U84" s="2" t="s">
        <v>261</v>
      </c>
      <c r="V84" s="2">
        <v>0</v>
      </c>
    </row>
    <row r="85" spans="20:22" ht="15.75" customHeight="1" x14ac:dyDescent="0.15">
      <c r="T85" s="2" t="str">
        <f t="shared" si="8"/>
        <v>相同</v>
      </c>
      <c r="U85" s="2" t="s">
        <v>18</v>
      </c>
      <c r="V85" s="2">
        <v>0</v>
      </c>
    </row>
    <row r="86" spans="20:22" ht="15.75" customHeight="1" x14ac:dyDescent="0.15">
      <c r="T86" s="2" t="str">
        <f t="shared" si="8"/>
        <v>相同</v>
      </c>
      <c r="U86" s="2" t="s">
        <v>88</v>
      </c>
      <c r="V86" s="2">
        <v>0</v>
      </c>
    </row>
    <row r="87" spans="20:22" ht="15.75" customHeight="1" x14ac:dyDescent="0.15">
      <c r="T87" s="2" t="str">
        <f t="shared" si="8"/>
        <v>相同</v>
      </c>
      <c r="U87" s="2" t="s">
        <v>262</v>
      </c>
      <c r="V87" s="2">
        <v>0</v>
      </c>
    </row>
    <row r="88" spans="20:22" ht="15.75" customHeight="1" x14ac:dyDescent="0.15">
      <c r="T88" s="2" t="str">
        <f t="shared" si="8"/>
        <v>相同</v>
      </c>
      <c r="U88" s="2" t="s">
        <v>56</v>
      </c>
      <c r="V88" s="2">
        <v>0</v>
      </c>
    </row>
    <row r="89" spans="20:22" ht="15.75" customHeight="1" x14ac:dyDescent="0.15">
      <c r="T89" s="2" t="str">
        <f t="shared" si="8"/>
        <v>相同</v>
      </c>
      <c r="U89" s="2" t="s">
        <v>129</v>
      </c>
      <c r="V89" s="2">
        <v>0</v>
      </c>
    </row>
    <row r="90" spans="20:22" ht="15.75" customHeight="1" x14ac:dyDescent="0.15">
      <c r="T90" s="2" t="str">
        <f t="shared" si="8"/>
        <v>相同</v>
      </c>
      <c r="U90" s="2" t="s">
        <v>326</v>
      </c>
      <c r="V90" s="2">
        <v>0</v>
      </c>
    </row>
    <row r="91" spans="20:22" ht="15.75" customHeight="1" x14ac:dyDescent="0.15">
      <c r="T91" s="2" t="str">
        <f t="shared" si="8"/>
        <v>相同</v>
      </c>
      <c r="U91" s="2" t="s">
        <v>118</v>
      </c>
      <c r="V91" s="2">
        <v>0</v>
      </c>
    </row>
    <row r="92" spans="20:22" ht="15.75" customHeight="1" x14ac:dyDescent="0.15">
      <c r="T92" s="2" t="str">
        <f t="shared" si="8"/>
        <v>相同</v>
      </c>
      <c r="U92" s="2" t="s">
        <v>119</v>
      </c>
      <c r="V92" s="2">
        <v>0</v>
      </c>
    </row>
    <row r="93" spans="20:22" ht="15.75" customHeight="1" x14ac:dyDescent="0.15">
      <c r="T93" s="2" t="str">
        <f t="shared" si="8"/>
        <v>相同</v>
      </c>
      <c r="U93" s="2" t="s">
        <v>107</v>
      </c>
      <c r="V93" s="2">
        <v>0</v>
      </c>
    </row>
    <row r="94" spans="20:22" ht="15.75" customHeight="1" x14ac:dyDescent="0.15">
      <c r="T94" s="2" t="str">
        <f t="shared" si="8"/>
        <v>相同</v>
      </c>
      <c r="U94" s="2" t="s">
        <v>162</v>
      </c>
      <c r="V94" s="2">
        <v>0</v>
      </c>
    </row>
    <row r="95" spans="20:22" ht="15.75" customHeight="1" x14ac:dyDescent="0.15">
      <c r="T95" s="2" t="str">
        <f t="shared" si="8"/>
        <v>相同</v>
      </c>
      <c r="U95" s="2" t="s">
        <v>85</v>
      </c>
      <c r="V95" s="2">
        <v>0</v>
      </c>
    </row>
    <row r="96" spans="20:22" ht="15.75" customHeight="1" x14ac:dyDescent="0.15">
      <c r="T96" s="2" t="str">
        <f t="shared" si="8"/>
        <v>相同</v>
      </c>
      <c r="U96" s="2" t="s">
        <v>172</v>
      </c>
      <c r="V96" s="2">
        <v>0</v>
      </c>
    </row>
    <row r="97" spans="20:22" ht="15.75" customHeight="1" x14ac:dyDescent="0.15">
      <c r="T97" s="2" t="str">
        <f t="shared" si="8"/>
        <v>相同</v>
      </c>
      <c r="U97" s="2" t="s">
        <v>263</v>
      </c>
      <c r="V97" s="2">
        <v>0</v>
      </c>
    </row>
    <row r="98" spans="20:22" ht="15.75" customHeight="1" x14ac:dyDescent="0.15">
      <c r="T98" s="2" t="str">
        <f t="shared" si="8"/>
        <v>相同</v>
      </c>
      <c r="U98" s="2" t="s">
        <v>215</v>
      </c>
      <c r="V98" s="2">
        <v>0</v>
      </c>
    </row>
    <row r="99" spans="20:22" ht="15.75" customHeight="1" x14ac:dyDescent="0.15">
      <c r="T99" s="2" t="str">
        <f t="shared" si="8"/>
        <v>相同</v>
      </c>
      <c r="U99" s="2" t="s">
        <v>154</v>
      </c>
      <c r="V99" s="2">
        <v>0</v>
      </c>
    </row>
    <row r="100" spans="20:22" ht="15.75" customHeight="1" x14ac:dyDescent="0.15">
      <c r="T100" s="2" t="str">
        <f t="shared" si="8"/>
        <v>相同</v>
      </c>
      <c r="U100" s="2" t="s">
        <v>84</v>
      </c>
      <c r="V100" s="2">
        <v>0</v>
      </c>
    </row>
    <row r="101" spans="20:22" ht="15.75" customHeight="1" x14ac:dyDescent="0.15">
      <c r="T101" s="2" t="str">
        <f t="shared" si="8"/>
        <v>相同</v>
      </c>
      <c r="U101" s="2" t="s">
        <v>19</v>
      </c>
      <c r="V101" s="2">
        <v>0</v>
      </c>
    </row>
    <row r="102" spans="20:22" ht="15.75" customHeight="1" x14ac:dyDescent="0.15">
      <c r="T102" s="2" t="str">
        <f t="shared" ref="T102:T107" si="9">IF(S102=B101,"相同","不相同")</f>
        <v>相同</v>
      </c>
      <c r="U102" s="2" t="s">
        <v>137</v>
      </c>
      <c r="V102" s="2">
        <v>0</v>
      </c>
    </row>
    <row r="103" spans="20:22" ht="15.75" customHeight="1" x14ac:dyDescent="0.15">
      <c r="T103" s="2" t="str">
        <f t="shared" si="9"/>
        <v>相同</v>
      </c>
      <c r="U103" s="2" t="s">
        <v>264</v>
      </c>
      <c r="V103" s="2">
        <v>0</v>
      </c>
    </row>
    <row r="104" spans="20:22" ht="15.75" customHeight="1" x14ac:dyDescent="0.15">
      <c r="T104" s="2" t="str">
        <f t="shared" si="9"/>
        <v>相同</v>
      </c>
      <c r="U104" s="2" t="s">
        <v>130</v>
      </c>
      <c r="V104" s="2">
        <v>0</v>
      </c>
    </row>
    <row r="105" spans="20:22" ht="15.75" customHeight="1" x14ac:dyDescent="0.15">
      <c r="T105" s="2" t="str">
        <f t="shared" si="9"/>
        <v>相同</v>
      </c>
      <c r="U105" s="2" t="s">
        <v>197</v>
      </c>
      <c r="V105" s="2">
        <v>0</v>
      </c>
    </row>
    <row r="106" spans="20:22" ht="15.75" customHeight="1" x14ac:dyDescent="0.15">
      <c r="T106" s="2" t="str">
        <f t="shared" si="9"/>
        <v>相同</v>
      </c>
      <c r="U106" s="2" t="s">
        <v>68</v>
      </c>
      <c r="V106" s="2">
        <v>0</v>
      </c>
    </row>
    <row r="107" spans="20:22" ht="15.75" customHeight="1" x14ac:dyDescent="0.15">
      <c r="T107" s="2" t="str">
        <f t="shared" si="9"/>
        <v>相同</v>
      </c>
      <c r="U107" s="2" t="s">
        <v>131</v>
      </c>
      <c r="V107" s="2">
        <v>0</v>
      </c>
    </row>
    <row r="108" spans="20:22" ht="15.75" customHeight="1" x14ac:dyDescent="0.15">
      <c r="U108" s="2" t="s">
        <v>52</v>
      </c>
      <c r="V108" s="2">
        <v>0</v>
      </c>
    </row>
    <row r="109" spans="20:22" ht="15.75" customHeight="1" x14ac:dyDescent="0.15">
      <c r="U109" s="2" t="s">
        <v>217</v>
      </c>
      <c r="V109" s="2">
        <v>0</v>
      </c>
    </row>
    <row r="110" spans="20:22" ht="15.75" customHeight="1" x14ac:dyDescent="0.15">
      <c r="U110" s="2" t="s">
        <v>195</v>
      </c>
      <c r="V110" s="2">
        <v>0</v>
      </c>
    </row>
    <row r="111" spans="20:22" ht="15.75" customHeight="1" x14ac:dyDescent="0.15">
      <c r="U111" s="2" t="s">
        <v>265</v>
      </c>
      <c r="V111" s="2">
        <v>0</v>
      </c>
    </row>
    <row r="112" spans="20:22" ht="15.75" customHeight="1" x14ac:dyDescent="0.15">
      <c r="U112" s="2" t="s">
        <v>64</v>
      </c>
      <c r="V112" s="2">
        <v>0</v>
      </c>
    </row>
    <row r="113" spans="21:22" ht="15.75" customHeight="1" x14ac:dyDescent="0.15">
      <c r="U113" s="2" t="s">
        <v>51</v>
      </c>
      <c r="V113" s="2">
        <v>0</v>
      </c>
    </row>
    <row r="114" spans="21:22" ht="15.75" customHeight="1" x14ac:dyDescent="0.15">
      <c r="U114" s="2" t="s">
        <v>266</v>
      </c>
      <c r="V114" s="2">
        <v>0</v>
      </c>
    </row>
    <row r="115" spans="21:22" ht="15.75" customHeight="1" x14ac:dyDescent="0.15">
      <c r="U115" s="2" t="s">
        <v>201</v>
      </c>
      <c r="V115" s="2">
        <v>0</v>
      </c>
    </row>
    <row r="116" spans="21:22" ht="15.75" customHeight="1" x14ac:dyDescent="0.15">
      <c r="U116" s="2" t="s">
        <v>11</v>
      </c>
      <c r="V116" s="2">
        <v>0</v>
      </c>
    </row>
    <row r="117" spans="21:22" ht="15.75" customHeight="1" x14ac:dyDescent="0.15">
      <c r="U117" s="2" t="s">
        <v>213</v>
      </c>
      <c r="V117" s="2">
        <v>20.73</v>
      </c>
    </row>
    <row r="118" spans="21:22" ht="15.75" customHeight="1" x14ac:dyDescent="0.15">
      <c r="U118" s="2" t="s">
        <v>138</v>
      </c>
      <c r="V118" s="2">
        <v>0</v>
      </c>
    </row>
    <row r="119" spans="21:22" ht="15.75" customHeight="1" x14ac:dyDescent="0.15">
      <c r="U119" s="2" t="s">
        <v>141</v>
      </c>
      <c r="V119" s="2">
        <v>0</v>
      </c>
    </row>
    <row r="120" spans="21:22" ht="15.75" customHeight="1" x14ac:dyDescent="0.15">
      <c r="U120" s="2" t="s">
        <v>267</v>
      </c>
      <c r="V120" s="2">
        <v>0</v>
      </c>
    </row>
    <row r="121" spans="21:22" ht="15.75" customHeight="1" x14ac:dyDescent="0.15">
      <c r="U121" s="2" t="s">
        <v>78</v>
      </c>
      <c r="V121" s="2">
        <v>0</v>
      </c>
    </row>
    <row r="122" spans="21:22" ht="15.75" customHeight="1" x14ac:dyDescent="0.15">
      <c r="U122" s="2" t="s">
        <v>133</v>
      </c>
      <c r="V122" s="2">
        <v>0</v>
      </c>
    </row>
    <row r="123" spans="21:22" ht="15.75" customHeight="1" x14ac:dyDescent="0.15">
      <c r="U123" s="2" t="s">
        <v>0</v>
      </c>
      <c r="V123" s="2">
        <v>0</v>
      </c>
    </row>
    <row r="124" spans="21:22" ht="15.75" customHeight="1" x14ac:dyDescent="0.15">
      <c r="U124" s="2" t="s">
        <v>268</v>
      </c>
      <c r="V124" s="2">
        <v>0</v>
      </c>
    </row>
    <row r="125" spans="21:22" ht="15.75" customHeight="1" x14ac:dyDescent="0.15">
      <c r="U125" s="2" t="s">
        <v>198</v>
      </c>
      <c r="V125" s="2">
        <v>0</v>
      </c>
    </row>
    <row r="126" spans="21:22" ht="15.75" customHeight="1" x14ac:dyDescent="0.15">
      <c r="U126" s="2" t="s">
        <v>134</v>
      </c>
      <c r="V126" s="2">
        <v>0</v>
      </c>
    </row>
    <row r="127" spans="21:22" ht="15.75" customHeight="1" x14ac:dyDescent="0.15">
      <c r="U127" s="2" t="s">
        <v>204</v>
      </c>
      <c r="V127" s="2">
        <v>0</v>
      </c>
    </row>
    <row r="128" spans="21:22" ht="15.75" customHeight="1" x14ac:dyDescent="0.15">
      <c r="U128" s="2" t="s">
        <v>94</v>
      </c>
      <c r="V128" s="2">
        <v>0</v>
      </c>
    </row>
    <row r="129" spans="21:22" ht="15.75" customHeight="1" x14ac:dyDescent="0.15">
      <c r="U129" s="2" t="s">
        <v>269</v>
      </c>
      <c r="V129" s="2">
        <v>0</v>
      </c>
    </row>
    <row r="130" spans="21:22" ht="15.75" customHeight="1" x14ac:dyDescent="0.15">
      <c r="U130" s="2" t="s">
        <v>96</v>
      </c>
      <c r="V130" s="2">
        <v>0</v>
      </c>
    </row>
    <row r="131" spans="21:22" ht="15.75" customHeight="1" x14ac:dyDescent="0.15">
      <c r="U131" s="2" t="s">
        <v>192</v>
      </c>
      <c r="V131" s="2">
        <v>0</v>
      </c>
    </row>
    <row r="132" spans="21:22" ht="15.75" customHeight="1" x14ac:dyDescent="0.15">
      <c r="U132" s="2" t="s">
        <v>270</v>
      </c>
      <c r="V132" s="2">
        <v>0</v>
      </c>
    </row>
    <row r="133" spans="21:22" ht="15.75" customHeight="1" x14ac:dyDescent="0.15">
      <c r="U133" s="2" t="s">
        <v>159</v>
      </c>
      <c r="V133" s="2">
        <v>0</v>
      </c>
    </row>
    <row r="134" spans="21:22" ht="15.75" customHeight="1" x14ac:dyDescent="0.15">
      <c r="U134" s="2" t="s">
        <v>339</v>
      </c>
      <c r="V134" s="2">
        <v>0</v>
      </c>
    </row>
    <row r="135" spans="21:22" ht="15.75" customHeight="1" x14ac:dyDescent="0.15">
      <c r="U135" s="2" t="s">
        <v>271</v>
      </c>
      <c r="V135" s="2">
        <v>0</v>
      </c>
    </row>
    <row r="136" spans="21:22" ht="15.75" customHeight="1" x14ac:dyDescent="0.15">
      <c r="U136" s="2" t="s">
        <v>76</v>
      </c>
      <c r="V136" s="2">
        <v>0</v>
      </c>
    </row>
    <row r="137" spans="21:22" ht="15.75" customHeight="1" x14ac:dyDescent="0.15">
      <c r="U137" s="2" t="s">
        <v>272</v>
      </c>
      <c r="V137" s="2">
        <v>0</v>
      </c>
    </row>
    <row r="138" spans="21:22" ht="15.75" customHeight="1" x14ac:dyDescent="0.15">
      <c r="U138" s="2" t="s">
        <v>169</v>
      </c>
      <c r="V138" s="2">
        <v>0</v>
      </c>
    </row>
    <row r="139" spans="21:22" ht="15.75" customHeight="1" x14ac:dyDescent="0.15">
      <c r="U139" s="2" t="s">
        <v>208</v>
      </c>
      <c r="V139" s="2">
        <v>0</v>
      </c>
    </row>
    <row r="140" spans="21:22" ht="15.75" customHeight="1" x14ac:dyDescent="0.15">
      <c r="U140" s="2" t="s">
        <v>273</v>
      </c>
      <c r="V140" s="2">
        <v>0</v>
      </c>
    </row>
    <row r="141" spans="21:22" ht="15.75" customHeight="1" x14ac:dyDescent="0.15">
      <c r="U141" s="2" t="s">
        <v>274</v>
      </c>
      <c r="V141" s="2">
        <v>0</v>
      </c>
    </row>
    <row r="142" spans="21:22" ht="15.75" customHeight="1" x14ac:dyDescent="0.15">
      <c r="U142" s="2" t="s">
        <v>275</v>
      </c>
      <c r="V142" s="2">
        <v>0</v>
      </c>
    </row>
    <row r="143" spans="21:22" ht="15.75" customHeight="1" x14ac:dyDescent="0.15">
      <c r="U143" s="2" t="s">
        <v>44</v>
      </c>
      <c r="V143" s="2">
        <v>0</v>
      </c>
    </row>
    <row r="144" spans="21:22" ht="15.75" customHeight="1" x14ac:dyDescent="0.15">
      <c r="U144" s="2" t="s">
        <v>190</v>
      </c>
      <c r="V144" s="2">
        <v>0</v>
      </c>
    </row>
    <row r="145" spans="21:22" ht="15.75" customHeight="1" x14ac:dyDescent="0.15">
      <c r="U145" s="2" t="s">
        <v>276</v>
      </c>
      <c r="V145" s="2">
        <v>0</v>
      </c>
    </row>
    <row r="146" spans="21:22" ht="15.75" customHeight="1" x14ac:dyDescent="0.15">
      <c r="U146" s="2" t="s">
        <v>115</v>
      </c>
      <c r="V146" s="2">
        <v>0</v>
      </c>
    </row>
    <row r="147" spans="21:22" ht="15.75" customHeight="1" x14ac:dyDescent="0.15">
      <c r="U147" s="2" t="s">
        <v>161</v>
      </c>
      <c r="V147" s="2">
        <v>0</v>
      </c>
    </row>
    <row r="148" spans="21:22" ht="15.75" customHeight="1" x14ac:dyDescent="0.15">
      <c r="U148" s="2" t="s">
        <v>277</v>
      </c>
      <c r="V148" s="2">
        <v>0</v>
      </c>
    </row>
    <row r="149" spans="21:22" ht="15.75" customHeight="1" x14ac:dyDescent="0.15">
      <c r="U149" s="2" t="s">
        <v>111</v>
      </c>
      <c r="V149" s="2">
        <v>0</v>
      </c>
    </row>
    <row r="150" spans="21:22" ht="15.75" customHeight="1" x14ac:dyDescent="0.15">
      <c r="U150" s="2" t="s">
        <v>327</v>
      </c>
      <c r="V150" s="2">
        <v>0</v>
      </c>
    </row>
    <row r="151" spans="21:22" ht="15.75" customHeight="1" x14ac:dyDescent="0.15">
      <c r="U151" s="2" t="s">
        <v>278</v>
      </c>
      <c r="V151" s="2">
        <v>0</v>
      </c>
    </row>
    <row r="152" spans="21:22" ht="15.75" customHeight="1" x14ac:dyDescent="0.15">
      <c r="U152" s="2" t="s">
        <v>279</v>
      </c>
      <c r="V152" s="2">
        <v>0</v>
      </c>
    </row>
    <row r="153" spans="21:22" ht="15.75" customHeight="1" x14ac:dyDescent="0.15">
      <c r="U153" s="2" t="s">
        <v>49</v>
      </c>
      <c r="V153" s="2">
        <v>0</v>
      </c>
    </row>
    <row r="154" spans="21:22" ht="15.75" customHeight="1" x14ac:dyDescent="0.15">
      <c r="U154" s="2" t="s">
        <v>218</v>
      </c>
      <c r="V154" s="2">
        <v>0</v>
      </c>
    </row>
    <row r="155" spans="21:22" ht="15.75" customHeight="1" x14ac:dyDescent="0.15">
      <c r="U155" s="2" t="s">
        <v>211</v>
      </c>
      <c r="V155" s="2">
        <v>0</v>
      </c>
    </row>
    <row r="156" spans="21:22" ht="15.75" customHeight="1" x14ac:dyDescent="0.15">
      <c r="U156" s="2" t="s">
        <v>8</v>
      </c>
      <c r="V156" s="2">
        <v>0</v>
      </c>
    </row>
    <row r="157" spans="21:22" ht="15.75" customHeight="1" x14ac:dyDescent="0.15">
      <c r="U157" s="2" t="s">
        <v>180</v>
      </c>
      <c r="V157" s="2">
        <v>0</v>
      </c>
    </row>
    <row r="158" spans="21:22" ht="15.75" customHeight="1" x14ac:dyDescent="0.15">
      <c r="U158" s="2" t="s">
        <v>110</v>
      </c>
      <c r="V158" s="2">
        <v>0</v>
      </c>
    </row>
    <row r="159" spans="21:22" ht="15.75" customHeight="1" x14ac:dyDescent="0.15">
      <c r="U159" s="2" t="s">
        <v>280</v>
      </c>
      <c r="V159" s="2">
        <v>0</v>
      </c>
    </row>
    <row r="160" spans="21:22" ht="15.75" customHeight="1" x14ac:dyDescent="0.15">
      <c r="U160" s="2" t="s">
        <v>59</v>
      </c>
      <c r="V160" s="2">
        <v>0</v>
      </c>
    </row>
    <row r="161" spans="21:22" ht="15.75" customHeight="1" x14ac:dyDescent="0.15">
      <c r="U161" s="2" t="s">
        <v>95</v>
      </c>
      <c r="V161" s="2">
        <v>0</v>
      </c>
    </row>
    <row r="162" spans="21:22" ht="15.75" customHeight="1" x14ac:dyDescent="0.15">
      <c r="U162" s="2" t="s">
        <v>281</v>
      </c>
      <c r="V162" s="2">
        <v>0</v>
      </c>
    </row>
    <row r="163" spans="21:22" ht="15.75" customHeight="1" x14ac:dyDescent="0.15">
      <c r="U163" s="2" t="s">
        <v>145</v>
      </c>
      <c r="V163" s="2">
        <v>0</v>
      </c>
    </row>
    <row r="164" spans="21:22" ht="15.75" customHeight="1" x14ac:dyDescent="0.15">
      <c r="U164" s="2" t="s">
        <v>177</v>
      </c>
      <c r="V164" s="2">
        <v>0</v>
      </c>
    </row>
    <row r="165" spans="21:22" ht="15.75" customHeight="1" x14ac:dyDescent="0.15">
      <c r="U165" s="2" t="s">
        <v>194</v>
      </c>
      <c r="V165" s="2">
        <v>0</v>
      </c>
    </row>
    <row r="166" spans="21:22" ht="15.75" customHeight="1" x14ac:dyDescent="0.15">
      <c r="U166" s="2" t="s">
        <v>39</v>
      </c>
      <c r="V166" s="2">
        <v>0</v>
      </c>
    </row>
    <row r="167" spans="21:22" ht="15.75" customHeight="1" x14ac:dyDescent="0.15">
      <c r="U167" s="2" t="s">
        <v>214</v>
      </c>
      <c r="V167" s="2">
        <v>0</v>
      </c>
    </row>
    <row r="168" spans="21:22" ht="15.75" customHeight="1" x14ac:dyDescent="0.15">
      <c r="U168" s="2" t="s">
        <v>63</v>
      </c>
      <c r="V168" s="2">
        <v>0</v>
      </c>
    </row>
    <row r="169" spans="21:22" ht="15.75" customHeight="1" x14ac:dyDescent="0.15">
      <c r="U169" s="2" t="s">
        <v>37</v>
      </c>
      <c r="V169" s="2">
        <v>0</v>
      </c>
    </row>
    <row r="170" spans="21:22" ht="15.75" customHeight="1" x14ac:dyDescent="0.15">
      <c r="U170" s="2" t="s">
        <v>174</v>
      </c>
      <c r="V170" s="2">
        <v>0</v>
      </c>
    </row>
    <row r="171" spans="21:22" ht="15.75" customHeight="1" x14ac:dyDescent="0.15">
      <c r="U171" s="2" t="s">
        <v>200</v>
      </c>
      <c r="V171" s="2">
        <v>0</v>
      </c>
    </row>
    <row r="172" spans="21:22" ht="15.75" customHeight="1" x14ac:dyDescent="0.15">
      <c r="U172" s="2" t="s">
        <v>81</v>
      </c>
      <c r="V172" s="2">
        <v>0</v>
      </c>
    </row>
    <row r="173" spans="21:22" ht="15.75" customHeight="1" x14ac:dyDescent="0.15">
      <c r="U173" s="2" t="s">
        <v>136</v>
      </c>
      <c r="V173" s="2">
        <v>0</v>
      </c>
    </row>
    <row r="174" spans="21:22" ht="15.75" customHeight="1" x14ac:dyDescent="0.15">
      <c r="U174" s="2" t="s">
        <v>15</v>
      </c>
      <c r="V174" s="2">
        <v>0</v>
      </c>
    </row>
    <row r="175" spans="21:22" ht="15.75" customHeight="1" x14ac:dyDescent="0.15">
      <c r="U175" s="2" t="s">
        <v>282</v>
      </c>
      <c r="V175" s="2">
        <v>0</v>
      </c>
    </row>
    <row r="176" spans="21:22" ht="15.75" customHeight="1" x14ac:dyDescent="0.15">
      <c r="U176" s="2" t="s">
        <v>155</v>
      </c>
      <c r="V176" s="2">
        <v>0</v>
      </c>
    </row>
    <row r="177" spans="21:22" ht="15.75" customHeight="1" x14ac:dyDescent="0.15">
      <c r="U177" s="2" t="s">
        <v>113</v>
      </c>
      <c r="V177" s="2">
        <v>0</v>
      </c>
    </row>
    <row r="178" spans="21:22" ht="15.75" customHeight="1" x14ac:dyDescent="0.15">
      <c r="U178" s="2" t="s">
        <v>16</v>
      </c>
      <c r="V178" s="2">
        <v>0</v>
      </c>
    </row>
    <row r="179" spans="21:22" ht="15.75" customHeight="1" x14ac:dyDescent="0.15">
      <c r="U179" s="2" t="s">
        <v>83</v>
      </c>
      <c r="V179" s="2">
        <v>0</v>
      </c>
    </row>
    <row r="180" spans="21:22" ht="15.75" customHeight="1" x14ac:dyDescent="0.15">
      <c r="U180" s="2" t="s">
        <v>109</v>
      </c>
      <c r="V180" s="2">
        <v>0</v>
      </c>
    </row>
    <row r="181" spans="21:22" ht="15.75" customHeight="1" x14ac:dyDescent="0.15">
      <c r="U181" s="2" t="s">
        <v>283</v>
      </c>
      <c r="V181" s="2">
        <v>0</v>
      </c>
    </row>
    <row r="182" spans="21:22" ht="15.75" customHeight="1" x14ac:dyDescent="0.15">
      <c r="U182" s="2" t="s">
        <v>284</v>
      </c>
      <c r="V182" s="2">
        <v>0</v>
      </c>
    </row>
    <row r="183" spans="21:22" ht="15.75" customHeight="1" x14ac:dyDescent="0.15">
      <c r="U183" s="2" t="s">
        <v>48</v>
      </c>
      <c r="V183" s="2">
        <v>0</v>
      </c>
    </row>
    <row r="184" spans="21:22" ht="15.75" customHeight="1" x14ac:dyDescent="0.15">
      <c r="U184" s="2" t="s">
        <v>285</v>
      </c>
      <c r="V184" s="2">
        <v>0</v>
      </c>
    </row>
    <row r="185" spans="21:22" ht="15.75" customHeight="1" x14ac:dyDescent="0.15">
      <c r="U185" s="2" t="s">
        <v>286</v>
      </c>
      <c r="V185" s="2">
        <v>0</v>
      </c>
    </row>
    <row r="186" spans="21:22" ht="15.75" customHeight="1" x14ac:dyDescent="0.15">
      <c r="U186" s="2" t="s">
        <v>287</v>
      </c>
      <c r="V186" s="2">
        <v>0</v>
      </c>
    </row>
    <row r="187" spans="21:22" ht="15.75" customHeight="1" x14ac:dyDescent="0.15">
      <c r="U187" s="2" t="s">
        <v>103</v>
      </c>
      <c r="V187" s="2">
        <v>0</v>
      </c>
    </row>
    <row r="188" spans="21:22" ht="15.75" customHeight="1" x14ac:dyDescent="0.15">
      <c r="U188" s="2" t="s">
        <v>288</v>
      </c>
      <c r="V188" s="2">
        <v>0</v>
      </c>
    </row>
    <row r="189" spans="21:22" ht="15.75" customHeight="1" x14ac:dyDescent="0.15">
      <c r="U189" s="2" t="s">
        <v>5</v>
      </c>
      <c r="V189" s="2">
        <v>0</v>
      </c>
    </row>
    <row r="190" spans="21:22" ht="15.75" customHeight="1" x14ac:dyDescent="0.15">
      <c r="U190" s="2" t="s">
        <v>289</v>
      </c>
      <c r="V190" s="2">
        <v>0</v>
      </c>
    </row>
    <row r="191" spans="21:22" ht="15.75" customHeight="1" x14ac:dyDescent="0.15">
      <c r="U191" s="2" t="s">
        <v>108</v>
      </c>
      <c r="V191" s="2">
        <v>0</v>
      </c>
    </row>
    <row r="192" spans="21:22" ht="15.75" customHeight="1" x14ac:dyDescent="0.15">
      <c r="U192" s="2" t="s">
        <v>290</v>
      </c>
      <c r="V192" s="2">
        <v>0</v>
      </c>
    </row>
    <row r="193" spans="21:22" ht="15.75" customHeight="1" x14ac:dyDescent="0.15">
      <c r="U193" s="2" t="s">
        <v>61</v>
      </c>
      <c r="V193" s="2">
        <v>0</v>
      </c>
    </row>
    <row r="194" spans="21:22" ht="15.75" customHeight="1" x14ac:dyDescent="0.15">
      <c r="U194" s="2" t="s">
        <v>175</v>
      </c>
      <c r="V194" s="2">
        <v>0</v>
      </c>
    </row>
    <row r="195" spans="21:22" ht="15.75" customHeight="1" x14ac:dyDescent="0.15">
      <c r="U195" s="2" t="s">
        <v>65</v>
      </c>
      <c r="V195" s="2">
        <v>0</v>
      </c>
    </row>
    <row r="196" spans="21:22" ht="15.75" customHeight="1" x14ac:dyDescent="0.15">
      <c r="U196" s="2" t="s">
        <v>179</v>
      </c>
      <c r="V196" s="2">
        <v>0</v>
      </c>
    </row>
    <row r="197" spans="21:22" ht="15.75" customHeight="1" x14ac:dyDescent="0.15">
      <c r="U197" s="2" t="s">
        <v>292</v>
      </c>
      <c r="V197" s="2">
        <v>0</v>
      </c>
    </row>
    <row r="198" spans="21:22" ht="15.75" customHeight="1" x14ac:dyDescent="0.15">
      <c r="U198" s="2" t="s">
        <v>293</v>
      </c>
      <c r="V198" s="2">
        <v>0</v>
      </c>
    </row>
    <row r="199" spans="21:22" ht="15.75" customHeight="1" x14ac:dyDescent="0.15">
      <c r="U199" s="2" t="s">
        <v>58</v>
      </c>
      <c r="V199" s="2">
        <v>0</v>
      </c>
    </row>
    <row r="200" spans="21:22" ht="15.75" customHeight="1" x14ac:dyDescent="0.15">
      <c r="U200" s="2" t="s">
        <v>294</v>
      </c>
      <c r="V200" s="2">
        <v>0</v>
      </c>
    </row>
    <row r="201" spans="21:22" ht="15.75" customHeight="1" x14ac:dyDescent="0.15">
      <c r="U201" s="2" t="s">
        <v>143</v>
      </c>
      <c r="V201" s="2">
        <v>0</v>
      </c>
    </row>
    <row r="202" spans="21:22" ht="15.75" customHeight="1" x14ac:dyDescent="0.15">
      <c r="U202" s="2" t="s">
        <v>295</v>
      </c>
      <c r="V202" s="2">
        <v>0</v>
      </c>
    </row>
    <row r="203" spans="21:22" ht="15.75" customHeight="1" x14ac:dyDescent="0.15">
      <c r="U203" s="2" t="s">
        <v>164</v>
      </c>
      <c r="V203" s="2">
        <v>0</v>
      </c>
    </row>
    <row r="204" spans="21:22" ht="15.75" customHeight="1" x14ac:dyDescent="0.15">
      <c r="U204" s="2" t="s">
        <v>70</v>
      </c>
      <c r="V204" s="2">
        <v>0</v>
      </c>
    </row>
    <row r="205" spans="21:22" ht="15.75" customHeight="1" x14ac:dyDescent="0.15">
      <c r="U205" s="2" t="s">
        <v>296</v>
      </c>
      <c r="V205" s="2">
        <v>0</v>
      </c>
    </row>
    <row r="206" spans="21:22" ht="15.75" customHeight="1" x14ac:dyDescent="0.15">
      <c r="U206" s="2" t="s">
        <v>67</v>
      </c>
      <c r="V206" s="2">
        <v>0</v>
      </c>
    </row>
    <row r="207" spans="21:22" ht="15.75" customHeight="1" x14ac:dyDescent="0.15">
      <c r="U207" s="2" t="s">
        <v>297</v>
      </c>
      <c r="V207" s="2">
        <v>0</v>
      </c>
    </row>
    <row r="208" spans="21:22" ht="15.75" customHeight="1" x14ac:dyDescent="0.15">
      <c r="U208" s="2" t="s">
        <v>299</v>
      </c>
      <c r="V208" s="2">
        <v>0</v>
      </c>
    </row>
    <row r="209" spans="21:22" ht="15.75" customHeight="1" x14ac:dyDescent="0.15">
      <c r="U209" s="2" t="s">
        <v>300</v>
      </c>
      <c r="V209" s="2">
        <v>0</v>
      </c>
    </row>
    <row r="210" spans="21:22" ht="15.75" customHeight="1" x14ac:dyDescent="0.15">
      <c r="U210" s="2" t="s">
        <v>301</v>
      </c>
      <c r="V210" s="2">
        <v>0</v>
      </c>
    </row>
    <row r="211" spans="21:22" ht="15.75" customHeight="1" x14ac:dyDescent="0.15">
      <c r="U211" s="2" t="s">
        <v>302</v>
      </c>
      <c r="V211" s="2">
        <v>0</v>
      </c>
    </row>
    <row r="212" spans="21:22" ht="15.75" customHeight="1" x14ac:dyDescent="0.15">
      <c r="U212" s="2" t="s">
        <v>171</v>
      </c>
      <c r="V212" s="2">
        <v>0</v>
      </c>
    </row>
    <row r="213" spans="21:22" ht="15.75" customHeight="1" x14ac:dyDescent="0.15">
      <c r="U213" s="2" t="s">
        <v>10</v>
      </c>
      <c r="V213" s="2">
        <v>0</v>
      </c>
    </row>
    <row r="214" spans="21:22" ht="15.75" customHeight="1" x14ac:dyDescent="0.15">
      <c r="U214" s="2" t="s">
        <v>153</v>
      </c>
      <c r="V214" s="2">
        <v>0</v>
      </c>
    </row>
    <row r="215" spans="21:22" ht="15.75" customHeight="1" x14ac:dyDescent="0.15">
      <c r="U215" s="2" t="s">
        <v>303</v>
      </c>
      <c r="V215" s="2">
        <v>0</v>
      </c>
    </row>
    <row r="216" spans="21:22" ht="15.75" customHeight="1" x14ac:dyDescent="0.15">
      <c r="U216" s="2" t="s">
        <v>165</v>
      </c>
      <c r="V216" s="2">
        <v>0</v>
      </c>
    </row>
    <row r="217" spans="21:22" ht="15.75" customHeight="1" x14ac:dyDescent="0.15">
      <c r="U217" s="2" t="s">
        <v>158</v>
      </c>
      <c r="V217" s="2">
        <v>0</v>
      </c>
    </row>
    <row r="218" spans="21:22" ht="15.75" customHeight="1" x14ac:dyDescent="0.15">
      <c r="U218" s="2" t="s">
        <v>151</v>
      </c>
      <c r="V218" s="2">
        <v>0</v>
      </c>
    </row>
    <row r="219" spans="21:22" ht="15.75" customHeight="1" x14ac:dyDescent="0.15">
      <c r="U219" s="2" t="s">
        <v>328</v>
      </c>
      <c r="V219" s="2">
        <v>0</v>
      </c>
    </row>
    <row r="220" spans="21:22" ht="15.75" customHeight="1" x14ac:dyDescent="0.15">
      <c r="U220" s="2" t="s">
        <v>188</v>
      </c>
      <c r="V220" s="2">
        <v>0</v>
      </c>
    </row>
    <row r="221" spans="21:22" ht="15.75" customHeight="1" x14ac:dyDescent="0.15">
      <c r="U221" s="2" t="s">
        <v>203</v>
      </c>
      <c r="V221" s="2">
        <v>0</v>
      </c>
    </row>
    <row r="222" spans="21:22" ht="15.75" customHeight="1" x14ac:dyDescent="0.15">
      <c r="U222" s="2" t="s">
        <v>304</v>
      </c>
      <c r="V222" s="2">
        <v>0</v>
      </c>
    </row>
    <row r="223" spans="21:22" ht="15.75" customHeight="1" x14ac:dyDescent="0.15">
      <c r="U223" s="2" t="s">
        <v>170</v>
      </c>
      <c r="V223" s="2">
        <v>0</v>
      </c>
    </row>
    <row r="224" spans="21:22" ht="15.75" customHeight="1" x14ac:dyDescent="0.15">
      <c r="U224" s="2" t="s">
        <v>135</v>
      </c>
      <c r="V224" s="2">
        <v>0</v>
      </c>
    </row>
    <row r="225" spans="21:22" ht="15.75" customHeight="1" x14ac:dyDescent="0.15">
      <c r="U225" s="2" t="s">
        <v>305</v>
      </c>
      <c r="V225" s="2">
        <v>0</v>
      </c>
    </row>
    <row r="226" spans="21:22" ht="15.75" customHeight="1" x14ac:dyDescent="0.15">
      <c r="U226" s="2" t="s">
        <v>37</v>
      </c>
      <c r="V226" s="2">
        <v>0</v>
      </c>
    </row>
    <row r="227" spans="21:22" ht="15.75" customHeight="1" x14ac:dyDescent="0.15">
      <c r="U227" s="2" t="s">
        <v>306</v>
      </c>
      <c r="V227" s="2">
        <v>0</v>
      </c>
    </row>
    <row r="228" spans="21:22" ht="15.75" customHeight="1" x14ac:dyDescent="0.15">
      <c r="U228" s="2" t="s">
        <v>42</v>
      </c>
      <c r="V228" s="2">
        <v>0</v>
      </c>
    </row>
    <row r="229" spans="21:22" ht="15.75" customHeight="1" x14ac:dyDescent="0.15">
      <c r="U229" s="2" t="s">
        <v>307</v>
      </c>
      <c r="V229" s="2">
        <v>0</v>
      </c>
    </row>
    <row r="230" spans="21:22" ht="15.75" customHeight="1" x14ac:dyDescent="0.15">
      <c r="U230" s="2" t="s">
        <v>140</v>
      </c>
      <c r="V230" s="2">
        <v>0</v>
      </c>
    </row>
    <row r="231" spans="21:22" ht="15.75" customHeight="1" x14ac:dyDescent="0.15">
      <c r="U231" s="2" t="s">
        <v>186</v>
      </c>
      <c r="V231" s="2">
        <v>0</v>
      </c>
    </row>
    <row r="232" spans="21:22" ht="15.75" customHeight="1" x14ac:dyDescent="0.15">
      <c r="U232" s="2" t="s">
        <v>173</v>
      </c>
      <c r="V232" s="2">
        <v>176.37</v>
      </c>
    </row>
    <row r="233" spans="21:22" ht="15.75" customHeight="1" x14ac:dyDescent="0.15">
      <c r="U233" s="2" t="s">
        <v>69</v>
      </c>
      <c r="V233" s="2">
        <v>0</v>
      </c>
    </row>
    <row r="234" spans="21:22" ht="15.75" customHeight="1" x14ac:dyDescent="0.15">
      <c r="U234" s="2" t="s">
        <v>202</v>
      </c>
      <c r="V234" s="2">
        <v>130.41</v>
      </c>
    </row>
    <row r="235" spans="21:22" ht="15.75" customHeight="1" x14ac:dyDescent="0.15">
      <c r="U235" s="2" t="s">
        <v>189</v>
      </c>
      <c r="V235" s="2">
        <v>0</v>
      </c>
    </row>
    <row r="236" spans="21:22" ht="15.75" customHeight="1" x14ac:dyDescent="0.15">
      <c r="U236" s="2" t="s">
        <v>82</v>
      </c>
      <c r="V236" s="2">
        <v>0</v>
      </c>
    </row>
    <row r="237" spans="21:22" ht="15.75" customHeight="1" x14ac:dyDescent="0.15">
      <c r="U237" s="2" t="s">
        <v>308</v>
      </c>
      <c r="V237" s="2">
        <v>0</v>
      </c>
    </row>
    <row r="238" spans="21:22" ht="15.75" customHeight="1" x14ac:dyDescent="0.15">
      <c r="U238" s="2" t="s">
        <v>309</v>
      </c>
      <c r="V238" s="2">
        <v>0</v>
      </c>
    </row>
    <row r="239" spans="21:22" ht="15.75" customHeight="1" x14ac:dyDescent="0.15">
      <c r="U239" s="2" t="s">
        <v>176</v>
      </c>
      <c r="V239" s="2">
        <v>0</v>
      </c>
    </row>
    <row r="240" spans="21:22" ht="15.75" customHeight="1" x14ac:dyDescent="0.15">
      <c r="U240" s="2" t="s">
        <v>182</v>
      </c>
      <c r="V240" s="2">
        <v>0</v>
      </c>
    </row>
    <row r="241" spans="21:22" ht="15.75" customHeight="1" x14ac:dyDescent="0.15">
      <c r="U241" s="2" t="s">
        <v>105</v>
      </c>
      <c r="V241" s="2">
        <v>0</v>
      </c>
    </row>
    <row r="242" spans="21:22" ht="15.75" customHeight="1" x14ac:dyDescent="0.15">
      <c r="U242" s="2" t="s">
        <v>117</v>
      </c>
      <c r="V242" s="2">
        <v>0</v>
      </c>
    </row>
    <row r="243" spans="21:22" ht="15.75" customHeight="1" x14ac:dyDescent="0.15">
      <c r="U243" s="2" t="s">
        <v>122</v>
      </c>
      <c r="V243" s="2">
        <v>0</v>
      </c>
    </row>
    <row r="244" spans="21:22" ht="15.75" customHeight="1" x14ac:dyDescent="0.15">
      <c r="U244" s="2" t="s">
        <v>73</v>
      </c>
      <c r="V244" s="2">
        <v>0</v>
      </c>
    </row>
    <row r="245" spans="21:22" ht="15.75" customHeight="1" x14ac:dyDescent="0.15">
      <c r="U245" s="2" t="s">
        <v>160</v>
      </c>
      <c r="V245" s="2">
        <v>0</v>
      </c>
    </row>
    <row r="246" spans="21:22" ht="15.75" customHeight="1" x14ac:dyDescent="0.15">
      <c r="U246" s="2" t="s">
        <v>310</v>
      </c>
      <c r="V246" s="2">
        <v>0</v>
      </c>
    </row>
    <row r="247" spans="21:22" ht="15.75" customHeight="1" x14ac:dyDescent="0.15">
      <c r="U247" s="2" t="s">
        <v>7</v>
      </c>
      <c r="V247" s="2">
        <v>0</v>
      </c>
    </row>
    <row r="248" spans="21:22" ht="15.75" customHeight="1" x14ac:dyDescent="0.15">
      <c r="U248" s="2" t="s">
        <v>40</v>
      </c>
      <c r="V248" s="2">
        <v>0</v>
      </c>
    </row>
    <row r="249" spans="21:22" ht="15.75" customHeight="1" x14ac:dyDescent="0.15">
      <c r="U249" s="2" t="s">
        <v>311</v>
      </c>
      <c r="V249" s="2">
        <v>0</v>
      </c>
    </row>
    <row r="250" spans="21:22" ht="15.75" customHeight="1" x14ac:dyDescent="0.15">
      <c r="U250" s="2" t="s">
        <v>156</v>
      </c>
      <c r="V250" s="2">
        <v>0</v>
      </c>
    </row>
    <row r="251" spans="21:22" ht="15.75" customHeight="1" x14ac:dyDescent="0.15">
      <c r="U251" s="2" t="s">
        <v>57</v>
      </c>
      <c r="V251" s="2">
        <v>0</v>
      </c>
    </row>
    <row r="252" spans="21:22" ht="15.75" customHeight="1" x14ac:dyDescent="0.15">
      <c r="U252" s="2" t="s">
        <v>314</v>
      </c>
      <c r="V252" s="2">
        <v>0</v>
      </c>
    </row>
    <row r="253" spans="21:22" ht="15.75" customHeight="1" x14ac:dyDescent="0.15">
      <c r="U253" s="2" t="s">
        <v>315</v>
      </c>
      <c r="V253" s="2">
        <v>0</v>
      </c>
    </row>
    <row r="254" spans="21:22" ht="15.75" customHeight="1" x14ac:dyDescent="0.15">
      <c r="U254" s="2" t="s">
        <v>60</v>
      </c>
      <c r="V254" s="2">
        <v>0</v>
      </c>
    </row>
    <row r="255" spans="21:22" ht="15.75" customHeight="1" x14ac:dyDescent="0.15">
      <c r="U255" s="2" t="s">
        <v>74</v>
      </c>
      <c r="V255" s="2">
        <v>0</v>
      </c>
    </row>
    <row r="256" spans="21:22" ht="15.75" customHeight="1" x14ac:dyDescent="0.15">
      <c r="U256" s="2" t="s">
        <v>157</v>
      </c>
      <c r="V256" s="2">
        <v>0</v>
      </c>
    </row>
    <row r="257" spans="21:22" ht="15.75" customHeight="1" x14ac:dyDescent="0.15">
      <c r="U257" s="2" t="s">
        <v>316</v>
      </c>
      <c r="V257" s="2">
        <v>0</v>
      </c>
    </row>
    <row r="258" spans="21:22" ht="15.75" customHeight="1" x14ac:dyDescent="0.15">
      <c r="U258" s="2" t="s">
        <v>121</v>
      </c>
      <c r="V258" s="2">
        <v>0</v>
      </c>
    </row>
    <row r="259" spans="21:22" ht="15.75" customHeight="1" x14ac:dyDescent="0.15">
      <c r="U259" s="2" t="s">
        <v>100</v>
      </c>
      <c r="V259" s="2">
        <v>0</v>
      </c>
    </row>
    <row r="260" spans="21:22" ht="15.75" customHeight="1" x14ac:dyDescent="0.15">
      <c r="U260" s="2" t="s">
        <v>329</v>
      </c>
      <c r="V260" s="2">
        <v>0</v>
      </c>
    </row>
    <row r="261" spans="21:22" ht="15.75" customHeight="1" x14ac:dyDescent="0.15">
      <c r="U261" s="2" t="s">
        <v>90</v>
      </c>
      <c r="V261" s="2">
        <v>0</v>
      </c>
    </row>
    <row r="262" spans="21:22" ht="15.75" customHeight="1" x14ac:dyDescent="0.15">
      <c r="U262" s="2" t="s">
        <v>206</v>
      </c>
      <c r="V262" s="2">
        <v>0</v>
      </c>
    </row>
    <row r="263" spans="21:22" ht="15.75" customHeight="1" x14ac:dyDescent="0.15">
      <c r="U263" s="2" t="s">
        <v>13</v>
      </c>
      <c r="V263" s="2">
        <v>0</v>
      </c>
    </row>
    <row r="264" spans="21:22" ht="15.75" customHeight="1" x14ac:dyDescent="0.15">
      <c r="U264" s="2" t="s">
        <v>317</v>
      </c>
      <c r="V264" s="2">
        <v>0</v>
      </c>
    </row>
    <row r="265" spans="21:22" ht="15.75" customHeight="1" x14ac:dyDescent="0.15">
      <c r="U265" s="2" t="s">
        <v>17</v>
      </c>
      <c r="V265" s="2">
        <v>0</v>
      </c>
    </row>
    <row r="266" spans="21:22" ht="15.75" customHeight="1" x14ac:dyDescent="0.15">
      <c r="U266" s="2" t="s">
        <v>142</v>
      </c>
      <c r="V266" s="2">
        <v>0</v>
      </c>
    </row>
    <row r="267" spans="21:22" ht="15.75" customHeight="1" x14ac:dyDescent="0.15">
      <c r="U267" s="2" t="s">
        <v>12</v>
      </c>
      <c r="V267" s="2">
        <v>0</v>
      </c>
    </row>
    <row r="268" spans="21:22" ht="15.75" customHeight="1" x14ac:dyDescent="0.15">
      <c r="U268" s="2" t="s">
        <v>318</v>
      </c>
      <c r="V268" s="2">
        <v>0</v>
      </c>
    </row>
    <row r="269" spans="21:22" ht="15.75" customHeight="1" x14ac:dyDescent="0.15">
      <c r="U269" s="2" t="s">
        <v>86</v>
      </c>
      <c r="V269" s="2">
        <v>0</v>
      </c>
    </row>
    <row r="270" spans="21:22" ht="15.75" customHeight="1" x14ac:dyDescent="0.15">
      <c r="U270" s="2" t="s">
        <v>319</v>
      </c>
      <c r="V270" s="2">
        <v>0</v>
      </c>
    </row>
    <row r="271" spans="21:22" ht="15.75" customHeight="1" x14ac:dyDescent="0.15">
      <c r="U271" s="2" t="s">
        <v>89</v>
      </c>
      <c r="V271" s="2">
        <v>0</v>
      </c>
    </row>
    <row r="272" spans="21:22" ht="15.75" customHeight="1" x14ac:dyDescent="0.15">
      <c r="U272" s="2" t="s">
        <v>38</v>
      </c>
      <c r="V272" s="2">
        <v>0</v>
      </c>
    </row>
    <row r="273" spans="21:22" ht="15.75" customHeight="1" x14ac:dyDescent="0.15">
      <c r="U273" s="2" t="s">
        <v>185</v>
      </c>
      <c r="V273" s="2">
        <v>0</v>
      </c>
    </row>
    <row r="274" spans="21:22" ht="15.75" customHeight="1" x14ac:dyDescent="0.15">
      <c r="U274" s="2" t="s">
        <v>168</v>
      </c>
      <c r="V274" s="2">
        <v>0</v>
      </c>
    </row>
    <row r="275" spans="21:22" ht="15.75" customHeight="1" x14ac:dyDescent="0.15">
      <c r="U275" s="2" t="s">
        <v>319</v>
      </c>
      <c r="V275" s="2">
        <v>0</v>
      </c>
    </row>
    <row r="276" spans="21:22" ht="15.75" customHeight="1" x14ac:dyDescent="0.15">
      <c r="U276" s="2" t="s">
        <v>89</v>
      </c>
      <c r="V276" s="2">
        <v>0</v>
      </c>
    </row>
    <row r="277" spans="21:22" ht="15.75" customHeight="1" x14ac:dyDescent="0.15">
      <c r="U277" s="2" t="s">
        <v>38</v>
      </c>
      <c r="V277" s="2">
        <v>0</v>
      </c>
    </row>
    <row r="278" spans="21:22" ht="15.75" customHeight="1" x14ac:dyDescent="0.15">
      <c r="U278" s="2" t="s">
        <v>185</v>
      </c>
      <c r="V278" s="2">
        <v>0</v>
      </c>
    </row>
    <row r="279" spans="21:22" ht="15.75" customHeight="1" x14ac:dyDescent="0.15">
      <c r="U279" s="2" t="s">
        <v>168</v>
      </c>
      <c r="V279" s="2">
        <v>0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B1:B1048576 U1:U1048576">
    <cfRule type="duplicateValues" dxfId="5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9"/>
  <sheetViews>
    <sheetView workbookViewId="0">
      <pane ySplit="3" topLeftCell="A15" activePane="bottomLeft" state="frozenSplit"/>
      <selection activeCell="P4" sqref="P4"/>
      <selection pane="bottomLeft" sqref="A1:P1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342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341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63" t="s">
        <v>29</v>
      </c>
      <c r="K3" s="63" t="s">
        <v>30</v>
      </c>
      <c r="L3" s="63" t="s">
        <v>31</v>
      </c>
      <c r="M3" s="63" t="s">
        <v>32</v>
      </c>
      <c r="N3" s="16" t="s">
        <v>33</v>
      </c>
      <c r="O3" s="16" t="s">
        <v>237</v>
      </c>
      <c r="P3" s="63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4545</v>
      </c>
      <c r="D4" s="4">
        <v>1500</v>
      </c>
      <c r="E4" s="4"/>
      <c r="F4" s="4"/>
      <c r="G4" s="4"/>
      <c r="H4" s="14"/>
      <c r="I4" s="4">
        <f t="shared" ref="I4:I35" si="0">SUM(C4:H4)</f>
        <v>6045</v>
      </c>
      <c r="J4" s="14">
        <v>1089</v>
      </c>
      <c r="K4" s="34">
        <v>472.56</v>
      </c>
      <c r="L4" s="6">
        <v>236.28</v>
      </c>
      <c r="M4" s="23">
        <v>110.76</v>
      </c>
      <c r="N4" s="22">
        <v>8.61</v>
      </c>
      <c r="O4" s="14">
        <v>279</v>
      </c>
      <c r="P4" s="6">
        <f>SUM(J4:O4)</f>
        <v>2196.21</v>
      </c>
      <c r="Q4" s="21">
        <v>0</v>
      </c>
      <c r="R4" s="45"/>
      <c r="S4" s="3" t="s">
        <v>122</v>
      </c>
      <c r="T4" s="2" t="str">
        <f t="shared" ref="T4:T37" si="1">IF(S4=B4,"相同","不相同")</f>
        <v>相同</v>
      </c>
      <c r="U4" s="3" t="s">
        <v>163</v>
      </c>
      <c r="V4" s="47">
        <v>0</v>
      </c>
      <c r="W4" s="3">
        <f>IFERROR(VLOOKUP(B4,$U$4:$V$770,2,FALSE),"")</f>
        <v>0</v>
      </c>
      <c r="X4" s="3" t="s">
        <v>60</v>
      </c>
      <c r="Y4" s="3">
        <v>1000</v>
      </c>
      <c r="Z4" s="3" t="str">
        <f>IFERROR(VLOOKUP(B4,$X$4:$Y$770,2,FALSE),"")</f>
        <v/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320</v>
      </c>
      <c r="C5" s="4">
        <v>5205</v>
      </c>
      <c r="D5" s="4">
        <v>1350</v>
      </c>
      <c r="E5" s="12"/>
      <c r="F5" s="12"/>
      <c r="G5" s="12"/>
      <c r="H5" s="20"/>
      <c r="I5" s="4">
        <f t="shared" si="0"/>
        <v>6555</v>
      </c>
      <c r="J5" s="20">
        <v>1189</v>
      </c>
      <c r="K5" s="35">
        <v>520.55999999999995</v>
      </c>
      <c r="L5" s="6">
        <v>260.27999999999997</v>
      </c>
      <c r="M5" s="23">
        <v>123.36</v>
      </c>
      <c r="N5" s="22">
        <v>9.52</v>
      </c>
      <c r="O5" s="14">
        <v>309</v>
      </c>
      <c r="P5" s="6">
        <f t="shared" ref="P5:P35" si="2">SUM(J5:O5)</f>
        <v>2411.7199999999998</v>
      </c>
      <c r="Q5" s="21">
        <v>0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 t="str">
        <f t="shared" ref="W5:W36" si="3">IFERROR(VLOOKUP(B5,$U$4:$V$770,2,FALSE),"")</f>
        <v/>
      </c>
      <c r="X5" s="3" t="s">
        <v>46</v>
      </c>
      <c r="Y5" s="3">
        <v>1000</v>
      </c>
      <c r="Z5" s="3" t="str">
        <f t="shared" ref="Z5:Z13" si="4">IFERROR(VLOOKUP(B5,$X$4:$Y$770,2,FALSE),"")</f>
        <v/>
      </c>
      <c r="AA5" s="3" t="s">
        <v>190</v>
      </c>
      <c r="AB5" s="3">
        <v>1000</v>
      </c>
      <c r="AC5" s="3" t="str">
        <f t="shared" ref="AC5:AC7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5462</v>
      </c>
      <c r="D6" s="33">
        <v>1350</v>
      </c>
      <c r="E6" s="42"/>
      <c r="F6" s="42"/>
      <c r="G6" s="42"/>
      <c r="H6" s="20"/>
      <c r="I6" s="4">
        <f t="shared" si="0"/>
        <v>6812</v>
      </c>
      <c r="J6" s="20">
        <v>1241</v>
      </c>
      <c r="K6" s="35">
        <v>537.84</v>
      </c>
      <c r="L6" s="6">
        <v>268.92</v>
      </c>
      <c r="M6" s="23">
        <v>127.9</v>
      </c>
      <c r="N6" s="22">
        <v>9.8800000000000008</v>
      </c>
      <c r="O6" s="14">
        <v>320</v>
      </c>
      <c r="P6" s="6">
        <f t="shared" si="2"/>
        <v>2505.54</v>
      </c>
      <c r="Q6" s="21">
        <v>0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0</v>
      </c>
      <c r="W6" s="3">
        <f t="shared" si="3"/>
        <v>0</v>
      </c>
      <c r="X6" s="3" t="s">
        <v>162</v>
      </c>
      <c r="Y6" s="3">
        <v>1000</v>
      </c>
      <c r="Z6" s="3" t="str">
        <f t="shared" si="4"/>
        <v/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4742</v>
      </c>
      <c r="D7" s="4">
        <v>2990</v>
      </c>
      <c r="E7" s="4"/>
      <c r="F7" s="4"/>
      <c r="G7" s="4"/>
      <c r="H7" s="17"/>
      <c r="I7" s="4">
        <f t="shared" si="0"/>
        <v>7732</v>
      </c>
      <c r="J7" s="32">
        <v>1130</v>
      </c>
      <c r="K7" s="32">
        <v>539.12</v>
      </c>
      <c r="L7" s="20">
        <v>269.56</v>
      </c>
      <c r="M7" s="20">
        <v>114.8</v>
      </c>
      <c r="N7" s="35">
        <v>8.61</v>
      </c>
      <c r="O7" s="14">
        <v>284</v>
      </c>
      <c r="P7" s="6">
        <f t="shared" si="2"/>
        <v>2346.09</v>
      </c>
      <c r="Q7" s="21">
        <v>0</v>
      </c>
      <c r="R7" s="45"/>
      <c r="S7" s="3" t="s">
        <v>18</v>
      </c>
      <c r="T7" s="2" t="str">
        <f t="shared" si="1"/>
        <v>相同</v>
      </c>
      <c r="U7" s="3" t="s">
        <v>167</v>
      </c>
      <c r="V7" s="47">
        <v>0</v>
      </c>
      <c r="W7" s="3">
        <f t="shared" si="3"/>
        <v>0</v>
      </c>
      <c r="X7" s="3" t="s">
        <v>199</v>
      </c>
      <c r="Y7" s="3">
        <v>1000</v>
      </c>
      <c r="Z7" s="3" t="str">
        <f t="shared" si="4"/>
        <v/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124</v>
      </c>
      <c r="C8" s="4">
        <v>5520</v>
      </c>
      <c r="D8" s="4">
        <v>1650</v>
      </c>
      <c r="E8" s="4"/>
      <c r="F8" s="4"/>
      <c r="G8" s="4"/>
      <c r="H8" s="17"/>
      <c r="I8" s="4">
        <f t="shared" si="0"/>
        <v>7170</v>
      </c>
      <c r="J8" s="49">
        <v>1240</v>
      </c>
      <c r="K8" s="49">
        <v>533.28</v>
      </c>
      <c r="L8" s="14">
        <v>266.64</v>
      </c>
      <c r="M8" s="14">
        <v>126.66</v>
      </c>
      <c r="N8" s="34">
        <v>9.49</v>
      </c>
      <c r="O8" s="14">
        <v>320</v>
      </c>
      <c r="P8" s="6">
        <f t="shared" si="2"/>
        <v>2496.0700000000002</v>
      </c>
      <c r="Q8" s="21">
        <v>0</v>
      </c>
      <c r="R8" s="45"/>
      <c r="S8" s="3" t="s">
        <v>129</v>
      </c>
      <c r="T8" s="2" t="str">
        <f t="shared" si="1"/>
        <v>相同</v>
      </c>
      <c r="U8" s="3" t="s">
        <v>239</v>
      </c>
      <c r="V8" s="47">
        <v>0</v>
      </c>
      <c r="W8" s="3">
        <f t="shared" si="3"/>
        <v>0</v>
      </c>
      <c r="X8" s="3" t="s">
        <v>176</v>
      </c>
      <c r="Y8" s="3">
        <v>1000</v>
      </c>
      <c r="Z8" s="3" t="str">
        <f t="shared" si="4"/>
        <v/>
      </c>
      <c r="AA8" s="3" t="s">
        <v>162</v>
      </c>
      <c r="AB8" s="3">
        <v>500</v>
      </c>
      <c r="AC8" s="3" t="str">
        <f>IFERROR(VLOOKUP(#REF!,$AA$4:$AB$770,2,FALSE),"")</f>
        <v/>
      </c>
    </row>
    <row r="9" spans="1:29" s="3" customFormat="1" ht="15.75" customHeight="1" x14ac:dyDescent="0.15">
      <c r="A9" s="5">
        <v>6</v>
      </c>
      <c r="B9" s="13" t="s">
        <v>125</v>
      </c>
      <c r="C9" s="4">
        <v>4608</v>
      </c>
      <c r="D9" s="4">
        <v>1920</v>
      </c>
      <c r="E9" s="4"/>
      <c r="F9" s="4"/>
      <c r="G9" s="4"/>
      <c r="H9" s="17"/>
      <c r="I9" s="4">
        <f t="shared" si="0"/>
        <v>6528</v>
      </c>
      <c r="J9" s="49">
        <v>1103</v>
      </c>
      <c r="K9" s="49">
        <v>477.68</v>
      </c>
      <c r="L9" s="14">
        <v>238.84</v>
      </c>
      <c r="M9" s="14">
        <v>112.12</v>
      </c>
      <c r="N9" s="34">
        <v>8.61</v>
      </c>
      <c r="O9" s="14">
        <v>278</v>
      </c>
      <c r="P9" s="6">
        <f t="shared" si="2"/>
        <v>2218.25</v>
      </c>
      <c r="Q9" s="21">
        <v>0</v>
      </c>
      <c r="R9" s="45"/>
      <c r="S9" s="3" t="s">
        <v>130</v>
      </c>
      <c r="T9" s="2" t="str">
        <f t="shared" si="1"/>
        <v>相同</v>
      </c>
      <c r="U9" s="3" t="s">
        <v>240</v>
      </c>
      <c r="V9" s="47">
        <v>0</v>
      </c>
      <c r="W9" s="3">
        <f t="shared" si="3"/>
        <v>0</v>
      </c>
      <c r="X9" s="3" t="s">
        <v>117</v>
      </c>
      <c r="Y9" s="3">
        <v>500</v>
      </c>
      <c r="Z9" s="3" t="str">
        <f t="shared" si="4"/>
        <v/>
      </c>
      <c r="AA9" s="3" t="s">
        <v>176</v>
      </c>
      <c r="AB9" s="3">
        <v>500</v>
      </c>
      <c r="AC9" s="3" t="str">
        <f>IFERROR(VLOOKUP(B8,$AA$4:$AB$770,2,FALSE),"")</f>
        <v/>
      </c>
    </row>
    <row r="10" spans="1:29" ht="15.75" customHeight="1" x14ac:dyDescent="0.15">
      <c r="A10" s="5">
        <v>7</v>
      </c>
      <c r="B10" s="5" t="s">
        <v>17</v>
      </c>
      <c r="C10" s="4">
        <v>5382</v>
      </c>
      <c r="D10" s="7">
        <v>1050</v>
      </c>
      <c r="E10" s="7"/>
      <c r="F10" s="7"/>
      <c r="G10" s="7"/>
      <c r="H10" s="17"/>
      <c r="I10" s="4">
        <f t="shared" si="0"/>
        <v>6432</v>
      </c>
      <c r="J10" s="14">
        <v>1181</v>
      </c>
      <c r="K10" s="14">
        <v>531.76</v>
      </c>
      <c r="L10" s="14">
        <v>265.88</v>
      </c>
      <c r="M10" s="14">
        <v>126.3</v>
      </c>
      <c r="N10" s="34">
        <v>10.15</v>
      </c>
      <c r="O10" s="14">
        <v>316</v>
      </c>
      <c r="P10" s="6">
        <f t="shared" si="2"/>
        <v>2431.09</v>
      </c>
      <c r="Q10" s="21">
        <v>0</v>
      </c>
      <c r="R10" s="45"/>
      <c r="S10" s="3" t="s">
        <v>17</v>
      </c>
      <c r="T10" s="2" t="str">
        <f t="shared" si="1"/>
        <v>相同</v>
      </c>
      <c r="U10" s="2" t="s">
        <v>139</v>
      </c>
      <c r="V10" s="48">
        <v>0</v>
      </c>
      <c r="W10" s="3">
        <f t="shared" si="3"/>
        <v>0</v>
      </c>
      <c r="X10" s="2" t="s">
        <v>217</v>
      </c>
      <c r="Y10" s="2">
        <v>500</v>
      </c>
      <c r="Z10" s="3" t="str">
        <f t="shared" si="4"/>
        <v/>
      </c>
      <c r="AA10" s="2" t="s">
        <v>37</v>
      </c>
      <c r="AB10" s="2">
        <v>500</v>
      </c>
      <c r="AC10" s="3" t="str">
        <f>IFERROR(VLOOKUP(B9,$AA$4:$AB$770,2,FALSE),"")</f>
        <v/>
      </c>
    </row>
    <row r="11" spans="1:29" ht="15.75" customHeight="1" x14ac:dyDescent="0.15">
      <c r="A11" s="5">
        <v>8</v>
      </c>
      <c r="B11" s="50" t="s">
        <v>114</v>
      </c>
      <c r="C11" s="4">
        <v>5542</v>
      </c>
      <c r="D11" s="7">
        <v>1600</v>
      </c>
      <c r="E11" s="51"/>
      <c r="F11" s="51"/>
      <c r="G11" s="51"/>
      <c r="H11" s="17"/>
      <c r="I11" s="4">
        <f t="shared" si="0"/>
        <v>7142</v>
      </c>
      <c r="J11" s="14">
        <v>1254</v>
      </c>
      <c r="K11" s="14">
        <v>543.91999999999996</v>
      </c>
      <c r="L11" s="14">
        <v>271.95999999999998</v>
      </c>
      <c r="M11" s="14">
        <v>130.22</v>
      </c>
      <c r="N11" s="34">
        <v>10.18</v>
      </c>
      <c r="O11" s="14">
        <v>324</v>
      </c>
      <c r="P11" s="6">
        <f t="shared" si="2"/>
        <v>2534.2800000000002</v>
      </c>
      <c r="Q11" s="21">
        <v>0</v>
      </c>
      <c r="R11" s="45"/>
      <c r="S11" s="3" t="s">
        <v>114</v>
      </c>
      <c r="T11" s="2" t="str">
        <f t="shared" si="1"/>
        <v>相同</v>
      </c>
      <c r="U11" s="2" t="s">
        <v>210</v>
      </c>
      <c r="V11" s="48">
        <v>30.2</v>
      </c>
      <c r="W11" s="3">
        <f t="shared" si="3"/>
        <v>0</v>
      </c>
      <c r="X11" s="2" t="s">
        <v>186</v>
      </c>
      <c r="Y11" s="2">
        <v>500</v>
      </c>
      <c r="Z11" s="3" t="str">
        <f t="shared" si="4"/>
        <v/>
      </c>
      <c r="AA11" s="2" t="s">
        <v>159</v>
      </c>
      <c r="AB11" s="2">
        <v>500</v>
      </c>
      <c r="AC11" s="3" t="str">
        <f>IFERROR(VLOOKUP(B10,$AA$4:$AB$770,2,FALSE),"")</f>
        <v/>
      </c>
    </row>
    <row r="12" spans="1:29" ht="15.75" customHeight="1" thickBot="1" x14ac:dyDescent="0.2">
      <c r="A12" s="5">
        <v>9</v>
      </c>
      <c r="B12" s="55" t="s">
        <v>232</v>
      </c>
      <c r="C12" s="29">
        <v>2613</v>
      </c>
      <c r="D12" s="56"/>
      <c r="E12" s="56"/>
      <c r="F12" s="56"/>
      <c r="G12" s="56"/>
      <c r="H12" s="57"/>
      <c r="I12" s="29">
        <f>SUM(C12:H12)</f>
        <v>2613</v>
      </c>
      <c r="J12" s="57">
        <v>444</v>
      </c>
      <c r="K12" s="58">
        <v>258.72000000000003</v>
      </c>
      <c r="L12" s="39">
        <v>129.36000000000001</v>
      </c>
      <c r="M12" s="59">
        <v>78.92</v>
      </c>
      <c r="N12" s="60">
        <v>8.61</v>
      </c>
      <c r="O12" s="57">
        <v>124</v>
      </c>
      <c r="P12" s="39">
        <f>SUM(J12:O12)</f>
        <v>1043.6099999999999</v>
      </c>
      <c r="Q12" s="21">
        <v>0</v>
      </c>
      <c r="R12" s="45"/>
      <c r="S12" s="3" t="s">
        <v>21</v>
      </c>
      <c r="T12" s="2" t="str">
        <f t="shared" si="1"/>
        <v>相同</v>
      </c>
      <c r="U12" s="2" t="s">
        <v>205</v>
      </c>
      <c r="V12" s="48">
        <v>0</v>
      </c>
      <c r="W12" s="3">
        <f t="shared" si="3"/>
        <v>0</v>
      </c>
      <c r="X12" s="2" t="s">
        <v>146</v>
      </c>
      <c r="Y12" s="2">
        <v>500</v>
      </c>
      <c r="Z12" s="3" t="str">
        <f t="shared" si="4"/>
        <v/>
      </c>
      <c r="AA12" s="2" t="s">
        <v>51</v>
      </c>
      <c r="AB12" s="2">
        <v>500</v>
      </c>
      <c r="AC12" s="3" t="str">
        <f>IFERROR(VLOOKUP(B11,$AA$4:$AB$770,2,FALSE),"")</f>
        <v/>
      </c>
    </row>
    <row r="13" spans="1:29" ht="15.75" customHeight="1" thickTop="1" x14ac:dyDescent="0.15">
      <c r="A13" s="5">
        <v>10</v>
      </c>
      <c r="B13" s="54" t="s">
        <v>233</v>
      </c>
      <c r="C13" s="36">
        <v>1300</v>
      </c>
      <c r="D13" s="19">
        <v>850</v>
      </c>
      <c r="E13" s="28"/>
      <c r="F13" s="28"/>
      <c r="G13" s="28"/>
      <c r="H13" s="28"/>
      <c r="I13" s="12">
        <f t="shared" si="0"/>
        <v>2150</v>
      </c>
      <c r="J13" s="27">
        <v>276</v>
      </c>
      <c r="K13" s="36">
        <v>180.8</v>
      </c>
      <c r="L13" s="27">
        <v>0</v>
      </c>
      <c r="M13" s="41">
        <v>64.67</v>
      </c>
      <c r="N13" s="19">
        <v>8.61</v>
      </c>
      <c r="O13" s="19"/>
      <c r="P13" s="27">
        <f t="shared" si="2"/>
        <v>530.08000000000004</v>
      </c>
      <c r="Q13" s="21">
        <v>0</v>
      </c>
      <c r="R13" s="45"/>
      <c r="S13" s="3" t="s">
        <v>15</v>
      </c>
      <c r="T13" s="2">
        <v>300</v>
      </c>
      <c r="U13" s="2" t="s">
        <v>216</v>
      </c>
      <c r="V13" s="48">
        <v>0</v>
      </c>
      <c r="W13" s="3">
        <f t="shared" si="3"/>
        <v>0</v>
      </c>
      <c r="X13" s="2" t="s">
        <v>190</v>
      </c>
      <c r="Y13" s="2">
        <v>500</v>
      </c>
      <c r="Z13" s="3" t="str">
        <f t="shared" si="4"/>
        <v/>
      </c>
      <c r="AC13" s="3" t="str">
        <f>IFERROR(VLOOKUP(B12,$AA$4:$AB$770,2,FALSE),"")</f>
        <v/>
      </c>
    </row>
    <row r="14" spans="1:29" ht="15.75" customHeight="1" x14ac:dyDescent="0.15">
      <c r="A14" s="5">
        <v>11</v>
      </c>
      <c r="B14" s="13" t="s">
        <v>234</v>
      </c>
      <c r="C14" s="25">
        <v>1674</v>
      </c>
      <c r="D14" s="17">
        <v>1105</v>
      </c>
      <c r="E14" s="7">
        <v>300</v>
      </c>
      <c r="F14" s="7"/>
      <c r="G14" s="7"/>
      <c r="H14" s="7"/>
      <c r="I14" s="12">
        <f t="shared" si="0"/>
        <v>3079</v>
      </c>
      <c r="J14" s="6">
        <v>276</v>
      </c>
      <c r="K14" s="25">
        <v>189.6</v>
      </c>
      <c r="L14" s="6">
        <v>0</v>
      </c>
      <c r="M14" s="26">
        <v>64.67</v>
      </c>
      <c r="N14" s="17">
        <v>8.61</v>
      </c>
      <c r="O14" s="17"/>
      <c r="P14" s="6">
        <f t="shared" si="2"/>
        <v>538.88</v>
      </c>
      <c r="Q14" s="21">
        <v>0</v>
      </c>
      <c r="R14" s="45"/>
      <c r="S14" s="3" t="s">
        <v>198</v>
      </c>
      <c r="T14" s="2">
        <v>200</v>
      </c>
      <c r="U14" s="2" t="s">
        <v>116</v>
      </c>
      <c r="V14" s="48">
        <v>0</v>
      </c>
      <c r="W14" s="3">
        <f t="shared" si="3"/>
        <v>0</v>
      </c>
      <c r="X14" s="2" t="s">
        <v>67</v>
      </c>
      <c r="Y14" s="2">
        <v>500</v>
      </c>
      <c r="Z14" s="3" t="str">
        <f>IFERROR(VLOOKUP(#REF!,$X$4:$Y$770,2,FALSE),"")</f>
        <v/>
      </c>
      <c r="AA14" s="2" t="s">
        <v>63</v>
      </c>
      <c r="AB14" s="2">
        <v>500</v>
      </c>
      <c r="AC14" s="3" t="str">
        <f>IFERROR(VLOOKUP(#REF!,$AA$4:$AB$770,2,FALSE),"")</f>
        <v/>
      </c>
    </row>
    <row r="15" spans="1:29" ht="15.75" customHeight="1" x14ac:dyDescent="0.15">
      <c r="A15" s="5">
        <v>12</v>
      </c>
      <c r="B15" s="13" t="s">
        <v>235</v>
      </c>
      <c r="C15" s="25">
        <v>1300</v>
      </c>
      <c r="D15" s="17">
        <v>850</v>
      </c>
      <c r="E15" s="7"/>
      <c r="F15" s="7"/>
      <c r="G15" s="7"/>
      <c r="H15" s="7"/>
      <c r="I15" s="12">
        <f t="shared" si="0"/>
        <v>2150</v>
      </c>
      <c r="J15" s="6">
        <v>276</v>
      </c>
      <c r="K15" s="25">
        <v>180.8</v>
      </c>
      <c r="L15" s="6">
        <v>0</v>
      </c>
      <c r="M15" s="26">
        <v>64.67</v>
      </c>
      <c r="N15" s="17">
        <v>8.61</v>
      </c>
      <c r="O15" s="17"/>
      <c r="P15" s="6">
        <f t="shared" si="2"/>
        <v>530.08000000000004</v>
      </c>
      <c r="Q15" s="21">
        <v>0</v>
      </c>
      <c r="R15" s="45"/>
      <c r="S15" s="3" t="s">
        <v>7</v>
      </c>
      <c r="T15" s="2">
        <v>330</v>
      </c>
      <c r="U15" s="2" t="s">
        <v>62</v>
      </c>
      <c r="V15" s="2">
        <v>0</v>
      </c>
      <c r="W15" s="3">
        <f t="shared" si="3"/>
        <v>0</v>
      </c>
      <c r="X15" s="2" t="s">
        <v>137</v>
      </c>
      <c r="Y15" s="2">
        <v>500</v>
      </c>
      <c r="Z15" s="3" t="str">
        <f>IFERROR(VLOOKUP(B13,$X$4:$Y$770,2,FALSE),"")</f>
        <v/>
      </c>
      <c r="AA15" s="2" t="s">
        <v>146</v>
      </c>
      <c r="AB15" s="2">
        <v>500</v>
      </c>
      <c r="AC15" s="3" t="str">
        <f t="shared" ref="AC15:AC35" si="6">IFERROR(VLOOKUP(B13,$AA$4:$AB$770,2,FALSE),"")</f>
        <v/>
      </c>
    </row>
    <row r="16" spans="1:29" ht="15.75" customHeight="1" x14ac:dyDescent="0.15">
      <c r="A16" s="5">
        <v>13</v>
      </c>
      <c r="B16" s="5" t="s">
        <v>13</v>
      </c>
      <c r="C16" s="25">
        <v>1300</v>
      </c>
      <c r="D16" s="17">
        <v>850</v>
      </c>
      <c r="E16" s="7"/>
      <c r="F16" s="7"/>
      <c r="G16" s="7"/>
      <c r="H16" s="7"/>
      <c r="I16" s="12">
        <f t="shared" si="0"/>
        <v>2150</v>
      </c>
      <c r="J16" s="6">
        <v>276</v>
      </c>
      <c r="K16" s="25">
        <v>180.8</v>
      </c>
      <c r="L16" s="6">
        <v>0</v>
      </c>
      <c r="M16" s="26">
        <v>64.67</v>
      </c>
      <c r="N16" s="17">
        <v>8.61</v>
      </c>
      <c r="O16" s="17"/>
      <c r="P16" s="6">
        <f t="shared" si="2"/>
        <v>530.08000000000004</v>
      </c>
      <c r="Q16" s="21">
        <v>0</v>
      </c>
      <c r="R16" s="45"/>
      <c r="S16" s="3" t="s">
        <v>6</v>
      </c>
      <c r="T16" s="2">
        <v>330</v>
      </c>
      <c r="U16" s="2" t="s">
        <v>80</v>
      </c>
      <c r="V16" s="2">
        <v>0</v>
      </c>
      <c r="W16" s="3">
        <f t="shared" si="3"/>
        <v>0</v>
      </c>
      <c r="X16" s="2" t="s">
        <v>206</v>
      </c>
      <c r="Y16" s="2">
        <v>500</v>
      </c>
      <c r="Z16" s="3" t="str">
        <f>IFERROR(VLOOKUP(B14,$X$4:$Y$770,2,FALSE),"")</f>
        <v/>
      </c>
      <c r="AA16" s="2" t="s">
        <v>117</v>
      </c>
      <c r="AB16" s="2">
        <v>500</v>
      </c>
      <c r="AC16" s="3" t="str">
        <f t="shared" si="6"/>
        <v/>
      </c>
    </row>
    <row r="17" spans="1:29" ht="15.75" customHeight="1" x14ac:dyDescent="0.15">
      <c r="A17" s="5">
        <v>14</v>
      </c>
      <c r="B17" s="5" t="s">
        <v>219</v>
      </c>
      <c r="C17" s="25">
        <v>1300</v>
      </c>
      <c r="D17" s="17">
        <v>850</v>
      </c>
      <c r="E17" s="7"/>
      <c r="F17" s="7"/>
      <c r="G17" s="7"/>
      <c r="H17" s="7"/>
      <c r="I17" s="12">
        <f t="shared" si="0"/>
        <v>2150</v>
      </c>
      <c r="J17" s="6">
        <v>276</v>
      </c>
      <c r="K17" s="25">
        <v>180.8</v>
      </c>
      <c r="L17" s="6">
        <v>0</v>
      </c>
      <c r="M17" s="26">
        <v>64.67</v>
      </c>
      <c r="N17" s="17">
        <v>8.61</v>
      </c>
      <c r="O17" s="17"/>
      <c r="P17" s="6">
        <f t="shared" si="2"/>
        <v>530.08000000000004</v>
      </c>
      <c r="Q17" s="21">
        <v>0</v>
      </c>
      <c r="R17" s="45"/>
      <c r="S17" s="2" t="s">
        <v>214</v>
      </c>
      <c r="T17" s="2">
        <v>330</v>
      </c>
      <c r="U17" s="2" t="s">
        <v>147</v>
      </c>
      <c r="V17" s="2">
        <v>0</v>
      </c>
      <c r="W17" s="3">
        <f t="shared" si="3"/>
        <v>0</v>
      </c>
      <c r="X17" s="2" t="s">
        <v>41</v>
      </c>
      <c r="Y17" s="2">
        <v>300</v>
      </c>
      <c r="AA17" s="2" t="s">
        <v>67</v>
      </c>
      <c r="AB17" s="2">
        <v>300</v>
      </c>
      <c r="AC17" s="3" t="str">
        <f t="shared" si="6"/>
        <v/>
      </c>
    </row>
    <row r="18" spans="1:29" ht="15.75" customHeight="1" x14ac:dyDescent="0.15">
      <c r="A18" s="5">
        <v>15</v>
      </c>
      <c r="B18" s="5" t="s">
        <v>220</v>
      </c>
      <c r="C18" s="25">
        <v>1300</v>
      </c>
      <c r="D18" s="17">
        <v>850</v>
      </c>
      <c r="E18" s="7">
        <v>200</v>
      </c>
      <c r="F18" s="7"/>
      <c r="G18" s="7"/>
      <c r="H18" s="7"/>
      <c r="I18" s="12">
        <f t="shared" si="0"/>
        <v>2350</v>
      </c>
      <c r="J18" s="6">
        <v>276</v>
      </c>
      <c r="K18" s="25">
        <v>180.8</v>
      </c>
      <c r="L18" s="6">
        <v>0</v>
      </c>
      <c r="M18" s="26">
        <v>64.67</v>
      </c>
      <c r="N18" s="17">
        <v>8.61</v>
      </c>
      <c r="O18" s="17"/>
      <c r="P18" s="6">
        <f t="shared" si="2"/>
        <v>530.08000000000004</v>
      </c>
      <c r="Q18" s="21">
        <v>0</v>
      </c>
      <c r="R18" s="45"/>
      <c r="S18" s="2" t="s">
        <v>4</v>
      </c>
      <c r="T18" s="2">
        <v>300</v>
      </c>
      <c r="U18" s="2" t="s">
        <v>241</v>
      </c>
      <c r="V18" s="2">
        <v>0</v>
      </c>
      <c r="W18" s="3">
        <f t="shared" si="3"/>
        <v>0</v>
      </c>
      <c r="X18" s="2" t="s">
        <v>208</v>
      </c>
      <c r="Y18" s="2">
        <v>300</v>
      </c>
      <c r="AA18" s="2" t="s">
        <v>65</v>
      </c>
      <c r="AB18" s="2">
        <v>300</v>
      </c>
      <c r="AC18" s="3" t="str">
        <f t="shared" si="6"/>
        <v/>
      </c>
    </row>
    <row r="19" spans="1:29" ht="15.75" customHeight="1" x14ac:dyDescent="0.15">
      <c r="A19" s="5">
        <v>16</v>
      </c>
      <c r="B19" s="5" t="s">
        <v>221</v>
      </c>
      <c r="C19" s="25">
        <v>1300</v>
      </c>
      <c r="D19" s="17">
        <v>850</v>
      </c>
      <c r="E19" s="7"/>
      <c r="F19" s="7"/>
      <c r="G19" s="7"/>
      <c r="H19" s="7"/>
      <c r="I19" s="12">
        <f t="shared" si="0"/>
        <v>2150</v>
      </c>
      <c r="J19" s="6">
        <v>276</v>
      </c>
      <c r="K19" s="25">
        <v>180.8</v>
      </c>
      <c r="L19" s="6">
        <v>0</v>
      </c>
      <c r="M19" s="26">
        <v>64.67</v>
      </c>
      <c r="N19" s="17">
        <v>8.61</v>
      </c>
      <c r="O19" s="17"/>
      <c r="P19" s="6">
        <f t="shared" si="2"/>
        <v>530.08000000000004</v>
      </c>
      <c r="Q19" s="21">
        <v>0</v>
      </c>
      <c r="R19" s="45"/>
      <c r="S19" s="2" t="s">
        <v>182</v>
      </c>
      <c r="T19" s="2">
        <v>360</v>
      </c>
      <c r="U19" s="2" t="s">
        <v>199</v>
      </c>
      <c r="V19" s="2">
        <v>0</v>
      </c>
      <c r="W19" s="3">
        <f t="shared" si="3"/>
        <v>0</v>
      </c>
      <c r="X19" s="2" t="s">
        <v>87</v>
      </c>
      <c r="Y19" s="2">
        <v>300</v>
      </c>
      <c r="AA19" s="2" t="s">
        <v>206</v>
      </c>
      <c r="AB19" s="2">
        <v>300</v>
      </c>
      <c r="AC19" s="3" t="str">
        <f t="shared" si="6"/>
        <v/>
      </c>
    </row>
    <row r="20" spans="1:29" ht="15.75" customHeight="1" x14ac:dyDescent="0.15">
      <c r="A20" s="5">
        <v>17</v>
      </c>
      <c r="B20" s="9" t="s">
        <v>12</v>
      </c>
      <c r="C20" s="25">
        <v>1170</v>
      </c>
      <c r="D20" s="17">
        <v>850</v>
      </c>
      <c r="E20" s="7"/>
      <c r="F20" s="7"/>
      <c r="G20" s="7"/>
      <c r="H20" s="7"/>
      <c r="I20" s="12">
        <f t="shared" si="0"/>
        <v>2020</v>
      </c>
      <c r="J20" s="6">
        <v>260</v>
      </c>
      <c r="K20" s="25">
        <v>170.4</v>
      </c>
      <c r="L20" s="6">
        <v>0</v>
      </c>
      <c r="M20" s="26">
        <v>64.67</v>
      </c>
      <c r="N20" s="17">
        <v>8.61</v>
      </c>
      <c r="O20" s="17"/>
      <c r="P20" s="6">
        <f t="shared" si="2"/>
        <v>503.68</v>
      </c>
      <c r="Q20" s="21">
        <v>0</v>
      </c>
      <c r="R20" s="45"/>
      <c r="S20" s="2" t="s">
        <v>3</v>
      </c>
      <c r="T20" s="2">
        <v>300</v>
      </c>
      <c r="U20" s="2" t="s">
        <v>102</v>
      </c>
      <c r="V20" s="2">
        <v>0</v>
      </c>
      <c r="W20" s="3">
        <f t="shared" si="3"/>
        <v>0</v>
      </c>
      <c r="X20" s="2" t="s">
        <v>65</v>
      </c>
      <c r="Y20" s="2">
        <v>300</v>
      </c>
      <c r="AA20" s="2" t="s">
        <v>40</v>
      </c>
      <c r="AB20" s="2">
        <v>300</v>
      </c>
      <c r="AC20" s="3" t="str">
        <f t="shared" si="6"/>
        <v/>
      </c>
    </row>
    <row r="21" spans="1:29" ht="15.75" customHeight="1" x14ac:dyDescent="0.15">
      <c r="A21" s="5">
        <v>18</v>
      </c>
      <c r="B21" s="9" t="s">
        <v>11</v>
      </c>
      <c r="C21" s="25">
        <v>1600</v>
      </c>
      <c r="D21" s="17">
        <v>850</v>
      </c>
      <c r="E21" s="7"/>
      <c r="F21" s="7"/>
      <c r="G21" s="7"/>
      <c r="H21" s="7"/>
      <c r="I21" s="12">
        <f t="shared" si="0"/>
        <v>2450</v>
      </c>
      <c r="J21" s="6">
        <v>312</v>
      </c>
      <c r="K21" s="25">
        <v>204.8</v>
      </c>
      <c r="L21" s="6">
        <v>0</v>
      </c>
      <c r="M21" s="26">
        <v>64.67</v>
      </c>
      <c r="N21" s="17">
        <v>8.61</v>
      </c>
      <c r="O21" s="17"/>
      <c r="P21" s="6">
        <f t="shared" si="2"/>
        <v>590.08000000000004</v>
      </c>
      <c r="Q21" s="21">
        <v>0</v>
      </c>
      <c r="R21" s="45"/>
      <c r="S21" s="2" t="s">
        <v>1</v>
      </c>
      <c r="T21" s="2">
        <v>240</v>
      </c>
      <c r="U21" s="2" t="s">
        <v>66</v>
      </c>
      <c r="V21" s="2">
        <v>32.090000000000003</v>
      </c>
      <c r="W21" s="3">
        <f t="shared" si="3"/>
        <v>0</v>
      </c>
      <c r="X21" s="2" t="s">
        <v>132</v>
      </c>
      <c r="Y21" s="2">
        <v>300</v>
      </c>
      <c r="AA21" s="2" t="s">
        <v>137</v>
      </c>
      <c r="AB21" s="2">
        <v>300</v>
      </c>
      <c r="AC21" s="3" t="str">
        <f t="shared" si="6"/>
        <v/>
      </c>
    </row>
    <row r="22" spans="1:29" ht="15.75" customHeight="1" x14ac:dyDescent="0.15">
      <c r="A22" s="5">
        <v>19</v>
      </c>
      <c r="B22" s="9" t="s">
        <v>222</v>
      </c>
      <c r="C22" s="25">
        <v>1300</v>
      </c>
      <c r="D22" s="17">
        <v>850</v>
      </c>
      <c r="E22" s="7"/>
      <c r="F22" s="7"/>
      <c r="G22" s="7"/>
      <c r="H22" s="7"/>
      <c r="I22" s="12">
        <f t="shared" si="0"/>
        <v>2150</v>
      </c>
      <c r="J22" s="6">
        <v>276</v>
      </c>
      <c r="K22" s="25">
        <v>180.8</v>
      </c>
      <c r="L22" s="6">
        <v>0</v>
      </c>
      <c r="M22" s="26">
        <v>64.67</v>
      </c>
      <c r="N22" s="17">
        <v>8.61</v>
      </c>
      <c r="O22" s="17"/>
      <c r="P22" s="6">
        <f t="shared" si="2"/>
        <v>530.08000000000004</v>
      </c>
      <c r="Q22" s="21">
        <v>0</v>
      </c>
      <c r="R22" s="45"/>
      <c r="S22" s="2" t="s">
        <v>10</v>
      </c>
      <c r="T22" s="2" t="str">
        <f t="shared" si="1"/>
        <v>相同</v>
      </c>
      <c r="U22" s="2" t="s">
        <v>181</v>
      </c>
      <c r="V22" s="2">
        <v>0</v>
      </c>
      <c r="W22" s="3">
        <f t="shared" si="3"/>
        <v>0</v>
      </c>
      <c r="X22" s="2" t="s">
        <v>184</v>
      </c>
      <c r="Y22" s="2">
        <v>300</v>
      </c>
      <c r="AA22" s="2" t="s">
        <v>70</v>
      </c>
      <c r="AB22" s="2">
        <v>300</v>
      </c>
      <c r="AC22" s="3" t="str">
        <f t="shared" si="6"/>
        <v/>
      </c>
    </row>
    <row r="23" spans="1:29" ht="15.75" customHeight="1" x14ac:dyDescent="0.15">
      <c r="A23" s="5">
        <v>20</v>
      </c>
      <c r="B23" s="10" t="s">
        <v>9</v>
      </c>
      <c r="C23" s="25">
        <v>1300</v>
      </c>
      <c r="D23" s="17">
        <v>850</v>
      </c>
      <c r="E23" s="7"/>
      <c r="F23" s="7"/>
      <c r="G23" s="7"/>
      <c r="H23" s="7"/>
      <c r="I23" s="12">
        <f t="shared" si="0"/>
        <v>2150</v>
      </c>
      <c r="J23" s="6">
        <v>276</v>
      </c>
      <c r="K23" s="25">
        <v>180.8</v>
      </c>
      <c r="L23" s="6">
        <v>0</v>
      </c>
      <c r="M23" s="26">
        <v>64.67</v>
      </c>
      <c r="N23" s="17">
        <v>8.61</v>
      </c>
      <c r="O23" s="17"/>
      <c r="P23" s="6">
        <f t="shared" si="2"/>
        <v>530.08000000000004</v>
      </c>
      <c r="Q23" s="21">
        <v>0</v>
      </c>
      <c r="R23" s="45"/>
      <c r="S23" s="2" t="s">
        <v>9</v>
      </c>
      <c r="T23" s="2" t="str">
        <f t="shared" si="1"/>
        <v>相同</v>
      </c>
      <c r="U23" s="2" t="s">
        <v>2</v>
      </c>
      <c r="V23" s="2">
        <v>0</v>
      </c>
      <c r="W23" s="3">
        <f t="shared" si="3"/>
        <v>0</v>
      </c>
      <c r="X23" s="2" t="s">
        <v>194</v>
      </c>
      <c r="Y23" s="2">
        <v>300</v>
      </c>
      <c r="AA23" s="2" t="s">
        <v>144</v>
      </c>
      <c r="AB23" s="2">
        <v>300</v>
      </c>
      <c r="AC23" s="3" t="str">
        <f t="shared" si="6"/>
        <v/>
      </c>
    </row>
    <row r="24" spans="1:29" ht="15.75" customHeight="1" x14ac:dyDescent="0.15">
      <c r="A24" s="5">
        <v>21</v>
      </c>
      <c r="B24" s="5" t="s">
        <v>8</v>
      </c>
      <c r="C24" s="25">
        <v>1300</v>
      </c>
      <c r="D24" s="17">
        <v>850</v>
      </c>
      <c r="E24" s="7"/>
      <c r="F24" s="7"/>
      <c r="G24" s="7"/>
      <c r="H24" s="7"/>
      <c r="I24" s="12">
        <f t="shared" si="0"/>
        <v>2150</v>
      </c>
      <c r="J24" s="6">
        <v>276</v>
      </c>
      <c r="K24" s="25">
        <v>144</v>
      </c>
      <c r="L24" s="6">
        <v>0</v>
      </c>
      <c r="M24" s="24">
        <v>64.67</v>
      </c>
      <c r="N24" s="17">
        <v>8.61</v>
      </c>
      <c r="O24" s="17"/>
      <c r="P24" s="6">
        <f t="shared" si="2"/>
        <v>493.28</v>
      </c>
      <c r="Q24" s="21">
        <v>0</v>
      </c>
      <c r="R24" s="45"/>
      <c r="S24" s="2" t="s">
        <v>8</v>
      </c>
      <c r="T24" s="2" t="str">
        <f t="shared" si="1"/>
        <v>相同</v>
      </c>
      <c r="U24" s="2" t="s">
        <v>6</v>
      </c>
      <c r="V24" s="2">
        <v>0</v>
      </c>
      <c r="W24" s="3">
        <f t="shared" si="3"/>
        <v>0</v>
      </c>
      <c r="X24" s="2" t="s">
        <v>66</v>
      </c>
      <c r="Y24" s="2">
        <v>300</v>
      </c>
      <c r="AA24" s="2" t="s">
        <v>165</v>
      </c>
      <c r="AB24" s="2">
        <v>300</v>
      </c>
      <c r="AC24" s="3" t="str">
        <f t="shared" si="6"/>
        <v/>
      </c>
    </row>
    <row r="25" spans="1:29" ht="15.75" customHeight="1" x14ac:dyDescent="0.15">
      <c r="A25" s="5">
        <v>22</v>
      </c>
      <c r="B25" s="5" t="s">
        <v>7</v>
      </c>
      <c r="C25" s="25">
        <v>1800</v>
      </c>
      <c r="D25" s="17">
        <v>1105</v>
      </c>
      <c r="E25" s="7">
        <v>330</v>
      </c>
      <c r="F25" s="7"/>
      <c r="G25" s="7"/>
      <c r="H25" s="7"/>
      <c r="I25" s="12">
        <f t="shared" si="0"/>
        <v>3235</v>
      </c>
      <c r="J25" s="6">
        <v>336</v>
      </c>
      <c r="K25" s="25">
        <v>194.4</v>
      </c>
      <c r="L25" s="6">
        <v>0</v>
      </c>
      <c r="M25" s="24">
        <v>64.67</v>
      </c>
      <c r="N25" s="17">
        <v>8.61</v>
      </c>
      <c r="O25" s="17"/>
      <c r="P25" s="6">
        <f t="shared" si="2"/>
        <v>603.67999999999995</v>
      </c>
      <c r="Q25" s="21">
        <v>0</v>
      </c>
      <c r="R25" s="45"/>
      <c r="S25" s="2" t="s">
        <v>7</v>
      </c>
      <c r="T25" s="2" t="str">
        <f t="shared" si="1"/>
        <v>相同</v>
      </c>
      <c r="U25" s="2" t="s">
        <v>9</v>
      </c>
      <c r="V25" s="2">
        <v>0</v>
      </c>
      <c r="W25" s="3">
        <f t="shared" si="3"/>
        <v>0</v>
      </c>
      <c r="X25" s="2" t="s">
        <v>151</v>
      </c>
      <c r="Y25" s="2">
        <v>300</v>
      </c>
      <c r="AA25" s="2" t="s">
        <v>95</v>
      </c>
      <c r="AB25" s="2">
        <v>300</v>
      </c>
      <c r="AC25" s="3" t="str">
        <f t="shared" si="6"/>
        <v/>
      </c>
    </row>
    <row r="26" spans="1:29" ht="15.75" customHeight="1" x14ac:dyDescent="0.15">
      <c r="A26" s="5">
        <v>23</v>
      </c>
      <c r="B26" s="5" t="s">
        <v>6</v>
      </c>
      <c r="C26" s="25">
        <v>1674</v>
      </c>
      <c r="D26" s="17">
        <v>1105</v>
      </c>
      <c r="E26" s="7">
        <v>330</v>
      </c>
      <c r="F26" s="7"/>
      <c r="G26" s="7"/>
      <c r="H26" s="7"/>
      <c r="I26" s="12">
        <f t="shared" si="0"/>
        <v>3109</v>
      </c>
      <c r="J26" s="6">
        <v>276</v>
      </c>
      <c r="K26" s="25">
        <v>144</v>
      </c>
      <c r="L26" s="6">
        <v>0</v>
      </c>
      <c r="M26" s="24">
        <v>64.67</v>
      </c>
      <c r="N26" s="17">
        <v>8.61</v>
      </c>
      <c r="O26" s="17"/>
      <c r="P26" s="6">
        <f t="shared" si="2"/>
        <v>493.28</v>
      </c>
      <c r="Q26" s="21">
        <v>0</v>
      </c>
      <c r="R26" s="45"/>
      <c r="S26" s="2" t="s">
        <v>6</v>
      </c>
      <c r="T26" s="2" t="str">
        <f t="shared" si="1"/>
        <v>相同</v>
      </c>
      <c r="U26" s="2" t="s">
        <v>207</v>
      </c>
      <c r="V26" s="2">
        <v>0</v>
      </c>
      <c r="W26" s="3">
        <f t="shared" si="3"/>
        <v>0</v>
      </c>
      <c r="X26" s="2" t="s">
        <v>140</v>
      </c>
      <c r="Y26" s="2">
        <v>300</v>
      </c>
      <c r="AA26" s="2" t="s">
        <v>194</v>
      </c>
      <c r="AB26" s="2">
        <v>300</v>
      </c>
      <c r="AC26" s="3" t="str">
        <f t="shared" si="6"/>
        <v/>
      </c>
    </row>
    <row r="27" spans="1:29" ht="15.75" customHeight="1" x14ac:dyDescent="0.15">
      <c r="A27" s="5">
        <v>24</v>
      </c>
      <c r="B27" s="5" t="s">
        <v>223</v>
      </c>
      <c r="C27" s="25">
        <v>1300</v>
      </c>
      <c r="D27" s="17">
        <v>1020</v>
      </c>
      <c r="E27" s="7">
        <v>330</v>
      </c>
      <c r="F27" s="7"/>
      <c r="G27" s="7"/>
      <c r="H27" s="7"/>
      <c r="I27" s="12">
        <f t="shared" si="0"/>
        <v>2650</v>
      </c>
      <c r="J27" s="6">
        <v>276</v>
      </c>
      <c r="K27" s="25">
        <v>192</v>
      </c>
      <c r="L27" s="6">
        <v>0</v>
      </c>
      <c r="M27" s="24">
        <v>64.67</v>
      </c>
      <c r="N27" s="17">
        <v>8.61</v>
      </c>
      <c r="O27" s="17"/>
      <c r="P27" s="6">
        <f t="shared" si="2"/>
        <v>541.28</v>
      </c>
      <c r="Q27" s="21">
        <v>0</v>
      </c>
      <c r="R27" s="45"/>
      <c r="S27" s="2" t="s">
        <v>214</v>
      </c>
      <c r="T27" s="2" t="str">
        <f t="shared" si="1"/>
        <v>相同</v>
      </c>
      <c r="U27" s="2" t="s">
        <v>242</v>
      </c>
      <c r="V27" s="2">
        <v>0</v>
      </c>
      <c r="W27" s="3">
        <f t="shared" si="3"/>
        <v>0</v>
      </c>
      <c r="X27" s="2" t="s">
        <v>216</v>
      </c>
      <c r="Y27" s="2">
        <v>300</v>
      </c>
      <c r="AA27" s="2" t="s">
        <v>169</v>
      </c>
      <c r="AB27" s="2">
        <v>300</v>
      </c>
      <c r="AC27" s="3" t="str">
        <f t="shared" si="6"/>
        <v/>
      </c>
    </row>
    <row r="28" spans="1:29" ht="15.75" customHeight="1" x14ac:dyDescent="0.15">
      <c r="A28" s="5">
        <v>25</v>
      </c>
      <c r="B28" s="8" t="s">
        <v>224</v>
      </c>
      <c r="C28" s="25">
        <v>1300</v>
      </c>
      <c r="D28" s="17">
        <v>850</v>
      </c>
      <c r="E28" s="7"/>
      <c r="F28" s="7"/>
      <c r="G28" s="7"/>
      <c r="H28" s="7"/>
      <c r="I28" s="12">
        <f t="shared" si="0"/>
        <v>2150</v>
      </c>
      <c r="J28" s="6">
        <v>276</v>
      </c>
      <c r="K28" s="25">
        <v>180.8</v>
      </c>
      <c r="L28" s="6">
        <v>0</v>
      </c>
      <c r="M28" s="24">
        <v>64.67</v>
      </c>
      <c r="N28" s="17">
        <v>8.61</v>
      </c>
      <c r="O28" s="17"/>
      <c r="P28" s="6">
        <f t="shared" si="2"/>
        <v>530.08000000000004</v>
      </c>
      <c r="Q28" s="21">
        <v>0</v>
      </c>
      <c r="R28" s="45"/>
      <c r="S28" s="2" t="s">
        <v>187</v>
      </c>
      <c r="T28" s="2" t="str">
        <f t="shared" si="1"/>
        <v>相同</v>
      </c>
      <c r="U28" s="2" t="s">
        <v>10</v>
      </c>
      <c r="V28" s="2">
        <v>0</v>
      </c>
      <c r="W28" s="3">
        <f t="shared" si="3"/>
        <v>0</v>
      </c>
      <c r="X28" s="2" t="s">
        <v>70</v>
      </c>
      <c r="Y28" s="2">
        <v>300</v>
      </c>
      <c r="AA28" s="2" t="s">
        <v>141</v>
      </c>
      <c r="AB28" s="2">
        <v>300</v>
      </c>
      <c r="AC28" s="3" t="str">
        <f t="shared" si="6"/>
        <v/>
      </c>
    </row>
    <row r="29" spans="1:29" ht="15.75" customHeight="1" x14ac:dyDescent="0.15">
      <c r="A29" s="5">
        <v>26</v>
      </c>
      <c r="B29" s="5" t="s">
        <v>5</v>
      </c>
      <c r="C29" s="25">
        <v>1300</v>
      </c>
      <c r="D29" s="17">
        <v>850</v>
      </c>
      <c r="E29" s="7"/>
      <c r="F29" s="7"/>
      <c r="G29" s="7"/>
      <c r="H29" s="7"/>
      <c r="I29" s="12">
        <f t="shared" si="0"/>
        <v>2150</v>
      </c>
      <c r="J29" s="6">
        <v>276</v>
      </c>
      <c r="K29" s="25">
        <v>144</v>
      </c>
      <c r="L29" s="6">
        <v>0</v>
      </c>
      <c r="M29" s="24">
        <v>64.67</v>
      </c>
      <c r="N29" s="17">
        <v>8.61</v>
      </c>
      <c r="O29" s="17"/>
      <c r="P29" s="6">
        <f t="shared" si="2"/>
        <v>493.28</v>
      </c>
      <c r="Q29" s="21">
        <v>0</v>
      </c>
      <c r="R29" s="45"/>
      <c r="S29" s="2" t="s">
        <v>5</v>
      </c>
      <c r="T29" s="2" t="str">
        <f t="shared" si="1"/>
        <v>相同</v>
      </c>
      <c r="U29" s="2" t="s">
        <v>47</v>
      </c>
      <c r="V29" s="2">
        <v>0</v>
      </c>
      <c r="W29" s="3">
        <f t="shared" si="3"/>
        <v>0</v>
      </c>
      <c r="X29" s="2" t="s">
        <v>169</v>
      </c>
      <c r="Y29" s="2">
        <v>300</v>
      </c>
      <c r="AA29" s="2" t="s">
        <v>153</v>
      </c>
      <c r="AB29" s="2">
        <v>300</v>
      </c>
      <c r="AC29" s="3" t="str">
        <f t="shared" si="6"/>
        <v/>
      </c>
    </row>
    <row r="30" spans="1:29" ht="15.75" customHeight="1" x14ac:dyDescent="0.15">
      <c r="A30" s="5">
        <v>27</v>
      </c>
      <c r="B30" s="5" t="s">
        <v>225</v>
      </c>
      <c r="C30" s="25">
        <v>1300</v>
      </c>
      <c r="D30" s="17">
        <v>850</v>
      </c>
      <c r="E30" s="7"/>
      <c r="F30" s="7"/>
      <c r="G30" s="7"/>
      <c r="H30" s="7"/>
      <c r="I30" s="12">
        <f t="shared" si="0"/>
        <v>2150</v>
      </c>
      <c r="J30" s="6">
        <v>276</v>
      </c>
      <c r="K30" s="25">
        <v>144</v>
      </c>
      <c r="L30" s="6">
        <v>0</v>
      </c>
      <c r="M30" s="24">
        <v>64.67</v>
      </c>
      <c r="N30" s="17">
        <v>8.61</v>
      </c>
      <c r="O30" s="17"/>
      <c r="P30" s="6">
        <f t="shared" si="2"/>
        <v>493.28</v>
      </c>
      <c r="Q30" s="21">
        <v>0</v>
      </c>
      <c r="R30" s="45"/>
      <c r="S30" s="2" t="s">
        <v>195</v>
      </c>
      <c r="T30" s="2" t="str">
        <f t="shared" si="1"/>
        <v>相同</v>
      </c>
      <c r="U30" s="2" t="s">
        <v>43</v>
      </c>
      <c r="V30" s="2">
        <v>0</v>
      </c>
      <c r="W30" s="3">
        <f t="shared" si="3"/>
        <v>0</v>
      </c>
      <c r="X30" s="2" t="s">
        <v>180</v>
      </c>
      <c r="Y30" s="2">
        <v>300</v>
      </c>
      <c r="AA30" s="2" t="s">
        <v>197</v>
      </c>
      <c r="AB30" s="2">
        <v>300</v>
      </c>
      <c r="AC30" s="3" t="str">
        <f t="shared" si="6"/>
        <v/>
      </c>
    </row>
    <row r="31" spans="1:29" ht="15.75" customHeight="1" x14ac:dyDescent="0.15">
      <c r="A31" s="5">
        <v>28</v>
      </c>
      <c r="B31" s="5" t="s">
        <v>4</v>
      </c>
      <c r="C31" s="25">
        <v>1674</v>
      </c>
      <c r="D31" s="17">
        <v>1275</v>
      </c>
      <c r="E31" s="7">
        <v>300</v>
      </c>
      <c r="F31" s="7"/>
      <c r="G31" s="7"/>
      <c r="H31" s="7"/>
      <c r="I31" s="12">
        <f t="shared" si="0"/>
        <v>3249</v>
      </c>
      <c r="J31" s="6">
        <v>321</v>
      </c>
      <c r="K31" s="25">
        <v>229.92</v>
      </c>
      <c r="L31" s="6">
        <v>0</v>
      </c>
      <c r="M31" s="24">
        <v>64.67</v>
      </c>
      <c r="N31" s="17">
        <v>8.61</v>
      </c>
      <c r="O31" s="17"/>
      <c r="P31" s="6">
        <f t="shared" si="2"/>
        <v>624.20000000000005</v>
      </c>
      <c r="Q31" s="21">
        <v>0</v>
      </c>
      <c r="R31" s="45"/>
      <c r="S31" s="2" t="s">
        <v>4</v>
      </c>
      <c r="T31" s="2" t="str">
        <f t="shared" si="1"/>
        <v>相同</v>
      </c>
      <c r="U31" s="2" t="s">
        <v>114</v>
      </c>
      <c r="V31" s="2">
        <v>0</v>
      </c>
      <c r="W31" s="3">
        <f t="shared" si="3"/>
        <v>0</v>
      </c>
      <c r="X31" s="2" t="s">
        <v>142</v>
      </c>
      <c r="Y31" s="2">
        <v>300</v>
      </c>
      <c r="AA31" s="2" t="s">
        <v>121</v>
      </c>
      <c r="AB31" s="2">
        <v>300</v>
      </c>
      <c r="AC31" s="3" t="str">
        <f t="shared" si="6"/>
        <v/>
      </c>
    </row>
    <row r="32" spans="1:29" ht="15.75" customHeight="1" x14ac:dyDescent="0.15">
      <c r="A32" s="5">
        <v>29</v>
      </c>
      <c r="B32" s="5" t="s">
        <v>226</v>
      </c>
      <c r="C32" s="25">
        <v>2078</v>
      </c>
      <c r="D32" s="17">
        <v>1660</v>
      </c>
      <c r="E32" s="7">
        <v>360</v>
      </c>
      <c r="F32" s="7"/>
      <c r="G32" s="7"/>
      <c r="H32" s="7"/>
      <c r="I32" s="12">
        <f t="shared" si="0"/>
        <v>4098</v>
      </c>
      <c r="J32" s="6">
        <v>369</v>
      </c>
      <c r="K32" s="25">
        <v>262.24</v>
      </c>
      <c r="L32" s="6">
        <v>0</v>
      </c>
      <c r="M32" s="24">
        <v>64.67</v>
      </c>
      <c r="N32" s="17">
        <v>8.61</v>
      </c>
      <c r="O32" s="17"/>
      <c r="P32" s="6">
        <f t="shared" si="2"/>
        <v>704.52</v>
      </c>
      <c r="Q32" s="21">
        <v>0</v>
      </c>
      <c r="R32" s="45"/>
      <c r="S32" s="2" t="s">
        <v>182</v>
      </c>
      <c r="T32" s="2" t="str">
        <f t="shared" si="1"/>
        <v>相同</v>
      </c>
      <c r="U32" s="2" t="s">
        <v>35</v>
      </c>
      <c r="V32" s="2">
        <v>0</v>
      </c>
      <c r="W32" s="3">
        <f t="shared" si="3"/>
        <v>0</v>
      </c>
      <c r="X32" s="2" t="s">
        <v>189</v>
      </c>
      <c r="Y32" s="2">
        <v>300</v>
      </c>
      <c r="AA32" s="2" t="s">
        <v>150</v>
      </c>
      <c r="AB32" s="2">
        <v>1000</v>
      </c>
      <c r="AC32" s="3" t="str">
        <f t="shared" si="6"/>
        <v/>
      </c>
    </row>
    <row r="33" spans="1:29" ht="15.75" customHeight="1" x14ac:dyDescent="0.15">
      <c r="A33" s="5">
        <v>30</v>
      </c>
      <c r="B33" s="5" t="s">
        <v>3</v>
      </c>
      <c r="C33" s="25">
        <v>1710</v>
      </c>
      <c r="D33" s="17">
        <v>1405</v>
      </c>
      <c r="E33" s="7">
        <v>300</v>
      </c>
      <c r="F33" s="7"/>
      <c r="G33" s="7"/>
      <c r="H33" s="7"/>
      <c r="I33" s="12">
        <f t="shared" si="0"/>
        <v>3415</v>
      </c>
      <c r="J33" s="6">
        <v>325</v>
      </c>
      <c r="K33" s="25">
        <v>220</v>
      </c>
      <c r="L33" s="6">
        <v>0</v>
      </c>
      <c r="M33" s="24">
        <v>64.67</v>
      </c>
      <c r="N33" s="17">
        <v>8.61</v>
      </c>
      <c r="O33" s="17"/>
      <c r="P33" s="6">
        <f t="shared" si="2"/>
        <v>618.28</v>
      </c>
      <c r="Q33" s="21">
        <v>0</v>
      </c>
      <c r="R33" s="45"/>
      <c r="S33" s="2" t="s">
        <v>3</v>
      </c>
      <c r="T33" s="2" t="str">
        <f t="shared" si="1"/>
        <v>相同</v>
      </c>
      <c r="U33" s="2" t="s">
        <v>148</v>
      </c>
      <c r="V33" s="2">
        <v>0</v>
      </c>
      <c r="W33" s="3">
        <f t="shared" si="3"/>
        <v>0</v>
      </c>
      <c r="X33" s="2" t="s">
        <v>158</v>
      </c>
      <c r="Y33" s="2">
        <v>300</v>
      </c>
      <c r="AA33" s="2" t="s">
        <v>189</v>
      </c>
      <c r="AB33" s="2">
        <v>500</v>
      </c>
      <c r="AC33" s="3" t="str">
        <f t="shared" si="6"/>
        <v/>
      </c>
    </row>
    <row r="34" spans="1:29" ht="15.75" customHeight="1" thickBot="1" x14ac:dyDescent="0.2">
      <c r="A34" s="5">
        <v>31</v>
      </c>
      <c r="B34" s="31" t="s">
        <v>1</v>
      </c>
      <c r="C34" s="38">
        <v>1610</v>
      </c>
      <c r="D34" s="18">
        <v>1020</v>
      </c>
      <c r="E34" s="30">
        <v>240</v>
      </c>
      <c r="F34" s="30"/>
      <c r="G34" s="30"/>
      <c r="H34" s="30"/>
      <c r="I34" s="29">
        <f t="shared" si="0"/>
        <v>2870</v>
      </c>
      <c r="J34" s="39">
        <v>313</v>
      </c>
      <c r="K34" s="38">
        <v>212</v>
      </c>
      <c r="L34" s="39">
        <v>0</v>
      </c>
      <c r="M34" s="40">
        <v>64.67</v>
      </c>
      <c r="N34" s="18">
        <v>8.61</v>
      </c>
      <c r="O34" s="18"/>
      <c r="P34" s="6">
        <f t="shared" si="2"/>
        <v>598.28</v>
      </c>
      <c r="Q34" s="21">
        <v>0</v>
      </c>
      <c r="R34" s="45"/>
      <c r="S34" s="2" t="s">
        <v>1</v>
      </c>
      <c r="T34" s="2" t="str">
        <f t="shared" si="1"/>
        <v>相同</v>
      </c>
      <c r="U34" s="2" t="s">
        <v>243</v>
      </c>
      <c r="V34" s="2">
        <v>0</v>
      </c>
      <c r="W34" s="3">
        <f t="shared" si="3"/>
        <v>0</v>
      </c>
      <c r="AA34" s="2" t="s">
        <v>158</v>
      </c>
      <c r="AB34" s="2">
        <v>500</v>
      </c>
      <c r="AC34" s="3" t="str">
        <f t="shared" si="6"/>
        <v/>
      </c>
    </row>
    <row r="35" spans="1:29" ht="15.75" customHeight="1" thickTop="1" x14ac:dyDescent="0.15">
      <c r="A35" s="5">
        <v>32</v>
      </c>
      <c r="B35" s="11" t="s">
        <v>0</v>
      </c>
      <c r="C35" s="28">
        <v>970</v>
      </c>
      <c r="D35" s="28">
        <v>550</v>
      </c>
      <c r="E35" s="28"/>
      <c r="F35" s="28"/>
      <c r="G35" s="28"/>
      <c r="H35" s="28"/>
      <c r="I35" s="12">
        <f t="shared" si="0"/>
        <v>1520</v>
      </c>
      <c r="J35" s="27"/>
      <c r="K35" s="36"/>
      <c r="L35" s="27"/>
      <c r="M35" s="37"/>
      <c r="N35" s="19"/>
      <c r="O35" s="19"/>
      <c r="P35" s="6">
        <f t="shared" si="2"/>
        <v>0</v>
      </c>
      <c r="Q35" s="21">
        <v>0</v>
      </c>
      <c r="R35" s="45"/>
      <c r="S35" s="2" t="s">
        <v>1</v>
      </c>
      <c r="T35" s="2" t="str">
        <f t="shared" si="1"/>
        <v>不相同</v>
      </c>
      <c r="U35" s="2" t="s">
        <v>244</v>
      </c>
      <c r="V35" s="2">
        <v>0</v>
      </c>
      <c r="W35" s="3">
        <f t="shared" si="3"/>
        <v>0</v>
      </c>
      <c r="AA35" s="2" t="s">
        <v>170</v>
      </c>
      <c r="AB35" s="2">
        <v>300</v>
      </c>
      <c r="AC35" s="3" t="str">
        <f t="shared" si="6"/>
        <v/>
      </c>
    </row>
    <row r="36" spans="1:29" ht="15.75" customHeight="1" x14ac:dyDescent="0.15">
      <c r="A36" s="5"/>
      <c r="B36" s="5" t="s">
        <v>34</v>
      </c>
      <c r="C36" s="4">
        <f t="shared" ref="C36:Q36" si="7">SUM(C4:C35)</f>
        <v>76479</v>
      </c>
      <c r="D36" s="4">
        <f t="shared" si="7"/>
        <v>35555</v>
      </c>
      <c r="E36" s="4">
        <f t="shared" si="7"/>
        <v>2690</v>
      </c>
      <c r="F36" s="4">
        <f t="shared" si="7"/>
        <v>0</v>
      </c>
      <c r="G36" s="4">
        <f t="shared" si="7"/>
        <v>0</v>
      </c>
      <c r="H36" s="4">
        <f t="shared" si="7"/>
        <v>0</v>
      </c>
      <c r="I36" s="4">
        <f t="shared" si="7"/>
        <v>114724</v>
      </c>
      <c r="J36" s="4">
        <f t="shared" si="7"/>
        <v>16247</v>
      </c>
      <c r="K36" s="4">
        <f t="shared" si="7"/>
        <v>8494</v>
      </c>
      <c r="L36" s="4">
        <f t="shared" si="7"/>
        <v>2207.7199999999998</v>
      </c>
      <c r="M36" s="4">
        <f t="shared" si="7"/>
        <v>2473.7800000000002</v>
      </c>
      <c r="N36" s="4">
        <f t="shared" si="7"/>
        <v>273.08</v>
      </c>
      <c r="O36" s="4">
        <f t="shared" si="7"/>
        <v>2554</v>
      </c>
      <c r="P36" s="4">
        <f t="shared" si="7"/>
        <v>32249.58</v>
      </c>
      <c r="Q36" s="4">
        <f t="shared" si="7"/>
        <v>0</v>
      </c>
      <c r="R36" s="45"/>
      <c r="S36" s="2" t="s">
        <v>1</v>
      </c>
      <c r="T36" s="2" t="str">
        <f t="shared" si="1"/>
        <v>不相同</v>
      </c>
      <c r="U36" s="2" t="s">
        <v>4</v>
      </c>
      <c r="V36" s="2">
        <v>0</v>
      </c>
      <c r="W36" s="3" t="str">
        <f t="shared" si="3"/>
        <v/>
      </c>
      <c r="AA36" s="2" t="s">
        <v>161</v>
      </c>
      <c r="AB36" s="2">
        <v>300</v>
      </c>
      <c r="AC36" s="3" t="str">
        <f>IFERROR(VLOOKUP(#REF!,$AA$4:$AB$770,2,FALSE),"")</f>
        <v/>
      </c>
    </row>
    <row r="37" spans="1:29" ht="15.75" customHeight="1" x14ac:dyDescent="0.15">
      <c r="R37" s="45"/>
      <c r="S37" s="2" t="s">
        <v>1</v>
      </c>
      <c r="T37" s="2" t="str">
        <f t="shared" si="1"/>
        <v>不相同</v>
      </c>
      <c r="U37" s="2" t="s">
        <v>50</v>
      </c>
      <c r="V37" s="2">
        <v>0</v>
      </c>
      <c r="W37" s="3">
        <f>IFERROR(VLOOKUP(B34,$U$4:$V$770,2,FALSE),"")</f>
        <v>0</v>
      </c>
      <c r="AA37" s="2" t="s">
        <v>142</v>
      </c>
      <c r="AB37" s="2">
        <v>300</v>
      </c>
      <c r="AC37" s="3" t="str">
        <f>IFERROR(VLOOKUP(B34,$AA$4:$AB$770,2,FALSE),"")</f>
        <v/>
      </c>
    </row>
    <row r="38" spans="1:29" ht="15.75" customHeight="1" x14ac:dyDescent="0.15">
      <c r="R38" s="45"/>
      <c r="S38" s="2" t="s">
        <v>0</v>
      </c>
      <c r="T38" s="2" t="str">
        <f t="shared" ref="T38:T69" si="8">IF(S38=B37,"相同","不相同")</f>
        <v>不相同</v>
      </c>
      <c r="U38" s="2" t="s">
        <v>166</v>
      </c>
      <c r="V38" s="2">
        <v>0</v>
      </c>
      <c r="W38" s="3">
        <f>IFERROR(VLOOKUP(B35,$U$4:$V$770,2,FALSE),"")</f>
        <v>0</v>
      </c>
      <c r="AA38" s="2" t="s">
        <v>177</v>
      </c>
      <c r="AB38" s="2">
        <v>300</v>
      </c>
      <c r="AC38" s="3" t="str">
        <f>IFERROR(VLOOKUP(B35,$AA$4:$AB$770,2,FALSE),"")</f>
        <v/>
      </c>
    </row>
    <row r="39" spans="1:29" ht="15.75" customHeight="1" x14ac:dyDescent="0.15">
      <c r="R39" s="45"/>
      <c r="S39" s="2" t="s">
        <v>1</v>
      </c>
      <c r="T39" s="2" t="str">
        <f t="shared" si="8"/>
        <v>不相同</v>
      </c>
      <c r="U39" s="2" t="s">
        <v>184</v>
      </c>
      <c r="V39" s="2">
        <v>0</v>
      </c>
      <c r="W39" s="3" t="str">
        <f>IFERROR(VLOOKUP(B36,$U$4:$V$770,2,FALSE),"")</f>
        <v/>
      </c>
      <c r="AC39" s="3" t="str">
        <f>IFERROR(VLOOKUP(B36,$AA$4:$AB$770,2,FALSE),"")</f>
        <v/>
      </c>
    </row>
    <row r="40" spans="1:29" ht="15.75" customHeight="1" x14ac:dyDescent="0.15">
      <c r="R40" s="45"/>
      <c r="T40" s="2" t="str">
        <f t="shared" si="8"/>
        <v>相同</v>
      </c>
      <c r="U40" s="2" t="s">
        <v>91</v>
      </c>
      <c r="V40" s="2">
        <v>0</v>
      </c>
      <c r="W40" s="3" t="str">
        <f>IFERROR(VLOOKUP(B37,$U$4:$V$770,2,FALSE),"")</f>
        <v/>
      </c>
      <c r="AC40" s="3" t="str">
        <f>IFERROR(VLOOKUP(B37,$AA$4:$AB$770,2,FALSE),"")</f>
        <v/>
      </c>
    </row>
    <row r="41" spans="1:29" ht="15.75" customHeight="1" x14ac:dyDescent="0.15">
      <c r="R41" s="46"/>
      <c r="T41" s="2" t="str">
        <f t="shared" si="8"/>
        <v>相同</v>
      </c>
      <c r="U41" s="2" t="s">
        <v>245</v>
      </c>
      <c r="V41" s="2">
        <v>0</v>
      </c>
      <c r="W41" s="3" t="str">
        <f>IFERROR(VLOOKUP(B36,$U$4:$V$770,2,FALSE),"")</f>
        <v/>
      </c>
    </row>
    <row r="42" spans="1:29" ht="15.75" customHeight="1" x14ac:dyDescent="0.15">
      <c r="T42" s="2" t="str">
        <f t="shared" si="8"/>
        <v>相同</v>
      </c>
      <c r="U42" s="2" t="s">
        <v>246</v>
      </c>
      <c r="V42" s="2">
        <v>0</v>
      </c>
    </row>
    <row r="43" spans="1:29" ht="15.75" customHeight="1" x14ac:dyDescent="0.15">
      <c r="T43" s="2" t="str">
        <f t="shared" si="8"/>
        <v>相同</v>
      </c>
      <c r="U43" s="2" t="s">
        <v>324</v>
      </c>
      <c r="V43" s="2">
        <v>0</v>
      </c>
    </row>
    <row r="44" spans="1:29" ht="15.75" customHeight="1" x14ac:dyDescent="0.15">
      <c r="T44" s="2" t="str">
        <f t="shared" si="8"/>
        <v>相同</v>
      </c>
      <c r="U44" s="2" t="s">
        <v>325</v>
      </c>
      <c r="V44" s="2">
        <v>0</v>
      </c>
    </row>
    <row r="45" spans="1:29" ht="15.75" customHeight="1" x14ac:dyDescent="0.15">
      <c r="T45" s="2" t="str">
        <f t="shared" si="8"/>
        <v>相同</v>
      </c>
      <c r="U45" s="2" t="s">
        <v>77</v>
      </c>
      <c r="V45" s="2">
        <v>0</v>
      </c>
    </row>
    <row r="46" spans="1:29" ht="15.75" customHeight="1" x14ac:dyDescent="0.15">
      <c r="T46" s="2" t="str">
        <f t="shared" si="8"/>
        <v>相同</v>
      </c>
      <c r="U46" s="2" t="s">
        <v>72</v>
      </c>
      <c r="V46" s="2">
        <v>0</v>
      </c>
    </row>
    <row r="47" spans="1:29" ht="15.75" customHeight="1" x14ac:dyDescent="0.15">
      <c r="T47" s="2" t="str">
        <f t="shared" si="8"/>
        <v>相同</v>
      </c>
      <c r="U47" s="2" t="s">
        <v>97</v>
      </c>
      <c r="V47" s="2">
        <v>0</v>
      </c>
    </row>
    <row r="48" spans="1:29" ht="15.75" customHeight="1" x14ac:dyDescent="0.15">
      <c r="T48" s="2" t="str">
        <f t="shared" si="8"/>
        <v>相同</v>
      </c>
      <c r="U48" s="2" t="s">
        <v>106</v>
      </c>
      <c r="V48" s="2">
        <v>0</v>
      </c>
    </row>
    <row r="49" spans="20:22" ht="15.75" customHeight="1" x14ac:dyDescent="0.15">
      <c r="T49" s="2" t="str">
        <f t="shared" si="8"/>
        <v>相同</v>
      </c>
      <c r="U49" s="2" t="s">
        <v>71</v>
      </c>
      <c r="V49" s="2">
        <v>0</v>
      </c>
    </row>
    <row r="50" spans="20:22" ht="15.75" customHeight="1" x14ac:dyDescent="0.15">
      <c r="T50" s="2" t="str">
        <f t="shared" si="8"/>
        <v>相同</v>
      </c>
      <c r="U50" s="2" t="s">
        <v>3</v>
      </c>
      <c r="V50" s="2">
        <v>0</v>
      </c>
    </row>
    <row r="51" spans="20:22" ht="15.75" customHeight="1" x14ac:dyDescent="0.15">
      <c r="T51" s="2" t="str">
        <f t="shared" si="8"/>
        <v>相同</v>
      </c>
      <c r="U51" s="2" t="s">
        <v>46</v>
      </c>
      <c r="V51" s="2">
        <v>0</v>
      </c>
    </row>
    <row r="52" spans="20:22" ht="15.75" customHeight="1" x14ac:dyDescent="0.15">
      <c r="T52" s="2" t="str">
        <f t="shared" si="8"/>
        <v>相同</v>
      </c>
      <c r="U52" s="2" t="s">
        <v>209</v>
      </c>
      <c r="V52" s="2">
        <v>0</v>
      </c>
    </row>
    <row r="53" spans="20:22" ht="15.75" customHeight="1" x14ac:dyDescent="0.15">
      <c r="T53" s="2" t="str">
        <f t="shared" si="8"/>
        <v>相同</v>
      </c>
      <c r="U53" s="2" t="s">
        <v>14</v>
      </c>
      <c r="V53" s="2">
        <v>0</v>
      </c>
    </row>
    <row r="54" spans="20:22" ht="15.75" customHeight="1" x14ac:dyDescent="0.15">
      <c r="T54" s="2" t="str">
        <f t="shared" si="8"/>
        <v>相同</v>
      </c>
      <c r="U54" s="2" t="s">
        <v>248</v>
      </c>
      <c r="V54" s="2">
        <v>0</v>
      </c>
    </row>
    <row r="55" spans="20:22" ht="15.75" customHeight="1" x14ac:dyDescent="0.15">
      <c r="T55" s="2" t="str">
        <f t="shared" si="8"/>
        <v>相同</v>
      </c>
      <c r="U55" s="2" t="s">
        <v>249</v>
      </c>
      <c r="V55" s="2">
        <v>0</v>
      </c>
    </row>
    <row r="56" spans="20:22" ht="15.75" customHeight="1" x14ac:dyDescent="0.15">
      <c r="T56" s="2" t="str">
        <f t="shared" si="8"/>
        <v>相同</v>
      </c>
      <c r="U56" s="2" t="s">
        <v>104</v>
      </c>
      <c r="V56" s="2">
        <v>0</v>
      </c>
    </row>
    <row r="57" spans="20:22" ht="15.75" customHeight="1" x14ac:dyDescent="0.15">
      <c r="T57" s="2" t="str">
        <f t="shared" si="8"/>
        <v>相同</v>
      </c>
      <c r="U57" s="2" t="s">
        <v>250</v>
      </c>
      <c r="V57" s="2">
        <v>0</v>
      </c>
    </row>
    <row r="58" spans="20:22" ht="15.75" customHeight="1" x14ac:dyDescent="0.15">
      <c r="T58" s="2" t="str">
        <f t="shared" si="8"/>
        <v>相同</v>
      </c>
      <c r="U58" s="2" t="s">
        <v>1</v>
      </c>
      <c r="V58" s="2">
        <v>0</v>
      </c>
    </row>
    <row r="59" spans="20:22" ht="15.75" customHeight="1" x14ac:dyDescent="0.15">
      <c r="T59" s="2" t="str">
        <f t="shared" si="8"/>
        <v>相同</v>
      </c>
      <c r="U59" s="2" t="s">
        <v>53</v>
      </c>
      <c r="V59" s="2">
        <v>0</v>
      </c>
    </row>
    <row r="60" spans="20:22" ht="15.75" customHeight="1" x14ac:dyDescent="0.15">
      <c r="T60" s="2" t="str">
        <f t="shared" si="8"/>
        <v>相同</v>
      </c>
      <c r="U60" s="2" t="s">
        <v>251</v>
      </c>
      <c r="V60" s="2">
        <v>0</v>
      </c>
    </row>
    <row r="61" spans="20:22" ht="15.75" customHeight="1" x14ac:dyDescent="0.15">
      <c r="T61" s="2" t="str">
        <f t="shared" si="8"/>
        <v>相同</v>
      </c>
      <c r="U61" s="2" t="s">
        <v>144</v>
      </c>
      <c r="V61" s="2">
        <v>0</v>
      </c>
    </row>
    <row r="62" spans="20:22" ht="15.75" customHeight="1" x14ac:dyDescent="0.15">
      <c r="T62" s="2" t="str">
        <f t="shared" si="8"/>
        <v>相同</v>
      </c>
      <c r="U62" s="2" t="s">
        <v>178</v>
      </c>
      <c r="V62" s="2">
        <v>0</v>
      </c>
    </row>
    <row r="63" spans="20:22" ht="15.75" customHeight="1" x14ac:dyDescent="0.15">
      <c r="T63" s="2" t="str">
        <f t="shared" si="8"/>
        <v>相同</v>
      </c>
      <c r="U63" s="2" t="s">
        <v>120</v>
      </c>
      <c r="V63" s="2">
        <v>0</v>
      </c>
    </row>
    <row r="64" spans="20:22" ht="15.75" customHeight="1" x14ac:dyDescent="0.15">
      <c r="T64" s="2" t="str">
        <f t="shared" si="8"/>
        <v>相同</v>
      </c>
      <c r="U64" s="2" t="s">
        <v>252</v>
      </c>
      <c r="V64" s="2">
        <v>0</v>
      </c>
    </row>
    <row r="65" spans="20:22" ht="15.75" customHeight="1" x14ac:dyDescent="0.15">
      <c r="T65" s="2" t="str">
        <f t="shared" si="8"/>
        <v>相同</v>
      </c>
      <c r="U65" s="2" t="s">
        <v>101</v>
      </c>
      <c r="V65" s="2">
        <v>0</v>
      </c>
    </row>
    <row r="66" spans="20:22" ht="15.75" customHeight="1" x14ac:dyDescent="0.15">
      <c r="T66" s="2" t="str">
        <f t="shared" si="8"/>
        <v>相同</v>
      </c>
      <c r="U66" s="2" t="s">
        <v>98</v>
      </c>
      <c r="V66" s="2">
        <v>0</v>
      </c>
    </row>
    <row r="67" spans="20:22" ht="15.75" customHeight="1" x14ac:dyDescent="0.15">
      <c r="T67" s="2" t="str">
        <f t="shared" si="8"/>
        <v>相同</v>
      </c>
      <c r="U67" s="2" t="s">
        <v>253</v>
      </c>
      <c r="V67" s="2">
        <v>0</v>
      </c>
    </row>
    <row r="68" spans="20:22" ht="15.75" customHeight="1" x14ac:dyDescent="0.15">
      <c r="T68" s="2" t="str">
        <f t="shared" si="8"/>
        <v>相同</v>
      </c>
      <c r="U68" s="2" t="s">
        <v>212</v>
      </c>
      <c r="V68" s="2">
        <v>0</v>
      </c>
    </row>
    <row r="69" spans="20:22" ht="15.75" customHeight="1" x14ac:dyDescent="0.15">
      <c r="T69" s="2" t="str">
        <f t="shared" si="8"/>
        <v>相同</v>
      </c>
      <c r="U69" s="2" t="s">
        <v>254</v>
      </c>
      <c r="V69" s="2">
        <v>0</v>
      </c>
    </row>
    <row r="70" spans="20:22" ht="15.75" customHeight="1" x14ac:dyDescent="0.15">
      <c r="T70" s="2" t="str">
        <f t="shared" ref="T70:T101" si="9">IF(S70=B69,"相同","不相同")</f>
        <v>相同</v>
      </c>
      <c r="U70" s="2" t="s">
        <v>191</v>
      </c>
      <c r="V70" s="2">
        <v>0</v>
      </c>
    </row>
    <row r="71" spans="20:22" ht="15.75" customHeight="1" x14ac:dyDescent="0.15">
      <c r="T71" s="2" t="str">
        <f t="shared" si="9"/>
        <v>相同</v>
      </c>
      <c r="U71" s="2" t="s">
        <v>87</v>
      </c>
      <c r="V71" s="2">
        <v>50.3</v>
      </c>
    </row>
    <row r="72" spans="20:22" ht="15.75" customHeight="1" x14ac:dyDescent="0.15">
      <c r="T72" s="2" t="str">
        <f t="shared" si="9"/>
        <v>相同</v>
      </c>
      <c r="U72" s="2" t="s">
        <v>255</v>
      </c>
      <c r="V72" s="2">
        <v>0</v>
      </c>
    </row>
    <row r="73" spans="20:22" ht="15.75" customHeight="1" x14ac:dyDescent="0.15">
      <c r="T73" s="2" t="str">
        <f t="shared" si="9"/>
        <v>相同</v>
      </c>
      <c r="U73" s="2" t="s">
        <v>187</v>
      </c>
      <c r="V73" s="2">
        <v>0</v>
      </c>
    </row>
    <row r="74" spans="20:22" ht="15.75" customHeight="1" x14ac:dyDescent="0.15">
      <c r="T74" s="2" t="str">
        <f t="shared" si="9"/>
        <v>相同</v>
      </c>
      <c r="U74" s="2" t="s">
        <v>256</v>
      </c>
      <c r="V74" s="2">
        <v>0</v>
      </c>
    </row>
    <row r="75" spans="20:22" ht="15.75" customHeight="1" x14ac:dyDescent="0.15">
      <c r="T75" s="2" t="str">
        <f t="shared" si="9"/>
        <v>相同</v>
      </c>
      <c r="U75" s="2" t="s">
        <v>149</v>
      </c>
      <c r="V75" s="2">
        <v>0</v>
      </c>
    </row>
    <row r="76" spans="20:22" ht="15.75" customHeight="1" x14ac:dyDescent="0.15">
      <c r="T76" s="2" t="str">
        <f t="shared" si="9"/>
        <v>相同</v>
      </c>
      <c r="U76" s="2" t="s">
        <v>257</v>
      </c>
      <c r="V76" s="2">
        <v>0</v>
      </c>
    </row>
    <row r="77" spans="20:22" ht="15.75" customHeight="1" x14ac:dyDescent="0.15">
      <c r="T77" s="2" t="str">
        <f t="shared" si="9"/>
        <v>相同</v>
      </c>
      <c r="U77" s="2" t="s">
        <v>41</v>
      </c>
      <c r="V77" s="2">
        <v>0</v>
      </c>
    </row>
    <row r="78" spans="20:22" ht="15.75" customHeight="1" x14ac:dyDescent="0.15">
      <c r="T78" s="2" t="str">
        <f t="shared" si="9"/>
        <v>相同</v>
      </c>
      <c r="U78" s="2" t="s">
        <v>152</v>
      </c>
      <c r="V78" s="2">
        <v>0</v>
      </c>
    </row>
    <row r="79" spans="20:22" ht="15.75" customHeight="1" x14ac:dyDescent="0.15">
      <c r="T79" s="2" t="str">
        <f t="shared" si="9"/>
        <v>相同</v>
      </c>
      <c r="U79" s="2" t="s">
        <v>258</v>
      </c>
      <c r="V79" s="2">
        <v>0</v>
      </c>
    </row>
    <row r="80" spans="20:22" ht="15.75" customHeight="1" x14ac:dyDescent="0.15">
      <c r="T80" s="2" t="str">
        <f t="shared" si="9"/>
        <v>相同</v>
      </c>
      <c r="U80" s="2" t="s">
        <v>259</v>
      </c>
      <c r="V80" s="2">
        <v>0</v>
      </c>
    </row>
    <row r="81" spans="20:22" ht="15.75" customHeight="1" x14ac:dyDescent="0.15">
      <c r="T81" s="2" t="str">
        <f t="shared" si="9"/>
        <v>相同</v>
      </c>
      <c r="U81" s="2" t="s">
        <v>132</v>
      </c>
      <c r="V81" s="2">
        <v>17.91</v>
      </c>
    </row>
    <row r="82" spans="20:22" ht="15.75" customHeight="1" x14ac:dyDescent="0.15">
      <c r="T82" s="2" t="str">
        <f t="shared" si="9"/>
        <v>相同</v>
      </c>
      <c r="U82" s="2" t="s">
        <v>150</v>
      </c>
      <c r="V82" s="2">
        <v>0</v>
      </c>
    </row>
    <row r="83" spans="20:22" ht="15.75" customHeight="1" x14ac:dyDescent="0.15">
      <c r="T83" s="2" t="str">
        <f t="shared" si="9"/>
        <v>相同</v>
      </c>
      <c r="U83" s="2" t="s">
        <v>128</v>
      </c>
      <c r="V83" s="2">
        <v>0</v>
      </c>
    </row>
    <row r="84" spans="20:22" ht="15.75" customHeight="1" x14ac:dyDescent="0.15">
      <c r="T84" s="2" t="str">
        <f t="shared" si="9"/>
        <v>相同</v>
      </c>
      <c r="U84" s="2" t="s">
        <v>146</v>
      </c>
      <c r="V84" s="2">
        <v>0</v>
      </c>
    </row>
    <row r="85" spans="20:22" ht="15.75" customHeight="1" x14ac:dyDescent="0.15">
      <c r="T85" s="2" t="str">
        <f t="shared" si="9"/>
        <v>相同</v>
      </c>
      <c r="U85" s="2" t="s">
        <v>260</v>
      </c>
      <c r="V85" s="2">
        <v>0</v>
      </c>
    </row>
    <row r="86" spans="20:22" ht="15.75" customHeight="1" x14ac:dyDescent="0.15">
      <c r="T86" s="2" t="str">
        <f t="shared" si="9"/>
        <v>相同</v>
      </c>
      <c r="U86" s="2" t="s">
        <v>21</v>
      </c>
      <c r="V86" s="2">
        <v>0</v>
      </c>
    </row>
    <row r="87" spans="20:22" ht="15.75" customHeight="1" x14ac:dyDescent="0.15">
      <c r="T87" s="2" t="str">
        <f t="shared" si="9"/>
        <v>相同</v>
      </c>
      <c r="U87" s="2" t="s">
        <v>112</v>
      </c>
      <c r="V87" s="2">
        <v>0</v>
      </c>
    </row>
    <row r="88" spans="20:22" ht="15.75" customHeight="1" x14ac:dyDescent="0.15">
      <c r="T88" s="2" t="str">
        <f t="shared" si="9"/>
        <v>相同</v>
      </c>
      <c r="U88" s="2" t="s">
        <v>261</v>
      </c>
      <c r="V88" s="2">
        <v>0</v>
      </c>
    </row>
    <row r="89" spans="20:22" ht="15.75" customHeight="1" x14ac:dyDescent="0.15">
      <c r="T89" s="2" t="str">
        <f t="shared" si="9"/>
        <v>相同</v>
      </c>
      <c r="U89" s="2" t="s">
        <v>18</v>
      </c>
      <c r="V89" s="2">
        <v>0</v>
      </c>
    </row>
    <row r="90" spans="20:22" ht="15.75" customHeight="1" x14ac:dyDescent="0.15">
      <c r="T90" s="2" t="str">
        <f t="shared" si="9"/>
        <v>相同</v>
      </c>
      <c r="U90" s="2" t="s">
        <v>88</v>
      </c>
      <c r="V90" s="2">
        <v>0</v>
      </c>
    </row>
    <row r="91" spans="20:22" ht="15.75" customHeight="1" x14ac:dyDescent="0.15">
      <c r="T91" s="2" t="str">
        <f t="shared" si="9"/>
        <v>相同</v>
      </c>
      <c r="U91" s="2" t="s">
        <v>262</v>
      </c>
      <c r="V91" s="2">
        <v>0</v>
      </c>
    </row>
    <row r="92" spans="20:22" ht="15.75" customHeight="1" x14ac:dyDescent="0.15">
      <c r="T92" s="2" t="str">
        <f t="shared" si="9"/>
        <v>相同</v>
      </c>
      <c r="U92" s="2" t="s">
        <v>56</v>
      </c>
      <c r="V92" s="2">
        <v>0</v>
      </c>
    </row>
    <row r="93" spans="20:22" ht="15.75" customHeight="1" x14ac:dyDescent="0.15">
      <c r="T93" s="2" t="str">
        <f t="shared" si="9"/>
        <v>相同</v>
      </c>
      <c r="U93" s="2" t="s">
        <v>129</v>
      </c>
      <c r="V93" s="2">
        <v>0</v>
      </c>
    </row>
    <row r="94" spans="20:22" ht="15.75" customHeight="1" x14ac:dyDescent="0.15">
      <c r="T94" s="2" t="str">
        <f t="shared" si="9"/>
        <v>相同</v>
      </c>
      <c r="U94" s="2" t="s">
        <v>326</v>
      </c>
      <c r="V94" s="2">
        <v>0</v>
      </c>
    </row>
    <row r="95" spans="20:22" ht="15.75" customHeight="1" x14ac:dyDescent="0.15">
      <c r="T95" s="2" t="str">
        <f t="shared" si="9"/>
        <v>相同</v>
      </c>
      <c r="U95" s="2" t="s">
        <v>118</v>
      </c>
      <c r="V95" s="2">
        <v>0</v>
      </c>
    </row>
    <row r="96" spans="20:22" ht="15.75" customHeight="1" x14ac:dyDescent="0.15">
      <c r="T96" s="2" t="str">
        <f t="shared" si="9"/>
        <v>相同</v>
      </c>
      <c r="U96" s="2" t="s">
        <v>119</v>
      </c>
      <c r="V96" s="2">
        <v>0</v>
      </c>
    </row>
    <row r="97" spans="20:22" ht="15.75" customHeight="1" x14ac:dyDescent="0.15">
      <c r="T97" s="2" t="str">
        <f t="shared" si="9"/>
        <v>相同</v>
      </c>
      <c r="U97" s="2" t="s">
        <v>107</v>
      </c>
      <c r="V97" s="2">
        <v>0</v>
      </c>
    </row>
    <row r="98" spans="20:22" ht="15.75" customHeight="1" x14ac:dyDescent="0.15">
      <c r="T98" s="2" t="str">
        <f t="shared" si="9"/>
        <v>相同</v>
      </c>
      <c r="U98" s="2" t="s">
        <v>162</v>
      </c>
      <c r="V98" s="2">
        <v>0</v>
      </c>
    </row>
    <row r="99" spans="20:22" ht="15.75" customHeight="1" x14ac:dyDescent="0.15">
      <c r="T99" s="2" t="str">
        <f t="shared" si="9"/>
        <v>相同</v>
      </c>
      <c r="U99" s="2" t="s">
        <v>85</v>
      </c>
      <c r="V99" s="2">
        <v>0</v>
      </c>
    </row>
    <row r="100" spans="20:22" ht="15.75" customHeight="1" x14ac:dyDescent="0.15">
      <c r="T100" s="2" t="str">
        <f t="shared" si="9"/>
        <v>相同</v>
      </c>
      <c r="U100" s="2" t="s">
        <v>172</v>
      </c>
      <c r="V100" s="2">
        <v>0</v>
      </c>
    </row>
    <row r="101" spans="20:22" ht="15.75" customHeight="1" x14ac:dyDescent="0.15">
      <c r="T101" s="2" t="str">
        <f t="shared" si="9"/>
        <v>相同</v>
      </c>
      <c r="U101" s="2" t="s">
        <v>263</v>
      </c>
      <c r="V101" s="2">
        <v>0</v>
      </c>
    </row>
    <row r="102" spans="20:22" ht="15.75" customHeight="1" x14ac:dyDescent="0.15">
      <c r="T102" s="2" t="str">
        <f t="shared" ref="T102:T107" si="10">IF(S102=B101,"相同","不相同")</f>
        <v>相同</v>
      </c>
      <c r="U102" s="2" t="s">
        <v>215</v>
      </c>
      <c r="V102" s="2">
        <v>0</v>
      </c>
    </row>
    <row r="103" spans="20:22" ht="15.75" customHeight="1" x14ac:dyDescent="0.15">
      <c r="T103" s="2" t="str">
        <f t="shared" si="10"/>
        <v>相同</v>
      </c>
      <c r="U103" s="2" t="s">
        <v>154</v>
      </c>
      <c r="V103" s="2">
        <v>0</v>
      </c>
    </row>
    <row r="104" spans="20:22" ht="15.75" customHeight="1" x14ac:dyDescent="0.15">
      <c r="T104" s="2" t="str">
        <f t="shared" si="10"/>
        <v>相同</v>
      </c>
      <c r="U104" s="2" t="s">
        <v>84</v>
      </c>
      <c r="V104" s="2">
        <v>0</v>
      </c>
    </row>
    <row r="105" spans="20:22" ht="15.75" customHeight="1" x14ac:dyDescent="0.15">
      <c r="T105" s="2" t="str">
        <f t="shared" si="10"/>
        <v>相同</v>
      </c>
      <c r="U105" s="2" t="s">
        <v>19</v>
      </c>
      <c r="V105" s="2">
        <v>0</v>
      </c>
    </row>
    <row r="106" spans="20:22" ht="15.75" customHeight="1" x14ac:dyDescent="0.15">
      <c r="T106" s="2" t="str">
        <f t="shared" si="10"/>
        <v>相同</v>
      </c>
      <c r="U106" s="2" t="s">
        <v>137</v>
      </c>
      <c r="V106" s="2">
        <v>0</v>
      </c>
    </row>
    <row r="107" spans="20:22" ht="15.75" customHeight="1" x14ac:dyDescent="0.15">
      <c r="T107" s="2" t="str">
        <f t="shared" si="10"/>
        <v>相同</v>
      </c>
      <c r="U107" s="2" t="s">
        <v>264</v>
      </c>
      <c r="V107" s="2">
        <v>0</v>
      </c>
    </row>
    <row r="108" spans="20:22" ht="15.75" customHeight="1" x14ac:dyDescent="0.15">
      <c r="U108" s="2" t="s">
        <v>130</v>
      </c>
      <c r="V108" s="2">
        <v>0</v>
      </c>
    </row>
    <row r="109" spans="20:22" ht="15.75" customHeight="1" x14ac:dyDescent="0.15">
      <c r="U109" s="2" t="s">
        <v>197</v>
      </c>
      <c r="V109" s="2">
        <v>0</v>
      </c>
    </row>
    <row r="110" spans="20:22" ht="15.75" customHeight="1" x14ac:dyDescent="0.15">
      <c r="U110" s="2" t="s">
        <v>68</v>
      </c>
      <c r="V110" s="2">
        <v>0</v>
      </c>
    </row>
    <row r="111" spans="20:22" ht="15.75" customHeight="1" x14ac:dyDescent="0.15">
      <c r="U111" s="2" t="s">
        <v>131</v>
      </c>
      <c r="V111" s="2">
        <v>0</v>
      </c>
    </row>
    <row r="112" spans="20:22" ht="15.75" customHeight="1" x14ac:dyDescent="0.15">
      <c r="U112" s="2" t="s">
        <v>52</v>
      </c>
      <c r="V112" s="2">
        <v>0</v>
      </c>
    </row>
    <row r="113" spans="21:22" ht="15.75" customHeight="1" x14ac:dyDescent="0.15">
      <c r="U113" s="2" t="s">
        <v>217</v>
      </c>
      <c r="V113" s="2">
        <v>0</v>
      </c>
    </row>
    <row r="114" spans="21:22" ht="15.75" customHeight="1" x14ac:dyDescent="0.15">
      <c r="U114" s="2" t="s">
        <v>195</v>
      </c>
      <c r="V114" s="2">
        <v>0</v>
      </c>
    </row>
    <row r="115" spans="21:22" ht="15.75" customHeight="1" x14ac:dyDescent="0.15">
      <c r="U115" s="2" t="s">
        <v>265</v>
      </c>
      <c r="V115" s="2">
        <v>0</v>
      </c>
    </row>
    <row r="116" spans="21:22" ht="15.75" customHeight="1" x14ac:dyDescent="0.15">
      <c r="U116" s="2" t="s">
        <v>64</v>
      </c>
      <c r="V116" s="2">
        <v>0</v>
      </c>
    </row>
    <row r="117" spans="21:22" ht="15.75" customHeight="1" x14ac:dyDescent="0.15">
      <c r="U117" s="2" t="s">
        <v>51</v>
      </c>
      <c r="V117" s="2">
        <v>0</v>
      </c>
    </row>
    <row r="118" spans="21:22" ht="15.75" customHeight="1" x14ac:dyDescent="0.15">
      <c r="U118" s="2" t="s">
        <v>266</v>
      </c>
      <c r="V118" s="2">
        <v>0</v>
      </c>
    </row>
    <row r="119" spans="21:22" ht="15.75" customHeight="1" x14ac:dyDescent="0.15">
      <c r="U119" s="2" t="s">
        <v>201</v>
      </c>
      <c r="V119" s="2">
        <v>0</v>
      </c>
    </row>
    <row r="120" spans="21:22" ht="15.75" customHeight="1" x14ac:dyDescent="0.15">
      <c r="U120" s="2" t="s">
        <v>11</v>
      </c>
      <c r="V120" s="2">
        <v>0</v>
      </c>
    </row>
    <row r="121" spans="21:22" ht="15.75" customHeight="1" x14ac:dyDescent="0.15">
      <c r="U121" s="2" t="s">
        <v>213</v>
      </c>
      <c r="V121" s="2">
        <v>0</v>
      </c>
    </row>
    <row r="122" spans="21:22" ht="15.75" customHeight="1" x14ac:dyDescent="0.15">
      <c r="U122" s="2" t="s">
        <v>138</v>
      </c>
      <c r="V122" s="2">
        <v>0</v>
      </c>
    </row>
    <row r="123" spans="21:22" ht="15.75" customHeight="1" x14ac:dyDescent="0.15">
      <c r="U123" s="2" t="s">
        <v>141</v>
      </c>
      <c r="V123" s="2">
        <v>0</v>
      </c>
    </row>
    <row r="124" spans="21:22" ht="15.75" customHeight="1" x14ac:dyDescent="0.15">
      <c r="U124" s="2" t="s">
        <v>267</v>
      </c>
      <c r="V124" s="2">
        <v>0</v>
      </c>
    </row>
    <row r="125" spans="21:22" ht="15.75" customHeight="1" x14ac:dyDescent="0.15">
      <c r="U125" s="2" t="s">
        <v>78</v>
      </c>
      <c r="V125" s="2">
        <v>0</v>
      </c>
    </row>
    <row r="126" spans="21:22" ht="15.75" customHeight="1" x14ac:dyDescent="0.15">
      <c r="U126" s="2" t="s">
        <v>133</v>
      </c>
      <c r="V126" s="2">
        <v>0</v>
      </c>
    </row>
    <row r="127" spans="21:22" ht="15.75" customHeight="1" x14ac:dyDescent="0.15">
      <c r="U127" s="2" t="s">
        <v>0</v>
      </c>
      <c r="V127" s="2">
        <v>0</v>
      </c>
    </row>
    <row r="128" spans="21:22" ht="15.75" customHeight="1" x14ac:dyDescent="0.15">
      <c r="U128" s="2" t="s">
        <v>268</v>
      </c>
      <c r="V128" s="2">
        <v>0</v>
      </c>
    </row>
    <row r="129" spans="21:22" ht="15.75" customHeight="1" x14ac:dyDescent="0.15">
      <c r="U129" s="2" t="s">
        <v>198</v>
      </c>
      <c r="V129" s="2">
        <v>0</v>
      </c>
    </row>
    <row r="130" spans="21:22" ht="15.75" customHeight="1" x14ac:dyDescent="0.15">
      <c r="U130" s="2" t="s">
        <v>134</v>
      </c>
      <c r="V130" s="2">
        <v>0</v>
      </c>
    </row>
    <row r="131" spans="21:22" ht="15.75" customHeight="1" x14ac:dyDescent="0.15">
      <c r="U131" s="2" t="s">
        <v>204</v>
      </c>
      <c r="V131" s="2">
        <v>0</v>
      </c>
    </row>
    <row r="132" spans="21:22" ht="15.75" customHeight="1" x14ac:dyDescent="0.15">
      <c r="U132" s="2" t="s">
        <v>94</v>
      </c>
      <c r="V132" s="2">
        <v>0</v>
      </c>
    </row>
    <row r="133" spans="21:22" ht="15.75" customHeight="1" x14ac:dyDescent="0.15">
      <c r="U133" s="2" t="s">
        <v>269</v>
      </c>
      <c r="V133" s="2">
        <v>0</v>
      </c>
    </row>
    <row r="134" spans="21:22" ht="15.75" customHeight="1" x14ac:dyDescent="0.15">
      <c r="U134" s="2" t="s">
        <v>96</v>
      </c>
      <c r="V134" s="2">
        <v>0</v>
      </c>
    </row>
    <row r="135" spans="21:22" ht="15.75" customHeight="1" x14ac:dyDescent="0.15">
      <c r="U135" s="2" t="s">
        <v>192</v>
      </c>
      <c r="V135" s="2">
        <v>0</v>
      </c>
    </row>
    <row r="136" spans="21:22" ht="15.75" customHeight="1" x14ac:dyDescent="0.15">
      <c r="U136" s="2" t="s">
        <v>270</v>
      </c>
      <c r="V136" s="2">
        <v>0</v>
      </c>
    </row>
    <row r="137" spans="21:22" ht="15.75" customHeight="1" x14ac:dyDescent="0.15">
      <c r="U137" s="2" t="s">
        <v>159</v>
      </c>
      <c r="V137" s="2">
        <v>0</v>
      </c>
    </row>
    <row r="138" spans="21:22" ht="15.75" customHeight="1" x14ac:dyDescent="0.15">
      <c r="U138" s="2" t="s">
        <v>339</v>
      </c>
      <c r="V138" s="2">
        <v>0</v>
      </c>
    </row>
    <row r="139" spans="21:22" ht="15.75" customHeight="1" x14ac:dyDescent="0.15">
      <c r="U139" s="2" t="s">
        <v>271</v>
      </c>
      <c r="V139" s="2">
        <v>0</v>
      </c>
    </row>
    <row r="140" spans="21:22" ht="15.75" customHeight="1" x14ac:dyDescent="0.15">
      <c r="U140" s="2" t="s">
        <v>76</v>
      </c>
      <c r="V140" s="2">
        <v>0</v>
      </c>
    </row>
    <row r="141" spans="21:22" ht="15.75" customHeight="1" x14ac:dyDescent="0.15">
      <c r="U141" s="2" t="s">
        <v>272</v>
      </c>
      <c r="V141" s="2">
        <v>0</v>
      </c>
    </row>
    <row r="142" spans="21:22" ht="15.75" customHeight="1" x14ac:dyDescent="0.15">
      <c r="U142" s="2" t="s">
        <v>169</v>
      </c>
      <c r="V142" s="2">
        <v>0</v>
      </c>
    </row>
    <row r="143" spans="21:22" ht="15.75" customHeight="1" x14ac:dyDescent="0.15">
      <c r="U143" s="2" t="s">
        <v>196</v>
      </c>
      <c r="V143" s="2">
        <v>0</v>
      </c>
    </row>
    <row r="144" spans="21:22" ht="15.75" customHeight="1" x14ac:dyDescent="0.15">
      <c r="U144" s="2" t="s">
        <v>208</v>
      </c>
      <c r="V144" s="2">
        <v>0</v>
      </c>
    </row>
    <row r="145" spans="21:22" ht="15.75" customHeight="1" x14ac:dyDescent="0.15">
      <c r="U145" s="2" t="s">
        <v>273</v>
      </c>
      <c r="V145" s="2">
        <v>0</v>
      </c>
    </row>
    <row r="146" spans="21:22" ht="15.75" customHeight="1" x14ac:dyDescent="0.15">
      <c r="U146" s="2" t="s">
        <v>274</v>
      </c>
      <c r="V146" s="2">
        <v>0</v>
      </c>
    </row>
    <row r="147" spans="21:22" ht="15.75" customHeight="1" x14ac:dyDescent="0.15">
      <c r="U147" s="2" t="s">
        <v>275</v>
      </c>
      <c r="V147" s="2">
        <v>0</v>
      </c>
    </row>
    <row r="148" spans="21:22" ht="15.75" customHeight="1" x14ac:dyDescent="0.15">
      <c r="U148" s="2" t="s">
        <v>44</v>
      </c>
      <c r="V148" s="2">
        <v>0</v>
      </c>
    </row>
    <row r="149" spans="21:22" ht="15.75" customHeight="1" x14ac:dyDescent="0.15">
      <c r="U149" s="2" t="s">
        <v>190</v>
      </c>
      <c r="V149" s="2">
        <v>0</v>
      </c>
    </row>
    <row r="150" spans="21:22" ht="15.75" customHeight="1" x14ac:dyDescent="0.15">
      <c r="U150" s="2" t="s">
        <v>276</v>
      </c>
      <c r="V150" s="2">
        <v>0</v>
      </c>
    </row>
    <row r="151" spans="21:22" ht="15.75" customHeight="1" x14ac:dyDescent="0.15">
      <c r="U151" s="2" t="s">
        <v>115</v>
      </c>
      <c r="V151" s="2">
        <v>0</v>
      </c>
    </row>
    <row r="152" spans="21:22" ht="15.75" customHeight="1" x14ac:dyDescent="0.15">
      <c r="U152" s="2" t="s">
        <v>161</v>
      </c>
      <c r="V152" s="2">
        <v>0</v>
      </c>
    </row>
    <row r="153" spans="21:22" ht="15.75" customHeight="1" x14ac:dyDescent="0.15">
      <c r="U153" s="2" t="s">
        <v>277</v>
      </c>
      <c r="V153" s="2">
        <v>0</v>
      </c>
    </row>
    <row r="154" spans="21:22" ht="15.75" customHeight="1" x14ac:dyDescent="0.15">
      <c r="U154" s="2" t="s">
        <v>111</v>
      </c>
      <c r="V154" s="2">
        <v>0</v>
      </c>
    </row>
    <row r="155" spans="21:22" ht="15.75" customHeight="1" x14ac:dyDescent="0.15">
      <c r="U155" s="2" t="s">
        <v>327</v>
      </c>
      <c r="V155" s="2">
        <v>0</v>
      </c>
    </row>
    <row r="156" spans="21:22" ht="15.75" customHeight="1" x14ac:dyDescent="0.15">
      <c r="U156" s="2" t="s">
        <v>278</v>
      </c>
      <c r="V156" s="2">
        <v>0</v>
      </c>
    </row>
    <row r="157" spans="21:22" ht="15.75" customHeight="1" x14ac:dyDescent="0.15">
      <c r="U157" s="2" t="s">
        <v>279</v>
      </c>
      <c r="V157" s="2">
        <v>0</v>
      </c>
    </row>
    <row r="158" spans="21:22" ht="15.75" customHeight="1" x14ac:dyDescent="0.15">
      <c r="U158" s="2" t="s">
        <v>49</v>
      </c>
      <c r="V158" s="2">
        <v>0</v>
      </c>
    </row>
    <row r="159" spans="21:22" ht="15.75" customHeight="1" x14ac:dyDescent="0.15">
      <c r="U159" s="2" t="s">
        <v>218</v>
      </c>
      <c r="V159" s="2">
        <v>0</v>
      </c>
    </row>
    <row r="160" spans="21:22" ht="15.75" customHeight="1" x14ac:dyDescent="0.15">
      <c r="U160" s="2" t="s">
        <v>211</v>
      </c>
      <c r="V160" s="2">
        <v>0</v>
      </c>
    </row>
    <row r="161" spans="21:22" ht="15.75" customHeight="1" x14ac:dyDescent="0.15">
      <c r="U161" s="2" t="s">
        <v>8</v>
      </c>
      <c r="V161" s="2">
        <v>0</v>
      </c>
    </row>
    <row r="162" spans="21:22" ht="15.75" customHeight="1" x14ac:dyDescent="0.15">
      <c r="U162" s="2" t="s">
        <v>180</v>
      </c>
      <c r="V162" s="2">
        <v>0</v>
      </c>
    </row>
    <row r="163" spans="21:22" ht="15.75" customHeight="1" x14ac:dyDescent="0.15">
      <c r="U163" s="2" t="s">
        <v>110</v>
      </c>
      <c r="V163" s="2">
        <v>0</v>
      </c>
    </row>
    <row r="164" spans="21:22" ht="15.75" customHeight="1" x14ac:dyDescent="0.15">
      <c r="U164" s="2" t="s">
        <v>280</v>
      </c>
      <c r="V164" s="2">
        <v>0</v>
      </c>
    </row>
    <row r="165" spans="21:22" ht="15.75" customHeight="1" x14ac:dyDescent="0.15">
      <c r="U165" s="2" t="s">
        <v>59</v>
      </c>
      <c r="V165" s="2">
        <v>0</v>
      </c>
    </row>
    <row r="166" spans="21:22" ht="15.75" customHeight="1" x14ac:dyDescent="0.15">
      <c r="U166" s="2" t="s">
        <v>95</v>
      </c>
      <c r="V166" s="2">
        <v>0</v>
      </c>
    </row>
    <row r="167" spans="21:22" ht="15.75" customHeight="1" x14ac:dyDescent="0.15">
      <c r="U167" s="2" t="s">
        <v>281</v>
      </c>
      <c r="V167" s="2">
        <v>0</v>
      </c>
    </row>
    <row r="168" spans="21:22" ht="15.75" customHeight="1" x14ac:dyDescent="0.15">
      <c r="U168" s="2" t="s">
        <v>145</v>
      </c>
      <c r="V168" s="2">
        <v>0</v>
      </c>
    </row>
    <row r="169" spans="21:22" ht="15.75" customHeight="1" x14ac:dyDescent="0.15">
      <c r="U169" s="2" t="s">
        <v>177</v>
      </c>
      <c r="V169" s="2">
        <v>0</v>
      </c>
    </row>
    <row r="170" spans="21:22" ht="15.75" customHeight="1" x14ac:dyDescent="0.15">
      <c r="U170" s="2" t="s">
        <v>194</v>
      </c>
      <c r="V170" s="2">
        <v>0</v>
      </c>
    </row>
    <row r="171" spans="21:22" ht="15.75" customHeight="1" x14ac:dyDescent="0.15">
      <c r="U171" s="2" t="s">
        <v>39</v>
      </c>
      <c r="V171" s="2">
        <v>0</v>
      </c>
    </row>
    <row r="172" spans="21:22" ht="15.75" customHeight="1" x14ac:dyDescent="0.15">
      <c r="U172" s="2" t="s">
        <v>214</v>
      </c>
      <c r="V172" s="2">
        <v>0</v>
      </c>
    </row>
    <row r="173" spans="21:22" ht="15.75" customHeight="1" x14ac:dyDescent="0.15">
      <c r="U173" s="2" t="s">
        <v>63</v>
      </c>
      <c r="V173" s="2">
        <v>0</v>
      </c>
    </row>
    <row r="174" spans="21:22" ht="15.75" customHeight="1" x14ac:dyDescent="0.15">
      <c r="U174" s="2" t="s">
        <v>37</v>
      </c>
      <c r="V174" s="2">
        <v>0</v>
      </c>
    </row>
    <row r="175" spans="21:22" ht="15.75" customHeight="1" x14ac:dyDescent="0.15">
      <c r="U175" s="2" t="s">
        <v>174</v>
      </c>
      <c r="V175" s="2">
        <v>0</v>
      </c>
    </row>
    <row r="176" spans="21:22" ht="15.75" customHeight="1" x14ac:dyDescent="0.15">
      <c r="U176" s="2" t="s">
        <v>200</v>
      </c>
      <c r="V176" s="2">
        <v>0</v>
      </c>
    </row>
    <row r="177" spans="21:22" ht="15.75" customHeight="1" x14ac:dyDescent="0.15">
      <c r="U177" s="2" t="s">
        <v>81</v>
      </c>
      <c r="V177" s="2">
        <v>0</v>
      </c>
    </row>
    <row r="178" spans="21:22" ht="15.75" customHeight="1" x14ac:dyDescent="0.15">
      <c r="U178" s="2" t="s">
        <v>136</v>
      </c>
      <c r="V178" s="2">
        <v>0</v>
      </c>
    </row>
    <row r="179" spans="21:22" ht="15.75" customHeight="1" x14ac:dyDescent="0.15">
      <c r="U179" s="2" t="s">
        <v>15</v>
      </c>
      <c r="V179" s="2">
        <v>0</v>
      </c>
    </row>
    <row r="180" spans="21:22" ht="15.75" customHeight="1" x14ac:dyDescent="0.15">
      <c r="U180" s="2" t="s">
        <v>282</v>
      </c>
      <c r="V180" s="2">
        <v>0</v>
      </c>
    </row>
    <row r="181" spans="21:22" ht="15.75" customHeight="1" x14ac:dyDescent="0.15">
      <c r="U181" s="2" t="s">
        <v>155</v>
      </c>
      <c r="V181" s="2">
        <v>0</v>
      </c>
    </row>
    <row r="182" spans="21:22" ht="15.75" customHeight="1" x14ac:dyDescent="0.15">
      <c r="U182" s="2" t="s">
        <v>113</v>
      </c>
      <c r="V182" s="2">
        <v>0</v>
      </c>
    </row>
    <row r="183" spans="21:22" ht="15.75" customHeight="1" x14ac:dyDescent="0.15">
      <c r="U183" s="2" t="s">
        <v>16</v>
      </c>
      <c r="V183" s="2">
        <v>0</v>
      </c>
    </row>
    <row r="184" spans="21:22" ht="15.75" customHeight="1" x14ac:dyDescent="0.15">
      <c r="U184" s="2" t="s">
        <v>83</v>
      </c>
      <c r="V184" s="2">
        <v>0</v>
      </c>
    </row>
    <row r="185" spans="21:22" ht="15.75" customHeight="1" x14ac:dyDescent="0.15">
      <c r="U185" s="2" t="s">
        <v>109</v>
      </c>
      <c r="V185" s="2">
        <v>0</v>
      </c>
    </row>
    <row r="186" spans="21:22" ht="15.75" customHeight="1" x14ac:dyDescent="0.15">
      <c r="U186" s="2" t="s">
        <v>283</v>
      </c>
      <c r="V186" s="2">
        <v>0</v>
      </c>
    </row>
    <row r="187" spans="21:22" ht="15.75" customHeight="1" x14ac:dyDescent="0.15">
      <c r="U187" s="2" t="s">
        <v>284</v>
      </c>
      <c r="V187" s="2">
        <v>0</v>
      </c>
    </row>
    <row r="188" spans="21:22" ht="15.75" customHeight="1" x14ac:dyDescent="0.15">
      <c r="U188" s="2" t="s">
        <v>48</v>
      </c>
      <c r="V188" s="2">
        <v>0</v>
      </c>
    </row>
    <row r="189" spans="21:22" ht="15.75" customHeight="1" x14ac:dyDescent="0.15">
      <c r="U189" s="2" t="s">
        <v>285</v>
      </c>
      <c r="V189" s="2">
        <v>0</v>
      </c>
    </row>
    <row r="190" spans="21:22" ht="15.75" customHeight="1" x14ac:dyDescent="0.15">
      <c r="U190" s="2" t="s">
        <v>286</v>
      </c>
      <c r="V190" s="2">
        <v>0</v>
      </c>
    </row>
    <row r="191" spans="21:22" ht="15.75" customHeight="1" x14ac:dyDescent="0.15">
      <c r="U191" s="2" t="s">
        <v>287</v>
      </c>
      <c r="V191" s="2">
        <v>0</v>
      </c>
    </row>
    <row r="192" spans="21:22" ht="15.75" customHeight="1" x14ac:dyDescent="0.15">
      <c r="U192" s="2" t="s">
        <v>103</v>
      </c>
      <c r="V192" s="2">
        <v>0</v>
      </c>
    </row>
    <row r="193" spans="21:22" ht="15.75" customHeight="1" x14ac:dyDescent="0.15">
      <c r="U193" s="2" t="s">
        <v>288</v>
      </c>
      <c r="V193" s="2">
        <v>0</v>
      </c>
    </row>
    <row r="194" spans="21:22" ht="15.75" customHeight="1" x14ac:dyDescent="0.15">
      <c r="U194" s="2" t="s">
        <v>5</v>
      </c>
      <c r="V194" s="2">
        <v>0</v>
      </c>
    </row>
    <row r="195" spans="21:22" ht="15.75" customHeight="1" x14ac:dyDescent="0.15">
      <c r="U195" s="2" t="s">
        <v>289</v>
      </c>
      <c r="V195" s="2">
        <v>0</v>
      </c>
    </row>
    <row r="196" spans="21:22" ht="15.75" customHeight="1" x14ac:dyDescent="0.15">
      <c r="U196" s="2" t="s">
        <v>108</v>
      </c>
      <c r="V196" s="2">
        <v>0</v>
      </c>
    </row>
    <row r="197" spans="21:22" ht="15.75" customHeight="1" x14ac:dyDescent="0.15">
      <c r="U197" s="2" t="s">
        <v>290</v>
      </c>
      <c r="V197" s="2">
        <v>0</v>
      </c>
    </row>
    <row r="198" spans="21:22" ht="15.75" customHeight="1" x14ac:dyDescent="0.15">
      <c r="U198" s="2" t="s">
        <v>61</v>
      </c>
      <c r="V198" s="2">
        <v>0</v>
      </c>
    </row>
    <row r="199" spans="21:22" ht="15.75" customHeight="1" x14ac:dyDescent="0.15">
      <c r="U199" s="2" t="s">
        <v>175</v>
      </c>
      <c r="V199" s="2">
        <v>0</v>
      </c>
    </row>
    <row r="200" spans="21:22" ht="15.75" customHeight="1" x14ac:dyDescent="0.15">
      <c r="U200" s="2" t="s">
        <v>65</v>
      </c>
      <c r="V200" s="2">
        <v>0</v>
      </c>
    </row>
    <row r="201" spans="21:22" ht="15.75" customHeight="1" x14ac:dyDescent="0.15">
      <c r="U201" s="2" t="s">
        <v>179</v>
      </c>
      <c r="V201" s="2">
        <v>0</v>
      </c>
    </row>
    <row r="202" spans="21:22" ht="15.75" customHeight="1" x14ac:dyDescent="0.15">
      <c r="U202" s="2" t="s">
        <v>292</v>
      </c>
      <c r="V202" s="2">
        <v>0</v>
      </c>
    </row>
    <row r="203" spans="21:22" ht="15.75" customHeight="1" x14ac:dyDescent="0.15">
      <c r="U203" s="2" t="s">
        <v>293</v>
      </c>
      <c r="V203" s="2">
        <v>0</v>
      </c>
    </row>
    <row r="204" spans="21:22" ht="15.75" customHeight="1" x14ac:dyDescent="0.15">
      <c r="U204" s="2" t="s">
        <v>58</v>
      </c>
      <c r="V204" s="2">
        <v>0</v>
      </c>
    </row>
    <row r="205" spans="21:22" ht="15.75" customHeight="1" x14ac:dyDescent="0.15">
      <c r="U205" s="2" t="s">
        <v>294</v>
      </c>
      <c r="V205" s="2">
        <v>0</v>
      </c>
    </row>
    <row r="206" spans="21:22" ht="15.75" customHeight="1" x14ac:dyDescent="0.15">
      <c r="U206" s="2" t="s">
        <v>143</v>
      </c>
      <c r="V206" s="2">
        <v>0</v>
      </c>
    </row>
    <row r="207" spans="21:22" ht="15.75" customHeight="1" x14ac:dyDescent="0.15">
      <c r="U207" s="2" t="s">
        <v>295</v>
      </c>
      <c r="V207" s="2">
        <v>0</v>
      </c>
    </row>
    <row r="208" spans="21:22" ht="15.75" customHeight="1" x14ac:dyDescent="0.15">
      <c r="U208" s="2" t="s">
        <v>164</v>
      </c>
      <c r="V208" s="2">
        <v>0</v>
      </c>
    </row>
    <row r="209" spans="21:22" ht="15.75" customHeight="1" x14ac:dyDescent="0.15">
      <c r="U209" s="2" t="s">
        <v>70</v>
      </c>
      <c r="V209" s="2">
        <v>0</v>
      </c>
    </row>
    <row r="210" spans="21:22" ht="15.75" customHeight="1" x14ac:dyDescent="0.15">
      <c r="U210" s="2" t="s">
        <v>296</v>
      </c>
      <c r="V210" s="2">
        <v>0</v>
      </c>
    </row>
    <row r="211" spans="21:22" ht="15.75" customHeight="1" x14ac:dyDescent="0.15">
      <c r="U211" s="2" t="s">
        <v>67</v>
      </c>
      <c r="V211" s="2">
        <v>0</v>
      </c>
    </row>
    <row r="212" spans="21:22" ht="15.75" customHeight="1" x14ac:dyDescent="0.15">
      <c r="U212" s="2" t="s">
        <v>297</v>
      </c>
      <c r="V212" s="2">
        <v>0</v>
      </c>
    </row>
    <row r="213" spans="21:22" ht="15.75" customHeight="1" x14ac:dyDescent="0.15">
      <c r="U213" s="2" t="s">
        <v>299</v>
      </c>
      <c r="V213" s="2">
        <v>0</v>
      </c>
    </row>
    <row r="214" spans="21:22" ht="15.75" customHeight="1" x14ac:dyDescent="0.15">
      <c r="U214" s="2" t="s">
        <v>300</v>
      </c>
      <c r="V214" s="2">
        <v>0</v>
      </c>
    </row>
    <row r="215" spans="21:22" ht="15.75" customHeight="1" x14ac:dyDescent="0.15">
      <c r="U215" s="2" t="s">
        <v>301</v>
      </c>
      <c r="V215" s="2">
        <v>0</v>
      </c>
    </row>
    <row r="216" spans="21:22" ht="15.75" customHeight="1" x14ac:dyDescent="0.15">
      <c r="U216" s="2" t="s">
        <v>302</v>
      </c>
      <c r="V216" s="2">
        <v>0</v>
      </c>
    </row>
    <row r="217" spans="21:22" ht="15.75" customHeight="1" x14ac:dyDescent="0.15">
      <c r="U217" s="2" t="s">
        <v>171</v>
      </c>
      <c r="V217" s="2">
        <v>0</v>
      </c>
    </row>
    <row r="218" spans="21:22" ht="15.75" customHeight="1" x14ac:dyDescent="0.15">
      <c r="U218" s="2" t="s">
        <v>10</v>
      </c>
      <c r="V218" s="2">
        <v>0</v>
      </c>
    </row>
    <row r="219" spans="21:22" ht="15.75" customHeight="1" x14ac:dyDescent="0.15">
      <c r="U219" s="2" t="s">
        <v>153</v>
      </c>
      <c r="V219" s="2">
        <v>0</v>
      </c>
    </row>
    <row r="220" spans="21:22" ht="15.75" customHeight="1" x14ac:dyDescent="0.15">
      <c r="U220" s="2" t="s">
        <v>303</v>
      </c>
      <c r="V220" s="2">
        <v>0</v>
      </c>
    </row>
    <row r="221" spans="21:22" ht="15.75" customHeight="1" x14ac:dyDescent="0.15">
      <c r="U221" s="2" t="s">
        <v>165</v>
      </c>
      <c r="V221" s="2">
        <v>0</v>
      </c>
    </row>
    <row r="222" spans="21:22" ht="15.75" customHeight="1" x14ac:dyDescent="0.15">
      <c r="U222" s="2" t="s">
        <v>158</v>
      </c>
      <c r="V222" s="2">
        <v>0</v>
      </c>
    </row>
    <row r="223" spans="21:22" ht="15.75" customHeight="1" x14ac:dyDescent="0.15">
      <c r="U223" s="2" t="s">
        <v>151</v>
      </c>
      <c r="V223" s="2">
        <v>0</v>
      </c>
    </row>
    <row r="224" spans="21:22" ht="15.75" customHeight="1" x14ac:dyDescent="0.15">
      <c r="U224" s="2" t="s">
        <v>328</v>
      </c>
      <c r="V224" s="2">
        <v>0</v>
      </c>
    </row>
    <row r="225" spans="21:22" ht="15.75" customHeight="1" x14ac:dyDescent="0.15">
      <c r="U225" s="2" t="s">
        <v>188</v>
      </c>
      <c r="V225" s="2">
        <v>0</v>
      </c>
    </row>
    <row r="226" spans="21:22" ht="15.75" customHeight="1" x14ac:dyDescent="0.15">
      <c r="U226" s="2" t="s">
        <v>203</v>
      </c>
      <c r="V226" s="2">
        <v>0</v>
      </c>
    </row>
    <row r="227" spans="21:22" ht="15.75" customHeight="1" x14ac:dyDescent="0.15">
      <c r="U227" s="2" t="s">
        <v>304</v>
      </c>
      <c r="V227" s="2">
        <v>0</v>
      </c>
    </row>
    <row r="228" spans="21:22" ht="15.75" customHeight="1" x14ac:dyDescent="0.15">
      <c r="U228" s="2" t="s">
        <v>170</v>
      </c>
      <c r="V228" s="2">
        <v>0</v>
      </c>
    </row>
    <row r="229" spans="21:22" ht="15.75" customHeight="1" x14ac:dyDescent="0.15">
      <c r="U229" s="2" t="s">
        <v>135</v>
      </c>
      <c r="V229" s="2">
        <v>0</v>
      </c>
    </row>
    <row r="230" spans="21:22" ht="15.75" customHeight="1" x14ac:dyDescent="0.15">
      <c r="U230" s="2" t="s">
        <v>305</v>
      </c>
      <c r="V230" s="2">
        <v>0</v>
      </c>
    </row>
    <row r="231" spans="21:22" ht="15.75" customHeight="1" x14ac:dyDescent="0.15">
      <c r="U231" s="2" t="s">
        <v>37</v>
      </c>
      <c r="V231" s="2">
        <v>0</v>
      </c>
    </row>
    <row r="232" spans="21:22" ht="15.75" customHeight="1" x14ac:dyDescent="0.15">
      <c r="U232" s="2" t="s">
        <v>306</v>
      </c>
      <c r="V232" s="2">
        <v>0</v>
      </c>
    </row>
    <row r="233" spans="21:22" ht="15.75" customHeight="1" x14ac:dyDescent="0.15">
      <c r="U233" s="2" t="s">
        <v>42</v>
      </c>
      <c r="V233" s="2">
        <v>0</v>
      </c>
    </row>
    <row r="234" spans="21:22" ht="15.75" customHeight="1" x14ac:dyDescent="0.15">
      <c r="U234" s="2" t="s">
        <v>307</v>
      </c>
      <c r="V234" s="2">
        <v>0</v>
      </c>
    </row>
    <row r="235" spans="21:22" ht="15.75" customHeight="1" x14ac:dyDescent="0.15">
      <c r="U235" s="2" t="s">
        <v>140</v>
      </c>
      <c r="V235" s="2">
        <v>0</v>
      </c>
    </row>
    <row r="236" spans="21:22" ht="15.75" customHeight="1" x14ac:dyDescent="0.15">
      <c r="U236" s="2" t="s">
        <v>186</v>
      </c>
      <c r="V236" s="2">
        <v>3.33</v>
      </c>
    </row>
    <row r="237" spans="21:22" ht="15.75" customHeight="1" x14ac:dyDescent="0.15">
      <c r="U237" s="2" t="s">
        <v>173</v>
      </c>
      <c r="V237" s="2">
        <v>132.27000000000001</v>
      </c>
    </row>
    <row r="238" spans="21:22" ht="15.75" customHeight="1" x14ac:dyDescent="0.15">
      <c r="U238" s="2" t="s">
        <v>69</v>
      </c>
      <c r="V238" s="2">
        <v>0</v>
      </c>
    </row>
    <row r="239" spans="21:22" ht="15.75" customHeight="1" x14ac:dyDescent="0.15">
      <c r="U239" s="2" t="s">
        <v>202</v>
      </c>
      <c r="V239" s="2">
        <v>126.27</v>
      </c>
    </row>
    <row r="240" spans="21:22" ht="15.75" customHeight="1" x14ac:dyDescent="0.15">
      <c r="U240" s="2" t="s">
        <v>189</v>
      </c>
      <c r="V240" s="2">
        <v>0</v>
      </c>
    </row>
    <row r="241" spans="21:22" ht="15.75" customHeight="1" x14ac:dyDescent="0.15">
      <c r="U241" s="2" t="s">
        <v>82</v>
      </c>
      <c r="V241" s="2">
        <v>0</v>
      </c>
    </row>
    <row r="242" spans="21:22" ht="15.75" customHeight="1" x14ac:dyDescent="0.15">
      <c r="U242" s="2" t="s">
        <v>308</v>
      </c>
      <c r="V242" s="2">
        <v>0</v>
      </c>
    </row>
    <row r="243" spans="21:22" ht="15.75" customHeight="1" x14ac:dyDescent="0.15">
      <c r="U243" s="2" t="s">
        <v>309</v>
      </c>
      <c r="V243" s="2">
        <v>0</v>
      </c>
    </row>
    <row r="244" spans="21:22" ht="15.75" customHeight="1" x14ac:dyDescent="0.15">
      <c r="U244" s="2" t="s">
        <v>176</v>
      </c>
      <c r="V244" s="2">
        <v>0</v>
      </c>
    </row>
    <row r="245" spans="21:22" ht="15.75" customHeight="1" x14ac:dyDescent="0.15">
      <c r="U245" s="2" t="s">
        <v>182</v>
      </c>
      <c r="V245" s="2">
        <v>0</v>
      </c>
    </row>
    <row r="246" spans="21:22" ht="15.75" customHeight="1" x14ac:dyDescent="0.15">
      <c r="U246" s="2" t="s">
        <v>105</v>
      </c>
      <c r="V246" s="2">
        <v>0</v>
      </c>
    </row>
    <row r="247" spans="21:22" ht="15.75" customHeight="1" x14ac:dyDescent="0.15">
      <c r="U247" s="2" t="s">
        <v>117</v>
      </c>
      <c r="V247" s="2">
        <v>0</v>
      </c>
    </row>
    <row r="248" spans="21:22" ht="15.75" customHeight="1" x14ac:dyDescent="0.15">
      <c r="U248" s="2" t="s">
        <v>122</v>
      </c>
      <c r="V248" s="2">
        <v>0</v>
      </c>
    </row>
    <row r="249" spans="21:22" ht="15.75" customHeight="1" x14ac:dyDescent="0.15">
      <c r="U249" s="2" t="s">
        <v>73</v>
      </c>
      <c r="V249" s="2">
        <v>0</v>
      </c>
    </row>
    <row r="250" spans="21:22" ht="15.75" customHeight="1" x14ac:dyDescent="0.15">
      <c r="U250" s="2" t="s">
        <v>160</v>
      </c>
      <c r="V250" s="2">
        <v>0</v>
      </c>
    </row>
    <row r="251" spans="21:22" ht="15.75" customHeight="1" x14ac:dyDescent="0.15">
      <c r="U251" s="2" t="s">
        <v>310</v>
      </c>
      <c r="V251" s="2">
        <v>0</v>
      </c>
    </row>
    <row r="252" spans="21:22" ht="15.75" customHeight="1" x14ac:dyDescent="0.15">
      <c r="U252" s="2" t="s">
        <v>7</v>
      </c>
      <c r="V252" s="2">
        <v>0</v>
      </c>
    </row>
    <row r="253" spans="21:22" ht="15.75" customHeight="1" x14ac:dyDescent="0.15">
      <c r="U253" s="2" t="s">
        <v>40</v>
      </c>
      <c r="V253" s="2">
        <v>0</v>
      </c>
    </row>
    <row r="254" spans="21:22" ht="15.75" customHeight="1" x14ac:dyDescent="0.15">
      <c r="U254" s="2" t="s">
        <v>311</v>
      </c>
      <c r="V254" s="2">
        <v>0</v>
      </c>
    </row>
    <row r="255" spans="21:22" ht="15.75" customHeight="1" x14ac:dyDescent="0.15">
      <c r="U255" s="2" t="s">
        <v>156</v>
      </c>
      <c r="V255" s="2">
        <v>0</v>
      </c>
    </row>
    <row r="256" spans="21:22" ht="15.75" customHeight="1" x14ac:dyDescent="0.15">
      <c r="U256" s="2" t="s">
        <v>57</v>
      </c>
      <c r="V256" s="2">
        <v>0</v>
      </c>
    </row>
    <row r="257" spans="21:22" ht="15.75" customHeight="1" x14ac:dyDescent="0.15">
      <c r="U257" s="2" t="s">
        <v>314</v>
      </c>
      <c r="V257" s="2">
        <v>0</v>
      </c>
    </row>
    <row r="258" spans="21:22" ht="15.75" customHeight="1" x14ac:dyDescent="0.15">
      <c r="U258" s="2" t="s">
        <v>315</v>
      </c>
      <c r="V258" s="2">
        <v>0</v>
      </c>
    </row>
    <row r="259" spans="21:22" ht="15.75" customHeight="1" x14ac:dyDescent="0.15">
      <c r="U259" s="2" t="s">
        <v>60</v>
      </c>
      <c r="V259" s="2">
        <v>0</v>
      </c>
    </row>
    <row r="260" spans="21:22" ht="15.75" customHeight="1" x14ac:dyDescent="0.15">
      <c r="U260" s="2" t="s">
        <v>74</v>
      </c>
      <c r="V260" s="2">
        <v>0</v>
      </c>
    </row>
    <row r="261" spans="21:22" ht="15.75" customHeight="1" x14ac:dyDescent="0.15">
      <c r="U261" s="2" t="s">
        <v>157</v>
      </c>
      <c r="V261" s="2">
        <v>0</v>
      </c>
    </row>
    <row r="262" spans="21:22" ht="15.75" customHeight="1" x14ac:dyDescent="0.15">
      <c r="U262" s="2" t="s">
        <v>316</v>
      </c>
      <c r="V262" s="2">
        <v>0</v>
      </c>
    </row>
    <row r="263" spans="21:22" ht="15.75" customHeight="1" x14ac:dyDescent="0.15">
      <c r="U263" s="2" t="s">
        <v>121</v>
      </c>
      <c r="V263" s="2">
        <v>0</v>
      </c>
    </row>
    <row r="264" spans="21:22" ht="15.75" customHeight="1" x14ac:dyDescent="0.15">
      <c r="U264" s="2" t="s">
        <v>100</v>
      </c>
      <c r="V264" s="2">
        <v>0</v>
      </c>
    </row>
    <row r="265" spans="21:22" ht="15.75" customHeight="1" x14ac:dyDescent="0.15">
      <c r="U265" s="2" t="s">
        <v>329</v>
      </c>
      <c r="V265" s="2">
        <v>0</v>
      </c>
    </row>
    <row r="266" spans="21:22" ht="15.75" customHeight="1" x14ac:dyDescent="0.15">
      <c r="U266" s="2" t="s">
        <v>90</v>
      </c>
      <c r="V266" s="2">
        <v>0</v>
      </c>
    </row>
    <row r="267" spans="21:22" ht="15.75" customHeight="1" x14ac:dyDescent="0.15">
      <c r="U267" s="2" t="s">
        <v>206</v>
      </c>
      <c r="V267" s="2">
        <v>0</v>
      </c>
    </row>
    <row r="268" spans="21:22" ht="15.75" customHeight="1" x14ac:dyDescent="0.15">
      <c r="U268" s="2" t="s">
        <v>13</v>
      </c>
      <c r="V268" s="2">
        <v>0</v>
      </c>
    </row>
    <row r="269" spans="21:22" ht="15.75" customHeight="1" x14ac:dyDescent="0.15">
      <c r="U269" s="2" t="s">
        <v>317</v>
      </c>
      <c r="V269" s="2">
        <v>0</v>
      </c>
    </row>
    <row r="270" spans="21:22" ht="15.75" customHeight="1" x14ac:dyDescent="0.15">
      <c r="U270" s="2" t="s">
        <v>17</v>
      </c>
      <c r="V270" s="2">
        <v>0</v>
      </c>
    </row>
    <row r="271" spans="21:22" ht="15.75" customHeight="1" x14ac:dyDescent="0.15">
      <c r="U271" s="2" t="s">
        <v>142</v>
      </c>
      <c r="V271" s="2">
        <v>0</v>
      </c>
    </row>
    <row r="272" spans="21:22" ht="15.75" customHeight="1" x14ac:dyDescent="0.15">
      <c r="U272" s="2" t="s">
        <v>12</v>
      </c>
      <c r="V272" s="2">
        <v>0</v>
      </c>
    </row>
    <row r="273" spans="21:22" ht="15.75" customHeight="1" x14ac:dyDescent="0.15">
      <c r="U273" s="2" t="s">
        <v>318</v>
      </c>
      <c r="V273" s="2">
        <v>0</v>
      </c>
    </row>
    <row r="274" spans="21:22" ht="15.75" customHeight="1" x14ac:dyDescent="0.15">
      <c r="U274" s="2" t="s">
        <v>86</v>
      </c>
      <c r="V274" s="2">
        <v>0</v>
      </c>
    </row>
    <row r="275" spans="21:22" ht="15.75" customHeight="1" x14ac:dyDescent="0.15">
      <c r="U275" s="2" t="s">
        <v>319</v>
      </c>
      <c r="V275" s="2">
        <v>0</v>
      </c>
    </row>
    <row r="276" spans="21:22" ht="15.75" customHeight="1" x14ac:dyDescent="0.15">
      <c r="U276" s="2" t="s">
        <v>89</v>
      </c>
      <c r="V276" s="2">
        <v>0</v>
      </c>
    </row>
    <row r="277" spans="21:22" ht="15.75" customHeight="1" x14ac:dyDescent="0.15">
      <c r="U277" s="2" t="s">
        <v>38</v>
      </c>
      <c r="V277" s="2">
        <v>0</v>
      </c>
    </row>
    <row r="278" spans="21:22" ht="15.75" customHeight="1" x14ac:dyDescent="0.15">
      <c r="U278" s="2" t="s">
        <v>185</v>
      </c>
      <c r="V278" s="2">
        <v>0</v>
      </c>
    </row>
    <row r="279" spans="21:22" ht="15.75" customHeight="1" x14ac:dyDescent="0.15">
      <c r="U279" s="2" t="s">
        <v>168</v>
      </c>
      <c r="V279" s="2">
        <v>0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B1:B1048576 U1:U1048576">
    <cfRule type="duplicateValues" dxfId="4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2"/>
  <sheetViews>
    <sheetView workbookViewId="0">
      <pane ySplit="3" topLeftCell="A22" activePane="bottomLeft" state="frozenSplit"/>
      <selection activeCell="P4" sqref="P4"/>
      <selection pane="bottomLeft" sqref="A1:P1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334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62" t="s">
        <v>29</v>
      </c>
      <c r="K3" s="62" t="s">
        <v>30</v>
      </c>
      <c r="L3" s="62" t="s">
        <v>31</v>
      </c>
      <c r="M3" s="62" t="s">
        <v>32</v>
      </c>
      <c r="N3" s="16" t="s">
        <v>33</v>
      </c>
      <c r="O3" s="16" t="s">
        <v>237</v>
      </c>
      <c r="P3" s="62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4205</v>
      </c>
      <c r="D4" s="4">
        <v>1500</v>
      </c>
      <c r="E4" s="4"/>
      <c r="F4" s="4"/>
      <c r="G4" s="4"/>
      <c r="H4" s="14"/>
      <c r="I4" s="4">
        <f t="shared" ref="I4:I36" si="0">SUM(C4:H4)</f>
        <v>5705</v>
      </c>
      <c r="J4" s="14">
        <v>1089</v>
      </c>
      <c r="K4" s="34">
        <v>472.56</v>
      </c>
      <c r="L4" s="6">
        <v>236.28</v>
      </c>
      <c r="M4" s="23">
        <v>110.76</v>
      </c>
      <c r="N4" s="22">
        <v>8.61</v>
      </c>
      <c r="O4" s="14">
        <v>259</v>
      </c>
      <c r="P4" s="6">
        <f>SUM(J4:O4)</f>
        <v>2176.21</v>
      </c>
      <c r="Q4" s="21" t="s">
        <v>338</v>
      </c>
      <c r="R4" s="45"/>
      <c r="S4" s="3" t="s">
        <v>122</v>
      </c>
      <c r="T4" s="2" t="str">
        <f t="shared" ref="T4:T67" si="1">IF(S4=B4,"相同","不相同")</f>
        <v>相同</v>
      </c>
      <c r="U4" s="3" t="s">
        <v>163</v>
      </c>
      <c r="V4" s="47">
        <v>0</v>
      </c>
      <c r="W4" s="3">
        <f>IFERROR(VLOOKUP(B4,$U$4:$V$770,2,FALSE),"")</f>
        <v>0</v>
      </c>
      <c r="X4" s="3" t="s">
        <v>60</v>
      </c>
      <c r="Y4" s="3">
        <v>1000</v>
      </c>
      <c r="Z4" s="3" t="str">
        <f>IFERROR(VLOOKUP(B4,$X$4:$Y$770,2,FALSE),"")</f>
        <v/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320</v>
      </c>
      <c r="C5" s="4">
        <v>4835</v>
      </c>
      <c r="D5" s="4">
        <v>1350</v>
      </c>
      <c r="E5" s="12"/>
      <c r="F5" s="12"/>
      <c r="G5" s="12"/>
      <c r="H5" s="20"/>
      <c r="I5" s="4">
        <f t="shared" si="0"/>
        <v>6185</v>
      </c>
      <c r="J5" s="20">
        <v>1189</v>
      </c>
      <c r="K5" s="35">
        <v>520.55999999999995</v>
      </c>
      <c r="L5" s="6">
        <v>260.27999999999997</v>
      </c>
      <c r="M5" s="23">
        <v>123.36</v>
      </c>
      <c r="N5" s="22">
        <v>9.52</v>
      </c>
      <c r="O5" s="14">
        <v>289</v>
      </c>
      <c r="P5" s="6">
        <f t="shared" ref="P5:P36" si="2">SUM(J5:O5)</f>
        <v>2391.7199999999998</v>
      </c>
      <c r="Q5" s="21" t="s">
        <v>338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 t="str">
        <f t="shared" ref="W5:W36" si="3">IFERROR(VLOOKUP(B5,$U$4:$V$770,2,FALSE),"")</f>
        <v/>
      </c>
      <c r="X5" s="3" t="s">
        <v>46</v>
      </c>
      <c r="Y5" s="3">
        <v>1000</v>
      </c>
      <c r="Z5" s="3" t="str">
        <f t="shared" ref="Z5:Z13" si="4">IFERROR(VLOOKUP(B5,$X$4:$Y$770,2,FALSE),"")</f>
        <v/>
      </c>
      <c r="AA5" s="3" t="s">
        <v>190</v>
      </c>
      <c r="AB5" s="3">
        <v>1000</v>
      </c>
      <c r="AC5" s="3" t="str">
        <f t="shared" ref="AC5:AC7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5062</v>
      </c>
      <c r="D6" s="33">
        <v>1350</v>
      </c>
      <c r="E6" s="42"/>
      <c r="F6" s="42"/>
      <c r="G6" s="42"/>
      <c r="H6" s="20"/>
      <c r="I6" s="4">
        <f t="shared" si="0"/>
        <v>6412</v>
      </c>
      <c r="J6" s="20">
        <v>1241</v>
      </c>
      <c r="K6" s="35">
        <v>537.84</v>
      </c>
      <c r="L6" s="6">
        <v>268.92</v>
      </c>
      <c r="M6" s="23">
        <v>127.9</v>
      </c>
      <c r="N6" s="22">
        <v>9.8800000000000008</v>
      </c>
      <c r="O6" s="14">
        <v>300</v>
      </c>
      <c r="P6" s="6">
        <f t="shared" si="2"/>
        <v>2485.54</v>
      </c>
      <c r="Q6" s="21" t="s">
        <v>338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0</v>
      </c>
      <c r="W6" s="3">
        <f t="shared" si="3"/>
        <v>0</v>
      </c>
      <c r="X6" s="3" t="s">
        <v>162</v>
      </c>
      <c r="Y6" s="3">
        <v>1000</v>
      </c>
      <c r="Z6" s="3" t="str">
        <f t="shared" si="4"/>
        <v/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4407</v>
      </c>
      <c r="D7" s="4">
        <v>2690</v>
      </c>
      <c r="E7" s="4"/>
      <c r="F7" s="4"/>
      <c r="G7" s="4"/>
      <c r="H7" s="17"/>
      <c r="I7" s="4">
        <f t="shared" si="0"/>
        <v>7097</v>
      </c>
      <c r="J7" s="32">
        <v>1130</v>
      </c>
      <c r="K7" s="32">
        <v>539.12</v>
      </c>
      <c r="L7" s="20">
        <v>269.56</v>
      </c>
      <c r="M7" s="20">
        <v>114.8</v>
      </c>
      <c r="N7" s="35">
        <v>8.61</v>
      </c>
      <c r="O7" s="14">
        <v>269</v>
      </c>
      <c r="P7" s="6">
        <f t="shared" si="2"/>
        <v>2331.09</v>
      </c>
      <c r="Q7" s="21" t="s">
        <v>338</v>
      </c>
      <c r="R7" s="45"/>
      <c r="S7" s="3" t="s">
        <v>18</v>
      </c>
      <c r="T7" s="2" t="str">
        <f t="shared" si="1"/>
        <v>相同</v>
      </c>
      <c r="U7" s="3" t="s">
        <v>239</v>
      </c>
      <c r="V7" s="47">
        <v>0</v>
      </c>
      <c r="W7" s="3">
        <f t="shared" si="3"/>
        <v>0</v>
      </c>
      <c r="X7" s="3" t="s">
        <v>199</v>
      </c>
      <c r="Y7" s="3">
        <v>1000</v>
      </c>
      <c r="Z7" s="3" t="str">
        <f t="shared" si="4"/>
        <v/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124</v>
      </c>
      <c r="C8" s="4">
        <v>5000</v>
      </c>
      <c r="D8" s="4">
        <v>1650</v>
      </c>
      <c r="E8" s="4"/>
      <c r="F8" s="4"/>
      <c r="G8" s="4"/>
      <c r="H8" s="17"/>
      <c r="I8" s="4">
        <f t="shared" si="0"/>
        <v>6650</v>
      </c>
      <c r="J8" s="49">
        <v>1240</v>
      </c>
      <c r="K8" s="49">
        <v>533.28</v>
      </c>
      <c r="L8" s="14">
        <v>266.64</v>
      </c>
      <c r="M8" s="14">
        <v>126.66</v>
      </c>
      <c r="N8" s="34">
        <v>9.49</v>
      </c>
      <c r="O8" s="14">
        <v>295</v>
      </c>
      <c r="P8" s="6">
        <f t="shared" si="2"/>
        <v>2471.0700000000002</v>
      </c>
      <c r="Q8" s="21" t="s">
        <v>338</v>
      </c>
      <c r="R8" s="45"/>
      <c r="S8" s="3" t="s">
        <v>129</v>
      </c>
      <c r="T8" s="2" t="str">
        <f t="shared" si="1"/>
        <v>相同</v>
      </c>
      <c r="U8" s="3" t="s">
        <v>240</v>
      </c>
      <c r="V8" s="47">
        <v>0</v>
      </c>
      <c r="W8" s="3">
        <f t="shared" si="3"/>
        <v>0</v>
      </c>
      <c r="X8" s="3" t="s">
        <v>176</v>
      </c>
      <c r="Y8" s="3">
        <v>1000</v>
      </c>
      <c r="Z8" s="3" t="str">
        <f t="shared" si="4"/>
        <v/>
      </c>
      <c r="AA8" s="3" t="s">
        <v>162</v>
      </c>
      <c r="AB8" s="3">
        <v>500</v>
      </c>
      <c r="AC8" s="3" t="str">
        <f>IFERROR(VLOOKUP(#REF!,$AA$4:$AB$770,2,FALSE),"")</f>
        <v/>
      </c>
    </row>
    <row r="9" spans="1:29" s="3" customFormat="1" ht="15.75" customHeight="1" x14ac:dyDescent="0.15">
      <c r="A9" s="5">
        <v>6</v>
      </c>
      <c r="B9" s="13" t="s">
        <v>125</v>
      </c>
      <c r="C9" s="4">
        <v>4273</v>
      </c>
      <c r="D9" s="4">
        <v>1920</v>
      </c>
      <c r="E9" s="4"/>
      <c r="F9" s="4"/>
      <c r="G9" s="4"/>
      <c r="H9" s="17"/>
      <c r="I9" s="4">
        <f t="shared" si="0"/>
        <v>6193</v>
      </c>
      <c r="J9" s="49">
        <v>1103</v>
      </c>
      <c r="K9" s="49">
        <v>477.68</v>
      </c>
      <c r="L9" s="14">
        <v>238.84</v>
      </c>
      <c r="M9" s="14">
        <v>112.12</v>
      </c>
      <c r="N9" s="34">
        <v>8.61</v>
      </c>
      <c r="O9" s="14">
        <v>263</v>
      </c>
      <c r="P9" s="6">
        <f t="shared" si="2"/>
        <v>2203.25</v>
      </c>
      <c r="Q9" s="21" t="s">
        <v>338</v>
      </c>
      <c r="R9" s="45"/>
      <c r="S9" s="3" t="s">
        <v>130</v>
      </c>
      <c r="T9" s="2" t="str">
        <f t="shared" si="1"/>
        <v>相同</v>
      </c>
      <c r="U9" s="3" t="s">
        <v>139</v>
      </c>
      <c r="V9" s="47">
        <v>0</v>
      </c>
      <c r="W9" s="3">
        <f t="shared" si="3"/>
        <v>0</v>
      </c>
      <c r="X9" s="3" t="s">
        <v>117</v>
      </c>
      <c r="Y9" s="3">
        <v>500</v>
      </c>
      <c r="Z9" s="3" t="str">
        <f t="shared" si="4"/>
        <v/>
      </c>
      <c r="AA9" s="3" t="s">
        <v>176</v>
      </c>
      <c r="AB9" s="3">
        <v>500</v>
      </c>
      <c r="AC9" s="3" t="str">
        <f>IFERROR(VLOOKUP(B8,$AA$4:$AB$770,2,FALSE),"")</f>
        <v/>
      </c>
    </row>
    <row r="10" spans="1:29" ht="15.75" customHeight="1" x14ac:dyDescent="0.15">
      <c r="A10" s="5">
        <v>7</v>
      </c>
      <c r="B10" s="5" t="s">
        <v>17</v>
      </c>
      <c r="C10" s="4">
        <v>4982</v>
      </c>
      <c r="D10" s="7">
        <v>1050</v>
      </c>
      <c r="E10" s="7"/>
      <c r="F10" s="7"/>
      <c r="G10" s="7"/>
      <c r="H10" s="17"/>
      <c r="I10" s="4">
        <f t="shared" si="0"/>
        <v>6032</v>
      </c>
      <c r="J10" s="14">
        <v>1181</v>
      </c>
      <c r="K10" s="14">
        <v>531.76</v>
      </c>
      <c r="L10" s="14">
        <v>265.88</v>
      </c>
      <c r="M10" s="14">
        <v>126.3</v>
      </c>
      <c r="N10" s="34">
        <v>10.15</v>
      </c>
      <c r="O10" s="14">
        <v>296</v>
      </c>
      <c r="P10" s="6">
        <f t="shared" si="2"/>
        <v>2411.09</v>
      </c>
      <c r="Q10" s="21">
        <v>0</v>
      </c>
      <c r="R10" s="45"/>
      <c r="S10" s="3" t="s">
        <v>17</v>
      </c>
      <c r="T10" s="2" t="str">
        <f t="shared" si="1"/>
        <v>相同</v>
      </c>
      <c r="U10" s="2" t="s">
        <v>210</v>
      </c>
      <c r="V10" s="48">
        <v>15.01</v>
      </c>
      <c r="W10" s="3">
        <f t="shared" si="3"/>
        <v>0</v>
      </c>
      <c r="X10" s="2" t="s">
        <v>217</v>
      </c>
      <c r="Y10" s="2">
        <v>500</v>
      </c>
      <c r="Z10" s="3" t="str">
        <f t="shared" si="4"/>
        <v/>
      </c>
      <c r="AA10" s="2" t="s">
        <v>37</v>
      </c>
      <c r="AB10" s="2">
        <v>500</v>
      </c>
      <c r="AC10" s="3" t="str">
        <f>IFERROR(VLOOKUP(B9,$AA$4:$AB$770,2,FALSE),"")</f>
        <v/>
      </c>
    </row>
    <row r="11" spans="1:29" ht="15.75" customHeight="1" x14ac:dyDescent="0.15">
      <c r="A11" s="5">
        <v>8</v>
      </c>
      <c r="B11" s="50" t="s">
        <v>114</v>
      </c>
      <c r="C11" s="4">
        <v>5142</v>
      </c>
      <c r="D11" s="7">
        <v>1600</v>
      </c>
      <c r="E11" s="51"/>
      <c r="F11" s="51"/>
      <c r="G11" s="51"/>
      <c r="H11" s="17"/>
      <c r="I11" s="4">
        <f t="shared" si="0"/>
        <v>6742</v>
      </c>
      <c r="J11" s="14">
        <v>1254</v>
      </c>
      <c r="K11" s="14">
        <v>543.91999999999996</v>
      </c>
      <c r="L11" s="14">
        <v>271.95999999999998</v>
      </c>
      <c r="M11" s="14">
        <v>130.22</v>
      </c>
      <c r="N11" s="34">
        <v>10.18</v>
      </c>
      <c r="O11" s="14">
        <v>304</v>
      </c>
      <c r="P11" s="6">
        <f t="shared" si="2"/>
        <v>2514.2800000000002</v>
      </c>
      <c r="Q11" s="21" t="s">
        <v>338</v>
      </c>
      <c r="R11" s="45"/>
      <c r="S11" s="3" t="s">
        <v>114</v>
      </c>
      <c r="T11" s="2" t="str">
        <f t="shared" si="1"/>
        <v>相同</v>
      </c>
      <c r="U11" s="2" t="s">
        <v>205</v>
      </c>
      <c r="V11" s="48">
        <v>0</v>
      </c>
      <c r="W11" s="3">
        <f t="shared" si="3"/>
        <v>0</v>
      </c>
      <c r="X11" s="2" t="s">
        <v>186</v>
      </c>
      <c r="Y11" s="2">
        <v>500</v>
      </c>
      <c r="Z11" s="3" t="str">
        <f t="shared" si="4"/>
        <v/>
      </c>
      <c r="AA11" s="2" t="s">
        <v>159</v>
      </c>
      <c r="AB11" s="2">
        <v>500</v>
      </c>
      <c r="AC11" s="3" t="str">
        <f>IFERROR(VLOOKUP(B10,$AA$4:$AB$770,2,FALSE),"")</f>
        <v/>
      </c>
    </row>
    <row r="12" spans="1:29" ht="15.75" customHeight="1" thickBot="1" x14ac:dyDescent="0.2">
      <c r="A12" s="5">
        <v>9</v>
      </c>
      <c r="B12" s="55" t="s">
        <v>232</v>
      </c>
      <c r="C12" s="29">
        <v>2613</v>
      </c>
      <c r="D12" s="56"/>
      <c r="E12" s="56"/>
      <c r="F12" s="56"/>
      <c r="G12" s="56"/>
      <c r="H12" s="57"/>
      <c r="I12" s="29">
        <f>SUM(C12:H12)</f>
        <v>2613</v>
      </c>
      <c r="J12" s="57">
        <v>346</v>
      </c>
      <c r="K12" s="58">
        <v>258.72000000000003</v>
      </c>
      <c r="L12" s="39">
        <v>129.36000000000001</v>
      </c>
      <c r="M12" s="59">
        <v>78.92</v>
      </c>
      <c r="N12" s="60">
        <v>8.61</v>
      </c>
      <c r="O12" s="57">
        <v>124</v>
      </c>
      <c r="P12" s="39">
        <f>SUM(J12:O12)</f>
        <v>945.61</v>
      </c>
      <c r="Q12" s="21" t="s">
        <v>338</v>
      </c>
      <c r="R12" s="45"/>
      <c r="S12" s="3" t="s">
        <v>21</v>
      </c>
      <c r="T12" s="2" t="str">
        <f t="shared" si="1"/>
        <v>相同</v>
      </c>
      <c r="U12" s="2" t="s">
        <v>216</v>
      </c>
      <c r="V12" s="48">
        <v>0</v>
      </c>
      <c r="W12" s="3">
        <f t="shared" si="3"/>
        <v>0</v>
      </c>
      <c r="X12" s="2" t="s">
        <v>146</v>
      </c>
      <c r="Y12" s="2">
        <v>500</v>
      </c>
      <c r="Z12" s="3" t="str">
        <f t="shared" si="4"/>
        <v/>
      </c>
      <c r="AA12" s="2" t="s">
        <v>51</v>
      </c>
      <c r="AB12" s="2">
        <v>500</v>
      </c>
      <c r="AC12" s="3" t="str">
        <f>IFERROR(VLOOKUP(B11,$AA$4:$AB$770,2,FALSE),"")</f>
        <v/>
      </c>
    </row>
    <row r="13" spans="1:29" ht="15.75" customHeight="1" thickTop="1" x14ac:dyDescent="0.15">
      <c r="A13" s="5">
        <v>10</v>
      </c>
      <c r="B13" s="54" t="s">
        <v>233</v>
      </c>
      <c r="C13" s="36">
        <v>1300</v>
      </c>
      <c r="D13" s="19">
        <v>1750</v>
      </c>
      <c r="E13" s="28"/>
      <c r="F13" s="28"/>
      <c r="G13" s="28"/>
      <c r="H13" s="28"/>
      <c r="I13" s="12">
        <f t="shared" si="0"/>
        <v>3050</v>
      </c>
      <c r="J13" s="27">
        <v>276</v>
      </c>
      <c r="K13" s="36">
        <v>180.8</v>
      </c>
      <c r="L13" s="27">
        <v>0</v>
      </c>
      <c r="M13" s="41">
        <v>64.67</v>
      </c>
      <c r="N13" s="19">
        <v>8.61</v>
      </c>
      <c r="O13" s="19"/>
      <c r="P13" s="27">
        <f t="shared" si="2"/>
        <v>530.08000000000004</v>
      </c>
      <c r="Q13" s="43" t="s">
        <v>338</v>
      </c>
      <c r="R13" s="45"/>
      <c r="S13" s="3" t="s">
        <v>16</v>
      </c>
      <c r="T13" s="2" t="str">
        <f t="shared" si="1"/>
        <v>相同</v>
      </c>
      <c r="U13" s="2" t="s">
        <v>116</v>
      </c>
      <c r="V13" s="48">
        <v>0</v>
      </c>
      <c r="W13" s="3">
        <f t="shared" si="3"/>
        <v>0</v>
      </c>
      <c r="X13" s="2" t="s">
        <v>190</v>
      </c>
      <c r="Y13" s="2">
        <v>500</v>
      </c>
      <c r="Z13" s="3" t="str">
        <f t="shared" si="4"/>
        <v/>
      </c>
      <c r="AC13" s="3" t="str">
        <f>IFERROR(VLOOKUP(B12,$AA$4:$AB$770,2,FALSE),"")</f>
        <v/>
      </c>
    </row>
    <row r="14" spans="1:29" ht="15.75" customHeight="1" x14ac:dyDescent="0.15">
      <c r="A14" s="5">
        <v>11</v>
      </c>
      <c r="B14" s="13" t="s">
        <v>234</v>
      </c>
      <c r="C14" s="25">
        <v>1674</v>
      </c>
      <c r="D14" s="17">
        <v>1105</v>
      </c>
      <c r="E14" s="7"/>
      <c r="F14" s="7"/>
      <c r="G14" s="7"/>
      <c r="H14" s="7"/>
      <c r="I14" s="12">
        <f t="shared" si="0"/>
        <v>2779</v>
      </c>
      <c r="J14" s="6">
        <v>276</v>
      </c>
      <c r="K14" s="25">
        <v>189.6</v>
      </c>
      <c r="L14" s="6">
        <v>0</v>
      </c>
      <c r="M14" s="26">
        <v>64.67</v>
      </c>
      <c r="N14" s="17">
        <v>8.61</v>
      </c>
      <c r="O14" s="17"/>
      <c r="P14" s="6">
        <f t="shared" si="2"/>
        <v>538.88</v>
      </c>
      <c r="Q14" s="21" t="s">
        <v>338</v>
      </c>
      <c r="R14" s="45"/>
      <c r="S14" s="3" t="s">
        <v>15</v>
      </c>
      <c r="T14" s="2" t="str">
        <f t="shared" si="1"/>
        <v>相同</v>
      </c>
      <c r="U14" s="2" t="s">
        <v>62</v>
      </c>
      <c r="V14" s="48">
        <v>0</v>
      </c>
      <c r="W14" s="3">
        <f t="shared" si="3"/>
        <v>0</v>
      </c>
      <c r="X14" s="2" t="s">
        <v>67</v>
      </c>
      <c r="Y14" s="2">
        <v>500</v>
      </c>
      <c r="Z14" s="3" t="str">
        <f>IFERROR(VLOOKUP(#REF!,$X$4:$Y$770,2,FALSE),"")</f>
        <v/>
      </c>
      <c r="AA14" s="2" t="s">
        <v>63</v>
      </c>
      <c r="AB14" s="2">
        <v>500</v>
      </c>
      <c r="AC14" s="3" t="str">
        <f>IFERROR(VLOOKUP(#REF!,$AA$4:$AB$770,2,FALSE),"")</f>
        <v/>
      </c>
    </row>
    <row r="15" spans="1:29" ht="15.75" customHeight="1" x14ac:dyDescent="0.15">
      <c r="A15" s="5">
        <v>12</v>
      </c>
      <c r="B15" s="13" t="s">
        <v>235</v>
      </c>
      <c r="C15" s="25">
        <v>1300</v>
      </c>
      <c r="D15" s="17">
        <v>1350</v>
      </c>
      <c r="E15" s="7"/>
      <c r="F15" s="7"/>
      <c r="G15" s="7"/>
      <c r="H15" s="7"/>
      <c r="I15" s="12">
        <f t="shared" si="0"/>
        <v>2650</v>
      </c>
      <c r="J15" s="6">
        <v>276</v>
      </c>
      <c r="K15" s="25">
        <v>180.8</v>
      </c>
      <c r="L15" s="6">
        <v>0</v>
      </c>
      <c r="M15" s="26">
        <v>64.67</v>
      </c>
      <c r="N15" s="17">
        <v>8.61</v>
      </c>
      <c r="O15" s="17"/>
      <c r="P15" s="6">
        <f t="shared" si="2"/>
        <v>530.08000000000004</v>
      </c>
      <c r="Q15" s="21" t="s">
        <v>338</v>
      </c>
      <c r="R15" s="45"/>
      <c r="S15" s="3" t="s">
        <v>14</v>
      </c>
      <c r="T15" s="2" t="str">
        <f t="shared" si="1"/>
        <v>相同</v>
      </c>
      <c r="U15" s="2" t="s">
        <v>80</v>
      </c>
      <c r="V15" s="2">
        <v>0</v>
      </c>
      <c r="W15" s="3">
        <f t="shared" si="3"/>
        <v>0</v>
      </c>
      <c r="X15" s="2" t="s">
        <v>137</v>
      </c>
      <c r="Y15" s="2">
        <v>500</v>
      </c>
      <c r="Z15" s="3" t="str">
        <f>IFERROR(VLOOKUP(B13,$X$4:$Y$770,2,FALSE),"")</f>
        <v/>
      </c>
      <c r="AA15" s="2" t="s">
        <v>146</v>
      </c>
      <c r="AB15" s="2">
        <v>500</v>
      </c>
      <c r="AC15" s="3" t="str">
        <f t="shared" ref="AC15:AC40" si="6">IFERROR(VLOOKUP(B13,$AA$4:$AB$770,2,FALSE),"")</f>
        <v/>
      </c>
    </row>
    <row r="16" spans="1:29" ht="15.75" customHeight="1" x14ac:dyDescent="0.15">
      <c r="A16" s="5">
        <v>13</v>
      </c>
      <c r="B16" s="5" t="s">
        <v>13</v>
      </c>
      <c r="C16" s="25">
        <v>1300</v>
      </c>
      <c r="D16" s="17">
        <v>1450</v>
      </c>
      <c r="E16" s="7"/>
      <c r="F16" s="7"/>
      <c r="G16" s="7"/>
      <c r="H16" s="7"/>
      <c r="I16" s="12">
        <f t="shared" si="0"/>
        <v>2750</v>
      </c>
      <c r="J16" s="6">
        <v>276</v>
      </c>
      <c r="K16" s="25">
        <v>180.8</v>
      </c>
      <c r="L16" s="6">
        <v>0</v>
      </c>
      <c r="M16" s="26">
        <v>64.67</v>
      </c>
      <c r="N16" s="17">
        <v>8.61</v>
      </c>
      <c r="O16" s="17"/>
      <c r="P16" s="6">
        <f t="shared" si="2"/>
        <v>530.08000000000004</v>
      </c>
      <c r="Q16" s="21">
        <v>0</v>
      </c>
      <c r="R16" s="45"/>
      <c r="S16" s="3" t="s">
        <v>13</v>
      </c>
      <c r="T16" s="2" t="str">
        <f t="shared" si="1"/>
        <v>相同</v>
      </c>
      <c r="U16" s="2" t="s">
        <v>147</v>
      </c>
      <c r="V16" s="2">
        <v>0</v>
      </c>
      <c r="W16" s="3">
        <f t="shared" si="3"/>
        <v>0</v>
      </c>
      <c r="X16" s="2" t="s">
        <v>206</v>
      </c>
      <c r="Y16" s="2">
        <v>500</v>
      </c>
      <c r="Z16" s="3" t="str">
        <f>IFERROR(VLOOKUP(B14,$X$4:$Y$770,2,FALSE),"")</f>
        <v/>
      </c>
      <c r="AA16" s="2" t="s">
        <v>117</v>
      </c>
      <c r="AB16" s="2">
        <v>500</v>
      </c>
      <c r="AC16" s="3" t="str">
        <f t="shared" si="6"/>
        <v/>
      </c>
    </row>
    <row r="17" spans="1:29" ht="15.75" customHeight="1" x14ac:dyDescent="0.15">
      <c r="A17" s="5">
        <v>14</v>
      </c>
      <c r="B17" s="5" t="s">
        <v>219</v>
      </c>
      <c r="C17" s="25">
        <v>1300</v>
      </c>
      <c r="D17" s="17">
        <v>1350</v>
      </c>
      <c r="E17" s="7"/>
      <c r="F17" s="7"/>
      <c r="G17" s="7"/>
      <c r="H17" s="7"/>
      <c r="I17" s="12">
        <f t="shared" si="0"/>
        <v>2650</v>
      </c>
      <c r="J17" s="6">
        <v>276</v>
      </c>
      <c r="K17" s="25">
        <v>180.8</v>
      </c>
      <c r="L17" s="6">
        <v>0</v>
      </c>
      <c r="M17" s="26">
        <v>64.67</v>
      </c>
      <c r="N17" s="17">
        <v>8.61</v>
      </c>
      <c r="O17" s="17"/>
      <c r="P17" s="6">
        <f t="shared" si="2"/>
        <v>530.08000000000004</v>
      </c>
      <c r="Q17" s="21" t="s">
        <v>338</v>
      </c>
      <c r="R17" s="45"/>
      <c r="S17" s="2" t="s">
        <v>149</v>
      </c>
      <c r="T17" s="2" t="str">
        <f t="shared" si="1"/>
        <v>相同</v>
      </c>
      <c r="U17" s="2" t="s">
        <v>241</v>
      </c>
      <c r="V17" s="2">
        <v>0</v>
      </c>
      <c r="W17" s="3">
        <f t="shared" si="3"/>
        <v>0</v>
      </c>
      <c r="X17" s="2" t="s">
        <v>41</v>
      </c>
      <c r="Y17" s="2">
        <v>300</v>
      </c>
      <c r="AA17" s="2" t="s">
        <v>67</v>
      </c>
      <c r="AB17" s="2">
        <v>300</v>
      </c>
      <c r="AC17" s="3" t="str">
        <f t="shared" si="6"/>
        <v/>
      </c>
    </row>
    <row r="18" spans="1:29" ht="15.75" customHeight="1" x14ac:dyDescent="0.15">
      <c r="A18" s="5">
        <v>15</v>
      </c>
      <c r="B18" s="5" t="s">
        <v>220</v>
      </c>
      <c r="C18" s="25">
        <v>1300</v>
      </c>
      <c r="D18" s="17">
        <v>850</v>
      </c>
      <c r="E18" s="7"/>
      <c r="F18" s="7"/>
      <c r="G18" s="7"/>
      <c r="H18" s="7"/>
      <c r="I18" s="12">
        <f t="shared" si="0"/>
        <v>2150</v>
      </c>
      <c r="J18" s="6">
        <v>276</v>
      </c>
      <c r="K18" s="25">
        <v>180.8</v>
      </c>
      <c r="L18" s="6">
        <v>0</v>
      </c>
      <c r="M18" s="26">
        <v>64.67</v>
      </c>
      <c r="N18" s="17">
        <v>8.61</v>
      </c>
      <c r="O18" s="17"/>
      <c r="P18" s="6">
        <f t="shared" si="2"/>
        <v>530.08000000000004</v>
      </c>
      <c r="Q18" s="21" t="s">
        <v>338</v>
      </c>
      <c r="R18" s="45"/>
      <c r="S18" s="2" t="s">
        <v>198</v>
      </c>
      <c r="T18" s="2" t="str">
        <f t="shared" si="1"/>
        <v>相同</v>
      </c>
      <c r="U18" s="2" t="s">
        <v>199</v>
      </c>
      <c r="V18" s="2">
        <v>0</v>
      </c>
      <c r="W18" s="3">
        <f t="shared" si="3"/>
        <v>0</v>
      </c>
      <c r="X18" s="2" t="s">
        <v>208</v>
      </c>
      <c r="Y18" s="2">
        <v>300</v>
      </c>
      <c r="AA18" s="2" t="s">
        <v>65</v>
      </c>
      <c r="AB18" s="2">
        <v>300</v>
      </c>
      <c r="AC18" s="3" t="str">
        <f t="shared" si="6"/>
        <v/>
      </c>
    </row>
    <row r="19" spans="1:29" ht="15.75" customHeight="1" x14ac:dyDescent="0.15">
      <c r="A19" s="5">
        <v>16</v>
      </c>
      <c r="B19" s="5" t="s">
        <v>221</v>
      </c>
      <c r="C19" s="25">
        <v>1300</v>
      </c>
      <c r="D19" s="17">
        <v>1750</v>
      </c>
      <c r="E19" s="7"/>
      <c r="F19" s="7"/>
      <c r="G19" s="7"/>
      <c r="H19" s="7"/>
      <c r="I19" s="12">
        <f t="shared" si="0"/>
        <v>3050</v>
      </c>
      <c r="J19" s="6">
        <v>276</v>
      </c>
      <c r="K19" s="25">
        <v>180.8</v>
      </c>
      <c r="L19" s="6">
        <v>0</v>
      </c>
      <c r="M19" s="26">
        <v>64.67</v>
      </c>
      <c r="N19" s="17">
        <v>8.61</v>
      </c>
      <c r="O19" s="17"/>
      <c r="P19" s="6">
        <f t="shared" si="2"/>
        <v>530.08000000000004</v>
      </c>
      <c r="Q19" s="21" t="s">
        <v>338</v>
      </c>
      <c r="R19" s="45"/>
      <c r="S19" s="2" t="s">
        <v>204</v>
      </c>
      <c r="T19" s="2" t="str">
        <f t="shared" si="1"/>
        <v>相同</v>
      </c>
      <c r="U19" s="2" t="s">
        <v>102</v>
      </c>
      <c r="V19" s="2">
        <v>0</v>
      </c>
      <c r="W19" s="3">
        <f t="shared" si="3"/>
        <v>0</v>
      </c>
      <c r="X19" s="2" t="s">
        <v>87</v>
      </c>
      <c r="Y19" s="2">
        <v>300</v>
      </c>
      <c r="AA19" s="2" t="s">
        <v>206</v>
      </c>
      <c r="AB19" s="2">
        <v>300</v>
      </c>
      <c r="AC19" s="3" t="str">
        <f t="shared" si="6"/>
        <v/>
      </c>
    </row>
    <row r="20" spans="1:29" ht="15.75" customHeight="1" x14ac:dyDescent="0.15">
      <c r="A20" s="5">
        <v>17</v>
      </c>
      <c r="B20" s="9" t="s">
        <v>12</v>
      </c>
      <c r="C20" s="25">
        <v>1170</v>
      </c>
      <c r="D20" s="17">
        <v>1550</v>
      </c>
      <c r="E20" s="7"/>
      <c r="F20" s="7"/>
      <c r="G20" s="7"/>
      <c r="H20" s="7"/>
      <c r="I20" s="12">
        <f t="shared" si="0"/>
        <v>2720</v>
      </c>
      <c r="J20" s="6">
        <v>260</v>
      </c>
      <c r="K20" s="25">
        <v>170.4</v>
      </c>
      <c r="L20" s="6">
        <v>0</v>
      </c>
      <c r="M20" s="26">
        <v>64.67</v>
      </c>
      <c r="N20" s="17">
        <v>8.61</v>
      </c>
      <c r="O20" s="17"/>
      <c r="P20" s="6">
        <f t="shared" si="2"/>
        <v>503.68</v>
      </c>
      <c r="Q20" s="21">
        <v>0</v>
      </c>
      <c r="R20" s="45"/>
      <c r="S20" s="2" t="s">
        <v>12</v>
      </c>
      <c r="T20" s="2" t="str">
        <f t="shared" si="1"/>
        <v>相同</v>
      </c>
      <c r="U20" s="2" t="s">
        <v>66</v>
      </c>
      <c r="V20" s="2">
        <v>15.88</v>
      </c>
      <c r="W20" s="3">
        <f t="shared" si="3"/>
        <v>0</v>
      </c>
      <c r="X20" s="2" t="s">
        <v>65</v>
      </c>
      <c r="Y20" s="2">
        <v>300</v>
      </c>
      <c r="AA20" s="2" t="s">
        <v>40</v>
      </c>
      <c r="AB20" s="2">
        <v>300</v>
      </c>
      <c r="AC20" s="3" t="str">
        <f t="shared" si="6"/>
        <v/>
      </c>
    </row>
    <row r="21" spans="1:29" ht="15.75" customHeight="1" x14ac:dyDescent="0.15">
      <c r="A21" s="5">
        <v>18</v>
      </c>
      <c r="B21" s="9" t="s">
        <v>11</v>
      </c>
      <c r="C21" s="25">
        <v>1600</v>
      </c>
      <c r="D21" s="17">
        <v>2230</v>
      </c>
      <c r="E21" s="7"/>
      <c r="F21" s="7"/>
      <c r="G21" s="7"/>
      <c r="H21" s="7"/>
      <c r="I21" s="12">
        <f t="shared" si="0"/>
        <v>3830</v>
      </c>
      <c r="J21" s="6">
        <v>312</v>
      </c>
      <c r="K21" s="25">
        <v>204.8</v>
      </c>
      <c r="L21" s="6">
        <v>0</v>
      </c>
      <c r="M21" s="26">
        <v>64.67</v>
      </c>
      <c r="N21" s="17">
        <v>8.61</v>
      </c>
      <c r="O21" s="17"/>
      <c r="P21" s="6">
        <f t="shared" si="2"/>
        <v>590.08000000000004</v>
      </c>
      <c r="Q21" s="21" t="s">
        <v>338</v>
      </c>
      <c r="R21" s="45"/>
      <c r="S21" s="2" t="s">
        <v>11</v>
      </c>
      <c r="T21" s="2" t="str">
        <f t="shared" si="1"/>
        <v>相同</v>
      </c>
      <c r="U21" s="2" t="s">
        <v>181</v>
      </c>
      <c r="V21" s="2">
        <v>0</v>
      </c>
      <c r="W21" s="3">
        <f t="shared" si="3"/>
        <v>0</v>
      </c>
      <c r="X21" s="2" t="s">
        <v>132</v>
      </c>
      <c r="Y21" s="2">
        <v>300</v>
      </c>
      <c r="AA21" s="2" t="s">
        <v>137</v>
      </c>
      <c r="AB21" s="2">
        <v>300</v>
      </c>
      <c r="AC21" s="3" t="str">
        <f t="shared" si="6"/>
        <v/>
      </c>
    </row>
    <row r="22" spans="1:29" ht="15.75" customHeight="1" x14ac:dyDescent="0.15">
      <c r="A22" s="5">
        <v>19</v>
      </c>
      <c r="B22" s="9" t="s">
        <v>222</v>
      </c>
      <c r="C22" s="25">
        <v>1300</v>
      </c>
      <c r="D22" s="17">
        <v>1350</v>
      </c>
      <c r="E22" s="7"/>
      <c r="F22" s="7"/>
      <c r="G22" s="7"/>
      <c r="H22" s="7"/>
      <c r="I22" s="12">
        <f t="shared" si="0"/>
        <v>2650</v>
      </c>
      <c r="J22" s="6">
        <v>276</v>
      </c>
      <c r="K22" s="25">
        <v>180.8</v>
      </c>
      <c r="L22" s="6">
        <v>0</v>
      </c>
      <c r="M22" s="26">
        <v>64.67</v>
      </c>
      <c r="N22" s="17">
        <v>8.61</v>
      </c>
      <c r="O22" s="17"/>
      <c r="P22" s="6">
        <f t="shared" si="2"/>
        <v>530.08000000000004</v>
      </c>
      <c r="Q22" s="21" t="s">
        <v>338</v>
      </c>
      <c r="R22" s="45"/>
      <c r="S22" s="2" t="s">
        <v>10</v>
      </c>
      <c r="T22" s="2" t="str">
        <f t="shared" si="1"/>
        <v>相同</v>
      </c>
      <c r="U22" s="2" t="s">
        <v>2</v>
      </c>
      <c r="V22" s="2">
        <v>0</v>
      </c>
      <c r="W22" s="3">
        <f t="shared" si="3"/>
        <v>0</v>
      </c>
      <c r="X22" s="2" t="s">
        <v>184</v>
      </c>
      <c r="Y22" s="2">
        <v>300</v>
      </c>
      <c r="AA22" s="2" t="s">
        <v>70</v>
      </c>
      <c r="AB22" s="2">
        <v>300</v>
      </c>
      <c r="AC22" s="3" t="str">
        <f t="shared" si="6"/>
        <v/>
      </c>
    </row>
    <row r="23" spans="1:29" ht="15.75" customHeight="1" x14ac:dyDescent="0.15">
      <c r="A23" s="5">
        <v>20</v>
      </c>
      <c r="B23" s="10" t="s">
        <v>9</v>
      </c>
      <c r="C23" s="25">
        <v>1300</v>
      </c>
      <c r="D23" s="17">
        <v>1650</v>
      </c>
      <c r="E23" s="7"/>
      <c r="F23" s="7"/>
      <c r="G23" s="7"/>
      <c r="H23" s="7"/>
      <c r="I23" s="12">
        <f t="shared" si="0"/>
        <v>2950</v>
      </c>
      <c r="J23" s="6">
        <v>276</v>
      </c>
      <c r="K23" s="25">
        <v>180.8</v>
      </c>
      <c r="L23" s="6">
        <v>0</v>
      </c>
      <c r="M23" s="26">
        <v>64.67</v>
      </c>
      <c r="N23" s="17">
        <v>8.61</v>
      </c>
      <c r="O23" s="17"/>
      <c r="P23" s="6">
        <f t="shared" si="2"/>
        <v>530.08000000000004</v>
      </c>
      <c r="Q23" s="21" t="s">
        <v>338</v>
      </c>
      <c r="R23" s="45"/>
      <c r="S23" s="2" t="s">
        <v>9</v>
      </c>
      <c r="T23" s="2" t="str">
        <f t="shared" si="1"/>
        <v>相同</v>
      </c>
      <c r="U23" s="2" t="s">
        <v>6</v>
      </c>
      <c r="V23" s="2">
        <v>0</v>
      </c>
      <c r="W23" s="3">
        <f t="shared" si="3"/>
        <v>0</v>
      </c>
      <c r="X23" s="2" t="s">
        <v>194</v>
      </c>
      <c r="Y23" s="2">
        <v>300</v>
      </c>
      <c r="AA23" s="2" t="s">
        <v>144</v>
      </c>
      <c r="AB23" s="2">
        <v>300</v>
      </c>
      <c r="AC23" s="3" t="str">
        <f t="shared" si="6"/>
        <v/>
      </c>
    </row>
    <row r="24" spans="1:29" ht="15.75" customHeight="1" x14ac:dyDescent="0.15">
      <c r="A24" s="5">
        <v>21</v>
      </c>
      <c r="B24" s="5" t="s">
        <v>8</v>
      </c>
      <c r="C24" s="25">
        <v>1300</v>
      </c>
      <c r="D24" s="17">
        <v>2390</v>
      </c>
      <c r="E24" s="7"/>
      <c r="F24" s="7"/>
      <c r="G24" s="7"/>
      <c r="H24" s="7"/>
      <c r="I24" s="12">
        <f t="shared" si="0"/>
        <v>3690</v>
      </c>
      <c r="J24" s="6">
        <v>276</v>
      </c>
      <c r="K24" s="25">
        <v>144</v>
      </c>
      <c r="L24" s="6">
        <v>0</v>
      </c>
      <c r="M24" s="24">
        <v>64.67</v>
      </c>
      <c r="N24" s="17">
        <v>8.61</v>
      </c>
      <c r="O24" s="17"/>
      <c r="P24" s="6">
        <f t="shared" si="2"/>
        <v>493.28</v>
      </c>
      <c r="Q24" s="21" t="s">
        <v>338</v>
      </c>
      <c r="R24" s="45"/>
      <c r="S24" s="2" t="s">
        <v>8</v>
      </c>
      <c r="T24" s="2" t="str">
        <f t="shared" si="1"/>
        <v>相同</v>
      </c>
      <c r="U24" s="2" t="s">
        <v>9</v>
      </c>
      <c r="V24" s="2">
        <v>0</v>
      </c>
      <c r="W24" s="3">
        <f t="shared" si="3"/>
        <v>0</v>
      </c>
      <c r="X24" s="2" t="s">
        <v>66</v>
      </c>
      <c r="Y24" s="2">
        <v>300</v>
      </c>
      <c r="AA24" s="2" t="s">
        <v>165</v>
      </c>
      <c r="AB24" s="2">
        <v>300</v>
      </c>
      <c r="AC24" s="3" t="str">
        <f t="shared" si="6"/>
        <v/>
      </c>
    </row>
    <row r="25" spans="1:29" ht="15.75" customHeight="1" x14ac:dyDescent="0.15">
      <c r="A25" s="5">
        <v>22</v>
      </c>
      <c r="B25" s="5" t="s">
        <v>7</v>
      </c>
      <c r="C25" s="25">
        <v>1800</v>
      </c>
      <c r="D25" s="17">
        <v>2698</v>
      </c>
      <c r="E25" s="7"/>
      <c r="F25" s="7"/>
      <c r="G25" s="7"/>
      <c r="H25" s="7"/>
      <c r="I25" s="12">
        <f t="shared" si="0"/>
        <v>4498</v>
      </c>
      <c r="J25" s="6">
        <v>336</v>
      </c>
      <c r="K25" s="25">
        <v>194.4</v>
      </c>
      <c r="L25" s="6">
        <v>0</v>
      </c>
      <c r="M25" s="24">
        <v>64.67</v>
      </c>
      <c r="N25" s="17">
        <v>8.61</v>
      </c>
      <c r="O25" s="17"/>
      <c r="P25" s="6">
        <f t="shared" si="2"/>
        <v>603.67999999999995</v>
      </c>
      <c r="Q25" s="21" t="s">
        <v>338</v>
      </c>
      <c r="R25" s="45"/>
      <c r="S25" s="2" t="s">
        <v>7</v>
      </c>
      <c r="T25" s="2" t="str">
        <f t="shared" si="1"/>
        <v>相同</v>
      </c>
      <c r="U25" s="2" t="s">
        <v>207</v>
      </c>
      <c r="V25" s="2">
        <v>0</v>
      </c>
      <c r="W25" s="3">
        <f t="shared" si="3"/>
        <v>0</v>
      </c>
      <c r="X25" s="2" t="s">
        <v>151</v>
      </c>
      <c r="Y25" s="2">
        <v>300</v>
      </c>
      <c r="AA25" s="2" t="s">
        <v>95</v>
      </c>
      <c r="AB25" s="2">
        <v>300</v>
      </c>
      <c r="AC25" s="3" t="str">
        <f t="shared" si="6"/>
        <v/>
      </c>
    </row>
    <row r="26" spans="1:29" ht="15.75" customHeight="1" x14ac:dyDescent="0.15">
      <c r="A26" s="5">
        <v>23</v>
      </c>
      <c r="B26" s="5" t="s">
        <v>6</v>
      </c>
      <c r="C26" s="25">
        <v>1674</v>
      </c>
      <c r="D26" s="17">
        <v>1105</v>
      </c>
      <c r="E26" s="7"/>
      <c r="F26" s="7"/>
      <c r="G26" s="7"/>
      <c r="H26" s="7"/>
      <c r="I26" s="12">
        <f t="shared" si="0"/>
        <v>2779</v>
      </c>
      <c r="J26" s="6">
        <v>276</v>
      </c>
      <c r="K26" s="25">
        <v>144</v>
      </c>
      <c r="L26" s="6">
        <v>0</v>
      </c>
      <c r="M26" s="24">
        <v>64.67</v>
      </c>
      <c r="N26" s="17">
        <v>8.61</v>
      </c>
      <c r="O26" s="17"/>
      <c r="P26" s="6">
        <f t="shared" si="2"/>
        <v>493.28</v>
      </c>
      <c r="Q26" s="21" t="s">
        <v>338</v>
      </c>
      <c r="R26" s="45"/>
      <c r="S26" s="2" t="s">
        <v>6</v>
      </c>
      <c r="T26" s="2" t="str">
        <f t="shared" si="1"/>
        <v>相同</v>
      </c>
      <c r="U26" s="2" t="s">
        <v>242</v>
      </c>
      <c r="V26" s="2">
        <v>0</v>
      </c>
      <c r="W26" s="3">
        <f t="shared" si="3"/>
        <v>0</v>
      </c>
      <c r="X26" s="2" t="s">
        <v>140</v>
      </c>
      <c r="Y26" s="2">
        <v>300</v>
      </c>
      <c r="AA26" s="2" t="s">
        <v>194</v>
      </c>
      <c r="AB26" s="2">
        <v>300</v>
      </c>
      <c r="AC26" s="3" t="str">
        <f t="shared" si="6"/>
        <v/>
      </c>
    </row>
    <row r="27" spans="1:29" ht="15.75" customHeight="1" x14ac:dyDescent="0.15">
      <c r="A27" s="5">
        <v>24</v>
      </c>
      <c r="B27" s="5" t="s">
        <v>223</v>
      </c>
      <c r="C27" s="25">
        <v>1300</v>
      </c>
      <c r="D27" s="17">
        <v>1020</v>
      </c>
      <c r="E27" s="7"/>
      <c r="F27" s="7"/>
      <c r="G27" s="7"/>
      <c r="H27" s="7"/>
      <c r="I27" s="12">
        <f t="shared" si="0"/>
        <v>2320</v>
      </c>
      <c r="J27" s="6">
        <v>276</v>
      </c>
      <c r="K27" s="25">
        <v>192</v>
      </c>
      <c r="L27" s="6">
        <v>0</v>
      </c>
      <c r="M27" s="24">
        <v>64.67</v>
      </c>
      <c r="N27" s="17">
        <v>8.61</v>
      </c>
      <c r="O27" s="17"/>
      <c r="P27" s="6">
        <f t="shared" si="2"/>
        <v>541.28</v>
      </c>
      <c r="Q27" s="21" t="s">
        <v>338</v>
      </c>
      <c r="R27" s="45"/>
      <c r="S27" s="2" t="s">
        <v>214</v>
      </c>
      <c r="T27" s="2" t="str">
        <f t="shared" si="1"/>
        <v>相同</v>
      </c>
      <c r="U27" s="2" t="s">
        <v>10</v>
      </c>
      <c r="V27" s="2">
        <v>0</v>
      </c>
      <c r="W27" s="3">
        <f t="shared" si="3"/>
        <v>0</v>
      </c>
      <c r="X27" s="2" t="s">
        <v>216</v>
      </c>
      <c r="Y27" s="2">
        <v>300</v>
      </c>
      <c r="AA27" s="2" t="s">
        <v>169</v>
      </c>
      <c r="AB27" s="2">
        <v>300</v>
      </c>
      <c r="AC27" s="3" t="str">
        <f t="shared" si="6"/>
        <v/>
      </c>
    </row>
    <row r="28" spans="1:29" ht="15.75" customHeight="1" x14ac:dyDescent="0.15">
      <c r="A28" s="5">
        <v>25</v>
      </c>
      <c r="B28" s="8" t="s">
        <v>224</v>
      </c>
      <c r="C28" s="25">
        <v>1300</v>
      </c>
      <c r="D28" s="17">
        <v>850</v>
      </c>
      <c r="E28" s="7"/>
      <c r="F28" s="7"/>
      <c r="G28" s="7"/>
      <c r="H28" s="7"/>
      <c r="I28" s="12">
        <f t="shared" si="0"/>
        <v>2150</v>
      </c>
      <c r="J28" s="6">
        <v>276</v>
      </c>
      <c r="K28" s="25">
        <v>180.8</v>
      </c>
      <c r="L28" s="6">
        <v>0</v>
      </c>
      <c r="M28" s="24">
        <v>64.67</v>
      </c>
      <c r="N28" s="17">
        <v>8.61</v>
      </c>
      <c r="O28" s="17"/>
      <c r="P28" s="6">
        <f t="shared" si="2"/>
        <v>530.08000000000004</v>
      </c>
      <c r="Q28" s="21" t="s">
        <v>338</v>
      </c>
      <c r="R28" s="45"/>
      <c r="S28" s="2" t="s">
        <v>187</v>
      </c>
      <c r="T28" s="2" t="str">
        <f t="shared" si="1"/>
        <v>相同</v>
      </c>
      <c r="U28" s="2" t="s">
        <v>47</v>
      </c>
      <c r="V28" s="2">
        <v>0</v>
      </c>
      <c r="W28" s="3">
        <f t="shared" si="3"/>
        <v>0</v>
      </c>
      <c r="X28" s="2" t="s">
        <v>70</v>
      </c>
      <c r="Y28" s="2">
        <v>300</v>
      </c>
      <c r="AA28" s="2" t="s">
        <v>141</v>
      </c>
      <c r="AB28" s="2">
        <v>300</v>
      </c>
      <c r="AC28" s="3" t="str">
        <f t="shared" si="6"/>
        <v/>
      </c>
    </row>
    <row r="29" spans="1:29" ht="15.75" customHeight="1" x14ac:dyDescent="0.15">
      <c r="A29" s="5">
        <v>26</v>
      </c>
      <c r="B29" s="5" t="s">
        <v>5</v>
      </c>
      <c r="C29" s="25">
        <v>1300</v>
      </c>
      <c r="D29" s="17">
        <v>2082</v>
      </c>
      <c r="E29" s="7"/>
      <c r="F29" s="7"/>
      <c r="G29" s="7"/>
      <c r="H29" s="7"/>
      <c r="I29" s="12">
        <f t="shared" si="0"/>
        <v>3382</v>
      </c>
      <c r="J29" s="6">
        <v>276</v>
      </c>
      <c r="K29" s="25">
        <v>144</v>
      </c>
      <c r="L29" s="6">
        <v>0</v>
      </c>
      <c r="M29" s="24">
        <v>64.67</v>
      </c>
      <c r="N29" s="17">
        <v>8.61</v>
      </c>
      <c r="O29" s="17"/>
      <c r="P29" s="6">
        <f t="shared" si="2"/>
        <v>493.28</v>
      </c>
      <c r="Q29" s="21" t="s">
        <v>338</v>
      </c>
      <c r="R29" s="45"/>
      <c r="S29" s="2" t="s">
        <v>5</v>
      </c>
      <c r="T29" s="2" t="str">
        <f t="shared" si="1"/>
        <v>相同</v>
      </c>
      <c r="U29" s="2" t="s">
        <v>43</v>
      </c>
      <c r="V29" s="2">
        <v>0</v>
      </c>
      <c r="W29" s="3">
        <f t="shared" si="3"/>
        <v>0</v>
      </c>
      <c r="X29" s="2" t="s">
        <v>169</v>
      </c>
      <c r="Y29" s="2">
        <v>300</v>
      </c>
      <c r="AA29" s="2" t="s">
        <v>153</v>
      </c>
      <c r="AB29" s="2">
        <v>300</v>
      </c>
      <c r="AC29" s="3" t="str">
        <f t="shared" si="6"/>
        <v/>
      </c>
    </row>
    <row r="30" spans="1:29" ht="15.75" customHeight="1" x14ac:dyDescent="0.15">
      <c r="A30" s="5">
        <v>27</v>
      </c>
      <c r="B30" s="5" t="s">
        <v>225</v>
      </c>
      <c r="C30" s="25">
        <v>1300</v>
      </c>
      <c r="D30" s="17">
        <v>2390</v>
      </c>
      <c r="E30" s="7"/>
      <c r="F30" s="7"/>
      <c r="G30" s="7"/>
      <c r="H30" s="7"/>
      <c r="I30" s="12">
        <f t="shared" si="0"/>
        <v>3690</v>
      </c>
      <c r="J30" s="6">
        <v>276</v>
      </c>
      <c r="K30" s="25">
        <v>144</v>
      </c>
      <c r="L30" s="6">
        <v>0</v>
      </c>
      <c r="M30" s="24">
        <v>64.67</v>
      </c>
      <c r="N30" s="17">
        <v>8.61</v>
      </c>
      <c r="O30" s="17"/>
      <c r="P30" s="6">
        <f t="shared" si="2"/>
        <v>493.28</v>
      </c>
      <c r="Q30" s="21" t="s">
        <v>338</v>
      </c>
      <c r="R30" s="45"/>
      <c r="S30" s="2" t="s">
        <v>195</v>
      </c>
      <c r="T30" s="2" t="str">
        <f t="shared" si="1"/>
        <v>相同</v>
      </c>
      <c r="U30" s="2" t="s">
        <v>114</v>
      </c>
      <c r="V30" s="2">
        <v>0</v>
      </c>
      <c r="W30" s="3">
        <f t="shared" si="3"/>
        <v>0</v>
      </c>
      <c r="X30" s="2" t="s">
        <v>180</v>
      </c>
      <c r="Y30" s="2">
        <v>300</v>
      </c>
      <c r="AA30" s="2" t="s">
        <v>197</v>
      </c>
      <c r="AB30" s="2">
        <v>300</v>
      </c>
      <c r="AC30" s="3" t="str">
        <f t="shared" si="6"/>
        <v/>
      </c>
    </row>
    <row r="31" spans="1:29" ht="15.75" customHeight="1" x14ac:dyDescent="0.15">
      <c r="A31" s="5">
        <v>28</v>
      </c>
      <c r="B31" s="5" t="s">
        <v>4</v>
      </c>
      <c r="C31" s="25">
        <v>1674</v>
      </c>
      <c r="D31" s="17">
        <v>1275</v>
      </c>
      <c r="E31" s="7"/>
      <c r="F31" s="7"/>
      <c r="G31" s="7"/>
      <c r="H31" s="7"/>
      <c r="I31" s="12">
        <f t="shared" si="0"/>
        <v>2949</v>
      </c>
      <c r="J31" s="6">
        <v>321</v>
      </c>
      <c r="K31" s="25">
        <v>229.92</v>
      </c>
      <c r="L31" s="6">
        <v>0</v>
      </c>
      <c r="M31" s="24">
        <v>64.67</v>
      </c>
      <c r="N31" s="17">
        <v>8.61</v>
      </c>
      <c r="O31" s="17"/>
      <c r="P31" s="6">
        <f t="shared" si="2"/>
        <v>624.20000000000005</v>
      </c>
      <c r="Q31" s="21" t="s">
        <v>338</v>
      </c>
      <c r="R31" s="45"/>
      <c r="S31" s="2" t="s">
        <v>4</v>
      </c>
      <c r="T31" s="2" t="str">
        <f t="shared" si="1"/>
        <v>相同</v>
      </c>
      <c r="U31" s="2" t="s">
        <v>35</v>
      </c>
      <c r="V31" s="2">
        <v>0</v>
      </c>
      <c r="W31" s="3">
        <f t="shared" si="3"/>
        <v>0</v>
      </c>
      <c r="X31" s="2" t="s">
        <v>142</v>
      </c>
      <c r="Y31" s="2">
        <v>300</v>
      </c>
      <c r="AA31" s="2" t="s">
        <v>121</v>
      </c>
      <c r="AB31" s="2">
        <v>300</v>
      </c>
      <c r="AC31" s="3" t="str">
        <f t="shared" si="6"/>
        <v/>
      </c>
    </row>
    <row r="32" spans="1:29" ht="15.75" customHeight="1" x14ac:dyDescent="0.15">
      <c r="A32" s="5">
        <v>29</v>
      </c>
      <c r="B32" s="5" t="s">
        <v>226</v>
      </c>
      <c r="C32" s="25">
        <v>2078</v>
      </c>
      <c r="D32" s="17">
        <v>1360</v>
      </c>
      <c r="E32" s="7"/>
      <c r="F32" s="7"/>
      <c r="G32" s="7"/>
      <c r="H32" s="7"/>
      <c r="I32" s="12">
        <f t="shared" si="0"/>
        <v>3438</v>
      </c>
      <c r="J32" s="6">
        <v>369</v>
      </c>
      <c r="K32" s="25">
        <v>262.24</v>
      </c>
      <c r="L32" s="6">
        <v>0</v>
      </c>
      <c r="M32" s="24">
        <v>64.67</v>
      </c>
      <c r="N32" s="17">
        <v>8.61</v>
      </c>
      <c r="O32" s="17"/>
      <c r="P32" s="6">
        <f t="shared" si="2"/>
        <v>704.52</v>
      </c>
      <c r="Q32" s="21" t="s">
        <v>338</v>
      </c>
      <c r="R32" s="45"/>
      <c r="S32" s="2" t="s">
        <v>182</v>
      </c>
      <c r="T32" s="2" t="str">
        <f t="shared" si="1"/>
        <v>相同</v>
      </c>
      <c r="U32" s="2" t="s">
        <v>148</v>
      </c>
      <c r="V32" s="2">
        <v>0</v>
      </c>
      <c r="W32" s="3">
        <f t="shared" si="3"/>
        <v>0</v>
      </c>
      <c r="X32" s="2" t="s">
        <v>189</v>
      </c>
      <c r="Y32" s="2">
        <v>300</v>
      </c>
      <c r="AA32" s="2" t="s">
        <v>150</v>
      </c>
      <c r="AB32" s="2">
        <v>1000</v>
      </c>
      <c r="AC32" s="3" t="str">
        <f t="shared" si="6"/>
        <v/>
      </c>
    </row>
    <row r="33" spans="1:29" ht="15.75" customHeight="1" x14ac:dyDescent="0.15">
      <c r="A33" s="5">
        <v>30</v>
      </c>
      <c r="B33" s="5" t="s">
        <v>3</v>
      </c>
      <c r="C33" s="25">
        <v>1710</v>
      </c>
      <c r="D33" s="17">
        <v>1105</v>
      </c>
      <c r="E33" s="7"/>
      <c r="F33" s="7"/>
      <c r="G33" s="7"/>
      <c r="H33" s="7"/>
      <c r="I33" s="12">
        <f t="shared" si="0"/>
        <v>2815</v>
      </c>
      <c r="J33" s="6">
        <v>325</v>
      </c>
      <c r="K33" s="25">
        <v>220</v>
      </c>
      <c r="L33" s="6">
        <v>0</v>
      </c>
      <c r="M33" s="24">
        <v>64.67</v>
      </c>
      <c r="N33" s="17">
        <v>8.61</v>
      </c>
      <c r="O33" s="17"/>
      <c r="P33" s="6">
        <f t="shared" si="2"/>
        <v>618.28</v>
      </c>
      <c r="Q33" s="21" t="s">
        <v>338</v>
      </c>
      <c r="R33" s="45"/>
      <c r="S33" s="2" t="s">
        <v>3</v>
      </c>
      <c r="T33" s="2" t="str">
        <f t="shared" si="1"/>
        <v>相同</v>
      </c>
      <c r="U33" s="2" t="s">
        <v>243</v>
      </c>
      <c r="V33" s="2">
        <v>0</v>
      </c>
      <c r="W33" s="3">
        <f t="shared" si="3"/>
        <v>0</v>
      </c>
      <c r="X33" s="2" t="s">
        <v>158</v>
      </c>
      <c r="Y33" s="2">
        <v>300</v>
      </c>
      <c r="AA33" s="2" t="s">
        <v>189</v>
      </c>
      <c r="AB33" s="2">
        <v>500</v>
      </c>
      <c r="AC33" s="3" t="str">
        <f t="shared" si="6"/>
        <v/>
      </c>
    </row>
    <row r="34" spans="1:29" ht="15.75" customHeight="1" x14ac:dyDescent="0.15">
      <c r="A34" s="5">
        <v>31</v>
      </c>
      <c r="B34" s="5" t="s">
        <v>2</v>
      </c>
      <c r="C34" s="25">
        <v>2378</v>
      </c>
      <c r="D34" s="17">
        <v>1495</v>
      </c>
      <c r="E34" s="7"/>
      <c r="F34" s="7"/>
      <c r="G34" s="7"/>
      <c r="H34" s="7"/>
      <c r="I34" s="12">
        <f t="shared" si="0"/>
        <v>3873</v>
      </c>
      <c r="J34" s="6">
        <v>405</v>
      </c>
      <c r="K34" s="25">
        <v>273.44</v>
      </c>
      <c r="L34" s="6">
        <v>0</v>
      </c>
      <c r="M34" s="24">
        <v>64.67</v>
      </c>
      <c r="N34" s="17">
        <v>8.61</v>
      </c>
      <c r="O34" s="17"/>
      <c r="P34" s="6">
        <f t="shared" si="2"/>
        <v>751.72</v>
      </c>
      <c r="Q34" s="21" t="s">
        <v>338</v>
      </c>
      <c r="R34" s="45"/>
      <c r="S34" s="2" t="s">
        <v>2</v>
      </c>
      <c r="T34" s="2" t="str">
        <f t="shared" si="1"/>
        <v>相同</v>
      </c>
      <c r="U34" s="2" t="s">
        <v>244</v>
      </c>
      <c r="V34" s="2">
        <v>0</v>
      </c>
      <c r="W34" s="3">
        <f t="shared" si="3"/>
        <v>0</v>
      </c>
      <c r="AA34" s="2" t="s">
        <v>158</v>
      </c>
      <c r="AB34" s="2">
        <v>500</v>
      </c>
      <c r="AC34" s="3" t="str">
        <f t="shared" si="6"/>
        <v/>
      </c>
    </row>
    <row r="35" spans="1:29" ht="15.75" customHeight="1" thickBot="1" x14ac:dyDescent="0.2">
      <c r="A35" s="5">
        <v>32</v>
      </c>
      <c r="B35" s="31" t="s">
        <v>1</v>
      </c>
      <c r="C35" s="38">
        <v>1610</v>
      </c>
      <c r="D35" s="18">
        <v>1020</v>
      </c>
      <c r="E35" s="30"/>
      <c r="F35" s="30"/>
      <c r="G35" s="30"/>
      <c r="H35" s="30"/>
      <c r="I35" s="29">
        <f t="shared" si="0"/>
        <v>2630</v>
      </c>
      <c r="J35" s="39">
        <v>313</v>
      </c>
      <c r="K35" s="38">
        <v>212</v>
      </c>
      <c r="L35" s="39">
        <v>0</v>
      </c>
      <c r="M35" s="40">
        <v>64.67</v>
      </c>
      <c r="N35" s="18">
        <v>8.61</v>
      </c>
      <c r="O35" s="18"/>
      <c r="P35" s="6">
        <f t="shared" si="2"/>
        <v>598.28</v>
      </c>
      <c r="Q35" s="21" t="s">
        <v>338</v>
      </c>
      <c r="R35" s="45"/>
      <c r="S35" s="2" t="s">
        <v>1</v>
      </c>
      <c r="T35" s="2" t="str">
        <f t="shared" si="1"/>
        <v>相同</v>
      </c>
      <c r="U35" s="2" t="s">
        <v>4</v>
      </c>
      <c r="V35" s="2">
        <v>0</v>
      </c>
      <c r="W35" s="3">
        <f t="shared" si="3"/>
        <v>0</v>
      </c>
      <c r="AA35" s="2" t="s">
        <v>170</v>
      </c>
      <c r="AB35" s="2">
        <v>300</v>
      </c>
      <c r="AC35" s="3" t="str">
        <f t="shared" si="6"/>
        <v/>
      </c>
    </row>
    <row r="36" spans="1:29" ht="15.75" customHeight="1" thickTop="1" x14ac:dyDescent="0.15">
      <c r="A36" s="5">
        <v>33</v>
      </c>
      <c r="B36" s="11" t="s">
        <v>0</v>
      </c>
      <c r="C36" s="28">
        <v>970</v>
      </c>
      <c r="D36" s="28">
        <v>550</v>
      </c>
      <c r="E36" s="28"/>
      <c r="F36" s="28"/>
      <c r="G36" s="28"/>
      <c r="H36" s="28"/>
      <c r="I36" s="12">
        <f t="shared" si="0"/>
        <v>1520</v>
      </c>
      <c r="J36" s="27"/>
      <c r="K36" s="36"/>
      <c r="L36" s="27"/>
      <c r="M36" s="37"/>
      <c r="N36" s="19"/>
      <c r="O36" s="19"/>
      <c r="P36" s="6">
        <f t="shared" si="2"/>
        <v>0</v>
      </c>
      <c r="Q36" s="21" t="s">
        <v>338</v>
      </c>
      <c r="R36" s="45"/>
      <c r="S36" s="2" t="s">
        <v>1</v>
      </c>
      <c r="T36" s="2" t="str">
        <f t="shared" si="1"/>
        <v>不相同</v>
      </c>
      <c r="U36" s="2" t="s">
        <v>50</v>
      </c>
      <c r="V36" s="2">
        <v>0</v>
      </c>
      <c r="W36" s="3">
        <f t="shared" si="3"/>
        <v>0</v>
      </c>
      <c r="AA36" s="2" t="s">
        <v>161</v>
      </c>
      <c r="AB36" s="2">
        <v>300</v>
      </c>
      <c r="AC36" s="3" t="str">
        <f t="shared" si="6"/>
        <v/>
      </c>
    </row>
    <row r="37" spans="1:29" ht="15.75" customHeight="1" x14ac:dyDescent="0.15">
      <c r="A37" s="5"/>
      <c r="B37" s="5" t="s">
        <v>34</v>
      </c>
      <c r="C37" s="4">
        <f t="shared" ref="C37:Q37" si="7">SUM(C4:C36)</f>
        <v>75757</v>
      </c>
      <c r="D37" s="4">
        <f t="shared" si="7"/>
        <v>48835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124592</v>
      </c>
      <c r="J37" s="4">
        <f t="shared" si="7"/>
        <v>16554</v>
      </c>
      <c r="K37" s="4">
        <f t="shared" si="7"/>
        <v>8767.44</v>
      </c>
      <c r="L37" s="4">
        <f t="shared" si="7"/>
        <v>2207.7199999999998</v>
      </c>
      <c r="M37" s="4">
        <f t="shared" si="7"/>
        <v>2538.4499999999998</v>
      </c>
      <c r="N37" s="4">
        <f t="shared" si="7"/>
        <v>281.69</v>
      </c>
      <c r="O37" s="4">
        <f t="shared" si="7"/>
        <v>2399</v>
      </c>
      <c r="P37" s="4">
        <f t="shared" si="7"/>
        <v>32748.3</v>
      </c>
      <c r="Q37" s="4">
        <f t="shared" si="7"/>
        <v>0</v>
      </c>
      <c r="R37" s="45"/>
      <c r="S37" s="2" t="s">
        <v>1</v>
      </c>
      <c r="T37" s="2" t="str">
        <f t="shared" si="1"/>
        <v>不相同</v>
      </c>
      <c r="U37" s="2" t="s">
        <v>166</v>
      </c>
      <c r="V37" s="2">
        <v>0</v>
      </c>
      <c r="W37" s="3">
        <f t="shared" ref="W37:W40" si="8">IFERROR(VLOOKUP(B35,$U$4:$V$770,2,FALSE),"")</f>
        <v>0</v>
      </c>
      <c r="AA37" s="2" t="s">
        <v>142</v>
      </c>
      <c r="AB37" s="2">
        <v>300</v>
      </c>
      <c r="AC37" s="3" t="str">
        <f t="shared" si="6"/>
        <v/>
      </c>
    </row>
    <row r="38" spans="1:29" ht="15.75" customHeight="1" x14ac:dyDescent="0.15">
      <c r="R38" s="45"/>
      <c r="S38" s="2" t="s">
        <v>0</v>
      </c>
      <c r="T38" s="2" t="str">
        <f t="shared" si="1"/>
        <v>不相同</v>
      </c>
      <c r="U38" s="2" t="s">
        <v>184</v>
      </c>
      <c r="V38" s="2">
        <v>0</v>
      </c>
      <c r="W38" s="3">
        <f t="shared" si="8"/>
        <v>0</v>
      </c>
      <c r="AA38" s="2" t="s">
        <v>177</v>
      </c>
      <c r="AB38" s="2">
        <v>300</v>
      </c>
      <c r="AC38" s="3" t="str">
        <f t="shared" si="6"/>
        <v/>
      </c>
    </row>
    <row r="39" spans="1:29" ht="15.75" customHeight="1" x14ac:dyDescent="0.15">
      <c r="R39" s="45"/>
      <c r="S39" s="2" t="s">
        <v>1</v>
      </c>
      <c r="T39" s="2" t="str">
        <f t="shared" si="1"/>
        <v>不相同</v>
      </c>
      <c r="U39" s="2" t="s">
        <v>91</v>
      </c>
      <c r="V39" s="2">
        <v>0</v>
      </c>
      <c r="W39" s="3" t="str">
        <f t="shared" si="8"/>
        <v/>
      </c>
      <c r="AC39" s="3" t="str">
        <f t="shared" si="6"/>
        <v/>
      </c>
    </row>
    <row r="40" spans="1:29" ht="15.75" customHeight="1" x14ac:dyDescent="0.15">
      <c r="R40" s="45"/>
      <c r="T40" s="2" t="str">
        <f t="shared" si="1"/>
        <v>相同</v>
      </c>
      <c r="U40" s="2" t="s">
        <v>245</v>
      </c>
      <c r="V40" s="2">
        <v>0</v>
      </c>
      <c r="W40" s="3">
        <f t="shared" si="8"/>
        <v>34.44</v>
      </c>
      <c r="AC40" s="3" t="str">
        <f t="shared" si="6"/>
        <v/>
      </c>
    </row>
    <row r="41" spans="1:29" ht="15.75" customHeight="1" x14ac:dyDescent="0.15">
      <c r="R41" s="46"/>
      <c r="T41" s="2" t="str">
        <f t="shared" si="1"/>
        <v>相同</v>
      </c>
      <c r="U41" s="2" t="s">
        <v>246</v>
      </c>
      <c r="V41" s="2">
        <v>0</v>
      </c>
      <c r="W41" s="3" t="str">
        <f t="shared" ref="W41" si="9">IFERROR(VLOOKUP(B37,$U$4:$V$770,2,FALSE),"")</f>
        <v/>
      </c>
    </row>
    <row r="42" spans="1:29" ht="15.75" customHeight="1" x14ac:dyDescent="0.15">
      <c r="T42" s="2" t="str">
        <f t="shared" si="1"/>
        <v>相同</v>
      </c>
      <c r="U42" s="2" t="s">
        <v>324</v>
      </c>
      <c r="V42" s="2">
        <v>0</v>
      </c>
    </row>
    <row r="43" spans="1:29" ht="15.75" customHeight="1" x14ac:dyDescent="0.15">
      <c r="T43" s="2" t="str">
        <f t="shared" si="1"/>
        <v>相同</v>
      </c>
      <c r="U43" s="2" t="s">
        <v>325</v>
      </c>
      <c r="V43" s="2">
        <v>0</v>
      </c>
    </row>
    <row r="44" spans="1:29" ht="15.75" customHeight="1" x14ac:dyDescent="0.15">
      <c r="T44" s="2" t="str">
        <f t="shared" si="1"/>
        <v>相同</v>
      </c>
      <c r="U44" s="2" t="s">
        <v>77</v>
      </c>
      <c r="V44" s="2">
        <v>0</v>
      </c>
    </row>
    <row r="45" spans="1:29" ht="15.75" customHeight="1" x14ac:dyDescent="0.15">
      <c r="T45" s="2" t="str">
        <f t="shared" si="1"/>
        <v>相同</v>
      </c>
      <c r="U45" s="2" t="s">
        <v>72</v>
      </c>
      <c r="V45" s="2">
        <v>0</v>
      </c>
    </row>
    <row r="46" spans="1:29" ht="15.75" customHeight="1" x14ac:dyDescent="0.15">
      <c r="T46" s="2" t="str">
        <f t="shared" si="1"/>
        <v>相同</v>
      </c>
      <c r="U46" s="2" t="s">
        <v>97</v>
      </c>
      <c r="V46" s="2">
        <v>0</v>
      </c>
    </row>
    <row r="47" spans="1:29" ht="15.75" customHeight="1" x14ac:dyDescent="0.15">
      <c r="T47" s="2" t="str">
        <f t="shared" si="1"/>
        <v>相同</v>
      </c>
      <c r="U47" s="2" t="s">
        <v>106</v>
      </c>
      <c r="V47" s="2">
        <v>0</v>
      </c>
    </row>
    <row r="48" spans="1:29" ht="15.75" customHeight="1" x14ac:dyDescent="0.15">
      <c r="T48" s="2" t="str">
        <f t="shared" si="1"/>
        <v>相同</v>
      </c>
      <c r="U48" s="2" t="s">
        <v>71</v>
      </c>
      <c r="V48" s="2">
        <v>0</v>
      </c>
    </row>
    <row r="49" spans="20:22" ht="15.75" customHeight="1" x14ac:dyDescent="0.15">
      <c r="T49" s="2" t="str">
        <f t="shared" si="1"/>
        <v>相同</v>
      </c>
      <c r="U49" s="2" t="s">
        <v>3</v>
      </c>
      <c r="V49" s="2">
        <v>0</v>
      </c>
    </row>
    <row r="50" spans="20:22" ht="15.75" customHeight="1" x14ac:dyDescent="0.15">
      <c r="T50" s="2" t="str">
        <f t="shared" si="1"/>
        <v>相同</v>
      </c>
      <c r="U50" s="2" t="s">
        <v>46</v>
      </c>
      <c r="V50" s="2">
        <v>0</v>
      </c>
    </row>
    <row r="51" spans="20:22" ht="15.75" customHeight="1" x14ac:dyDescent="0.15">
      <c r="T51" s="2" t="str">
        <f t="shared" si="1"/>
        <v>相同</v>
      </c>
      <c r="U51" s="2" t="s">
        <v>209</v>
      </c>
      <c r="V51" s="2">
        <v>0</v>
      </c>
    </row>
    <row r="52" spans="20:22" ht="15.75" customHeight="1" x14ac:dyDescent="0.15">
      <c r="T52" s="2" t="str">
        <f t="shared" si="1"/>
        <v>相同</v>
      </c>
      <c r="U52" s="2" t="s">
        <v>14</v>
      </c>
      <c r="V52" s="2">
        <v>0</v>
      </c>
    </row>
    <row r="53" spans="20:22" ht="15.75" customHeight="1" x14ac:dyDescent="0.15">
      <c r="T53" s="2" t="str">
        <f t="shared" si="1"/>
        <v>相同</v>
      </c>
      <c r="U53" s="2" t="s">
        <v>248</v>
      </c>
      <c r="V53" s="2">
        <v>0</v>
      </c>
    </row>
    <row r="54" spans="20:22" ht="15.75" customHeight="1" x14ac:dyDescent="0.15">
      <c r="T54" s="2" t="str">
        <f t="shared" si="1"/>
        <v>相同</v>
      </c>
      <c r="U54" s="2" t="s">
        <v>249</v>
      </c>
      <c r="V54" s="2">
        <v>0</v>
      </c>
    </row>
    <row r="55" spans="20:22" ht="15.75" customHeight="1" x14ac:dyDescent="0.15">
      <c r="T55" s="2" t="str">
        <f t="shared" si="1"/>
        <v>相同</v>
      </c>
      <c r="U55" s="2" t="s">
        <v>104</v>
      </c>
      <c r="V55" s="2">
        <v>0</v>
      </c>
    </row>
    <row r="56" spans="20:22" ht="15.75" customHeight="1" x14ac:dyDescent="0.15">
      <c r="T56" s="2" t="str">
        <f t="shared" si="1"/>
        <v>相同</v>
      </c>
      <c r="U56" s="2" t="s">
        <v>250</v>
      </c>
      <c r="V56" s="2">
        <v>0</v>
      </c>
    </row>
    <row r="57" spans="20:22" ht="15.75" customHeight="1" x14ac:dyDescent="0.15">
      <c r="T57" s="2" t="str">
        <f t="shared" si="1"/>
        <v>相同</v>
      </c>
      <c r="U57" s="2" t="s">
        <v>1</v>
      </c>
      <c r="V57" s="2">
        <v>0</v>
      </c>
    </row>
    <row r="58" spans="20:22" ht="15.75" customHeight="1" x14ac:dyDescent="0.15">
      <c r="T58" s="2" t="str">
        <f t="shared" si="1"/>
        <v>相同</v>
      </c>
      <c r="U58" s="2" t="s">
        <v>53</v>
      </c>
      <c r="V58" s="2">
        <v>0</v>
      </c>
    </row>
    <row r="59" spans="20:22" ht="15.75" customHeight="1" x14ac:dyDescent="0.15">
      <c r="T59" s="2" t="str">
        <f t="shared" si="1"/>
        <v>相同</v>
      </c>
      <c r="U59" s="2" t="s">
        <v>251</v>
      </c>
      <c r="V59" s="2">
        <v>0</v>
      </c>
    </row>
    <row r="60" spans="20:22" ht="15.75" customHeight="1" x14ac:dyDescent="0.15">
      <c r="T60" s="2" t="str">
        <f t="shared" si="1"/>
        <v>相同</v>
      </c>
      <c r="U60" s="2" t="s">
        <v>144</v>
      </c>
      <c r="V60" s="2">
        <v>0</v>
      </c>
    </row>
    <row r="61" spans="20:22" ht="15.75" customHeight="1" x14ac:dyDescent="0.15">
      <c r="T61" s="2" t="str">
        <f t="shared" si="1"/>
        <v>相同</v>
      </c>
      <c r="U61" s="2" t="s">
        <v>178</v>
      </c>
      <c r="V61" s="2">
        <v>0</v>
      </c>
    </row>
    <row r="62" spans="20:22" ht="15.75" customHeight="1" x14ac:dyDescent="0.15">
      <c r="T62" s="2" t="str">
        <f t="shared" si="1"/>
        <v>相同</v>
      </c>
      <c r="U62" s="2" t="s">
        <v>120</v>
      </c>
      <c r="V62" s="2">
        <v>0</v>
      </c>
    </row>
    <row r="63" spans="20:22" ht="15.75" customHeight="1" x14ac:dyDescent="0.15">
      <c r="T63" s="2" t="str">
        <f t="shared" si="1"/>
        <v>相同</v>
      </c>
      <c r="U63" s="2" t="s">
        <v>252</v>
      </c>
      <c r="V63" s="2">
        <v>0</v>
      </c>
    </row>
    <row r="64" spans="20:22" ht="15.75" customHeight="1" x14ac:dyDescent="0.15">
      <c r="T64" s="2" t="str">
        <f t="shared" si="1"/>
        <v>相同</v>
      </c>
      <c r="U64" s="2" t="s">
        <v>101</v>
      </c>
      <c r="V64" s="2">
        <v>0</v>
      </c>
    </row>
    <row r="65" spans="20:22" ht="15.75" customHeight="1" x14ac:dyDescent="0.15">
      <c r="T65" s="2" t="str">
        <f t="shared" si="1"/>
        <v>相同</v>
      </c>
      <c r="U65" s="2" t="s">
        <v>98</v>
      </c>
      <c r="V65" s="2">
        <v>0</v>
      </c>
    </row>
    <row r="66" spans="20:22" ht="15.75" customHeight="1" x14ac:dyDescent="0.15">
      <c r="T66" s="2" t="str">
        <f t="shared" si="1"/>
        <v>相同</v>
      </c>
      <c r="U66" s="2" t="s">
        <v>253</v>
      </c>
      <c r="V66" s="2">
        <v>0</v>
      </c>
    </row>
    <row r="67" spans="20:22" ht="15.75" customHeight="1" x14ac:dyDescent="0.15">
      <c r="T67" s="2" t="str">
        <f t="shared" si="1"/>
        <v>相同</v>
      </c>
      <c r="U67" s="2" t="s">
        <v>212</v>
      </c>
      <c r="V67" s="2">
        <v>0</v>
      </c>
    </row>
    <row r="68" spans="20:22" ht="15.75" customHeight="1" x14ac:dyDescent="0.15">
      <c r="T68" s="2" t="str">
        <f t="shared" ref="T68:T107" si="10">IF(S68=B68,"相同","不相同")</f>
        <v>相同</v>
      </c>
      <c r="U68" s="2" t="s">
        <v>254</v>
      </c>
      <c r="V68" s="2">
        <v>0</v>
      </c>
    </row>
    <row r="69" spans="20:22" ht="15.75" customHeight="1" x14ac:dyDescent="0.15">
      <c r="T69" s="2" t="str">
        <f t="shared" si="10"/>
        <v>相同</v>
      </c>
      <c r="U69" s="2" t="s">
        <v>191</v>
      </c>
      <c r="V69" s="2">
        <v>0</v>
      </c>
    </row>
    <row r="70" spans="20:22" ht="15.75" customHeight="1" x14ac:dyDescent="0.15">
      <c r="T70" s="2" t="str">
        <f t="shared" si="10"/>
        <v>相同</v>
      </c>
      <c r="U70" s="2" t="s">
        <v>87</v>
      </c>
      <c r="V70" s="2">
        <v>60.81</v>
      </c>
    </row>
    <row r="71" spans="20:22" ht="15.75" customHeight="1" x14ac:dyDescent="0.15">
      <c r="T71" s="2" t="str">
        <f t="shared" si="10"/>
        <v>相同</v>
      </c>
      <c r="U71" s="2" t="s">
        <v>255</v>
      </c>
      <c r="V71" s="2">
        <v>0</v>
      </c>
    </row>
    <row r="72" spans="20:22" ht="15.75" customHeight="1" x14ac:dyDescent="0.15">
      <c r="T72" s="2" t="str">
        <f t="shared" si="10"/>
        <v>相同</v>
      </c>
      <c r="U72" s="2" t="s">
        <v>187</v>
      </c>
      <c r="V72" s="2">
        <v>0</v>
      </c>
    </row>
    <row r="73" spans="20:22" ht="15.75" customHeight="1" x14ac:dyDescent="0.15">
      <c r="T73" s="2" t="str">
        <f t="shared" si="10"/>
        <v>相同</v>
      </c>
      <c r="U73" s="2" t="s">
        <v>256</v>
      </c>
      <c r="V73" s="2">
        <v>0</v>
      </c>
    </row>
    <row r="74" spans="20:22" ht="15.75" customHeight="1" x14ac:dyDescent="0.15">
      <c r="T74" s="2" t="str">
        <f t="shared" si="10"/>
        <v>相同</v>
      </c>
      <c r="U74" s="2" t="s">
        <v>149</v>
      </c>
      <c r="V74" s="2">
        <v>0</v>
      </c>
    </row>
    <row r="75" spans="20:22" ht="15.75" customHeight="1" x14ac:dyDescent="0.15">
      <c r="T75" s="2" t="str">
        <f t="shared" si="10"/>
        <v>相同</v>
      </c>
      <c r="U75" s="2" t="s">
        <v>257</v>
      </c>
      <c r="V75" s="2">
        <v>0</v>
      </c>
    </row>
    <row r="76" spans="20:22" ht="15.75" customHeight="1" x14ac:dyDescent="0.15">
      <c r="T76" s="2" t="str">
        <f t="shared" si="10"/>
        <v>相同</v>
      </c>
      <c r="U76" s="2" t="s">
        <v>41</v>
      </c>
      <c r="V76" s="2">
        <v>0</v>
      </c>
    </row>
    <row r="77" spans="20:22" ht="15.75" customHeight="1" x14ac:dyDescent="0.15">
      <c r="T77" s="2" t="str">
        <f t="shared" si="10"/>
        <v>相同</v>
      </c>
      <c r="U77" s="2" t="s">
        <v>152</v>
      </c>
      <c r="V77" s="2">
        <v>0</v>
      </c>
    </row>
    <row r="78" spans="20:22" ht="15.75" customHeight="1" x14ac:dyDescent="0.15">
      <c r="T78" s="2" t="str">
        <f t="shared" si="10"/>
        <v>相同</v>
      </c>
      <c r="U78" s="2" t="s">
        <v>258</v>
      </c>
      <c r="V78" s="2">
        <v>0</v>
      </c>
    </row>
    <row r="79" spans="20:22" ht="15.75" customHeight="1" x14ac:dyDescent="0.15">
      <c r="T79" s="2" t="str">
        <f t="shared" si="10"/>
        <v>相同</v>
      </c>
      <c r="U79" s="2" t="s">
        <v>259</v>
      </c>
      <c r="V79" s="2">
        <v>0</v>
      </c>
    </row>
    <row r="80" spans="20:22" ht="15.75" customHeight="1" x14ac:dyDescent="0.15">
      <c r="T80" s="2" t="str">
        <f t="shared" si="10"/>
        <v>相同</v>
      </c>
      <c r="U80" s="2" t="s">
        <v>132</v>
      </c>
      <c r="V80" s="2">
        <v>1.56</v>
      </c>
    </row>
    <row r="81" spans="20:22" ht="15.75" customHeight="1" x14ac:dyDescent="0.15">
      <c r="T81" s="2" t="str">
        <f t="shared" si="10"/>
        <v>相同</v>
      </c>
      <c r="U81" s="2" t="s">
        <v>150</v>
      </c>
      <c r="V81" s="2">
        <v>0</v>
      </c>
    </row>
    <row r="82" spans="20:22" ht="15.75" customHeight="1" x14ac:dyDescent="0.15">
      <c r="T82" s="2" t="str">
        <f t="shared" si="10"/>
        <v>相同</v>
      </c>
      <c r="U82" s="2" t="s">
        <v>128</v>
      </c>
      <c r="V82" s="2">
        <v>0</v>
      </c>
    </row>
    <row r="83" spans="20:22" ht="15.75" customHeight="1" x14ac:dyDescent="0.15">
      <c r="T83" s="2" t="str">
        <f t="shared" si="10"/>
        <v>相同</v>
      </c>
      <c r="U83" s="2" t="s">
        <v>146</v>
      </c>
      <c r="V83" s="2">
        <v>0</v>
      </c>
    </row>
    <row r="84" spans="20:22" ht="15.75" customHeight="1" x14ac:dyDescent="0.15">
      <c r="T84" s="2" t="str">
        <f t="shared" si="10"/>
        <v>相同</v>
      </c>
      <c r="U84" s="2" t="s">
        <v>260</v>
      </c>
      <c r="V84" s="2">
        <v>0</v>
      </c>
    </row>
    <row r="85" spans="20:22" ht="15.75" customHeight="1" x14ac:dyDescent="0.15">
      <c r="T85" s="2" t="str">
        <f t="shared" si="10"/>
        <v>相同</v>
      </c>
      <c r="U85" s="2" t="s">
        <v>21</v>
      </c>
      <c r="V85" s="2">
        <v>0</v>
      </c>
    </row>
    <row r="86" spans="20:22" ht="15.75" customHeight="1" x14ac:dyDescent="0.15">
      <c r="T86" s="2" t="str">
        <f t="shared" si="10"/>
        <v>相同</v>
      </c>
      <c r="U86" s="2" t="s">
        <v>112</v>
      </c>
      <c r="V86" s="2">
        <v>0</v>
      </c>
    </row>
    <row r="87" spans="20:22" ht="15.75" customHeight="1" x14ac:dyDescent="0.15">
      <c r="T87" s="2" t="str">
        <f t="shared" si="10"/>
        <v>相同</v>
      </c>
      <c r="U87" s="2" t="s">
        <v>261</v>
      </c>
      <c r="V87" s="2">
        <v>0</v>
      </c>
    </row>
    <row r="88" spans="20:22" ht="15.75" customHeight="1" x14ac:dyDescent="0.15">
      <c r="T88" s="2" t="str">
        <f t="shared" si="10"/>
        <v>相同</v>
      </c>
      <c r="U88" s="2" t="s">
        <v>18</v>
      </c>
      <c r="V88" s="2">
        <v>0</v>
      </c>
    </row>
    <row r="89" spans="20:22" ht="15.75" customHeight="1" x14ac:dyDescent="0.15">
      <c r="T89" s="2" t="str">
        <f t="shared" si="10"/>
        <v>相同</v>
      </c>
      <c r="U89" s="2" t="s">
        <v>88</v>
      </c>
      <c r="V89" s="2">
        <v>0</v>
      </c>
    </row>
    <row r="90" spans="20:22" ht="15.75" customHeight="1" x14ac:dyDescent="0.15">
      <c r="T90" s="2" t="str">
        <f t="shared" si="10"/>
        <v>相同</v>
      </c>
      <c r="U90" s="2" t="s">
        <v>262</v>
      </c>
      <c r="V90" s="2">
        <v>0</v>
      </c>
    </row>
    <row r="91" spans="20:22" ht="15.75" customHeight="1" x14ac:dyDescent="0.15">
      <c r="T91" s="2" t="str">
        <f t="shared" si="10"/>
        <v>相同</v>
      </c>
      <c r="U91" s="2" t="s">
        <v>56</v>
      </c>
      <c r="V91" s="2">
        <v>0</v>
      </c>
    </row>
    <row r="92" spans="20:22" ht="15.75" customHeight="1" x14ac:dyDescent="0.15">
      <c r="T92" s="2" t="str">
        <f t="shared" si="10"/>
        <v>相同</v>
      </c>
      <c r="U92" s="2" t="s">
        <v>129</v>
      </c>
      <c r="V92" s="2">
        <v>0</v>
      </c>
    </row>
    <row r="93" spans="20:22" ht="15.75" customHeight="1" x14ac:dyDescent="0.15">
      <c r="T93" s="2" t="str">
        <f t="shared" si="10"/>
        <v>相同</v>
      </c>
      <c r="U93" s="2" t="s">
        <v>326</v>
      </c>
      <c r="V93" s="2">
        <v>0</v>
      </c>
    </row>
    <row r="94" spans="20:22" ht="15.75" customHeight="1" x14ac:dyDescent="0.15">
      <c r="T94" s="2" t="str">
        <f t="shared" si="10"/>
        <v>相同</v>
      </c>
      <c r="U94" s="2" t="s">
        <v>118</v>
      </c>
      <c r="V94" s="2">
        <v>0</v>
      </c>
    </row>
    <row r="95" spans="20:22" ht="15.75" customHeight="1" x14ac:dyDescent="0.15">
      <c r="T95" s="2" t="str">
        <f t="shared" si="10"/>
        <v>相同</v>
      </c>
      <c r="U95" s="2" t="s">
        <v>119</v>
      </c>
      <c r="V95" s="2">
        <v>0</v>
      </c>
    </row>
    <row r="96" spans="20:22" ht="15.75" customHeight="1" x14ac:dyDescent="0.15">
      <c r="T96" s="2" t="str">
        <f t="shared" si="10"/>
        <v>相同</v>
      </c>
      <c r="U96" s="2" t="s">
        <v>107</v>
      </c>
      <c r="V96" s="2">
        <v>0</v>
      </c>
    </row>
    <row r="97" spans="20:22" ht="15.75" customHeight="1" x14ac:dyDescent="0.15">
      <c r="T97" s="2" t="str">
        <f t="shared" si="10"/>
        <v>相同</v>
      </c>
      <c r="U97" s="2" t="s">
        <v>162</v>
      </c>
      <c r="V97" s="2">
        <v>0</v>
      </c>
    </row>
    <row r="98" spans="20:22" ht="15.75" customHeight="1" x14ac:dyDescent="0.15">
      <c r="T98" s="2" t="str">
        <f t="shared" si="10"/>
        <v>相同</v>
      </c>
      <c r="U98" s="2" t="s">
        <v>85</v>
      </c>
      <c r="V98" s="2">
        <v>0</v>
      </c>
    </row>
    <row r="99" spans="20:22" ht="15.75" customHeight="1" x14ac:dyDescent="0.15">
      <c r="T99" s="2" t="str">
        <f t="shared" si="10"/>
        <v>相同</v>
      </c>
      <c r="U99" s="2" t="s">
        <v>172</v>
      </c>
      <c r="V99" s="2">
        <v>0</v>
      </c>
    </row>
    <row r="100" spans="20:22" ht="15.75" customHeight="1" x14ac:dyDescent="0.15">
      <c r="T100" s="2" t="str">
        <f t="shared" si="10"/>
        <v>相同</v>
      </c>
      <c r="U100" s="2" t="s">
        <v>263</v>
      </c>
      <c r="V100" s="2">
        <v>0</v>
      </c>
    </row>
    <row r="101" spans="20:22" ht="15.75" customHeight="1" x14ac:dyDescent="0.15">
      <c r="T101" s="2" t="str">
        <f t="shared" si="10"/>
        <v>相同</v>
      </c>
      <c r="U101" s="2" t="s">
        <v>215</v>
      </c>
      <c r="V101" s="2">
        <v>0</v>
      </c>
    </row>
    <row r="102" spans="20:22" ht="15.75" customHeight="1" x14ac:dyDescent="0.15">
      <c r="T102" s="2" t="str">
        <f t="shared" si="10"/>
        <v>相同</v>
      </c>
      <c r="U102" s="2" t="s">
        <v>154</v>
      </c>
      <c r="V102" s="2">
        <v>0</v>
      </c>
    </row>
    <row r="103" spans="20:22" ht="15.75" customHeight="1" x14ac:dyDescent="0.15">
      <c r="T103" s="2" t="str">
        <f t="shared" si="10"/>
        <v>相同</v>
      </c>
      <c r="U103" s="2" t="s">
        <v>84</v>
      </c>
      <c r="V103" s="2">
        <v>0</v>
      </c>
    </row>
    <row r="104" spans="20:22" ht="15.75" customHeight="1" x14ac:dyDescent="0.15">
      <c r="T104" s="2" t="str">
        <f t="shared" si="10"/>
        <v>相同</v>
      </c>
      <c r="U104" s="2" t="s">
        <v>19</v>
      </c>
      <c r="V104" s="2">
        <v>0</v>
      </c>
    </row>
    <row r="105" spans="20:22" ht="15.75" customHeight="1" x14ac:dyDescent="0.15">
      <c r="T105" s="2" t="str">
        <f t="shared" si="10"/>
        <v>相同</v>
      </c>
      <c r="U105" s="2" t="s">
        <v>137</v>
      </c>
      <c r="V105" s="2">
        <v>0</v>
      </c>
    </row>
    <row r="106" spans="20:22" ht="15.75" customHeight="1" x14ac:dyDescent="0.15">
      <c r="T106" s="2" t="str">
        <f t="shared" si="10"/>
        <v>相同</v>
      </c>
      <c r="U106" s="2" t="s">
        <v>264</v>
      </c>
      <c r="V106" s="2">
        <v>0</v>
      </c>
    </row>
    <row r="107" spans="20:22" ht="15.75" customHeight="1" x14ac:dyDescent="0.15">
      <c r="T107" s="2" t="str">
        <f t="shared" si="10"/>
        <v>相同</v>
      </c>
      <c r="U107" s="2" t="s">
        <v>130</v>
      </c>
      <c r="V107" s="2">
        <v>0</v>
      </c>
    </row>
    <row r="108" spans="20:22" ht="15.75" customHeight="1" x14ac:dyDescent="0.15">
      <c r="U108" s="2" t="s">
        <v>197</v>
      </c>
      <c r="V108" s="2">
        <v>0</v>
      </c>
    </row>
    <row r="109" spans="20:22" ht="15.75" customHeight="1" x14ac:dyDescent="0.15">
      <c r="U109" s="2" t="s">
        <v>68</v>
      </c>
      <c r="V109" s="2">
        <v>0</v>
      </c>
    </row>
    <row r="110" spans="20:22" ht="15.75" customHeight="1" x14ac:dyDescent="0.15">
      <c r="U110" s="2" t="s">
        <v>131</v>
      </c>
      <c r="V110" s="2">
        <v>0</v>
      </c>
    </row>
    <row r="111" spans="20:22" ht="15.75" customHeight="1" x14ac:dyDescent="0.15">
      <c r="U111" s="2" t="s">
        <v>52</v>
      </c>
      <c r="V111" s="2">
        <v>0</v>
      </c>
    </row>
    <row r="112" spans="20:22" ht="15.75" customHeight="1" x14ac:dyDescent="0.15">
      <c r="U112" s="2" t="s">
        <v>217</v>
      </c>
      <c r="V112" s="2">
        <v>0</v>
      </c>
    </row>
    <row r="113" spans="21:22" ht="15.75" customHeight="1" x14ac:dyDescent="0.15">
      <c r="U113" s="2" t="s">
        <v>195</v>
      </c>
      <c r="V113" s="2">
        <v>0</v>
      </c>
    </row>
    <row r="114" spans="21:22" ht="15.75" customHeight="1" x14ac:dyDescent="0.15">
      <c r="U114" s="2" t="s">
        <v>265</v>
      </c>
      <c r="V114" s="2">
        <v>0</v>
      </c>
    </row>
    <row r="115" spans="21:22" ht="15.75" customHeight="1" x14ac:dyDescent="0.15">
      <c r="U115" s="2" t="s">
        <v>64</v>
      </c>
      <c r="V115" s="2">
        <v>0</v>
      </c>
    </row>
    <row r="116" spans="21:22" ht="15.75" customHeight="1" x14ac:dyDescent="0.15">
      <c r="U116" s="2" t="s">
        <v>51</v>
      </c>
      <c r="V116" s="2">
        <v>0</v>
      </c>
    </row>
    <row r="117" spans="21:22" ht="15.75" customHeight="1" x14ac:dyDescent="0.15">
      <c r="U117" s="2" t="s">
        <v>266</v>
      </c>
      <c r="V117" s="2">
        <v>0</v>
      </c>
    </row>
    <row r="118" spans="21:22" ht="15.75" customHeight="1" x14ac:dyDescent="0.15">
      <c r="U118" s="2" t="s">
        <v>201</v>
      </c>
      <c r="V118" s="2">
        <v>0</v>
      </c>
    </row>
    <row r="119" spans="21:22" ht="15.75" customHeight="1" x14ac:dyDescent="0.15">
      <c r="U119" s="2" t="s">
        <v>11</v>
      </c>
      <c r="V119" s="2">
        <v>0</v>
      </c>
    </row>
    <row r="120" spans="21:22" ht="15.75" customHeight="1" x14ac:dyDescent="0.15">
      <c r="U120" s="2" t="s">
        <v>213</v>
      </c>
      <c r="V120" s="2">
        <v>0</v>
      </c>
    </row>
    <row r="121" spans="21:22" ht="15.75" customHeight="1" x14ac:dyDescent="0.15">
      <c r="U121" s="2" t="s">
        <v>138</v>
      </c>
      <c r="V121" s="2">
        <v>0</v>
      </c>
    </row>
    <row r="122" spans="21:22" ht="15.75" customHeight="1" x14ac:dyDescent="0.15">
      <c r="U122" s="2" t="s">
        <v>141</v>
      </c>
      <c r="V122" s="2">
        <v>0</v>
      </c>
    </row>
    <row r="123" spans="21:22" ht="15.75" customHeight="1" x14ac:dyDescent="0.15">
      <c r="U123" s="2" t="s">
        <v>267</v>
      </c>
      <c r="V123" s="2">
        <v>0</v>
      </c>
    </row>
    <row r="124" spans="21:22" ht="15.75" customHeight="1" x14ac:dyDescent="0.15">
      <c r="U124" s="2" t="s">
        <v>78</v>
      </c>
      <c r="V124" s="2">
        <v>0</v>
      </c>
    </row>
    <row r="125" spans="21:22" ht="15.75" customHeight="1" x14ac:dyDescent="0.15">
      <c r="U125" s="2" t="s">
        <v>133</v>
      </c>
      <c r="V125" s="2">
        <v>0</v>
      </c>
    </row>
    <row r="126" spans="21:22" ht="15.75" customHeight="1" x14ac:dyDescent="0.15">
      <c r="U126" s="2" t="s">
        <v>0</v>
      </c>
      <c r="V126" s="2">
        <v>0</v>
      </c>
    </row>
    <row r="127" spans="21:22" ht="15.75" customHeight="1" x14ac:dyDescent="0.15">
      <c r="U127" s="2" t="s">
        <v>268</v>
      </c>
      <c r="V127" s="2">
        <v>0</v>
      </c>
    </row>
    <row r="128" spans="21:22" ht="15.75" customHeight="1" x14ac:dyDescent="0.15">
      <c r="U128" s="2" t="s">
        <v>198</v>
      </c>
      <c r="V128" s="2">
        <v>0</v>
      </c>
    </row>
    <row r="129" spans="21:22" ht="15.75" customHeight="1" x14ac:dyDescent="0.15">
      <c r="U129" s="2" t="s">
        <v>134</v>
      </c>
      <c r="V129" s="2">
        <v>0</v>
      </c>
    </row>
    <row r="130" spans="21:22" ht="15.75" customHeight="1" x14ac:dyDescent="0.15">
      <c r="U130" s="2" t="s">
        <v>204</v>
      </c>
      <c r="V130" s="2">
        <v>0</v>
      </c>
    </row>
    <row r="131" spans="21:22" ht="15.75" customHeight="1" x14ac:dyDescent="0.15">
      <c r="U131" s="2" t="s">
        <v>94</v>
      </c>
      <c r="V131" s="2">
        <v>0</v>
      </c>
    </row>
    <row r="132" spans="21:22" ht="15.75" customHeight="1" x14ac:dyDescent="0.15">
      <c r="U132" s="2" t="s">
        <v>269</v>
      </c>
      <c r="V132" s="2">
        <v>0</v>
      </c>
    </row>
    <row r="133" spans="21:22" ht="15.75" customHeight="1" x14ac:dyDescent="0.15">
      <c r="U133" s="2" t="s">
        <v>96</v>
      </c>
      <c r="V133" s="2">
        <v>0</v>
      </c>
    </row>
    <row r="134" spans="21:22" ht="15.75" customHeight="1" x14ac:dyDescent="0.15">
      <c r="U134" s="2" t="s">
        <v>192</v>
      </c>
      <c r="V134" s="2">
        <v>0</v>
      </c>
    </row>
    <row r="135" spans="21:22" ht="15.75" customHeight="1" x14ac:dyDescent="0.15">
      <c r="U135" s="2" t="s">
        <v>270</v>
      </c>
      <c r="V135" s="2">
        <v>0</v>
      </c>
    </row>
    <row r="136" spans="21:22" ht="15.75" customHeight="1" x14ac:dyDescent="0.15">
      <c r="U136" s="2" t="s">
        <v>159</v>
      </c>
      <c r="V136" s="2">
        <v>0</v>
      </c>
    </row>
    <row r="137" spans="21:22" ht="15.75" customHeight="1" x14ac:dyDescent="0.15">
      <c r="U137" s="2" t="s">
        <v>339</v>
      </c>
      <c r="V137" s="2">
        <v>0</v>
      </c>
    </row>
    <row r="138" spans="21:22" ht="15.75" customHeight="1" x14ac:dyDescent="0.15">
      <c r="U138" s="2" t="s">
        <v>271</v>
      </c>
      <c r="V138" s="2">
        <v>0</v>
      </c>
    </row>
    <row r="139" spans="21:22" ht="15.75" customHeight="1" x14ac:dyDescent="0.15">
      <c r="U139" s="2" t="s">
        <v>76</v>
      </c>
      <c r="V139" s="2">
        <v>0</v>
      </c>
    </row>
    <row r="140" spans="21:22" ht="15.75" customHeight="1" x14ac:dyDescent="0.15">
      <c r="U140" s="2" t="s">
        <v>272</v>
      </c>
      <c r="V140" s="2">
        <v>0</v>
      </c>
    </row>
    <row r="141" spans="21:22" ht="15.75" customHeight="1" x14ac:dyDescent="0.15">
      <c r="U141" s="2" t="s">
        <v>169</v>
      </c>
      <c r="V141" s="2">
        <v>0</v>
      </c>
    </row>
    <row r="142" spans="21:22" ht="15.75" customHeight="1" x14ac:dyDescent="0.15">
      <c r="U142" s="2" t="s">
        <v>196</v>
      </c>
      <c r="V142" s="2">
        <v>0</v>
      </c>
    </row>
    <row r="143" spans="21:22" ht="15.75" customHeight="1" x14ac:dyDescent="0.15">
      <c r="U143" s="2" t="s">
        <v>208</v>
      </c>
      <c r="V143" s="2">
        <v>0</v>
      </c>
    </row>
    <row r="144" spans="21:22" ht="15.75" customHeight="1" x14ac:dyDescent="0.15">
      <c r="U144" s="2" t="s">
        <v>273</v>
      </c>
      <c r="V144" s="2">
        <v>0</v>
      </c>
    </row>
    <row r="145" spans="21:22" ht="15.75" customHeight="1" x14ac:dyDescent="0.15">
      <c r="U145" s="2" t="s">
        <v>274</v>
      </c>
      <c r="V145" s="2">
        <v>0</v>
      </c>
    </row>
    <row r="146" spans="21:22" ht="15.75" customHeight="1" x14ac:dyDescent="0.15">
      <c r="U146" s="2" t="s">
        <v>275</v>
      </c>
      <c r="V146" s="2">
        <v>0</v>
      </c>
    </row>
    <row r="147" spans="21:22" ht="15.75" customHeight="1" x14ac:dyDescent="0.15">
      <c r="U147" s="2" t="s">
        <v>44</v>
      </c>
      <c r="V147" s="2">
        <v>0</v>
      </c>
    </row>
    <row r="148" spans="21:22" ht="15.75" customHeight="1" x14ac:dyDescent="0.15">
      <c r="U148" s="2" t="s">
        <v>190</v>
      </c>
      <c r="V148" s="2">
        <v>0</v>
      </c>
    </row>
    <row r="149" spans="21:22" ht="15.75" customHeight="1" x14ac:dyDescent="0.15">
      <c r="U149" s="2" t="s">
        <v>276</v>
      </c>
      <c r="V149" s="2">
        <v>0</v>
      </c>
    </row>
    <row r="150" spans="21:22" ht="15.75" customHeight="1" x14ac:dyDescent="0.15">
      <c r="U150" s="2" t="s">
        <v>115</v>
      </c>
      <c r="V150" s="2">
        <v>0</v>
      </c>
    </row>
    <row r="151" spans="21:22" ht="15.75" customHeight="1" x14ac:dyDescent="0.15">
      <c r="U151" s="2" t="s">
        <v>161</v>
      </c>
      <c r="V151" s="2">
        <v>0</v>
      </c>
    </row>
    <row r="152" spans="21:22" ht="15.75" customHeight="1" x14ac:dyDescent="0.15">
      <c r="U152" s="2" t="s">
        <v>277</v>
      </c>
      <c r="V152" s="2">
        <v>0</v>
      </c>
    </row>
    <row r="153" spans="21:22" ht="15.75" customHeight="1" x14ac:dyDescent="0.15">
      <c r="U153" s="2" t="s">
        <v>111</v>
      </c>
      <c r="V153" s="2">
        <v>0</v>
      </c>
    </row>
    <row r="154" spans="21:22" ht="15.75" customHeight="1" x14ac:dyDescent="0.15">
      <c r="U154" s="2" t="s">
        <v>327</v>
      </c>
      <c r="V154" s="2">
        <v>0</v>
      </c>
    </row>
    <row r="155" spans="21:22" ht="15.75" customHeight="1" x14ac:dyDescent="0.15">
      <c r="U155" s="2" t="s">
        <v>278</v>
      </c>
      <c r="V155" s="2">
        <v>0</v>
      </c>
    </row>
    <row r="156" spans="21:22" ht="15.75" customHeight="1" x14ac:dyDescent="0.15">
      <c r="U156" s="2" t="s">
        <v>279</v>
      </c>
      <c r="V156" s="2">
        <v>0</v>
      </c>
    </row>
    <row r="157" spans="21:22" ht="15.75" customHeight="1" x14ac:dyDescent="0.15">
      <c r="U157" s="2" t="s">
        <v>49</v>
      </c>
      <c r="V157" s="2">
        <v>0</v>
      </c>
    </row>
    <row r="158" spans="21:22" ht="15.75" customHeight="1" x14ac:dyDescent="0.15">
      <c r="U158" s="2" t="s">
        <v>218</v>
      </c>
      <c r="V158" s="2">
        <v>0</v>
      </c>
    </row>
    <row r="159" spans="21:22" ht="15.75" customHeight="1" x14ac:dyDescent="0.15">
      <c r="U159" s="2" t="s">
        <v>211</v>
      </c>
      <c r="V159" s="2">
        <v>0</v>
      </c>
    </row>
    <row r="160" spans="21:22" ht="15.75" customHeight="1" x14ac:dyDescent="0.15">
      <c r="U160" s="2" t="s">
        <v>8</v>
      </c>
      <c r="V160" s="2">
        <v>0</v>
      </c>
    </row>
    <row r="161" spans="21:22" ht="15.75" customHeight="1" x14ac:dyDescent="0.15">
      <c r="U161" s="2" t="s">
        <v>180</v>
      </c>
      <c r="V161" s="2">
        <v>0</v>
      </c>
    </row>
    <row r="162" spans="21:22" ht="15.75" customHeight="1" x14ac:dyDescent="0.15">
      <c r="U162" s="2" t="s">
        <v>110</v>
      </c>
      <c r="V162" s="2">
        <v>0</v>
      </c>
    </row>
    <row r="163" spans="21:22" ht="15.75" customHeight="1" x14ac:dyDescent="0.15">
      <c r="U163" s="2" t="s">
        <v>280</v>
      </c>
      <c r="V163" s="2">
        <v>0</v>
      </c>
    </row>
    <row r="164" spans="21:22" ht="15.75" customHeight="1" x14ac:dyDescent="0.15">
      <c r="U164" s="2" t="s">
        <v>59</v>
      </c>
      <c r="V164" s="2">
        <v>0</v>
      </c>
    </row>
    <row r="165" spans="21:22" ht="15.75" customHeight="1" x14ac:dyDescent="0.15">
      <c r="U165" s="2" t="s">
        <v>95</v>
      </c>
      <c r="V165" s="2">
        <v>0</v>
      </c>
    </row>
    <row r="166" spans="21:22" ht="15.75" customHeight="1" x14ac:dyDescent="0.15">
      <c r="U166" s="2" t="s">
        <v>281</v>
      </c>
      <c r="V166" s="2">
        <v>0</v>
      </c>
    </row>
    <row r="167" spans="21:22" ht="15.75" customHeight="1" x14ac:dyDescent="0.15">
      <c r="U167" s="2" t="s">
        <v>145</v>
      </c>
      <c r="V167" s="2">
        <v>0</v>
      </c>
    </row>
    <row r="168" spans="21:22" ht="15.75" customHeight="1" x14ac:dyDescent="0.15">
      <c r="U168" s="2" t="s">
        <v>177</v>
      </c>
      <c r="V168" s="2">
        <v>0</v>
      </c>
    </row>
    <row r="169" spans="21:22" ht="15.75" customHeight="1" x14ac:dyDescent="0.15">
      <c r="U169" s="2" t="s">
        <v>194</v>
      </c>
      <c r="V169" s="2">
        <v>0</v>
      </c>
    </row>
    <row r="170" spans="21:22" ht="15.75" customHeight="1" x14ac:dyDescent="0.15">
      <c r="U170" s="2" t="s">
        <v>39</v>
      </c>
      <c r="V170" s="2">
        <v>0</v>
      </c>
    </row>
    <row r="171" spans="21:22" ht="15.75" customHeight="1" x14ac:dyDescent="0.15">
      <c r="U171" s="2" t="s">
        <v>214</v>
      </c>
      <c r="V171" s="2">
        <v>0</v>
      </c>
    </row>
    <row r="172" spans="21:22" ht="15.75" customHeight="1" x14ac:dyDescent="0.15">
      <c r="U172" s="2" t="s">
        <v>63</v>
      </c>
      <c r="V172" s="2">
        <v>0</v>
      </c>
    </row>
    <row r="173" spans="21:22" ht="15.75" customHeight="1" x14ac:dyDescent="0.15">
      <c r="U173" s="2" t="s">
        <v>37</v>
      </c>
      <c r="V173" s="2">
        <v>0</v>
      </c>
    </row>
    <row r="174" spans="21:22" ht="15.75" customHeight="1" x14ac:dyDescent="0.15">
      <c r="U174" s="2" t="s">
        <v>174</v>
      </c>
      <c r="V174" s="2">
        <v>0</v>
      </c>
    </row>
    <row r="175" spans="21:22" ht="15.75" customHeight="1" x14ac:dyDescent="0.15">
      <c r="U175" s="2" t="s">
        <v>200</v>
      </c>
      <c r="V175" s="2">
        <v>0</v>
      </c>
    </row>
    <row r="176" spans="21:22" ht="15.75" customHeight="1" x14ac:dyDescent="0.15">
      <c r="U176" s="2" t="s">
        <v>81</v>
      </c>
      <c r="V176" s="2">
        <v>0</v>
      </c>
    </row>
    <row r="177" spans="21:22" ht="15.75" customHeight="1" x14ac:dyDescent="0.15">
      <c r="U177" s="2" t="s">
        <v>136</v>
      </c>
      <c r="V177" s="2">
        <v>0</v>
      </c>
    </row>
    <row r="178" spans="21:22" ht="15.75" customHeight="1" x14ac:dyDescent="0.15">
      <c r="U178" s="2" t="s">
        <v>15</v>
      </c>
      <c r="V178" s="2">
        <v>0</v>
      </c>
    </row>
    <row r="179" spans="21:22" ht="15.75" customHeight="1" x14ac:dyDescent="0.15">
      <c r="U179" s="2" t="s">
        <v>282</v>
      </c>
      <c r="V179" s="2">
        <v>0</v>
      </c>
    </row>
    <row r="180" spans="21:22" ht="15.75" customHeight="1" x14ac:dyDescent="0.15">
      <c r="U180" s="2" t="s">
        <v>155</v>
      </c>
      <c r="V180" s="2">
        <v>0</v>
      </c>
    </row>
    <row r="181" spans="21:22" ht="15.75" customHeight="1" x14ac:dyDescent="0.15">
      <c r="U181" s="2" t="s">
        <v>113</v>
      </c>
      <c r="V181" s="2">
        <v>0</v>
      </c>
    </row>
    <row r="182" spans="21:22" ht="15.75" customHeight="1" x14ac:dyDescent="0.15">
      <c r="U182" s="2" t="s">
        <v>16</v>
      </c>
      <c r="V182" s="2">
        <v>0</v>
      </c>
    </row>
    <row r="183" spans="21:22" ht="15.75" customHeight="1" x14ac:dyDescent="0.15">
      <c r="U183" s="2" t="s">
        <v>83</v>
      </c>
      <c r="V183" s="2">
        <v>0</v>
      </c>
    </row>
    <row r="184" spans="21:22" ht="15.75" customHeight="1" x14ac:dyDescent="0.15">
      <c r="U184" s="2" t="s">
        <v>109</v>
      </c>
      <c r="V184" s="2">
        <v>0</v>
      </c>
    </row>
    <row r="185" spans="21:22" ht="15.75" customHeight="1" x14ac:dyDescent="0.15">
      <c r="U185" s="2" t="s">
        <v>283</v>
      </c>
      <c r="V185" s="2">
        <v>0</v>
      </c>
    </row>
    <row r="186" spans="21:22" ht="15.75" customHeight="1" x14ac:dyDescent="0.15">
      <c r="U186" s="2" t="s">
        <v>284</v>
      </c>
      <c r="V186" s="2">
        <v>0</v>
      </c>
    </row>
    <row r="187" spans="21:22" ht="15.75" customHeight="1" x14ac:dyDescent="0.15">
      <c r="U187" s="2" t="s">
        <v>48</v>
      </c>
      <c r="V187" s="2">
        <v>0</v>
      </c>
    </row>
    <row r="188" spans="21:22" ht="15.75" customHeight="1" x14ac:dyDescent="0.15">
      <c r="U188" s="2" t="s">
        <v>285</v>
      </c>
      <c r="V188" s="2">
        <v>0</v>
      </c>
    </row>
    <row r="189" spans="21:22" ht="15.75" customHeight="1" x14ac:dyDescent="0.15">
      <c r="U189" s="2" t="s">
        <v>286</v>
      </c>
      <c r="V189" s="2">
        <v>0</v>
      </c>
    </row>
    <row r="190" spans="21:22" ht="15.75" customHeight="1" x14ac:dyDescent="0.15">
      <c r="U190" s="2" t="s">
        <v>287</v>
      </c>
      <c r="V190" s="2">
        <v>0</v>
      </c>
    </row>
    <row r="191" spans="21:22" ht="15.75" customHeight="1" x14ac:dyDescent="0.15">
      <c r="U191" s="2" t="s">
        <v>103</v>
      </c>
      <c r="V191" s="2">
        <v>0</v>
      </c>
    </row>
    <row r="192" spans="21:22" ht="15.75" customHeight="1" x14ac:dyDescent="0.15">
      <c r="U192" s="2" t="s">
        <v>288</v>
      </c>
      <c r="V192" s="2">
        <v>0</v>
      </c>
    </row>
    <row r="193" spans="21:22" ht="15.75" customHeight="1" x14ac:dyDescent="0.15">
      <c r="U193" s="2" t="s">
        <v>5</v>
      </c>
      <c r="V193" s="2">
        <v>0</v>
      </c>
    </row>
    <row r="194" spans="21:22" ht="15.75" customHeight="1" x14ac:dyDescent="0.15">
      <c r="U194" s="2" t="s">
        <v>289</v>
      </c>
      <c r="V194" s="2">
        <v>0</v>
      </c>
    </row>
    <row r="195" spans="21:22" ht="15.75" customHeight="1" x14ac:dyDescent="0.15">
      <c r="U195" s="2" t="s">
        <v>108</v>
      </c>
      <c r="V195" s="2">
        <v>0</v>
      </c>
    </row>
    <row r="196" spans="21:22" ht="15.75" customHeight="1" x14ac:dyDescent="0.15">
      <c r="U196" s="2" t="s">
        <v>290</v>
      </c>
      <c r="V196" s="2">
        <v>0</v>
      </c>
    </row>
    <row r="197" spans="21:22" ht="15.75" customHeight="1" x14ac:dyDescent="0.15">
      <c r="U197" s="2" t="s">
        <v>61</v>
      </c>
      <c r="V197" s="2">
        <v>0</v>
      </c>
    </row>
    <row r="198" spans="21:22" ht="15.75" customHeight="1" x14ac:dyDescent="0.15">
      <c r="U198" s="2" t="s">
        <v>175</v>
      </c>
      <c r="V198" s="2">
        <v>0</v>
      </c>
    </row>
    <row r="199" spans="21:22" ht="15.75" customHeight="1" x14ac:dyDescent="0.15">
      <c r="U199" s="2" t="s">
        <v>65</v>
      </c>
      <c r="V199" s="2">
        <v>0</v>
      </c>
    </row>
    <row r="200" spans="21:22" ht="15.75" customHeight="1" x14ac:dyDescent="0.15">
      <c r="U200" s="2" t="s">
        <v>179</v>
      </c>
      <c r="V200" s="2">
        <v>0</v>
      </c>
    </row>
    <row r="201" spans="21:22" ht="15.75" customHeight="1" x14ac:dyDescent="0.15">
      <c r="U201" s="2" t="s">
        <v>292</v>
      </c>
      <c r="V201" s="2">
        <v>0</v>
      </c>
    </row>
    <row r="202" spans="21:22" ht="15.75" customHeight="1" x14ac:dyDescent="0.15">
      <c r="U202" s="2" t="s">
        <v>293</v>
      </c>
      <c r="V202" s="2">
        <v>0</v>
      </c>
    </row>
    <row r="203" spans="21:22" ht="15.75" customHeight="1" x14ac:dyDescent="0.15">
      <c r="U203" s="2" t="s">
        <v>58</v>
      </c>
      <c r="V203" s="2">
        <v>0</v>
      </c>
    </row>
    <row r="204" spans="21:22" ht="15.75" customHeight="1" x14ac:dyDescent="0.15">
      <c r="U204" s="2" t="s">
        <v>294</v>
      </c>
      <c r="V204" s="2">
        <v>0</v>
      </c>
    </row>
    <row r="205" spans="21:22" ht="15.75" customHeight="1" x14ac:dyDescent="0.15">
      <c r="U205" s="2" t="s">
        <v>143</v>
      </c>
      <c r="V205" s="2">
        <v>0</v>
      </c>
    </row>
    <row r="206" spans="21:22" ht="15.75" customHeight="1" x14ac:dyDescent="0.15">
      <c r="U206" s="2" t="s">
        <v>295</v>
      </c>
      <c r="V206" s="2">
        <v>0</v>
      </c>
    </row>
    <row r="207" spans="21:22" ht="15.75" customHeight="1" x14ac:dyDescent="0.15">
      <c r="U207" s="2" t="s">
        <v>164</v>
      </c>
      <c r="V207" s="2">
        <v>0</v>
      </c>
    </row>
    <row r="208" spans="21:22" ht="15.75" customHeight="1" x14ac:dyDescent="0.15">
      <c r="U208" s="2" t="s">
        <v>70</v>
      </c>
      <c r="V208" s="2">
        <v>0</v>
      </c>
    </row>
    <row r="209" spans="21:22" ht="15.75" customHeight="1" x14ac:dyDescent="0.15">
      <c r="U209" s="2" t="s">
        <v>296</v>
      </c>
      <c r="V209" s="2">
        <v>0</v>
      </c>
    </row>
    <row r="210" spans="21:22" ht="15.75" customHeight="1" x14ac:dyDescent="0.15">
      <c r="U210" s="2" t="s">
        <v>67</v>
      </c>
      <c r="V210" s="2">
        <v>0</v>
      </c>
    </row>
    <row r="211" spans="21:22" ht="15.75" customHeight="1" x14ac:dyDescent="0.15">
      <c r="U211" s="2" t="s">
        <v>297</v>
      </c>
      <c r="V211" s="2">
        <v>0</v>
      </c>
    </row>
    <row r="212" spans="21:22" ht="15.75" customHeight="1" x14ac:dyDescent="0.15">
      <c r="U212" s="2" t="s">
        <v>299</v>
      </c>
      <c r="V212" s="2">
        <v>0</v>
      </c>
    </row>
    <row r="213" spans="21:22" ht="15.75" customHeight="1" x14ac:dyDescent="0.15">
      <c r="U213" s="2" t="s">
        <v>300</v>
      </c>
      <c r="V213" s="2">
        <v>0</v>
      </c>
    </row>
    <row r="214" spans="21:22" ht="15.75" customHeight="1" x14ac:dyDescent="0.15">
      <c r="U214" s="2" t="s">
        <v>301</v>
      </c>
      <c r="V214" s="2">
        <v>0</v>
      </c>
    </row>
    <row r="215" spans="21:22" ht="15.75" customHeight="1" x14ac:dyDescent="0.15">
      <c r="U215" s="2" t="s">
        <v>302</v>
      </c>
      <c r="V215" s="2">
        <v>0</v>
      </c>
    </row>
    <row r="216" spans="21:22" ht="15.75" customHeight="1" x14ac:dyDescent="0.15">
      <c r="U216" s="2" t="s">
        <v>171</v>
      </c>
      <c r="V216" s="2">
        <v>0</v>
      </c>
    </row>
    <row r="217" spans="21:22" ht="15.75" customHeight="1" x14ac:dyDescent="0.15">
      <c r="U217" s="2" t="s">
        <v>10</v>
      </c>
      <c r="V217" s="2">
        <v>0</v>
      </c>
    </row>
    <row r="218" spans="21:22" ht="15.75" customHeight="1" x14ac:dyDescent="0.15">
      <c r="U218" s="2" t="s">
        <v>153</v>
      </c>
      <c r="V218" s="2">
        <v>0</v>
      </c>
    </row>
    <row r="219" spans="21:22" ht="15.75" customHeight="1" x14ac:dyDescent="0.15">
      <c r="U219" s="2" t="s">
        <v>303</v>
      </c>
      <c r="V219" s="2">
        <v>0</v>
      </c>
    </row>
    <row r="220" spans="21:22" ht="15.75" customHeight="1" x14ac:dyDescent="0.15">
      <c r="U220" s="2" t="s">
        <v>165</v>
      </c>
      <c r="V220" s="2">
        <v>0</v>
      </c>
    </row>
    <row r="221" spans="21:22" ht="15.75" customHeight="1" x14ac:dyDescent="0.15">
      <c r="U221" s="2" t="s">
        <v>158</v>
      </c>
      <c r="V221" s="2">
        <v>0</v>
      </c>
    </row>
    <row r="222" spans="21:22" ht="15.75" customHeight="1" x14ac:dyDescent="0.15">
      <c r="U222" s="2" t="s">
        <v>151</v>
      </c>
      <c r="V222" s="2">
        <v>0</v>
      </c>
    </row>
    <row r="223" spans="21:22" ht="15.75" customHeight="1" x14ac:dyDescent="0.15">
      <c r="U223" s="2" t="s">
        <v>328</v>
      </c>
      <c r="V223" s="2">
        <v>0</v>
      </c>
    </row>
    <row r="224" spans="21:22" ht="15.75" customHeight="1" x14ac:dyDescent="0.15">
      <c r="U224" s="2" t="s">
        <v>188</v>
      </c>
      <c r="V224" s="2">
        <v>0</v>
      </c>
    </row>
    <row r="225" spans="21:22" ht="15.75" customHeight="1" x14ac:dyDescent="0.15">
      <c r="U225" s="2" t="s">
        <v>203</v>
      </c>
      <c r="V225" s="2">
        <v>0</v>
      </c>
    </row>
    <row r="226" spans="21:22" ht="15.75" customHeight="1" x14ac:dyDescent="0.15">
      <c r="U226" s="2" t="s">
        <v>304</v>
      </c>
      <c r="V226" s="2">
        <v>0</v>
      </c>
    </row>
    <row r="227" spans="21:22" ht="15.75" customHeight="1" x14ac:dyDescent="0.15">
      <c r="U227" s="2" t="s">
        <v>170</v>
      </c>
      <c r="V227" s="2">
        <v>0</v>
      </c>
    </row>
    <row r="228" spans="21:22" ht="15.75" customHeight="1" x14ac:dyDescent="0.15">
      <c r="U228" s="2" t="s">
        <v>135</v>
      </c>
      <c r="V228" s="2">
        <v>0</v>
      </c>
    </row>
    <row r="229" spans="21:22" ht="15.75" customHeight="1" x14ac:dyDescent="0.15">
      <c r="U229" s="2" t="s">
        <v>305</v>
      </c>
      <c r="V229" s="2">
        <v>0</v>
      </c>
    </row>
    <row r="230" spans="21:22" ht="15.75" customHeight="1" x14ac:dyDescent="0.15">
      <c r="U230" s="2" t="s">
        <v>37</v>
      </c>
      <c r="V230" s="2">
        <v>0</v>
      </c>
    </row>
    <row r="231" spans="21:22" ht="15.75" customHeight="1" x14ac:dyDescent="0.15">
      <c r="U231" s="2" t="s">
        <v>306</v>
      </c>
      <c r="V231" s="2">
        <v>0</v>
      </c>
    </row>
    <row r="232" spans="21:22" ht="15.75" customHeight="1" x14ac:dyDescent="0.15">
      <c r="U232" s="2" t="s">
        <v>42</v>
      </c>
      <c r="V232" s="2">
        <v>0</v>
      </c>
    </row>
    <row r="233" spans="21:22" ht="15.75" customHeight="1" x14ac:dyDescent="0.15">
      <c r="U233" s="2" t="s">
        <v>307</v>
      </c>
      <c r="V233" s="2">
        <v>0</v>
      </c>
    </row>
    <row r="234" spans="21:22" ht="15.75" customHeight="1" x14ac:dyDescent="0.15">
      <c r="U234" s="2" t="s">
        <v>140</v>
      </c>
      <c r="V234" s="2">
        <v>0</v>
      </c>
    </row>
    <row r="235" spans="21:22" ht="15.75" customHeight="1" x14ac:dyDescent="0.15">
      <c r="U235" s="2" t="s">
        <v>186</v>
      </c>
      <c r="V235" s="2">
        <v>1.99</v>
      </c>
    </row>
    <row r="236" spans="21:22" ht="15.75" customHeight="1" x14ac:dyDescent="0.15">
      <c r="U236" s="2" t="s">
        <v>173</v>
      </c>
      <c r="V236" s="2">
        <v>40.340000000000003</v>
      </c>
    </row>
    <row r="237" spans="21:22" ht="15.75" customHeight="1" x14ac:dyDescent="0.15">
      <c r="U237" s="2" t="s">
        <v>69</v>
      </c>
      <c r="V237" s="2">
        <v>0</v>
      </c>
    </row>
    <row r="238" spans="21:22" ht="15.75" customHeight="1" x14ac:dyDescent="0.15">
      <c r="U238" s="2" t="s">
        <v>202</v>
      </c>
      <c r="V238" s="2">
        <v>35.85</v>
      </c>
    </row>
    <row r="239" spans="21:22" ht="15.75" customHeight="1" x14ac:dyDescent="0.15">
      <c r="U239" s="2" t="s">
        <v>189</v>
      </c>
      <c r="V239" s="2">
        <v>0</v>
      </c>
    </row>
    <row r="240" spans="21:22" ht="15.75" customHeight="1" x14ac:dyDescent="0.15">
      <c r="U240" s="2" t="s">
        <v>82</v>
      </c>
      <c r="V240" s="2">
        <v>0</v>
      </c>
    </row>
    <row r="241" spans="21:22" ht="15.75" customHeight="1" x14ac:dyDescent="0.15">
      <c r="U241" s="2" t="s">
        <v>308</v>
      </c>
      <c r="V241" s="2">
        <v>0</v>
      </c>
    </row>
    <row r="242" spans="21:22" ht="15.75" customHeight="1" x14ac:dyDescent="0.15">
      <c r="U242" s="2" t="s">
        <v>309</v>
      </c>
      <c r="V242" s="2">
        <v>0</v>
      </c>
    </row>
    <row r="243" spans="21:22" ht="15.75" customHeight="1" x14ac:dyDescent="0.15">
      <c r="U243" s="2" t="s">
        <v>176</v>
      </c>
      <c r="V243" s="2">
        <v>0</v>
      </c>
    </row>
    <row r="244" spans="21:22" ht="15.75" customHeight="1" x14ac:dyDescent="0.15">
      <c r="U244" s="2" t="s">
        <v>182</v>
      </c>
      <c r="V244" s="2">
        <v>0</v>
      </c>
    </row>
    <row r="245" spans="21:22" ht="15.75" customHeight="1" x14ac:dyDescent="0.15">
      <c r="U245" s="2" t="s">
        <v>105</v>
      </c>
      <c r="V245" s="2">
        <v>0</v>
      </c>
    </row>
    <row r="246" spans="21:22" ht="15.75" customHeight="1" x14ac:dyDescent="0.15">
      <c r="U246" s="2" t="s">
        <v>117</v>
      </c>
      <c r="V246" s="2">
        <v>0</v>
      </c>
    </row>
    <row r="247" spans="21:22" ht="15.75" customHeight="1" x14ac:dyDescent="0.15">
      <c r="U247" s="2" t="s">
        <v>122</v>
      </c>
      <c r="V247" s="2">
        <v>0</v>
      </c>
    </row>
    <row r="248" spans="21:22" ht="15.75" customHeight="1" x14ac:dyDescent="0.15">
      <c r="U248" s="2" t="s">
        <v>73</v>
      </c>
      <c r="V248" s="2">
        <v>0</v>
      </c>
    </row>
    <row r="249" spans="21:22" ht="15.75" customHeight="1" x14ac:dyDescent="0.15">
      <c r="U249" s="2" t="s">
        <v>160</v>
      </c>
      <c r="V249" s="2">
        <v>0</v>
      </c>
    </row>
    <row r="250" spans="21:22" ht="15.75" customHeight="1" x14ac:dyDescent="0.15">
      <c r="U250" s="2" t="s">
        <v>310</v>
      </c>
      <c r="V250" s="2">
        <v>0</v>
      </c>
    </row>
    <row r="251" spans="21:22" ht="15.75" customHeight="1" x14ac:dyDescent="0.15">
      <c r="U251" s="2" t="s">
        <v>7</v>
      </c>
      <c r="V251" s="2">
        <v>0</v>
      </c>
    </row>
    <row r="252" spans="21:22" ht="15.75" customHeight="1" x14ac:dyDescent="0.15">
      <c r="U252" s="2" t="s">
        <v>40</v>
      </c>
      <c r="V252" s="2">
        <v>0</v>
      </c>
    </row>
    <row r="253" spans="21:22" ht="15.75" customHeight="1" x14ac:dyDescent="0.15">
      <c r="U253" s="2" t="s">
        <v>311</v>
      </c>
      <c r="V253" s="2">
        <v>0</v>
      </c>
    </row>
    <row r="254" spans="21:22" ht="15.75" customHeight="1" x14ac:dyDescent="0.15">
      <c r="U254" s="2" t="s">
        <v>156</v>
      </c>
      <c r="V254" s="2">
        <v>0</v>
      </c>
    </row>
    <row r="255" spans="21:22" ht="15.75" customHeight="1" x14ac:dyDescent="0.15">
      <c r="U255" s="2" t="s">
        <v>57</v>
      </c>
      <c r="V255" s="2">
        <v>0</v>
      </c>
    </row>
    <row r="256" spans="21:22" ht="15.75" customHeight="1" x14ac:dyDescent="0.15">
      <c r="U256" s="2" t="s">
        <v>314</v>
      </c>
      <c r="V256" s="2">
        <v>0</v>
      </c>
    </row>
    <row r="257" spans="21:22" ht="15.75" customHeight="1" x14ac:dyDescent="0.15">
      <c r="U257" s="2" t="s">
        <v>315</v>
      </c>
      <c r="V257" s="2">
        <v>0</v>
      </c>
    </row>
    <row r="258" spans="21:22" ht="15.75" customHeight="1" x14ac:dyDescent="0.15">
      <c r="U258" s="2" t="s">
        <v>60</v>
      </c>
      <c r="V258" s="2">
        <v>5.97</v>
      </c>
    </row>
    <row r="259" spans="21:22" ht="15.75" customHeight="1" x14ac:dyDescent="0.15">
      <c r="U259" s="2" t="s">
        <v>74</v>
      </c>
      <c r="V259" s="2">
        <v>0</v>
      </c>
    </row>
    <row r="260" spans="21:22" ht="15.75" customHeight="1" x14ac:dyDescent="0.15">
      <c r="U260" s="2" t="s">
        <v>157</v>
      </c>
      <c r="V260" s="2">
        <v>0</v>
      </c>
    </row>
    <row r="261" spans="21:22" ht="15.75" customHeight="1" x14ac:dyDescent="0.15">
      <c r="U261" s="2" t="s">
        <v>316</v>
      </c>
      <c r="V261" s="2">
        <v>0</v>
      </c>
    </row>
    <row r="262" spans="21:22" ht="15.75" customHeight="1" x14ac:dyDescent="0.15">
      <c r="U262" s="2" t="s">
        <v>121</v>
      </c>
      <c r="V262" s="2">
        <v>0</v>
      </c>
    </row>
    <row r="263" spans="21:22" ht="15.75" customHeight="1" x14ac:dyDescent="0.15">
      <c r="U263" s="2" t="s">
        <v>100</v>
      </c>
      <c r="V263" s="2">
        <v>0</v>
      </c>
    </row>
    <row r="264" spans="21:22" ht="15.75" customHeight="1" x14ac:dyDescent="0.15">
      <c r="U264" s="2" t="s">
        <v>329</v>
      </c>
      <c r="V264" s="2">
        <v>0</v>
      </c>
    </row>
    <row r="265" spans="21:22" ht="15.75" customHeight="1" x14ac:dyDescent="0.15">
      <c r="U265" s="2" t="s">
        <v>90</v>
      </c>
      <c r="V265" s="2">
        <v>0</v>
      </c>
    </row>
    <row r="266" spans="21:22" ht="15.75" customHeight="1" x14ac:dyDescent="0.15">
      <c r="U266" s="2" t="s">
        <v>206</v>
      </c>
      <c r="V266" s="2">
        <v>0</v>
      </c>
    </row>
    <row r="267" spans="21:22" ht="15.75" customHeight="1" x14ac:dyDescent="0.15">
      <c r="U267" s="2" t="s">
        <v>13</v>
      </c>
      <c r="V267" s="2">
        <v>0</v>
      </c>
    </row>
    <row r="268" spans="21:22" ht="15.75" customHeight="1" x14ac:dyDescent="0.15">
      <c r="U268" s="2" t="s">
        <v>317</v>
      </c>
      <c r="V268" s="2">
        <v>0</v>
      </c>
    </row>
    <row r="269" spans="21:22" ht="15.75" customHeight="1" x14ac:dyDescent="0.15">
      <c r="U269" s="2" t="s">
        <v>17</v>
      </c>
      <c r="V269" s="2">
        <v>0</v>
      </c>
    </row>
    <row r="270" spans="21:22" ht="15.75" customHeight="1" x14ac:dyDescent="0.15">
      <c r="U270" s="2" t="s">
        <v>142</v>
      </c>
      <c r="V270" s="2">
        <v>0</v>
      </c>
    </row>
    <row r="271" spans="21:22" ht="15.75" customHeight="1" x14ac:dyDescent="0.15">
      <c r="U271" s="2" t="s">
        <v>12</v>
      </c>
      <c r="V271" s="2">
        <v>0</v>
      </c>
    </row>
    <row r="272" spans="21:22" ht="15.75" customHeight="1" x14ac:dyDescent="0.15">
      <c r="U272" s="2" t="s">
        <v>318</v>
      </c>
      <c r="V272" s="2">
        <v>0</v>
      </c>
    </row>
    <row r="273" spans="21:22" ht="15.75" customHeight="1" x14ac:dyDescent="0.15">
      <c r="U273" s="2" t="s">
        <v>86</v>
      </c>
      <c r="V273" s="2">
        <v>0</v>
      </c>
    </row>
    <row r="274" spans="21:22" ht="15.75" customHeight="1" x14ac:dyDescent="0.15">
      <c r="U274" s="2" t="s">
        <v>319</v>
      </c>
      <c r="V274" s="2">
        <v>0</v>
      </c>
    </row>
    <row r="275" spans="21:22" ht="15.75" customHeight="1" x14ac:dyDescent="0.15">
      <c r="U275" s="2" t="s">
        <v>89</v>
      </c>
      <c r="V275" s="2">
        <v>0</v>
      </c>
    </row>
    <row r="276" spans="21:22" ht="15.75" customHeight="1" x14ac:dyDescent="0.15">
      <c r="U276" s="2" t="s">
        <v>38</v>
      </c>
      <c r="V276" s="2">
        <v>0</v>
      </c>
    </row>
    <row r="277" spans="21:22" ht="15.75" customHeight="1" x14ac:dyDescent="0.15">
      <c r="U277" s="2" t="s">
        <v>185</v>
      </c>
      <c r="V277" s="2">
        <v>0</v>
      </c>
    </row>
    <row r="278" spans="21:22" ht="15.75" customHeight="1" x14ac:dyDescent="0.15">
      <c r="U278" s="2" t="s">
        <v>168</v>
      </c>
      <c r="V278" s="2">
        <v>0</v>
      </c>
    </row>
    <row r="279" spans="21:22" ht="15.75" customHeight="1" x14ac:dyDescent="0.15">
      <c r="U279" s="2">
        <v>0</v>
      </c>
      <c r="V279" s="2">
        <v>34.44</v>
      </c>
    </row>
    <row r="280" spans="21:22" ht="15.75" customHeight="1" x14ac:dyDescent="0.15">
      <c r="U280" s="2" t="s">
        <v>13</v>
      </c>
      <c r="V280" s="2">
        <v>0</v>
      </c>
    </row>
    <row r="281" spans="21:22" ht="15.75" customHeight="1" x14ac:dyDescent="0.15">
      <c r="U281" s="2" t="s">
        <v>317</v>
      </c>
      <c r="V281" s="2">
        <v>0</v>
      </c>
    </row>
    <row r="282" spans="21:22" ht="15.75" customHeight="1" x14ac:dyDescent="0.15">
      <c r="U282" s="2" t="s">
        <v>17</v>
      </c>
      <c r="V282" s="2">
        <v>107.6</v>
      </c>
    </row>
    <row r="283" spans="21:22" ht="15.75" customHeight="1" x14ac:dyDescent="0.15">
      <c r="U283" s="2" t="s">
        <v>142</v>
      </c>
      <c r="V283" s="2">
        <v>0</v>
      </c>
    </row>
    <row r="284" spans="21:22" ht="15.75" customHeight="1" x14ac:dyDescent="0.15">
      <c r="U284" s="2" t="s">
        <v>12</v>
      </c>
      <c r="V284" s="2">
        <v>0</v>
      </c>
    </row>
    <row r="285" spans="21:22" ht="15.75" customHeight="1" x14ac:dyDescent="0.15">
      <c r="U285" s="2" t="s">
        <v>318</v>
      </c>
      <c r="V285" s="2">
        <v>0</v>
      </c>
    </row>
    <row r="286" spans="21:22" ht="15.75" customHeight="1" x14ac:dyDescent="0.15">
      <c r="U286" s="2" t="s">
        <v>86</v>
      </c>
      <c r="V286" s="2">
        <v>15.72</v>
      </c>
    </row>
    <row r="287" spans="21:22" ht="15.75" customHeight="1" x14ac:dyDescent="0.15">
      <c r="U287" s="2" t="s">
        <v>319</v>
      </c>
      <c r="V287" s="2">
        <v>0</v>
      </c>
    </row>
    <row r="288" spans="21:22" ht="15.75" customHeight="1" x14ac:dyDescent="0.15">
      <c r="U288" s="2" t="s">
        <v>89</v>
      </c>
      <c r="V288" s="2">
        <v>0</v>
      </c>
    </row>
    <row r="289" spans="21:22" ht="15.75" customHeight="1" x14ac:dyDescent="0.15">
      <c r="U289" s="2" t="s">
        <v>38</v>
      </c>
      <c r="V289" s="2">
        <v>0</v>
      </c>
    </row>
    <row r="290" spans="21:22" ht="15.75" customHeight="1" x14ac:dyDescent="0.15">
      <c r="U290" s="2" t="s">
        <v>335</v>
      </c>
      <c r="V290" s="2">
        <v>0</v>
      </c>
    </row>
    <row r="291" spans="21:22" ht="15.75" customHeight="1" x14ac:dyDescent="0.15">
      <c r="U291" s="2" t="s">
        <v>185</v>
      </c>
      <c r="V291" s="2">
        <v>75.260000000000005</v>
      </c>
    </row>
    <row r="292" spans="21:22" ht="15.75" customHeight="1" x14ac:dyDescent="0.15">
      <c r="U292" s="2" t="s">
        <v>168</v>
      </c>
      <c r="V292" s="2">
        <v>73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B1:B1048576 U1:U1048576">
    <cfRule type="duplicateValues" dxfId="3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2"/>
  <sheetViews>
    <sheetView workbookViewId="0">
      <pane ySplit="3" topLeftCell="A4" activePane="bottomLeft" state="frozenSplit"/>
      <selection activeCell="P4" sqref="P4"/>
      <selection pane="bottomLeft" activeCell="Q4" sqref="Q4:Q12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336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334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61" t="s">
        <v>29</v>
      </c>
      <c r="K3" s="61" t="s">
        <v>30</v>
      </c>
      <c r="L3" s="61" t="s">
        <v>31</v>
      </c>
      <c r="M3" s="61" t="s">
        <v>32</v>
      </c>
      <c r="N3" s="16" t="s">
        <v>33</v>
      </c>
      <c r="O3" s="16" t="s">
        <v>237</v>
      </c>
      <c r="P3" s="61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4205</v>
      </c>
      <c r="D4" s="4">
        <v>1500</v>
      </c>
      <c r="E4" s="4">
        <v>5538</v>
      </c>
      <c r="F4" s="4"/>
      <c r="G4" s="4"/>
      <c r="H4" s="14"/>
      <c r="I4" s="4">
        <f t="shared" ref="I4:I36" si="0">SUM(C4:H4)</f>
        <v>11243</v>
      </c>
      <c r="J4" s="14">
        <v>1089</v>
      </c>
      <c r="K4" s="34">
        <v>472.56</v>
      </c>
      <c r="L4" s="6">
        <v>236.28</v>
      </c>
      <c r="M4" s="23">
        <v>110.76</v>
      </c>
      <c r="N4" s="22">
        <v>9.31</v>
      </c>
      <c r="O4" s="14">
        <v>259</v>
      </c>
      <c r="P4" s="6">
        <f>SUM(J4:O4)</f>
        <v>2176.91</v>
      </c>
      <c r="Q4" s="21">
        <v>0</v>
      </c>
      <c r="R4" s="45"/>
      <c r="S4" s="3" t="s">
        <v>122</v>
      </c>
      <c r="T4" s="2" t="str">
        <f t="shared" ref="T4:T67" si="1">IF(S4=B4,"相同","不相同")</f>
        <v>相同</v>
      </c>
      <c r="U4" s="3" t="s">
        <v>163</v>
      </c>
      <c r="V4" s="47">
        <v>70.09</v>
      </c>
      <c r="W4" s="3">
        <f>IFERROR(VLOOKUP(B4,$U$4:$V$770,2,FALSE),"")</f>
        <v>0</v>
      </c>
      <c r="X4" s="3" t="s">
        <v>156</v>
      </c>
      <c r="Y4" s="3">
        <v>7886</v>
      </c>
      <c r="Z4" s="3">
        <f>IFERROR(VLOOKUP(B4,$X$4:$Y$770,2,FALSE),"")</f>
        <v>5538</v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337</v>
      </c>
      <c r="C5" s="4">
        <v>4835</v>
      </c>
      <c r="D5" s="4">
        <v>1350</v>
      </c>
      <c r="E5" s="12">
        <v>6168</v>
      </c>
      <c r="F5" s="12"/>
      <c r="G5" s="12"/>
      <c r="H5" s="20"/>
      <c r="I5" s="4">
        <f t="shared" si="0"/>
        <v>12353</v>
      </c>
      <c r="J5" s="20">
        <v>1189</v>
      </c>
      <c r="K5" s="35">
        <v>520.55999999999995</v>
      </c>
      <c r="L5" s="6">
        <v>260.27999999999997</v>
      </c>
      <c r="M5" s="23">
        <v>123.36</v>
      </c>
      <c r="N5" s="22">
        <v>9.52</v>
      </c>
      <c r="O5" s="14">
        <v>289</v>
      </c>
      <c r="P5" s="6">
        <f t="shared" ref="P5:P36" si="2">SUM(J5:O5)</f>
        <v>2391.7199999999998</v>
      </c>
      <c r="Q5" s="21">
        <v>114.67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 t="str">
        <f t="shared" ref="W5:W16" si="3">IFERROR(VLOOKUP(B5,$U$4:$V$770,2,FALSE),"")</f>
        <v/>
      </c>
      <c r="X5" s="3" t="s">
        <v>202</v>
      </c>
      <c r="Y5" s="3">
        <v>9241</v>
      </c>
      <c r="Z5" s="3">
        <f t="shared" ref="Z5:Z13" si="4">IFERROR(VLOOKUP(B5,$X$4:$Y$770,2,FALSE),"")</f>
        <v>6168</v>
      </c>
      <c r="AA5" s="3" t="s">
        <v>190</v>
      </c>
      <c r="AB5" s="3">
        <v>1000</v>
      </c>
      <c r="AC5" s="3" t="str">
        <f t="shared" ref="AC5:AC7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5062</v>
      </c>
      <c r="D6" s="33">
        <v>1350</v>
      </c>
      <c r="E6" s="42">
        <v>6395</v>
      </c>
      <c r="F6" s="42"/>
      <c r="G6" s="42"/>
      <c r="H6" s="20"/>
      <c r="I6" s="4">
        <f t="shared" si="0"/>
        <v>12807</v>
      </c>
      <c r="J6" s="20">
        <v>1241</v>
      </c>
      <c r="K6" s="35">
        <v>537.84</v>
      </c>
      <c r="L6" s="6">
        <v>268.92</v>
      </c>
      <c r="M6" s="23">
        <v>127.9</v>
      </c>
      <c r="N6" s="22">
        <v>9.8800000000000008</v>
      </c>
      <c r="O6" s="14">
        <v>300</v>
      </c>
      <c r="P6" s="6">
        <f t="shared" si="2"/>
        <v>2485.54</v>
      </c>
      <c r="Q6" s="21">
        <v>129.43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34.71</v>
      </c>
      <c r="W6" s="3">
        <f t="shared" si="3"/>
        <v>129.43</v>
      </c>
      <c r="X6" s="3" t="s">
        <v>213</v>
      </c>
      <c r="Y6" s="3">
        <v>8387</v>
      </c>
      <c r="Z6" s="3">
        <f t="shared" si="4"/>
        <v>6395</v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4407</v>
      </c>
      <c r="D7" s="4">
        <v>2690</v>
      </c>
      <c r="E7" s="4">
        <v>5740</v>
      </c>
      <c r="F7" s="4"/>
      <c r="G7" s="4"/>
      <c r="H7" s="17"/>
      <c r="I7" s="4">
        <f t="shared" si="0"/>
        <v>12837</v>
      </c>
      <c r="J7" s="32">
        <v>1130</v>
      </c>
      <c r="K7" s="32">
        <v>539.12</v>
      </c>
      <c r="L7" s="20">
        <v>269.56</v>
      </c>
      <c r="M7" s="20">
        <v>114.8</v>
      </c>
      <c r="N7" s="35">
        <v>8.9700000000000006</v>
      </c>
      <c r="O7" s="14">
        <v>269</v>
      </c>
      <c r="P7" s="6">
        <f t="shared" si="2"/>
        <v>2331.4499999999998</v>
      </c>
      <c r="Q7" s="21">
        <v>54.85</v>
      </c>
      <c r="R7" s="45"/>
      <c r="S7" s="3" t="s">
        <v>18</v>
      </c>
      <c r="T7" s="2" t="str">
        <f t="shared" si="1"/>
        <v>相同</v>
      </c>
      <c r="U7" s="3" t="s">
        <v>167</v>
      </c>
      <c r="V7" s="47">
        <v>58.25</v>
      </c>
      <c r="W7" s="3">
        <f t="shared" si="3"/>
        <v>54.85</v>
      </c>
      <c r="X7" s="3" t="s">
        <v>210</v>
      </c>
      <c r="Y7" s="3">
        <v>8794</v>
      </c>
      <c r="Z7" s="3">
        <f t="shared" si="4"/>
        <v>5740</v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124</v>
      </c>
      <c r="C8" s="4">
        <v>5000</v>
      </c>
      <c r="D8" s="4">
        <v>1650</v>
      </c>
      <c r="E8" s="4">
        <v>6333</v>
      </c>
      <c r="F8" s="4"/>
      <c r="G8" s="4"/>
      <c r="H8" s="17"/>
      <c r="I8" s="4">
        <f t="shared" si="0"/>
        <v>12983</v>
      </c>
      <c r="J8" s="49">
        <v>1240</v>
      </c>
      <c r="K8" s="49">
        <v>533.28</v>
      </c>
      <c r="L8" s="14">
        <v>266.64</v>
      </c>
      <c r="M8" s="14">
        <v>126.66</v>
      </c>
      <c r="N8" s="34">
        <v>9.49</v>
      </c>
      <c r="O8" s="14">
        <v>295</v>
      </c>
      <c r="P8" s="6">
        <f t="shared" si="2"/>
        <v>2471.0700000000002</v>
      </c>
      <c r="Q8" s="21">
        <v>21.6</v>
      </c>
      <c r="R8" s="45"/>
      <c r="S8" s="3" t="s">
        <v>129</v>
      </c>
      <c r="T8" s="2" t="str">
        <f t="shared" si="1"/>
        <v>相同</v>
      </c>
      <c r="U8" s="3" t="s">
        <v>239</v>
      </c>
      <c r="V8" s="47">
        <v>0</v>
      </c>
      <c r="W8" s="3">
        <f t="shared" si="3"/>
        <v>21.6</v>
      </c>
      <c r="X8" s="3" t="s">
        <v>145</v>
      </c>
      <c r="Y8" s="3">
        <v>7265</v>
      </c>
      <c r="Z8" s="3">
        <f t="shared" si="4"/>
        <v>6333</v>
      </c>
      <c r="AA8" s="3" t="s">
        <v>162</v>
      </c>
      <c r="AB8" s="3">
        <v>500</v>
      </c>
      <c r="AC8" s="3" t="str">
        <f>IFERROR(VLOOKUP(#REF!,$AA$4:$AB$770,2,FALSE),"")</f>
        <v/>
      </c>
    </row>
    <row r="9" spans="1:29" s="3" customFormat="1" ht="15.75" customHeight="1" x14ac:dyDescent="0.15">
      <c r="A9" s="5">
        <v>6</v>
      </c>
      <c r="B9" s="13" t="s">
        <v>125</v>
      </c>
      <c r="C9" s="4">
        <v>4273</v>
      </c>
      <c r="D9" s="4">
        <v>1920</v>
      </c>
      <c r="E9" s="4">
        <v>5606</v>
      </c>
      <c r="F9" s="4"/>
      <c r="G9" s="4"/>
      <c r="H9" s="17"/>
      <c r="I9" s="4">
        <f t="shared" si="0"/>
        <v>11799</v>
      </c>
      <c r="J9" s="49">
        <v>1103</v>
      </c>
      <c r="K9" s="49">
        <v>477.68</v>
      </c>
      <c r="L9" s="14">
        <v>238.84</v>
      </c>
      <c r="M9" s="14">
        <v>112.12</v>
      </c>
      <c r="N9" s="34">
        <v>9.31</v>
      </c>
      <c r="O9" s="14">
        <v>263</v>
      </c>
      <c r="P9" s="6">
        <f t="shared" si="2"/>
        <v>2203.9499999999998</v>
      </c>
      <c r="Q9" s="21">
        <v>0</v>
      </c>
      <c r="R9" s="45"/>
      <c r="S9" s="3" t="s">
        <v>130</v>
      </c>
      <c r="T9" s="2" t="str">
        <f t="shared" si="1"/>
        <v>相同</v>
      </c>
      <c r="U9" s="3" t="s">
        <v>240</v>
      </c>
      <c r="V9" s="47">
        <v>0</v>
      </c>
      <c r="W9" s="3">
        <f t="shared" si="3"/>
        <v>0</v>
      </c>
      <c r="X9" s="3" t="s">
        <v>190</v>
      </c>
      <c r="Y9" s="3">
        <v>8017</v>
      </c>
      <c r="Z9" s="3">
        <f t="shared" si="4"/>
        <v>5606</v>
      </c>
      <c r="AA9" s="3" t="s">
        <v>176</v>
      </c>
      <c r="AB9" s="3">
        <v>500</v>
      </c>
      <c r="AC9" s="3" t="str">
        <f>IFERROR(VLOOKUP(B8,$AA$4:$AB$770,2,FALSE),"")</f>
        <v/>
      </c>
    </row>
    <row r="10" spans="1:29" ht="15.75" customHeight="1" x14ac:dyDescent="0.15">
      <c r="A10" s="5">
        <v>7</v>
      </c>
      <c r="B10" s="5" t="s">
        <v>17</v>
      </c>
      <c r="C10" s="4">
        <v>4982</v>
      </c>
      <c r="D10" s="7">
        <v>1050</v>
      </c>
      <c r="E10" s="7">
        <v>6315</v>
      </c>
      <c r="F10" s="7"/>
      <c r="G10" s="7"/>
      <c r="H10" s="17"/>
      <c r="I10" s="4">
        <f t="shared" si="0"/>
        <v>12347</v>
      </c>
      <c r="J10" s="14">
        <v>1181</v>
      </c>
      <c r="K10" s="14">
        <v>531.76</v>
      </c>
      <c r="L10" s="14">
        <v>265.88</v>
      </c>
      <c r="M10" s="14">
        <v>126.3</v>
      </c>
      <c r="N10" s="34">
        <v>10.15</v>
      </c>
      <c r="O10" s="14">
        <v>296</v>
      </c>
      <c r="P10" s="6">
        <f t="shared" si="2"/>
        <v>2411.09</v>
      </c>
      <c r="Q10" s="21">
        <v>107.6</v>
      </c>
      <c r="R10" s="45"/>
      <c r="S10" s="3" t="s">
        <v>17</v>
      </c>
      <c r="T10" s="2" t="str">
        <f t="shared" si="1"/>
        <v>相同</v>
      </c>
      <c r="U10" s="2" t="s">
        <v>139</v>
      </c>
      <c r="V10" s="48">
        <v>1.44</v>
      </c>
      <c r="W10" s="3">
        <f t="shared" si="3"/>
        <v>107.6</v>
      </c>
      <c r="X10" s="2" t="s">
        <v>199</v>
      </c>
      <c r="Y10" s="2">
        <v>7296</v>
      </c>
      <c r="Z10" s="3">
        <f t="shared" si="4"/>
        <v>6315</v>
      </c>
      <c r="AA10" s="2" t="s">
        <v>37</v>
      </c>
      <c r="AB10" s="2">
        <v>500</v>
      </c>
      <c r="AC10" s="3" t="str">
        <f>IFERROR(VLOOKUP(B9,$AA$4:$AB$770,2,FALSE),"")</f>
        <v/>
      </c>
    </row>
    <row r="11" spans="1:29" ht="15.75" customHeight="1" x14ac:dyDescent="0.15">
      <c r="A11" s="5">
        <v>8</v>
      </c>
      <c r="B11" s="50" t="s">
        <v>114</v>
      </c>
      <c r="C11" s="4">
        <v>5142</v>
      </c>
      <c r="D11" s="7">
        <v>1600</v>
      </c>
      <c r="E11" s="51">
        <v>6475</v>
      </c>
      <c r="F11" s="51"/>
      <c r="G11" s="51"/>
      <c r="H11" s="17"/>
      <c r="I11" s="4">
        <f t="shared" si="0"/>
        <v>13217</v>
      </c>
      <c r="J11" s="14">
        <v>1254</v>
      </c>
      <c r="K11" s="14">
        <v>543.91999999999996</v>
      </c>
      <c r="L11" s="14">
        <v>271.95999999999998</v>
      </c>
      <c r="M11" s="14">
        <v>130.22</v>
      </c>
      <c r="N11" s="34">
        <v>10.18</v>
      </c>
      <c r="O11" s="14">
        <v>304</v>
      </c>
      <c r="P11" s="6">
        <f t="shared" si="2"/>
        <v>2514.2800000000002</v>
      </c>
      <c r="Q11" s="21">
        <v>148.75</v>
      </c>
      <c r="R11" s="45"/>
      <c r="S11" s="3" t="s">
        <v>114</v>
      </c>
      <c r="T11" s="2" t="str">
        <f t="shared" si="1"/>
        <v>相同</v>
      </c>
      <c r="U11" s="2" t="s">
        <v>210</v>
      </c>
      <c r="V11" s="48">
        <v>278.89999999999998</v>
      </c>
      <c r="W11" s="3">
        <f t="shared" si="3"/>
        <v>148.75</v>
      </c>
      <c r="X11" s="2" t="s">
        <v>181</v>
      </c>
      <c r="Y11" s="2">
        <v>6027</v>
      </c>
      <c r="Z11" s="3">
        <f t="shared" si="4"/>
        <v>6475</v>
      </c>
      <c r="AA11" s="2" t="s">
        <v>159</v>
      </c>
      <c r="AB11" s="2">
        <v>500</v>
      </c>
      <c r="AC11" s="3" t="str">
        <f>IFERROR(VLOOKUP(B10,$AA$4:$AB$770,2,FALSE),"")</f>
        <v/>
      </c>
    </row>
    <row r="12" spans="1:29" ht="15.75" customHeight="1" thickBot="1" x14ac:dyDescent="0.2">
      <c r="A12" s="5">
        <v>9</v>
      </c>
      <c r="B12" s="55" t="s">
        <v>232</v>
      </c>
      <c r="C12" s="29">
        <v>2613</v>
      </c>
      <c r="D12" s="56"/>
      <c r="E12" s="56">
        <v>3946</v>
      </c>
      <c r="F12" s="56"/>
      <c r="G12" s="56"/>
      <c r="H12" s="57"/>
      <c r="I12" s="29">
        <f>SUM(C12:H12)</f>
        <v>6559</v>
      </c>
      <c r="J12" s="57">
        <v>444</v>
      </c>
      <c r="K12" s="58">
        <v>258.72000000000003</v>
      </c>
      <c r="L12" s="39">
        <v>129.36000000000001</v>
      </c>
      <c r="M12" s="59">
        <v>78.92</v>
      </c>
      <c r="N12" s="60">
        <v>9.31</v>
      </c>
      <c r="O12" s="57">
        <v>124</v>
      </c>
      <c r="P12" s="39">
        <f>SUM(J12:O12)</f>
        <v>1044.31</v>
      </c>
      <c r="Q12" s="21">
        <v>0</v>
      </c>
      <c r="R12" s="45"/>
      <c r="S12" s="3" t="s">
        <v>21</v>
      </c>
      <c r="T12" s="2" t="str">
        <f t="shared" si="1"/>
        <v>相同</v>
      </c>
      <c r="U12" s="2" t="s">
        <v>205</v>
      </c>
      <c r="V12" s="48">
        <v>146.41</v>
      </c>
      <c r="W12" s="3">
        <f t="shared" si="3"/>
        <v>0</v>
      </c>
      <c r="X12" s="2" t="s">
        <v>137</v>
      </c>
      <c r="Y12" s="2">
        <v>4961</v>
      </c>
      <c r="Z12" s="3">
        <f t="shared" si="4"/>
        <v>3946</v>
      </c>
      <c r="AA12" s="2" t="s">
        <v>51</v>
      </c>
      <c r="AB12" s="2">
        <v>500</v>
      </c>
      <c r="AC12" s="3" t="str">
        <f>IFERROR(VLOOKUP(B11,$AA$4:$AB$770,2,FALSE),"")</f>
        <v/>
      </c>
    </row>
    <row r="13" spans="1:29" ht="15.75" customHeight="1" thickTop="1" x14ac:dyDescent="0.15">
      <c r="A13" s="5">
        <v>10</v>
      </c>
      <c r="B13" s="54" t="s">
        <v>233</v>
      </c>
      <c r="C13" s="36">
        <v>1300</v>
      </c>
      <c r="D13" s="19">
        <v>850</v>
      </c>
      <c r="E13" s="28"/>
      <c r="F13" s="28"/>
      <c r="G13" s="28"/>
      <c r="H13" s="28"/>
      <c r="I13" s="12">
        <f t="shared" si="0"/>
        <v>2150</v>
      </c>
      <c r="J13" s="27">
        <v>276</v>
      </c>
      <c r="K13" s="36">
        <v>180.8</v>
      </c>
      <c r="L13" s="27">
        <v>0</v>
      </c>
      <c r="M13" s="41">
        <v>43.11</v>
      </c>
      <c r="N13" s="19">
        <v>9.31</v>
      </c>
      <c r="O13" s="19"/>
      <c r="P13" s="27">
        <f t="shared" si="2"/>
        <v>509.22</v>
      </c>
      <c r="Q13" s="43">
        <v>0</v>
      </c>
      <c r="R13" s="45"/>
      <c r="S13" s="3" t="s">
        <v>16</v>
      </c>
      <c r="T13" s="2" t="str">
        <f t="shared" si="1"/>
        <v>相同</v>
      </c>
      <c r="U13" s="2" t="s">
        <v>216</v>
      </c>
      <c r="V13" s="48">
        <v>43.68</v>
      </c>
      <c r="W13" s="3">
        <f t="shared" si="3"/>
        <v>0</v>
      </c>
      <c r="X13" s="2" t="s">
        <v>144</v>
      </c>
      <c r="Y13" s="2">
        <v>8121</v>
      </c>
      <c r="Z13" s="3" t="str">
        <f t="shared" si="4"/>
        <v/>
      </c>
      <c r="AC13" s="3" t="str">
        <f>IFERROR(VLOOKUP(B12,$AA$4:$AB$770,2,FALSE),"")</f>
        <v/>
      </c>
    </row>
    <row r="14" spans="1:29" ht="15.75" customHeight="1" x14ac:dyDescent="0.15">
      <c r="A14" s="5">
        <v>11</v>
      </c>
      <c r="B14" s="13" t="s">
        <v>234</v>
      </c>
      <c r="C14" s="25">
        <v>1674</v>
      </c>
      <c r="D14" s="17">
        <v>1105</v>
      </c>
      <c r="E14" s="7"/>
      <c r="F14" s="7"/>
      <c r="G14" s="7"/>
      <c r="H14" s="7"/>
      <c r="I14" s="12">
        <f t="shared" si="0"/>
        <v>2779</v>
      </c>
      <c r="J14" s="6">
        <v>276</v>
      </c>
      <c r="K14" s="25">
        <v>189.6</v>
      </c>
      <c r="L14" s="6">
        <v>0</v>
      </c>
      <c r="M14" s="26">
        <v>43.11</v>
      </c>
      <c r="N14" s="17">
        <v>9.31</v>
      </c>
      <c r="O14" s="17"/>
      <c r="P14" s="6">
        <f t="shared" si="2"/>
        <v>518.02</v>
      </c>
      <c r="Q14" s="21">
        <v>0</v>
      </c>
      <c r="R14" s="45"/>
      <c r="S14" s="3" t="s">
        <v>15</v>
      </c>
      <c r="T14" s="2" t="str">
        <f t="shared" si="1"/>
        <v>相同</v>
      </c>
      <c r="U14" s="2" t="s">
        <v>116</v>
      </c>
      <c r="V14" s="48">
        <v>119.95</v>
      </c>
      <c r="W14" s="3">
        <f t="shared" si="3"/>
        <v>0</v>
      </c>
      <c r="X14" s="2" t="s">
        <v>209</v>
      </c>
      <c r="Y14" s="2">
        <v>6401</v>
      </c>
      <c r="Z14" s="3" t="str">
        <f>IFERROR(VLOOKUP(#REF!,$X$4:$Y$770,2,FALSE),"")</f>
        <v/>
      </c>
      <c r="AA14" s="2" t="s">
        <v>63</v>
      </c>
      <c r="AB14" s="2">
        <v>500</v>
      </c>
      <c r="AC14" s="3" t="str">
        <f>IFERROR(VLOOKUP(#REF!,$AA$4:$AB$770,2,FALSE),"")</f>
        <v/>
      </c>
    </row>
    <row r="15" spans="1:29" ht="15.75" customHeight="1" x14ac:dyDescent="0.15">
      <c r="A15" s="5">
        <v>12</v>
      </c>
      <c r="B15" s="13" t="s">
        <v>235</v>
      </c>
      <c r="C15" s="25">
        <v>1300</v>
      </c>
      <c r="D15" s="17">
        <v>850</v>
      </c>
      <c r="E15" s="7"/>
      <c r="F15" s="7"/>
      <c r="G15" s="7"/>
      <c r="H15" s="7"/>
      <c r="I15" s="12">
        <f t="shared" si="0"/>
        <v>2150</v>
      </c>
      <c r="J15" s="6">
        <v>276</v>
      </c>
      <c r="K15" s="25">
        <v>180.8</v>
      </c>
      <c r="L15" s="6">
        <v>0</v>
      </c>
      <c r="M15" s="26">
        <v>43.11</v>
      </c>
      <c r="N15" s="17">
        <v>9.31</v>
      </c>
      <c r="O15" s="17"/>
      <c r="P15" s="6">
        <f t="shared" si="2"/>
        <v>509.22</v>
      </c>
      <c r="Q15" s="21">
        <v>0</v>
      </c>
      <c r="R15" s="45"/>
      <c r="S15" s="3" t="s">
        <v>14</v>
      </c>
      <c r="T15" s="2" t="str">
        <f t="shared" si="1"/>
        <v>相同</v>
      </c>
      <c r="U15" s="2" t="s">
        <v>62</v>
      </c>
      <c r="V15" s="2">
        <v>66.790000000000006</v>
      </c>
      <c r="W15" s="3">
        <f t="shared" si="3"/>
        <v>0</v>
      </c>
      <c r="X15" s="2" t="s">
        <v>165</v>
      </c>
      <c r="Y15" s="2">
        <v>6232</v>
      </c>
      <c r="Z15" s="3" t="str">
        <f>IFERROR(VLOOKUP(B13,$X$4:$Y$770,2,FALSE),"")</f>
        <v/>
      </c>
      <c r="AA15" s="2" t="s">
        <v>146</v>
      </c>
      <c r="AB15" s="2">
        <v>500</v>
      </c>
      <c r="AC15" s="3" t="str">
        <f t="shared" ref="AC15:AC40" si="6">IFERROR(VLOOKUP(B13,$AA$4:$AB$770,2,FALSE),"")</f>
        <v/>
      </c>
    </row>
    <row r="16" spans="1:29" ht="15.75" customHeight="1" x14ac:dyDescent="0.15">
      <c r="A16" s="5">
        <v>13</v>
      </c>
      <c r="B16" s="5" t="s">
        <v>13</v>
      </c>
      <c r="C16" s="25">
        <v>1300</v>
      </c>
      <c r="D16" s="17">
        <v>850</v>
      </c>
      <c r="E16" s="7"/>
      <c r="F16" s="7"/>
      <c r="G16" s="7"/>
      <c r="H16" s="7"/>
      <c r="I16" s="12">
        <f t="shared" si="0"/>
        <v>2150</v>
      </c>
      <c r="J16" s="6">
        <v>276</v>
      </c>
      <c r="K16" s="25">
        <v>180.8</v>
      </c>
      <c r="L16" s="6">
        <v>0</v>
      </c>
      <c r="M16" s="26">
        <v>43.11</v>
      </c>
      <c r="N16" s="17">
        <v>9.31</v>
      </c>
      <c r="O16" s="17"/>
      <c r="P16" s="6">
        <f t="shared" si="2"/>
        <v>509.22</v>
      </c>
      <c r="Q16" s="21">
        <v>0</v>
      </c>
      <c r="R16" s="45"/>
      <c r="S16" s="3" t="s">
        <v>13</v>
      </c>
      <c r="T16" s="2" t="str">
        <f t="shared" si="1"/>
        <v>相同</v>
      </c>
      <c r="U16" s="2" t="s">
        <v>80</v>
      </c>
      <c r="V16" s="2">
        <v>26.99</v>
      </c>
      <c r="W16" s="3">
        <f t="shared" si="3"/>
        <v>0</v>
      </c>
      <c r="X16" s="2" t="s">
        <v>138</v>
      </c>
      <c r="Y16" s="2">
        <v>5153</v>
      </c>
      <c r="Z16" s="3" t="str">
        <f>IFERROR(VLOOKUP(B14,$X$4:$Y$770,2,FALSE),"")</f>
        <v/>
      </c>
      <c r="AA16" s="2" t="s">
        <v>117</v>
      </c>
      <c r="AB16" s="2">
        <v>500</v>
      </c>
      <c r="AC16" s="3" t="str">
        <f t="shared" si="6"/>
        <v/>
      </c>
    </row>
    <row r="17" spans="1:29" ht="15.75" customHeight="1" x14ac:dyDescent="0.15">
      <c r="A17" s="5">
        <v>14</v>
      </c>
      <c r="B17" s="5" t="s">
        <v>219</v>
      </c>
      <c r="C17" s="25">
        <v>1300</v>
      </c>
      <c r="D17" s="17">
        <v>850</v>
      </c>
      <c r="E17" s="7"/>
      <c r="F17" s="7"/>
      <c r="G17" s="7"/>
      <c r="H17" s="7"/>
      <c r="I17" s="12">
        <f t="shared" si="0"/>
        <v>2150</v>
      </c>
      <c r="J17" s="6">
        <v>276</v>
      </c>
      <c r="K17" s="25">
        <v>180.8</v>
      </c>
      <c r="L17" s="6">
        <v>0</v>
      </c>
      <c r="M17" s="26">
        <v>43.11</v>
      </c>
      <c r="N17" s="17">
        <v>9.31</v>
      </c>
      <c r="O17" s="17"/>
      <c r="P17" s="6">
        <f t="shared" si="2"/>
        <v>509.22</v>
      </c>
      <c r="Q17" s="21">
        <v>0</v>
      </c>
      <c r="R17" s="45"/>
      <c r="S17" s="2" t="s">
        <v>149</v>
      </c>
      <c r="T17" s="2" t="str">
        <f t="shared" si="1"/>
        <v>相同</v>
      </c>
      <c r="U17" s="2" t="s">
        <v>147</v>
      </c>
      <c r="V17" s="2">
        <v>93.26</v>
      </c>
      <c r="W17" s="3">
        <f t="shared" ref="W17:W40" si="7">IFERROR(VLOOKUP(B15,$U$4:$V$770,2,FALSE),"")</f>
        <v>0</v>
      </c>
      <c r="X17" s="2" t="s">
        <v>169</v>
      </c>
      <c r="Y17" s="2">
        <v>6431</v>
      </c>
      <c r="AA17" s="2" t="s">
        <v>67</v>
      </c>
      <c r="AB17" s="2">
        <v>300</v>
      </c>
      <c r="AC17" s="3" t="str">
        <f t="shared" si="6"/>
        <v/>
      </c>
    </row>
    <row r="18" spans="1:29" ht="15.75" customHeight="1" x14ac:dyDescent="0.15">
      <c r="A18" s="5">
        <v>15</v>
      </c>
      <c r="B18" s="5" t="s">
        <v>220</v>
      </c>
      <c r="C18" s="25">
        <v>1300</v>
      </c>
      <c r="D18" s="17">
        <v>850</v>
      </c>
      <c r="E18" s="7"/>
      <c r="F18" s="7"/>
      <c r="G18" s="7"/>
      <c r="H18" s="7"/>
      <c r="I18" s="12">
        <f t="shared" si="0"/>
        <v>2150</v>
      </c>
      <c r="J18" s="6">
        <v>276</v>
      </c>
      <c r="K18" s="25">
        <v>180.8</v>
      </c>
      <c r="L18" s="6">
        <v>0</v>
      </c>
      <c r="M18" s="26">
        <v>43.11</v>
      </c>
      <c r="N18" s="17">
        <v>9.31</v>
      </c>
      <c r="O18" s="17"/>
      <c r="P18" s="6">
        <f t="shared" si="2"/>
        <v>509.22</v>
      </c>
      <c r="Q18" s="21">
        <v>0</v>
      </c>
      <c r="R18" s="45"/>
      <c r="S18" s="2" t="s">
        <v>198</v>
      </c>
      <c r="T18" s="2" t="str">
        <f t="shared" si="1"/>
        <v>相同</v>
      </c>
      <c r="U18" s="2" t="s">
        <v>241</v>
      </c>
      <c r="V18" s="2">
        <v>0</v>
      </c>
      <c r="W18" s="3">
        <f t="shared" si="7"/>
        <v>0</v>
      </c>
      <c r="X18" s="2" t="s">
        <v>203</v>
      </c>
      <c r="Y18" s="2">
        <v>3686</v>
      </c>
      <c r="AA18" s="2" t="s">
        <v>65</v>
      </c>
      <c r="AB18" s="2">
        <v>300</v>
      </c>
      <c r="AC18" s="3" t="str">
        <f t="shared" si="6"/>
        <v/>
      </c>
    </row>
    <row r="19" spans="1:29" ht="15.75" customHeight="1" x14ac:dyDescent="0.15">
      <c r="A19" s="5">
        <v>16</v>
      </c>
      <c r="B19" s="5" t="s">
        <v>221</v>
      </c>
      <c r="C19" s="25">
        <v>1300</v>
      </c>
      <c r="D19" s="17">
        <v>850</v>
      </c>
      <c r="E19" s="7"/>
      <c r="F19" s="7"/>
      <c r="G19" s="7"/>
      <c r="H19" s="7"/>
      <c r="I19" s="12">
        <f t="shared" si="0"/>
        <v>2150</v>
      </c>
      <c r="J19" s="6">
        <v>276</v>
      </c>
      <c r="K19" s="25">
        <v>180.8</v>
      </c>
      <c r="L19" s="6">
        <v>0</v>
      </c>
      <c r="M19" s="26">
        <v>43.11</v>
      </c>
      <c r="N19" s="17">
        <v>9.31</v>
      </c>
      <c r="O19" s="17"/>
      <c r="P19" s="6">
        <f t="shared" si="2"/>
        <v>509.22</v>
      </c>
      <c r="Q19" s="21">
        <v>0</v>
      </c>
      <c r="R19" s="45"/>
      <c r="S19" s="2" t="s">
        <v>204</v>
      </c>
      <c r="T19" s="2" t="str">
        <f t="shared" si="1"/>
        <v>相同</v>
      </c>
      <c r="U19" s="2" t="s">
        <v>199</v>
      </c>
      <c r="V19" s="2">
        <v>68.08</v>
      </c>
      <c r="W19" s="3">
        <f t="shared" si="7"/>
        <v>0</v>
      </c>
      <c r="X19" s="2" t="s">
        <v>208</v>
      </c>
      <c r="Y19" s="2">
        <v>5826</v>
      </c>
      <c r="AA19" s="2" t="s">
        <v>206</v>
      </c>
      <c r="AB19" s="2">
        <v>300</v>
      </c>
      <c r="AC19" s="3" t="str">
        <f t="shared" si="6"/>
        <v/>
      </c>
    </row>
    <row r="20" spans="1:29" ht="15.75" customHeight="1" x14ac:dyDescent="0.15">
      <c r="A20" s="5">
        <v>17</v>
      </c>
      <c r="B20" s="9" t="s">
        <v>12</v>
      </c>
      <c r="C20" s="25">
        <v>1170</v>
      </c>
      <c r="D20" s="17">
        <v>850</v>
      </c>
      <c r="E20" s="7"/>
      <c r="F20" s="7"/>
      <c r="G20" s="7"/>
      <c r="H20" s="7"/>
      <c r="I20" s="12">
        <f t="shared" si="0"/>
        <v>2020</v>
      </c>
      <c r="J20" s="6">
        <v>260</v>
      </c>
      <c r="K20" s="25">
        <v>170.4</v>
      </c>
      <c r="L20" s="6">
        <v>0</v>
      </c>
      <c r="M20" s="26">
        <v>43.11</v>
      </c>
      <c r="N20" s="17">
        <v>9.31</v>
      </c>
      <c r="O20" s="17"/>
      <c r="P20" s="6">
        <f t="shared" si="2"/>
        <v>482.82</v>
      </c>
      <c r="Q20" s="21">
        <v>0</v>
      </c>
      <c r="R20" s="45"/>
      <c r="S20" s="2" t="s">
        <v>12</v>
      </c>
      <c r="T20" s="2" t="str">
        <f t="shared" si="1"/>
        <v>相同</v>
      </c>
      <c r="U20" s="2" t="s">
        <v>102</v>
      </c>
      <c r="V20" s="2">
        <v>138.13</v>
      </c>
      <c r="W20" s="3">
        <f t="shared" si="7"/>
        <v>0</v>
      </c>
      <c r="X20" s="2" t="s">
        <v>136</v>
      </c>
      <c r="Y20" s="2">
        <v>5050</v>
      </c>
      <c r="AA20" s="2" t="s">
        <v>40</v>
      </c>
      <c r="AB20" s="2">
        <v>300</v>
      </c>
      <c r="AC20" s="3" t="str">
        <f t="shared" si="6"/>
        <v/>
      </c>
    </row>
    <row r="21" spans="1:29" ht="15.75" customHeight="1" x14ac:dyDescent="0.15">
      <c r="A21" s="5">
        <v>18</v>
      </c>
      <c r="B21" s="9" t="s">
        <v>11</v>
      </c>
      <c r="C21" s="25">
        <v>1600</v>
      </c>
      <c r="D21" s="17">
        <v>850</v>
      </c>
      <c r="E21" s="7"/>
      <c r="F21" s="7"/>
      <c r="G21" s="7"/>
      <c r="H21" s="7"/>
      <c r="I21" s="12">
        <f t="shared" si="0"/>
        <v>2450</v>
      </c>
      <c r="J21" s="6">
        <v>312</v>
      </c>
      <c r="K21" s="25">
        <v>204.8</v>
      </c>
      <c r="L21" s="6">
        <v>0</v>
      </c>
      <c r="M21" s="26">
        <v>43.11</v>
      </c>
      <c r="N21" s="17">
        <v>9.31</v>
      </c>
      <c r="O21" s="17"/>
      <c r="P21" s="6">
        <f t="shared" si="2"/>
        <v>569.22</v>
      </c>
      <c r="Q21" s="21">
        <v>0</v>
      </c>
      <c r="R21" s="45"/>
      <c r="S21" s="2" t="s">
        <v>11</v>
      </c>
      <c r="T21" s="2" t="str">
        <f t="shared" si="1"/>
        <v>相同</v>
      </c>
      <c r="U21" s="2" t="s">
        <v>66</v>
      </c>
      <c r="V21" s="2">
        <v>248.55</v>
      </c>
      <c r="W21" s="3">
        <f t="shared" si="7"/>
        <v>0</v>
      </c>
      <c r="X21" s="2" t="s">
        <v>168</v>
      </c>
      <c r="Y21" s="2">
        <v>6334</v>
      </c>
      <c r="AA21" s="2" t="s">
        <v>137</v>
      </c>
      <c r="AB21" s="2">
        <v>300</v>
      </c>
      <c r="AC21" s="3" t="str">
        <f t="shared" si="6"/>
        <v/>
      </c>
    </row>
    <row r="22" spans="1:29" ht="15.75" customHeight="1" x14ac:dyDescent="0.15">
      <c r="A22" s="5">
        <v>19</v>
      </c>
      <c r="B22" s="9" t="s">
        <v>222</v>
      </c>
      <c r="C22" s="25">
        <v>1300</v>
      </c>
      <c r="D22" s="17">
        <v>850</v>
      </c>
      <c r="E22" s="7"/>
      <c r="F22" s="7"/>
      <c r="G22" s="7"/>
      <c r="H22" s="7"/>
      <c r="I22" s="12">
        <f t="shared" si="0"/>
        <v>2150</v>
      </c>
      <c r="J22" s="6">
        <v>276</v>
      </c>
      <c r="K22" s="25">
        <v>180.8</v>
      </c>
      <c r="L22" s="6">
        <v>0</v>
      </c>
      <c r="M22" s="26">
        <v>43.11</v>
      </c>
      <c r="N22" s="17">
        <v>9.31</v>
      </c>
      <c r="O22" s="17"/>
      <c r="P22" s="6">
        <f t="shared" si="2"/>
        <v>509.22</v>
      </c>
      <c r="Q22" s="21">
        <v>0</v>
      </c>
      <c r="R22" s="45"/>
      <c r="S22" s="2" t="s">
        <v>10</v>
      </c>
      <c r="T22" s="2" t="str">
        <f t="shared" si="1"/>
        <v>相同</v>
      </c>
      <c r="U22" s="2" t="s">
        <v>181</v>
      </c>
      <c r="V22" s="2">
        <v>53.3</v>
      </c>
      <c r="W22" s="3">
        <f t="shared" si="7"/>
        <v>0</v>
      </c>
      <c r="X22" s="2" t="s">
        <v>152</v>
      </c>
      <c r="Y22" s="2">
        <v>5904</v>
      </c>
      <c r="AA22" s="2" t="s">
        <v>70</v>
      </c>
      <c r="AB22" s="2">
        <v>300</v>
      </c>
      <c r="AC22" s="3" t="str">
        <f t="shared" si="6"/>
        <v/>
      </c>
    </row>
    <row r="23" spans="1:29" ht="15.75" customHeight="1" x14ac:dyDescent="0.15">
      <c r="A23" s="5">
        <v>20</v>
      </c>
      <c r="B23" s="10" t="s">
        <v>9</v>
      </c>
      <c r="C23" s="25">
        <v>1300</v>
      </c>
      <c r="D23" s="17">
        <v>850</v>
      </c>
      <c r="E23" s="7"/>
      <c r="F23" s="7"/>
      <c r="G23" s="7"/>
      <c r="H23" s="7"/>
      <c r="I23" s="12">
        <f t="shared" si="0"/>
        <v>2150</v>
      </c>
      <c r="J23" s="6">
        <v>276</v>
      </c>
      <c r="K23" s="25">
        <v>180.8</v>
      </c>
      <c r="L23" s="6">
        <v>0</v>
      </c>
      <c r="M23" s="26">
        <v>43.11</v>
      </c>
      <c r="N23" s="17">
        <v>9.31</v>
      </c>
      <c r="O23" s="17"/>
      <c r="P23" s="6">
        <f t="shared" si="2"/>
        <v>509.22</v>
      </c>
      <c r="Q23" s="21">
        <v>0</v>
      </c>
      <c r="R23" s="45"/>
      <c r="S23" s="2" t="s">
        <v>9</v>
      </c>
      <c r="T23" s="2" t="str">
        <f t="shared" si="1"/>
        <v>相同</v>
      </c>
      <c r="U23" s="2" t="s">
        <v>2</v>
      </c>
      <c r="V23" s="2">
        <v>0</v>
      </c>
      <c r="W23" s="3">
        <f t="shared" si="7"/>
        <v>0</v>
      </c>
      <c r="X23" s="2" t="s">
        <v>164</v>
      </c>
      <c r="Y23" s="2">
        <v>5826</v>
      </c>
      <c r="AA23" s="2" t="s">
        <v>144</v>
      </c>
      <c r="AB23" s="2">
        <v>300</v>
      </c>
      <c r="AC23" s="3" t="str">
        <f t="shared" si="6"/>
        <v/>
      </c>
    </row>
    <row r="24" spans="1:29" ht="15.75" customHeight="1" x14ac:dyDescent="0.15">
      <c r="A24" s="5">
        <v>21</v>
      </c>
      <c r="B24" s="5" t="s">
        <v>8</v>
      </c>
      <c r="C24" s="25">
        <v>1300</v>
      </c>
      <c r="D24" s="17">
        <v>850</v>
      </c>
      <c r="E24" s="7"/>
      <c r="F24" s="7"/>
      <c r="G24" s="7"/>
      <c r="H24" s="7"/>
      <c r="I24" s="12">
        <f t="shared" si="0"/>
        <v>2150</v>
      </c>
      <c r="J24" s="6">
        <v>276</v>
      </c>
      <c r="K24" s="25">
        <v>144</v>
      </c>
      <c r="L24" s="6">
        <v>0</v>
      </c>
      <c r="M24" s="24">
        <v>43.11</v>
      </c>
      <c r="N24" s="17">
        <v>9.31</v>
      </c>
      <c r="O24" s="17"/>
      <c r="P24" s="6">
        <f t="shared" si="2"/>
        <v>472.42</v>
      </c>
      <c r="Q24" s="21">
        <v>0</v>
      </c>
      <c r="R24" s="45"/>
      <c r="S24" s="2" t="s">
        <v>8</v>
      </c>
      <c r="T24" s="2" t="str">
        <f t="shared" si="1"/>
        <v>相同</v>
      </c>
      <c r="U24" s="2" t="s">
        <v>6</v>
      </c>
      <c r="V24" s="2">
        <v>0</v>
      </c>
      <c r="W24" s="3">
        <f t="shared" si="7"/>
        <v>164.83</v>
      </c>
      <c r="X24" s="2" t="s">
        <v>153</v>
      </c>
      <c r="Y24" s="2">
        <v>6404</v>
      </c>
      <c r="AA24" s="2" t="s">
        <v>165</v>
      </c>
      <c r="AB24" s="2">
        <v>300</v>
      </c>
      <c r="AC24" s="3" t="str">
        <f t="shared" si="6"/>
        <v/>
      </c>
    </row>
    <row r="25" spans="1:29" ht="15.75" customHeight="1" x14ac:dyDescent="0.15">
      <c r="A25" s="5">
        <v>22</v>
      </c>
      <c r="B25" s="5" t="s">
        <v>7</v>
      </c>
      <c r="C25" s="25">
        <v>1800</v>
      </c>
      <c r="D25" s="17">
        <v>1105</v>
      </c>
      <c r="E25" s="7"/>
      <c r="F25" s="7"/>
      <c r="G25" s="7"/>
      <c r="H25" s="7"/>
      <c r="I25" s="12">
        <f t="shared" si="0"/>
        <v>2905</v>
      </c>
      <c r="J25" s="6">
        <v>336</v>
      </c>
      <c r="K25" s="25">
        <v>194.4</v>
      </c>
      <c r="L25" s="6">
        <v>0</v>
      </c>
      <c r="M25" s="24">
        <v>43.11</v>
      </c>
      <c r="N25" s="17">
        <v>9.31</v>
      </c>
      <c r="O25" s="17"/>
      <c r="P25" s="6">
        <f t="shared" si="2"/>
        <v>582.82000000000005</v>
      </c>
      <c r="Q25" s="21">
        <v>0</v>
      </c>
      <c r="R25" s="45"/>
      <c r="S25" s="2" t="s">
        <v>7</v>
      </c>
      <c r="T25" s="2" t="str">
        <f t="shared" si="1"/>
        <v>相同</v>
      </c>
      <c r="U25" s="2" t="s">
        <v>9</v>
      </c>
      <c r="V25" s="2">
        <v>0</v>
      </c>
      <c r="W25" s="3">
        <f t="shared" si="7"/>
        <v>0</v>
      </c>
      <c r="X25" s="2" t="s">
        <v>186</v>
      </c>
      <c r="Y25" s="2">
        <v>7165</v>
      </c>
      <c r="AA25" s="2" t="s">
        <v>95</v>
      </c>
      <c r="AB25" s="2">
        <v>300</v>
      </c>
      <c r="AC25" s="3" t="str">
        <f t="shared" si="6"/>
        <v/>
      </c>
    </row>
    <row r="26" spans="1:29" ht="15.75" customHeight="1" x14ac:dyDescent="0.15">
      <c r="A26" s="5">
        <v>23</v>
      </c>
      <c r="B26" s="5" t="s">
        <v>6</v>
      </c>
      <c r="C26" s="25">
        <v>1674</v>
      </c>
      <c r="D26" s="17">
        <v>1105</v>
      </c>
      <c r="E26" s="7"/>
      <c r="F26" s="7"/>
      <c r="G26" s="7"/>
      <c r="H26" s="7"/>
      <c r="I26" s="12">
        <f t="shared" si="0"/>
        <v>2779</v>
      </c>
      <c r="J26" s="6">
        <v>276</v>
      </c>
      <c r="K26" s="25">
        <v>144</v>
      </c>
      <c r="L26" s="6">
        <v>0</v>
      </c>
      <c r="M26" s="24">
        <v>43.11</v>
      </c>
      <c r="N26" s="17">
        <v>9.31</v>
      </c>
      <c r="O26" s="17"/>
      <c r="P26" s="6">
        <f t="shared" si="2"/>
        <v>472.42</v>
      </c>
      <c r="Q26" s="21">
        <v>0</v>
      </c>
      <c r="R26" s="45"/>
      <c r="S26" s="2" t="s">
        <v>6</v>
      </c>
      <c r="T26" s="2" t="str">
        <f t="shared" si="1"/>
        <v>相同</v>
      </c>
      <c r="U26" s="2" t="s">
        <v>207</v>
      </c>
      <c r="V26" s="2">
        <v>124.3</v>
      </c>
      <c r="W26" s="3">
        <f t="shared" si="7"/>
        <v>0</v>
      </c>
      <c r="X26" s="2" t="s">
        <v>147</v>
      </c>
      <c r="Y26" s="2">
        <v>6404</v>
      </c>
      <c r="AA26" s="2" t="s">
        <v>194</v>
      </c>
      <c r="AB26" s="2">
        <v>300</v>
      </c>
      <c r="AC26" s="3" t="str">
        <f t="shared" si="6"/>
        <v/>
      </c>
    </row>
    <row r="27" spans="1:29" ht="15.75" customHeight="1" x14ac:dyDescent="0.15">
      <c r="A27" s="5">
        <v>24</v>
      </c>
      <c r="B27" s="5" t="s">
        <v>223</v>
      </c>
      <c r="C27" s="25">
        <v>1300</v>
      </c>
      <c r="D27" s="17">
        <v>1020</v>
      </c>
      <c r="E27" s="7"/>
      <c r="F27" s="7"/>
      <c r="G27" s="7"/>
      <c r="H27" s="7"/>
      <c r="I27" s="12">
        <f t="shared" si="0"/>
        <v>2320</v>
      </c>
      <c r="J27" s="6">
        <v>276</v>
      </c>
      <c r="K27" s="25">
        <v>192</v>
      </c>
      <c r="L27" s="6">
        <v>0</v>
      </c>
      <c r="M27" s="24">
        <v>43.11</v>
      </c>
      <c r="N27" s="17">
        <v>9.31</v>
      </c>
      <c r="O27" s="17"/>
      <c r="P27" s="6">
        <f t="shared" si="2"/>
        <v>520.41999999999996</v>
      </c>
      <c r="Q27" s="21">
        <v>0</v>
      </c>
      <c r="R27" s="45"/>
      <c r="S27" s="2" t="s">
        <v>214</v>
      </c>
      <c r="T27" s="2" t="str">
        <f t="shared" si="1"/>
        <v>相同</v>
      </c>
      <c r="U27" s="2" t="s">
        <v>242</v>
      </c>
      <c r="V27" s="2">
        <v>0</v>
      </c>
      <c r="W27" s="3">
        <f t="shared" si="7"/>
        <v>0</v>
      </c>
      <c r="X27" s="2" t="s">
        <v>196</v>
      </c>
      <c r="Y27" s="2">
        <v>7092</v>
      </c>
      <c r="AA27" s="2" t="s">
        <v>169</v>
      </c>
      <c r="AB27" s="2">
        <v>300</v>
      </c>
      <c r="AC27" s="3" t="str">
        <f t="shared" si="6"/>
        <v/>
      </c>
    </row>
    <row r="28" spans="1:29" ht="15.75" customHeight="1" x14ac:dyDescent="0.15">
      <c r="A28" s="5">
        <v>25</v>
      </c>
      <c r="B28" s="8" t="s">
        <v>224</v>
      </c>
      <c r="C28" s="25">
        <v>1300</v>
      </c>
      <c r="D28" s="17">
        <v>850</v>
      </c>
      <c r="E28" s="7"/>
      <c r="F28" s="7"/>
      <c r="G28" s="7"/>
      <c r="H28" s="7"/>
      <c r="I28" s="12">
        <f t="shared" si="0"/>
        <v>2150</v>
      </c>
      <c r="J28" s="6">
        <v>276</v>
      </c>
      <c r="K28" s="25">
        <v>180.8</v>
      </c>
      <c r="L28" s="6">
        <v>0</v>
      </c>
      <c r="M28" s="24">
        <v>43.11</v>
      </c>
      <c r="N28" s="17">
        <v>9.31</v>
      </c>
      <c r="O28" s="17"/>
      <c r="P28" s="6">
        <f t="shared" si="2"/>
        <v>509.22</v>
      </c>
      <c r="Q28" s="21">
        <v>0</v>
      </c>
      <c r="R28" s="45"/>
      <c r="S28" s="2" t="s">
        <v>187</v>
      </c>
      <c r="T28" s="2" t="str">
        <f t="shared" si="1"/>
        <v>相同</v>
      </c>
      <c r="U28" s="2" t="s">
        <v>10</v>
      </c>
      <c r="V28" s="2">
        <v>164.83</v>
      </c>
      <c r="W28" s="3">
        <f t="shared" si="7"/>
        <v>0</v>
      </c>
      <c r="X28" s="2" t="s">
        <v>143</v>
      </c>
      <c r="Y28" s="2">
        <v>5362</v>
      </c>
      <c r="AA28" s="2" t="s">
        <v>141</v>
      </c>
      <c r="AB28" s="2">
        <v>300</v>
      </c>
      <c r="AC28" s="3" t="str">
        <f t="shared" si="6"/>
        <v/>
      </c>
    </row>
    <row r="29" spans="1:29" ht="15.75" customHeight="1" x14ac:dyDescent="0.15">
      <c r="A29" s="5">
        <v>26</v>
      </c>
      <c r="B29" s="5" t="s">
        <v>5</v>
      </c>
      <c r="C29" s="25">
        <v>1300</v>
      </c>
      <c r="D29" s="17">
        <v>850</v>
      </c>
      <c r="E29" s="7"/>
      <c r="F29" s="7"/>
      <c r="G29" s="7"/>
      <c r="H29" s="7"/>
      <c r="I29" s="12">
        <f t="shared" si="0"/>
        <v>2150</v>
      </c>
      <c r="J29" s="6">
        <v>276</v>
      </c>
      <c r="K29" s="25">
        <v>144</v>
      </c>
      <c r="L29" s="6">
        <v>0</v>
      </c>
      <c r="M29" s="24">
        <v>43.11</v>
      </c>
      <c r="N29" s="17">
        <v>9.31</v>
      </c>
      <c r="O29" s="17"/>
      <c r="P29" s="6">
        <f t="shared" si="2"/>
        <v>472.42</v>
      </c>
      <c r="Q29" s="21">
        <v>0</v>
      </c>
      <c r="R29" s="45"/>
      <c r="S29" s="2" t="s">
        <v>5</v>
      </c>
      <c r="T29" s="2" t="str">
        <f t="shared" si="1"/>
        <v>相同</v>
      </c>
      <c r="U29" s="2" t="s">
        <v>47</v>
      </c>
      <c r="V29" s="2">
        <v>36.32</v>
      </c>
      <c r="W29" s="3">
        <f t="shared" si="7"/>
        <v>0</v>
      </c>
      <c r="X29" s="2" t="s">
        <v>42</v>
      </c>
      <c r="Y29" s="2">
        <v>5050</v>
      </c>
      <c r="AA29" s="2" t="s">
        <v>153</v>
      </c>
      <c r="AB29" s="2">
        <v>300</v>
      </c>
      <c r="AC29" s="3" t="str">
        <f t="shared" si="6"/>
        <v/>
      </c>
    </row>
    <row r="30" spans="1:29" ht="15.75" customHeight="1" x14ac:dyDescent="0.15">
      <c r="A30" s="5">
        <v>27</v>
      </c>
      <c r="B30" s="5" t="s">
        <v>225</v>
      </c>
      <c r="C30" s="25">
        <v>1300</v>
      </c>
      <c r="D30" s="17">
        <v>850</v>
      </c>
      <c r="E30" s="7"/>
      <c r="F30" s="7"/>
      <c r="G30" s="7"/>
      <c r="H30" s="7"/>
      <c r="I30" s="12">
        <f t="shared" si="0"/>
        <v>2150</v>
      </c>
      <c r="J30" s="6">
        <v>276</v>
      </c>
      <c r="K30" s="25">
        <v>144</v>
      </c>
      <c r="L30" s="6">
        <v>0</v>
      </c>
      <c r="M30" s="24">
        <v>43.11</v>
      </c>
      <c r="N30" s="17">
        <v>9.31</v>
      </c>
      <c r="O30" s="17"/>
      <c r="P30" s="6">
        <f t="shared" si="2"/>
        <v>472.42</v>
      </c>
      <c r="Q30" s="21">
        <v>0</v>
      </c>
      <c r="R30" s="45"/>
      <c r="S30" s="2" t="s">
        <v>195</v>
      </c>
      <c r="T30" s="2" t="str">
        <f t="shared" si="1"/>
        <v>相同</v>
      </c>
      <c r="U30" s="2" t="s">
        <v>43</v>
      </c>
      <c r="V30" s="2">
        <v>126.35</v>
      </c>
      <c r="W30" s="3">
        <f t="shared" si="7"/>
        <v>0</v>
      </c>
      <c r="X30" s="2" t="s">
        <v>188</v>
      </c>
      <c r="Y30" s="2">
        <v>6443</v>
      </c>
      <c r="AA30" s="2" t="s">
        <v>197</v>
      </c>
      <c r="AB30" s="2">
        <v>300</v>
      </c>
      <c r="AC30" s="3" t="str">
        <f t="shared" si="6"/>
        <v/>
      </c>
    </row>
    <row r="31" spans="1:29" ht="15.75" customHeight="1" x14ac:dyDescent="0.15">
      <c r="A31" s="5">
        <v>28</v>
      </c>
      <c r="B31" s="5" t="s">
        <v>4</v>
      </c>
      <c r="C31" s="25">
        <v>1674</v>
      </c>
      <c r="D31" s="17">
        <v>1275</v>
      </c>
      <c r="E31" s="7"/>
      <c r="F31" s="7"/>
      <c r="G31" s="7"/>
      <c r="H31" s="7"/>
      <c r="I31" s="12">
        <f t="shared" si="0"/>
        <v>2949</v>
      </c>
      <c r="J31" s="6">
        <v>321</v>
      </c>
      <c r="K31" s="25">
        <v>229.92</v>
      </c>
      <c r="L31" s="6">
        <v>0</v>
      </c>
      <c r="M31" s="24">
        <v>43.11</v>
      </c>
      <c r="N31" s="17">
        <v>9.31</v>
      </c>
      <c r="O31" s="17"/>
      <c r="P31" s="6">
        <f t="shared" si="2"/>
        <v>603.34</v>
      </c>
      <c r="Q31" s="21">
        <v>0</v>
      </c>
      <c r="R31" s="45"/>
      <c r="S31" s="2" t="s">
        <v>4</v>
      </c>
      <c r="T31" s="2" t="str">
        <f t="shared" si="1"/>
        <v>相同</v>
      </c>
      <c r="U31" s="2" t="s">
        <v>114</v>
      </c>
      <c r="V31" s="2">
        <v>148.75</v>
      </c>
      <c r="W31" s="3">
        <f t="shared" si="7"/>
        <v>0</v>
      </c>
      <c r="X31" s="2" t="s">
        <v>212</v>
      </c>
      <c r="Y31" s="2">
        <v>6475</v>
      </c>
      <c r="AA31" s="2" t="s">
        <v>121</v>
      </c>
      <c r="AB31" s="2">
        <v>300</v>
      </c>
      <c r="AC31" s="3" t="str">
        <f t="shared" si="6"/>
        <v/>
      </c>
    </row>
    <row r="32" spans="1:29" ht="15.75" customHeight="1" x14ac:dyDescent="0.15">
      <c r="A32" s="5">
        <v>29</v>
      </c>
      <c r="B32" s="5" t="s">
        <v>226</v>
      </c>
      <c r="C32" s="25">
        <v>2078</v>
      </c>
      <c r="D32" s="17">
        <v>1360</v>
      </c>
      <c r="E32" s="7"/>
      <c r="F32" s="7"/>
      <c r="G32" s="7"/>
      <c r="H32" s="7"/>
      <c r="I32" s="12">
        <f t="shared" si="0"/>
        <v>3438</v>
      </c>
      <c r="J32" s="6">
        <v>369</v>
      </c>
      <c r="K32" s="25">
        <v>262.24</v>
      </c>
      <c r="L32" s="6">
        <v>0</v>
      </c>
      <c r="M32" s="24">
        <v>43.11</v>
      </c>
      <c r="N32" s="17">
        <v>9.31</v>
      </c>
      <c r="O32" s="17"/>
      <c r="P32" s="6">
        <f t="shared" si="2"/>
        <v>683.66</v>
      </c>
      <c r="Q32" s="21">
        <v>0</v>
      </c>
      <c r="R32" s="45"/>
      <c r="S32" s="2" t="s">
        <v>182</v>
      </c>
      <c r="T32" s="2" t="str">
        <f t="shared" si="1"/>
        <v>相同</v>
      </c>
      <c r="U32" s="2" t="s">
        <v>35</v>
      </c>
      <c r="V32" s="2">
        <v>0</v>
      </c>
      <c r="W32" s="3">
        <f t="shared" si="7"/>
        <v>0</v>
      </c>
      <c r="X32" s="2" t="s">
        <v>167</v>
      </c>
      <c r="Y32" s="2">
        <v>5281</v>
      </c>
      <c r="AA32" s="2" t="s">
        <v>150</v>
      </c>
      <c r="AB32" s="2">
        <v>1000</v>
      </c>
      <c r="AC32" s="3" t="str">
        <f t="shared" si="6"/>
        <v/>
      </c>
    </row>
    <row r="33" spans="1:29" ht="15.75" customHeight="1" x14ac:dyDescent="0.15">
      <c r="A33" s="5">
        <v>30</v>
      </c>
      <c r="B33" s="5" t="s">
        <v>3</v>
      </c>
      <c r="C33" s="25">
        <v>1710</v>
      </c>
      <c r="D33" s="17">
        <v>1105</v>
      </c>
      <c r="E33" s="7"/>
      <c r="F33" s="7"/>
      <c r="G33" s="7"/>
      <c r="H33" s="7"/>
      <c r="I33" s="12">
        <f t="shared" si="0"/>
        <v>2815</v>
      </c>
      <c r="J33" s="6">
        <v>325</v>
      </c>
      <c r="K33" s="25">
        <v>220</v>
      </c>
      <c r="L33" s="6">
        <v>0</v>
      </c>
      <c r="M33" s="24">
        <v>43.11</v>
      </c>
      <c r="N33" s="17">
        <v>9.31</v>
      </c>
      <c r="O33" s="17"/>
      <c r="P33" s="6">
        <f t="shared" si="2"/>
        <v>597.41999999999996</v>
      </c>
      <c r="Q33" s="21">
        <v>0</v>
      </c>
      <c r="R33" s="45"/>
      <c r="S33" s="2" t="s">
        <v>3</v>
      </c>
      <c r="T33" s="2" t="str">
        <f t="shared" si="1"/>
        <v>相同</v>
      </c>
      <c r="U33" s="2" t="s">
        <v>148</v>
      </c>
      <c r="V33" s="2">
        <v>0</v>
      </c>
      <c r="W33" s="3">
        <f t="shared" si="7"/>
        <v>0</v>
      </c>
      <c r="X33" s="2" t="s">
        <v>200</v>
      </c>
      <c r="Y33" s="2">
        <v>5673</v>
      </c>
      <c r="AA33" s="2" t="s">
        <v>189</v>
      </c>
      <c r="AB33" s="2">
        <v>500</v>
      </c>
      <c r="AC33" s="3" t="str">
        <f t="shared" si="6"/>
        <v/>
      </c>
    </row>
    <row r="34" spans="1:29" ht="15.75" customHeight="1" x14ac:dyDescent="0.15">
      <c r="A34" s="5">
        <v>31</v>
      </c>
      <c r="B34" s="5" t="s">
        <v>2</v>
      </c>
      <c r="C34" s="25">
        <v>2378</v>
      </c>
      <c r="D34" s="17">
        <v>1495</v>
      </c>
      <c r="E34" s="7"/>
      <c r="F34" s="7"/>
      <c r="G34" s="7"/>
      <c r="H34" s="7"/>
      <c r="I34" s="12">
        <f t="shared" si="0"/>
        <v>3873</v>
      </c>
      <c r="J34" s="6">
        <v>405</v>
      </c>
      <c r="K34" s="25">
        <v>273.44</v>
      </c>
      <c r="L34" s="6">
        <v>0</v>
      </c>
      <c r="M34" s="24">
        <v>43.11</v>
      </c>
      <c r="N34" s="17">
        <v>9.31</v>
      </c>
      <c r="O34" s="17"/>
      <c r="P34" s="6">
        <f t="shared" si="2"/>
        <v>730.86</v>
      </c>
      <c r="Q34" s="21">
        <v>0</v>
      </c>
      <c r="R34" s="45"/>
      <c r="S34" s="2" t="s">
        <v>2</v>
      </c>
      <c r="T34" s="2" t="str">
        <f t="shared" si="1"/>
        <v>相同</v>
      </c>
      <c r="U34" s="2" t="s">
        <v>243</v>
      </c>
      <c r="V34" s="2">
        <v>0</v>
      </c>
      <c r="W34" s="3">
        <f t="shared" si="7"/>
        <v>0</v>
      </c>
      <c r="X34" s="2" t="s">
        <v>132</v>
      </c>
      <c r="Y34" s="2">
        <v>8662</v>
      </c>
      <c r="AA34" s="2" t="s">
        <v>158</v>
      </c>
      <c r="AB34" s="2">
        <v>500</v>
      </c>
      <c r="AC34" s="3" t="str">
        <f t="shared" si="6"/>
        <v/>
      </c>
    </row>
    <row r="35" spans="1:29" ht="15.75" customHeight="1" thickBot="1" x14ac:dyDescent="0.2">
      <c r="A35" s="5">
        <v>32</v>
      </c>
      <c r="B35" s="31" t="s">
        <v>1</v>
      </c>
      <c r="C35" s="38">
        <v>1610</v>
      </c>
      <c r="D35" s="18">
        <v>510</v>
      </c>
      <c r="E35" s="30"/>
      <c r="F35" s="30"/>
      <c r="G35" s="30"/>
      <c r="H35" s="30"/>
      <c r="I35" s="29">
        <f t="shared" si="0"/>
        <v>2120</v>
      </c>
      <c r="J35" s="39">
        <v>313</v>
      </c>
      <c r="K35" s="38">
        <v>212</v>
      </c>
      <c r="L35" s="39">
        <v>0</v>
      </c>
      <c r="M35" s="40">
        <v>43.11</v>
      </c>
      <c r="N35" s="18">
        <v>9.31</v>
      </c>
      <c r="O35" s="18"/>
      <c r="P35" s="6">
        <f t="shared" si="2"/>
        <v>577.41999999999996</v>
      </c>
      <c r="Q35" s="21">
        <v>0</v>
      </c>
      <c r="R35" s="45"/>
      <c r="S35" s="2" t="s">
        <v>1</v>
      </c>
      <c r="T35" s="2" t="str">
        <f t="shared" si="1"/>
        <v>相同</v>
      </c>
      <c r="U35" s="2" t="s">
        <v>244</v>
      </c>
      <c r="V35" s="2">
        <v>0</v>
      </c>
      <c r="W35" s="3">
        <f t="shared" si="7"/>
        <v>0</v>
      </c>
      <c r="X35" s="2" t="s">
        <v>171</v>
      </c>
      <c r="Y35" s="2">
        <v>5999</v>
      </c>
      <c r="AA35" s="2" t="s">
        <v>170</v>
      </c>
      <c r="AB35" s="2">
        <v>300</v>
      </c>
      <c r="AC35" s="3" t="str">
        <f t="shared" si="6"/>
        <v/>
      </c>
    </row>
    <row r="36" spans="1:29" ht="15.75" customHeight="1" thickTop="1" x14ac:dyDescent="0.15">
      <c r="A36" s="5">
        <v>33</v>
      </c>
      <c r="B36" s="11" t="s">
        <v>0</v>
      </c>
      <c r="C36" s="28">
        <v>970</v>
      </c>
      <c r="D36" s="28">
        <v>550</v>
      </c>
      <c r="E36" s="28"/>
      <c r="F36" s="28"/>
      <c r="G36" s="28"/>
      <c r="H36" s="28"/>
      <c r="I36" s="12">
        <f t="shared" si="0"/>
        <v>1520</v>
      </c>
      <c r="J36" s="27"/>
      <c r="K36" s="36"/>
      <c r="L36" s="27"/>
      <c r="M36" s="37"/>
      <c r="N36" s="19"/>
      <c r="O36" s="19"/>
      <c r="P36" s="6">
        <f t="shared" si="2"/>
        <v>0</v>
      </c>
      <c r="Q36" s="21">
        <v>0</v>
      </c>
      <c r="R36" s="45"/>
      <c r="S36" s="2" t="s">
        <v>1</v>
      </c>
      <c r="T36" s="2" t="str">
        <f t="shared" si="1"/>
        <v>不相同</v>
      </c>
      <c r="U36" s="2" t="s">
        <v>4</v>
      </c>
      <c r="V36" s="2">
        <v>0</v>
      </c>
      <c r="W36" s="3">
        <f t="shared" si="7"/>
        <v>0</v>
      </c>
      <c r="X36" s="2" t="s">
        <v>211</v>
      </c>
      <c r="Y36" s="2">
        <v>7284</v>
      </c>
      <c r="AA36" s="2" t="s">
        <v>161</v>
      </c>
      <c r="AB36" s="2">
        <v>300</v>
      </c>
      <c r="AC36" s="3" t="str">
        <f t="shared" si="6"/>
        <v/>
      </c>
    </row>
    <row r="37" spans="1:29" ht="15.75" customHeight="1" x14ac:dyDescent="0.15">
      <c r="A37" s="5"/>
      <c r="B37" s="5" t="s">
        <v>34</v>
      </c>
      <c r="C37" s="4">
        <f t="shared" ref="C37:Q37" si="8">SUM(C4:C36)</f>
        <v>75757</v>
      </c>
      <c r="D37" s="4">
        <f t="shared" si="8"/>
        <v>35640</v>
      </c>
      <c r="E37" s="4">
        <f t="shared" si="8"/>
        <v>52516</v>
      </c>
      <c r="F37" s="4">
        <f t="shared" si="8"/>
        <v>0</v>
      </c>
      <c r="G37" s="4">
        <f t="shared" si="8"/>
        <v>0</v>
      </c>
      <c r="H37" s="4">
        <f t="shared" si="8"/>
        <v>0</v>
      </c>
      <c r="I37" s="4">
        <f t="shared" si="8"/>
        <v>163913</v>
      </c>
      <c r="J37" s="4">
        <f t="shared" si="8"/>
        <v>16652</v>
      </c>
      <c r="K37" s="4">
        <f t="shared" si="8"/>
        <v>8767.44</v>
      </c>
      <c r="L37" s="4">
        <f t="shared" si="8"/>
        <v>2207.7199999999998</v>
      </c>
      <c r="M37" s="4">
        <f t="shared" si="8"/>
        <v>2042.57</v>
      </c>
      <c r="N37" s="4">
        <f t="shared" si="8"/>
        <v>300.25</v>
      </c>
      <c r="O37" s="4">
        <f t="shared" si="8"/>
        <v>2399</v>
      </c>
      <c r="P37" s="4">
        <f t="shared" si="8"/>
        <v>32368.98</v>
      </c>
      <c r="Q37" s="4">
        <f t="shared" si="8"/>
        <v>576.9</v>
      </c>
      <c r="R37" s="45"/>
      <c r="S37" s="2" t="s">
        <v>1</v>
      </c>
      <c r="T37" s="2" t="str">
        <f t="shared" si="1"/>
        <v>不相同</v>
      </c>
      <c r="U37" s="2" t="s">
        <v>50</v>
      </c>
      <c r="V37" s="2">
        <v>121.72</v>
      </c>
      <c r="W37" s="3">
        <f t="shared" si="7"/>
        <v>0</v>
      </c>
      <c r="X37" s="2" t="s">
        <v>160</v>
      </c>
      <c r="Y37" s="2">
        <v>6437</v>
      </c>
      <c r="AA37" s="2" t="s">
        <v>142</v>
      </c>
      <c r="AB37" s="2">
        <v>300</v>
      </c>
      <c r="AC37" s="3" t="str">
        <f t="shared" si="6"/>
        <v/>
      </c>
    </row>
    <row r="38" spans="1:29" ht="15.75" customHeight="1" x14ac:dyDescent="0.15">
      <c r="R38" s="45"/>
      <c r="S38" s="2" t="s">
        <v>0</v>
      </c>
      <c r="T38" s="2" t="str">
        <f t="shared" si="1"/>
        <v>不相同</v>
      </c>
      <c r="U38" s="2" t="s">
        <v>166</v>
      </c>
      <c r="V38" s="2">
        <v>20.65</v>
      </c>
      <c r="W38" s="3">
        <f t="shared" si="7"/>
        <v>0</v>
      </c>
      <c r="X38" s="2" t="s">
        <v>180</v>
      </c>
      <c r="Y38" s="2">
        <v>4977</v>
      </c>
      <c r="AA38" s="2" t="s">
        <v>177</v>
      </c>
      <c r="AB38" s="2">
        <v>300</v>
      </c>
      <c r="AC38" s="3" t="str">
        <f t="shared" si="6"/>
        <v/>
      </c>
    </row>
    <row r="39" spans="1:29" ht="15.75" customHeight="1" x14ac:dyDescent="0.15">
      <c r="R39" s="45"/>
      <c r="S39" s="2" t="s">
        <v>1</v>
      </c>
      <c r="T39" s="2" t="str">
        <f t="shared" si="1"/>
        <v>不相同</v>
      </c>
      <c r="U39" s="2" t="s">
        <v>184</v>
      </c>
      <c r="V39" s="2">
        <v>0</v>
      </c>
      <c r="W39" s="3" t="str">
        <f t="shared" si="7"/>
        <v/>
      </c>
      <c r="X39" s="2" t="s">
        <v>146</v>
      </c>
      <c r="Y39" s="2">
        <v>7923</v>
      </c>
      <c r="AC39" s="3" t="str">
        <f t="shared" si="6"/>
        <v/>
      </c>
    </row>
    <row r="40" spans="1:29" ht="15.75" customHeight="1" x14ac:dyDescent="0.15">
      <c r="R40" s="45"/>
      <c r="T40" s="2" t="str">
        <f t="shared" si="1"/>
        <v>相同</v>
      </c>
      <c r="U40" s="2" t="s">
        <v>91</v>
      </c>
      <c r="V40" s="2">
        <v>0</v>
      </c>
      <c r="W40" s="3" t="str">
        <f t="shared" si="7"/>
        <v/>
      </c>
      <c r="X40" s="2" t="s">
        <v>140</v>
      </c>
      <c r="Y40" s="2">
        <v>7431</v>
      </c>
      <c r="AC40" s="3" t="str">
        <f t="shared" si="6"/>
        <v/>
      </c>
    </row>
    <row r="41" spans="1:29" ht="15.75" customHeight="1" x14ac:dyDescent="0.15">
      <c r="R41" s="46"/>
      <c r="T41" s="2" t="str">
        <f t="shared" si="1"/>
        <v>相同</v>
      </c>
      <c r="U41" s="2" t="s">
        <v>245</v>
      </c>
      <c r="V41" s="2">
        <v>0</v>
      </c>
      <c r="W41" s="3" t="str">
        <f t="shared" ref="W41" si="9">IFERROR(VLOOKUP(B37,$U$4:$V$770,2,FALSE),"")</f>
        <v/>
      </c>
      <c r="X41" s="2" t="s">
        <v>133</v>
      </c>
      <c r="Y41" s="2">
        <v>7394</v>
      </c>
    </row>
    <row r="42" spans="1:29" ht="15.75" customHeight="1" x14ac:dyDescent="0.15">
      <c r="T42" s="2" t="str">
        <f t="shared" si="1"/>
        <v>相同</v>
      </c>
      <c r="U42" s="2" t="s">
        <v>246</v>
      </c>
      <c r="V42" s="2">
        <v>0</v>
      </c>
      <c r="X42" s="2" t="s">
        <v>38</v>
      </c>
      <c r="Y42" s="2">
        <v>5956</v>
      </c>
    </row>
    <row r="43" spans="1:29" ht="15.75" customHeight="1" x14ac:dyDescent="0.15">
      <c r="T43" s="2" t="str">
        <f t="shared" si="1"/>
        <v>相同</v>
      </c>
      <c r="U43" s="2" t="s">
        <v>324</v>
      </c>
      <c r="V43" s="2">
        <v>0</v>
      </c>
      <c r="X43" s="2" t="s">
        <v>135</v>
      </c>
      <c r="Y43" s="2">
        <v>6021</v>
      </c>
    </row>
    <row r="44" spans="1:29" ht="15.75" customHeight="1" x14ac:dyDescent="0.15">
      <c r="T44" s="2" t="str">
        <f t="shared" si="1"/>
        <v>相同</v>
      </c>
      <c r="U44" s="2" t="s">
        <v>325</v>
      </c>
      <c r="V44" s="2">
        <v>0</v>
      </c>
      <c r="X44" s="2" t="s">
        <v>207</v>
      </c>
      <c r="Y44" s="2">
        <v>6137</v>
      </c>
    </row>
    <row r="45" spans="1:29" ht="15.75" customHeight="1" x14ac:dyDescent="0.15">
      <c r="T45" s="2" t="str">
        <f t="shared" si="1"/>
        <v>相同</v>
      </c>
      <c r="U45" s="2" t="s">
        <v>77</v>
      </c>
      <c r="V45" s="2">
        <v>128.19999999999999</v>
      </c>
      <c r="X45" s="2" t="s">
        <v>131</v>
      </c>
      <c r="Y45" s="2">
        <v>5861</v>
      </c>
    </row>
    <row r="46" spans="1:29" ht="15.75" customHeight="1" x14ac:dyDescent="0.15">
      <c r="T46" s="2" t="str">
        <f t="shared" si="1"/>
        <v>相同</v>
      </c>
      <c r="U46" s="2" t="s">
        <v>72</v>
      </c>
      <c r="V46" s="2">
        <v>27.18</v>
      </c>
      <c r="X46" s="2" t="s">
        <v>179</v>
      </c>
      <c r="Y46" s="2">
        <v>7851</v>
      </c>
    </row>
    <row r="47" spans="1:29" ht="15.75" customHeight="1" x14ac:dyDescent="0.15">
      <c r="T47" s="2" t="str">
        <f t="shared" si="1"/>
        <v>相同</v>
      </c>
      <c r="U47" s="2" t="s">
        <v>97</v>
      </c>
      <c r="V47" s="2">
        <v>87.45</v>
      </c>
      <c r="X47" s="2" t="s">
        <v>154</v>
      </c>
      <c r="Y47" s="2">
        <v>5448</v>
      </c>
    </row>
    <row r="48" spans="1:29" ht="15.75" customHeight="1" x14ac:dyDescent="0.15">
      <c r="T48" s="2" t="str">
        <f t="shared" si="1"/>
        <v>相同</v>
      </c>
      <c r="U48" s="2" t="s">
        <v>106</v>
      </c>
      <c r="V48" s="2">
        <v>0</v>
      </c>
      <c r="X48" s="2" t="s">
        <v>41</v>
      </c>
      <c r="Y48" s="2">
        <v>5362</v>
      </c>
    </row>
    <row r="49" spans="20:25" ht="15.75" customHeight="1" x14ac:dyDescent="0.15">
      <c r="T49" s="2" t="str">
        <f t="shared" si="1"/>
        <v>相同</v>
      </c>
      <c r="U49" s="2" t="s">
        <v>71</v>
      </c>
      <c r="V49" s="2">
        <v>85.78</v>
      </c>
      <c r="X49" s="2" t="s">
        <v>174</v>
      </c>
      <c r="Y49" s="2">
        <v>7165</v>
      </c>
    </row>
    <row r="50" spans="20:25" ht="15.75" customHeight="1" x14ac:dyDescent="0.15">
      <c r="T50" s="2" t="str">
        <f t="shared" si="1"/>
        <v>相同</v>
      </c>
      <c r="U50" s="2" t="s">
        <v>3</v>
      </c>
      <c r="V50" s="2">
        <v>0</v>
      </c>
      <c r="X50" s="2" t="s">
        <v>162</v>
      </c>
      <c r="Y50" s="2">
        <v>6845</v>
      </c>
    </row>
    <row r="51" spans="20:25" ht="15.75" customHeight="1" x14ac:dyDescent="0.15">
      <c r="T51" s="2" t="str">
        <f t="shared" si="1"/>
        <v>相同</v>
      </c>
      <c r="U51" s="2" t="s">
        <v>46</v>
      </c>
      <c r="V51" s="2">
        <v>75.5</v>
      </c>
      <c r="X51" s="2" t="s">
        <v>176</v>
      </c>
      <c r="Y51" s="2">
        <v>7828</v>
      </c>
    </row>
    <row r="52" spans="20:25" ht="15.75" customHeight="1" x14ac:dyDescent="0.15">
      <c r="T52" s="2" t="str">
        <f t="shared" si="1"/>
        <v>相同</v>
      </c>
      <c r="U52" s="2" t="s">
        <v>247</v>
      </c>
      <c r="V52" s="2">
        <v>0</v>
      </c>
      <c r="X52" s="2" t="s">
        <v>139</v>
      </c>
      <c r="Y52" s="2">
        <v>5181</v>
      </c>
    </row>
    <row r="53" spans="20:25" ht="15.75" customHeight="1" x14ac:dyDescent="0.15">
      <c r="T53" s="2" t="str">
        <f t="shared" si="1"/>
        <v>相同</v>
      </c>
      <c r="U53" s="2" t="s">
        <v>209</v>
      </c>
      <c r="V53" s="2">
        <v>181.59</v>
      </c>
      <c r="X53" s="2" t="s">
        <v>172</v>
      </c>
      <c r="Y53" s="2">
        <v>7223</v>
      </c>
    </row>
    <row r="54" spans="20:25" ht="15.75" customHeight="1" x14ac:dyDescent="0.15">
      <c r="T54" s="2" t="str">
        <f t="shared" si="1"/>
        <v>相同</v>
      </c>
      <c r="U54" s="2" t="s">
        <v>193</v>
      </c>
      <c r="V54" s="2">
        <v>0</v>
      </c>
      <c r="X54" s="2" t="s">
        <v>155</v>
      </c>
      <c r="Y54" s="2">
        <v>7579</v>
      </c>
    </row>
    <row r="55" spans="20:25" ht="15.75" customHeight="1" x14ac:dyDescent="0.15">
      <c r="T55" s="2" t="str">
        <f t="shared" si="1"/>
        <v>相同</v>
      </c>
      <c r="U55" s="2" t="s">
        <v>14</v>
      </c>
      <c r="V55" s="2">
        <v>0</v>
      </c>
      <c r="X55" s="2" t="s">
        <v>43</v>
      </c>
      <c r="Y55" s="2">
        <v>7210</v>
      </c>
    </row>
    <row r="56" spans="20:25" ht="15.75" customHeight="1" x14ac:dyDescent="0.15">
      <c r="T56" s="2" t="str">
        <f t="shared" si="1"/>
        <v>相同</v>
      </c>
      <c r="U56" s="2" t="s">
        <v>248</v>
      </c>
      <c r="V56" s="2">
        <v>0</v>
      </c>
      <c r="X56" s="2" t="s">
        <v>159</v>
      </c>
      <c r="Y56" s="2">
        <v>7223</v>
      </c>
    </row>
    <row r="57" spans="20:25" ht="15.75" customHeight="1" x14ac:dyDescent="0.15">
      <c r="T57" s="2" t="str">
        <f t="shared" si="1"/>
        <v>相同</v>
      </c>
      <c r="U57" s="2" t="s">
        <v>249</v>
      </c>
      <c r="V57" s="2">
        <v>0</v>
      </c>
      <c r="X57" s="2" t="s">
        <v>205</v>
      </c>
      <c r="Y57" s="2">
        <v>6475</v>
      </c>
    </row>
    <row r="58" spans="20:25" ht="15.75" customHeight="1" x14ac:dyDescent="0.15">
      <c r="T58" s="2" t="str">
        <f t="shared" si="1"/>
        <v>相同</v>
      </c>
      <c r="U58" s="2" t="s">
        <v>104</v>
      </c>
      <c r="V58" s="2">
        <v>0</v>
      </c>
      <c r="X58" s="2" t="s">
        <v>185</v>
      </c>
      <c r="Y58" s="2">
        <v>5034</v>
      </c>
    </row>
    <row r="59" spans="20:25" ht="15.75" customHeight="1" x14ac:dyDescent="0.15">
      <c r="T59" s="2" t="str">
        <f t="shared" si="1"/>
        <v>相同</v>
      </c>
      <c r="U59" s="2" t="s">
        <v>250</v>
      </c>
      <c r="V59" s="2">
        <v>0</v>
      </c>
      <c r="X59" s="2" t="s">
        <v>194</v>
      </c>
      <c r="Y59" s="2">
        <v>4832</v>
      </c>
    </row>
    <row r="60" spans="20:25" ht="15.75" customHeight="1" x14ac:dyDescent="0.15">
      <c r="T60" s="2" t="str">
        <f t="shared" si="1"/>
        <v>相同</v>
      </c>
      <c r="U60" s="2" t="s">
        <v>1</v>
      </c>
      <c r="V60" s="2">
        <v>0</v>
      </c>
      <c r="X60" s="2" t="s">
        <v>148</v>
      </c>
      <c r="Y60" s="2">
        <v>5610</v>
      </c>
    </row>
    <row r="61" spans="20:25" ht="15.75" customHeight="1" x14ac:dyDescent="0.15">
      <c r="T61" s="2" t="str">
        <f t="shared" si="1"/>
        <v>相同</v>
      </c>
      <c r="U61" s="2" t="s">
        <v>53</v>
      </c>
      <c r="V61" s="2">
        <v>54.39</v>
      </c>
      <c r="X61" s="2" t="s">
        <v>175</v>
      </c>
      <c r="Y61" s="2">
        <v>7579</v>
      </c>
    </row>
    <row r="62" spans="20:25" ht="15.75" customHeight="1" x14ac:dyDescent="0.15">
      <c r="T62" s="2" t="str">
        <f t="shared" si="1"/>
        <v>相同</v>
      </c>
      <c r="U62" s="2" t="s">
        <v>251</v>
      </c>
      <c r="V62" s="2">
        <v>0</v>
      </c>
      <c r="X62" s="2" t="s">
        <v>66</v>
      </c>
      <c r="Y62" s="2">
        <v>7753</v>
      </c>
    </row>
    <row r="63" spans="20:25" ht="15.75" customHeight="1" x14ac:dyDescent="0.15">
      <c r="T63" s="2" t="str">
        <f t="shared" si="1"/>
        <v>相同</v>
      </c>
      <c r="U63" s="2" t="s">
        <v>144</v>
      </c>
      <c r="V63" s="2">
        <v>222.36</v>
      </c>
      <c r="X63" s="2" t="s">
        <v>217</v>
      </c>
      <c r="Y63" s="2">
        <v>6095</v>
      </c>
    </row>
    <row r="64" spans="20:25" ht="15.75" customHeight="1" x14ac:dyDescent="0.15">
      <c r="T64" s="2" t="str">
        <f t="shared" si="1"/>
        <v>相同</v>
      </c>
      <c r="U64" s="2" t="s">
        <v>178</v>
      </c>
      <c r="V64" s="2">
        <v>34.79</v>
      </c>
      <c r="X64" s="2" t="s">
        <v>166</v>
      </c>
      <c r="Y64" s="2">
        <v>5262</v>
      </c>
    </row>
    <row r="65" spans="20:25" ht="15.75" customHeight="1" x14ac:dyDescent="0.15">
      <c r="T65" s="2" t="str">
        <f t="shared" si="1"/>
        <v>相同</v>
      </c>
      <c r="U65" s="2" t="s">
        <v>120</v>
      </c>
      <c r="V65" s="2">
        <v>0</v>
      </c>
      <c r="X65" s="2" t="s">
        <v>178</v>
      </c>
      <c r="Y65" s="2">
        <v>4708</v>
      </c>
    </row>
    <row r="66" spans="20:25" ht="15.75" customHeight="1" x14ac:dyDescent="0.15">
      <c r="T66" s="2" t="str">
        <f t="shared" si="1"/>
        <v>相同</v>
      </c>
      <c r="U66" s="2" t="s">
        <v>252</v>
      </c>
      <c r="V66" s="2">
        <v>0</v>
      </c>
      <c r="X66" s="2" t="s">
        <v>183</v>
      </c>
      <c r="Y66" s="2">
        <v>4708</v>
      </c>
    </row>
    <row r="67" spans="20:25" ht="15.75" customHeight="1" x14ac:dyDescent="0.15">
      <c r="T67" s="2" t="str">
        <f t="shared" si="1"/>
        <v>相同</v>
      </c>
      <c r="U67" s="2" t="s">
        <v>101</v>
      </c>
      <c r="V67" s="2">
        <v>82.32</v>
      </c>
      <c r="X67" s="2" t="s">
        <v>184</v>
      </c>
      <c r="Y67" s="2">
        <v>4847</v>
      </c>
    </row>
    <row r="68" spans="20:25" ht="15.75" customHeight="1" x14ac:dyDescent="0.15">
      <c r="T68" s="2" t="str">
        <f t="shared" ref="T68:T107" si="10">IF(S68=B68,"相同","不相同")</f>
        <v>相同</v>
      </c>
      <c r="U68" s="2" t="s">
        <v>98</v>
      </c>
      <c r="V68" s="2">
        <v>0</v>
      </c>
      <c r="X68" s="2" t="s">
        <v>206</v>
      </c>
      <c r="Y68" s="2">
        <v>4708</v>
      </c>
    </row>
    <row r="69" spans="20:25" ht="15.75" customHeight="1" x14ac:dyDescent="0.15">
      <c r="T69" s="2" t="str">
        <f t="shared" si="10"/>
        <v>相同</v>
      </c>
      <c r="U69" s="2" t="s">
        <v>253</v>
      </c>
      <c r="V69" s="2">
        <v>0</v>
      </c>
      <c r="X69" s="2" t="s">
        <v>151</v>
      </c>
      <c r="Y69" s="2">
        <v>4789</v>
      </c>
    </row>
    <row r="70" spans="20:25" ht="15.75" customHeight="1" x14ac:dyDescent="0.15">
      <c r="T70" s="2" t="str">
        <f t="shared" si="10"/>
        <v>相同</v>
      </c>
      <c r="U70" s="2" t="s">
        <v>212</v>
      </c>
      <c r="V70" s="2">
        <v>145.86000000000001</v>
      </c>
      <c r="X70" s="2" t="s">
        <v>192</v>
      </c>
      <c r="Y70" s="2">
        <v>4804</v>
      </c>
    </row>
    <row r="71" spans="20:25" ht="15.75" customHeight="1" x14ac:dyDescent="0.15">
      <c r="T71" s="2" t="str">
        <f t="shared" si="10"/>
        <v>相同</v>
      </c>
      <c r="U71" s="2" t="s">
        <v>254</v>
      </c>
      <c r="V71" s="2">
        <v>0</v>
      </c>
      <c r="X71" s="2" t="s">
        <v>40</v>
      </c>
      <c r="Y71" s="2">
        <v>5606</v>
      </c>
    </row>
    <row r="72" spans="20:25" ht="15.75" customHeight="1" x14ac:dyDescent="0.15">
      <c r="T72" s="2" t="str">
        <f t="shared" si="10"/>
        <v>相同</v>
      </c>
      <c r="U72" s="2" t="s">
        <v>191</v>
      </c>
      <c r="V72" s="2">
        <v>218.48</v>
      </c>
      <c r="X72" s="2" t="s">
        <v>216</v>
      </c>
      <c r="Y72" s="2">
        <v>7129</v>
      </c>
    </row>
    <row r="73" spans="20:25" ht="15.75" customHeight="1" x14ac:dyDescent="0.15">
      <c r="T73" s="2" t="str">
        <f t="shared" si="10"/>
        <v>相同</v>
      </c>
      <c r="U73" s="2" t="s">
        <v>87</v>
      </c>
      <c r="V73" s="2">
        <v>730.91</v>
      </c>
      <c r="X73" s="2" t="s">
        <v>117</v>
      </c>
      <c r="Y73" s="2">
        <v>7639</v>
      </c>
    </row>
    <row r="74" spans="20:25" ht="15.75" customHeight="1" x14ac:dyDescent="0.15">
      <c r="T74" s="2" t="str">
        <f t="shared" si="10"/>
        <v>相同</v>
      </c>
      <c r="U74" s="2" t="s">
        <v>54</v>
      </c>
      <c r="V74" s="2">
        <v>0</v>
      </c>
      <c r="X74" s="2" t="s">
        <v>218</v>
      </c>
      <c r="Y74" s="2">
        <v>4859</v>
      </c>
    </row>
    <row r="75" spans="20:25" ht="15.75" customHeight="1" x14ac:dyDescent="0.15">
      <c r="T75" s="2" t="str">
        <f t="shared" si="10"/>
        <v>相同</v>
      </c>
      <c r="U75" s="2" t="s">
        <v>255</v>
      </c>
      <c r="V75" s="2">
        <v>0</v>
      </c>
      <c r="X75" s="2" t="s">
        <v>74</v>
      </c>
      <c r="Y75" s="2">
        <v>5307</v>
      </c>
    </row>
    <row r="76" spans="20:25" ht="15.75" customHeight="1" x14ac:dyDescent="0.15">
      <c r="T76" s="2" t="str">
        <f t="shared" si="10"/>
        <v>相同</v>
      </c>
      <c r="U76" s="2" t="s">
        <v>187</v>
      </c>
      <c r="V76" s="2">
        <v>0</v>
      </c>
      <c r="X76" s="2" t="s">
        <v>67</v>
      </c>
      <c r="Y76" s="2">
        <v>6168</v>
      </c>
    </row>
    <row r="77" spans="20:25" ht="15.75" customHeight="1" x14ac:dyDescent="0.15">
      <c r="T77" s="2" t="str">
        <f t="shared" si="10"/>
        <v>相同</v>
      </c>
      <c r="U77" s="2" t="s">
        <v>256</v>
      </c>
      <c r="V77" s="2">
        <v>0</v>
      </c>
      <c r="X77" s="2" t="s">
        <v>46</v>
      </c>
      <c r="Y77" s="2">
        <v>6095</v>
      </c>
    </row>
    <row r="78" spans="20:25" ht="15.75" customHeight="1" x14ac:dyDescent="0.15">
      <c r="T78" s="2" t="str">
        <f t="shared" si="10"/>
        <v>相同</v>
      </c>
      <c r="U78" s="2" t="s">
        <v>149</v>
      </c>
      <c r="V78" s="2">
        <v>0</v>
      </c>
      <c r="X78" s="2" t="s">
        <v>57</v>
      </c>
      <c r="Y78" s="2">
        <v>4883</v>
      </c>
    </row>
    <row r="79" spans="20:25" ht="15.75" customHeight="1" x14ac:dyDescent="0.15">
      <c r="T79" s="2" t="str">
        <f t="shared" si="10"/>
        <v>相同</v>
      </c>
      <c r="U79" s="2" t="s">
        <v>257</v>
      </c>
      <c r="V79" s="2">
        <v>0</v>
      </c>
      <c r="X79" s="2" t="s">
        <v>49</v>
      </c>
      <c r="Y79" s="2">
        <v>6315</v>
      </c>
    </row>
    <row r="80" spans="20:25" ht="15.75" customHeight="1" x14ac:dyDescent="0.15">
      <c r="T80" s="2" t="str">
        <f t="shared" si="10"/>
        <v>相同</v>
      </c>
      <c r="U80" s="2" t="s">
        <v>41</v>
      </c>
      <c r="V80" s="2">
        <v>0</v>
      </c>
      <c r="X80" s="2" t="s">
        <v>68</v>
      </c>
      <c r="Y80" s="2">
        <v>6315</v>
      </c>
    </row>
    <row r="81" spans="20:25" ht="15.75" customHeight="1" x14ac:dyDescent="0.15">
      <c r="T81" s="2" t="str">
        <f t="shared" si="10"/>
        <v>相同</v>
      </c>
      <c r="U81" s="2" t="s">
        <v>152</v>
      </c>
      <c r="V81" s="2">
        <v>15.59</v>
      </c>
      <c r="X81" s="2" t="s">
        <v>62</v>
      </c>
      <c r="Y81" s="2">
        <v>5482</v>
      </c>
    </row>
    <row r="82" spans="20:25" ht="15.75" customHeight="1" x14ac:dyDescent="0.15">
      <c r="T82" s="2" t="str">
        <f t="shared" si="10"/>
        <v>相同</v>
      </c>
      <c r="U82" s="2" t="s">
        <v>258</v>
      </c>
      <c r="V82" s="2">
        <v>0</v>
      </c>
      <c r="X82" s="2" t="s">
        <v>56</v>
      </c>
      <c r="Y82" s="2">
        <v>5948</v>
      </c>
    </row>
    <row r="83" spans="20:25" ht="15.75" customHeight="1" x14ac:dyDescent="0.15">
      <c r="T83" s="2" t="str">
        <f t="shared" si="10"/>
        <v>相同</v>
      </c>
      <c r="U83" s="2" t="s">
        <v>259</v>
      </c>
      <c r="V83" s="2">
        <v>0</v>
      </c>
      <c r="X83" s="2" t="s">
        <v>65</v>
      </c>
      <c r="Y83" s="2">
        <v>5307</v>
      </c>
    </row>
    <row r="84" spans="20:25" ht="15.75" customHeight="1" x14ac:dyDescent="0.15">
      <c r="T84" s="2" t="str">
        <f t="shared" si="10"/>
        <v>相同</v>
      </c>
      <c r="U84" s="2" t="s">
        <v>132</v>
      </c>
      <c r="V84" s="2">
        <v>260.93</v>
      </c>
      <c r="X84" s="2" t="s">
        <v>55</v>
      </c>
      <c r="Y84" s="2">
        <v>5079</v>
      </c>
    </row>
    <row r="85" spans="20:25" ht="15.75" customHeight="1" x14ac:dyDescent="0.15">
      <c r="T85" s="2" t="str">
        <f t="shared" si="10"/>
        <v>相同</v>
      </c>
      <c r="U85" s="2" t="s">
        <v>150</v>
      </c>
      <c r="V85" s="2">
        <v>0</v>
      </c>
      <c r="X85" s="2" t="s">
        <v>50</v>
      </c>
      <c r="Y85" s="2">
        <v>6315</v>
      </c>
    </row>
    <row r="86" spans="20:25" ht="15.75" customHeight="1" x14ac:dyDescent="0.15">
      <c r="T86" s="2" t="str">
        <f t="shared" si="10"/>
        <v>相同</v>
      </c>
      <c r="U86" s="2" t="s">
        <v>128</v>
      </c>
      <c r="V86" s="2">
        <v>0</v>
      </c>
      <c r="X86" s="2" t="s">
        <v>60</v>
      </c>
      <c r="Y86" s="2">
        <v>6315</v>
      </c>
    </row>
    <row r="87" spans="20:25" ht="15.75" customHeight="1" x14ac:dyDescent="0.15">
      <c r="T87" s="2" t="str">
        <f t="shared" si="10"/>
        <v>相同</v>
      </c>
      <c r="U87" s="2" t="s">
        <v>146</v>
      </c>
      <c r="V87" s="2">
        <v>149.09</v>
      </c>
      <c r="X87" s="2" t="s">
        <v>48</v>
      </c>
      <c r="Y87" s="2">
        <v>6315</v>
      </c>
    </row>
    <row r="88" spans="20:25" ht="15.75" customHeight="1" x14ac:dyDescent="0.15">
      <c r="T88" s="2" t="str">
        <f t="shared" si="10"/>
        <v>相同</v>
      </c>
      <c r="U88" s="2" t="s">
        <v>260</v>
      </c>
      <c r="V88" s="2">
        <v>0</v>
      </c>
      <c r="X88" s="2" t="s">
        <v>53</v>
      </c>
      <c r="Y88" s="2">
        <v>6021</v>
      </c>
    </row>
    <row r="89" spans="20:25" ht="15.75" customHeight="1" x14ac:dyDescent="0.15">
      <c r="T89" s="2" t="str">
        <f t="shared" si="10"/>
        <v>相同</v>
      </c>
      <c r="U89" s="2" t="s">
        <v>21</v>
      </c>
      <c r="V89" s="2">
        <v>0</v>
      </c>
      <c r="X89" s="2" t="s">
        <v>51</v>
      </c>
      <c r="Y89" s="2">
        <v>5362</v>
      </c>
    </row>
    <row r="90" spans="20:25" ht="15.75" customHeight="1" x14ac:dyDescent="0.15">
      <c r="T90" s="2" t="str">
        <f t="shared" si="10"/>
        <v>相同</v>
      </c>
      <c r="U90" s="2" t="s">
        <v>112</v>
      </c>
      <c r="V90" s="2">
        <v>35.58</v>
      </c>
      <c r="X90" s="2" t="s">
        <v>52</v>
      </c>
      <c r="Y90" s="2">
        <v>6315</v>
      </c>
    </row>
    <row r="91" spans="20:25" ht="15.75" customHeight="1" x14ac:dyDescent="0.15">
      <c r="T91" s="2" t="str">
        <f t="shared" si="10"/>
        <v>相同</v>
      </c>
      <c r="U91" s="2" t="s">
        <v>261</v>
      </c>
      <c r="V91" s="2">
        <v>0</v>
      </c>
      <c r="X91" s="2" t="s">
        <v>157</v>
      </c>
      <c r="Y91" s="2">
        <v>7431</v>
      </c>
    </row>
    <row r="92" spans="20:25" ht="15.75" customHeight="1" x14ac:dyDescent="0.15">
      <c r="T92" s="2" t="str">
        <f t="shared" si="10"/>
        <v>相同</v>
      </c>
      <c r="U92" s="2" t="s">
        <v>18</v>
      </c>
      <c r="V92" s="2">
        <v>54.85</v>
      </c>
      <c r="X92" s="2" t="s">
        <v>44</v>
      </c>
      <c r="Y92" s="2">
        <v>7778</v>
      </c>
    </row>
    <row r="93" spans="20:25" ht="15.75" customHeight="1" x14ac:dyDescent="0.15">
      <c r="T93" s="2" t="str">
        <f t="shared" si="10"/>
        <v>相同</v>
      </c>
      <c r="U93" s="2" t="s">
        <v>88</v>
      </c>
      <c r="V93" s="2">
        <v>0</v>
      </c>
      <c r="X93" s="2" t="s">
        <v>64</v>
      </c>
      <c r="Y93" s="2">
        <v>5826</v>
      </c>
    </row>
    <row r="94" spans="20:25" ht="15.75" customHeight="1" x14ac:dyDescent="0.15">
      <c r="T94" s="2" t="str">
        <f t="shared" si="10"/>
        <v>相同</v>
      </c>
      <c r="U94" s="2" t="s">
        <v>262</v>
      </c>
      <c r="V94" s="2">
        <v>0</v>
      </c>
      <c r="X94" s="2" t="s">
        <v>63</v>
      </c>
      <c r="Y94" s="2">
        <v>6585</v>
      </c>
    </row>
    <row r="95" spans="20:25" ht="15.75" customHeight="1" x14ac:dyDescent="0.15">
      <c r="T95" s="2" t="str">
        <f t="shared" si="10"/>
        <v>相同</v>
      </c>
      <c r="U95" s="2" t="s">
        <v>56</v>
      </c>
      <c r="V95" s="2">
        <v>96.2</v>
      </c>
      <c r="X95" s="2" t="s">
        <v>61</v>
      </c>
      <c r="Y95" s="2">
        <v>6590</v>
      </c>
    </row>
    <row r="96" spans="20:25" ht="15.75" customHeight="1" x14ac:dyDescent="0.15">
      <c r="T96" s="2" t="str">
        <f t="shared" si="10"/>
        <v>相同</v>
      </c>
      <c r="U96" s="2" t="s">
        <v>129</v>
      </c>
      <c r="V96" s="2">
        <v>21.6</v>
      </c>
      <c r="X96" s="2" t="s">
        <v>69</v>
      </c>
      <c r="Y96" s="2">
        <v>5217</v>
      </c>
    </row>
    <row r="97" spans="20:25" ht="15.75" customHeight="1" x14ac:dyDescent="0.15">
      <c r="T97" s="2" t="str">
        <f t="shared" si="10"/>
        <v>相同</v>
      </c>
      <c r="U97" s="2" t="s">
        <v>326</v>
      </c>
      <c r="V97" s="2">
        <v>0</v>
      </c>
      <c r="X97" s="2" t="s">
        <v>47</v>
      </c>
      <c r="Y97" s="2">
        <v>5525</v>
      </c>
    </row>
    <row r="98" spans="20:25" ht="15.75" customHeight="1" x14ac:dyDescent="0.15">
      <c r="T98" s="2" t="str">
        <f t="shared" si="10"/>
        <v>相同</v>
      </c>
      <c r="U98" s="2" t="s">
        <v>118</v>
      </c>
      <c r="V98" s="2">
        <v>33.450000000000003</v>
      </c>
      <c r="X98" s="2" t="s">
        <v>10</v>
      </c>
      <c r="Y98" s="2">
        <v>6239</v>
      </c>
    </row>
    <row r="99" spans="20:25" ht="15.75" customHeight="1" x14ac:dyDescent="0.15">
      <c r="T99" s="2" t="str">
        <f t="shared" si="10"/>
        <v>相同</v>
      </c>
      <c r="U99" s="2" t="s">
        <v>119</v>
      </c>
      <c r="V99" s="2">
        <v>0</v>
      </c>
      <c r="X99" s="2" t="s">
        <v>58</v>
      </c>
      <c r="Y99" s="2">
        <v>5394</v>
      </c>
    </row>
    <row r="100" spans="20:25" ht="15.75" customHeight="1" x14ac:dyDescent="0.15">
      <c r="T100" s="2" t="str">
        <f t="shared" si="10"/>
        <v>相同</v>
      </c>
      <c r="U100" s="2" t="s">
        <v>55</v>
      </c>
      <c r="V100" s="2">
        <v>0</v>
      </c>
      <c r="X100" s="2" t="s">
        <v>70</v>
      </c>
      <c r="Y100" s="2">
        <v>5748</v>
      </c>
    </row>
    <row r="101" spans="20:25" ht="15.75" customHeight="1" x14ac:dyDescent="0.15">
      <c r="T101" s="2" t="str">
        <f t="shared" si="10"/>
        <v>相同</v>
      </c>
      <c r="U101" s="2" t="s">
        <v>107</v>
      </c>
      <c r="V101" s="2">
        <v>50.62</v>
      </c>
      <c r="X101" s="2" t="s">
        <v>59</v>
      </c>
      <c r="Y101" s="2">
        <v>4977</v>
      </c>
    </row>
    <row r="102" spans="20:25" ht="15.75" customHeight="1" x14ac:dyDescent="0.15">
      <c r="T102" s="2" t="str">
        <f t="shared" si="10"/>
        <v>相同</v>
      </c>
      <c r="U102" s="2" t="s">
        <v>162</v>
      </c>
      <c r="V102" s="2">
        <v>112.1</v>
      </c>
      <c r="X102" s="2" t="s">
        <v>37</v>
      </c>
      <c r="Y102" s="2">
        <v>6404</v>
      </c>
    </row>
    <row r="103" spans="20:25" ht="15.75" customHeight="1" x14ac:dyDescent="0.15">
      <c r="T103" s="2" t="str">
        <f t="shared" si="10"/>
        <v>相同</v>
      </c>
      <c r="U103" s="2" t="s">
        <v>85</v>
      </c>
      <c r="V103" s="2">
        <v>62.16</v>
      </c>
      <c r="X103" s="2" t="s">
        <v>197</v>
      </c>
      <c r="Y103" s="2">
        <v>5142</v>
      </c>
    </row>
    <row r="104" spans="20:25" ht="15.75" customHeight="1" x14ac:dyDescent="0.15">
      <c r="T104" s="2" t="str">
        <f t="shared" si="10"/>
        <v>相同</v>
      </c>
      <c r="U104" s="2" t="s">
        <v>172</v>
      </c>
      <c r="V104" s="2">
        <v>198.21</v>
      </c>
      <c r="X104" s="2" t="s">
        <v>215</v>
      </c>
      <c r="Y104" s="2">
        <v>3865</v>
      </c>
    </row>
    <row r="105" spans="20:25" ht="15.75" customHeight="1" x14ac:dyDescent="0.15">
      <c r="T105" s="2" t="str">
        <f t="shared" si="10"/>
        <v>相同</v>
      </c>
      <c r="U105" s="2" t="s">
        <v>263</v>
      </c>
      <c r="V105" s="2">
        <v>0</v>
      </c>
      <c r="X105" s="2" t="s">
        <v>113</v>
      </c>
      <c r="Y105" s="2">
        <v>7210</v>
      </c>
    </row>
    <row r="106" spans="20:25" ht="15.75" customHeight="1" x14ac:dyDescent="0.15">
      <c r="T106" s="2" t="str">
        <f t="shared" si="10"/>
        <v>相同</v>
      </c>
      <c r="U106" s="2" t="s">
        <v>215</v>
      </c>
      <c r="V106" s="2">
        <v>0</v>
      </c>
      <c r="X106" s="2" t="s">
        <v>115</v>
      </c>
      <c r="Y106" s="2">
        <v>6404</v>
      </c>
    </row>
    <row r="107" spans="20:25" ht="15.75" customHeight="1" x14ac:dyDescent="0.15">
      <c r="T107" s="2" t="str">
        <f t="shared" si="10"/>
        <v>相同</v>
      </c>
      <c r="U107" s="2" t="s">
        <v>154</v>
      </c>
      <c r="V107" s="2">
        <v>0</v>
      </c>
      <c r="X107" s="2" t="s">
        <v>112</v>
      </c>
      <c r="Y107" s="2">
        <v>6067</v>
      </c>
    </row>
    <row r="108" spans="20:25" ht="15.75" customHeight="1" x14ac:dyDescent="0.15">
      <c r="U108" s="2" t="s">
        <v>84</v>
      </c>
      <c r="V108" s="2">
        <v>102.26</v>
      </c>
      <c r="X108" s="2" t="s">
        <v>118</v>
      </c>
      <c r="Y108" s="2">
        <v>6404</v>
      </c>
    </row>
    <row r="109" spans="20:25" ht="15.75" customHeight="1" x14ac:dyDescent="0.15">
      <c r="U109" s="2" t="s">
        <v>19</v>
      </c>
      <c r="V109" s="2">
        <v>129.43</v>
      </c>
      <c r="X109" s="2" t="s">
        <v>116</v>
      </c>
      <c r="Y109" s="2">
        <v>5394</v>
      </c>
    </row>
    <row r="110" spans="20:25" ht="15.75" customHeight="1" x14ac:dyDescent="0.15">
      <c r="U110" s="2" t="s">
        <v>75</v>
      </c>
      <c r="V110" s="2">
        <v>0</v>
      </c>
      <c r="X110" s="2" t="s">
        <v>39</v>
      </c>
      <c r="Y110" s="2">
        <v>5090</v>
      </c>
    </row>
    <row r="111" spans="20:25" ht="15.75" customHeight="1" x14ac:dyDescent="0.15">
      <c r="U111" s="2" t="s">
        <v>137</v>
      </c>
      <c r="V111" s="2">
        <v>0</v>
      </c>
      <c r="X111" s="2" t="s">
        <v>120</v>
      </c>
      <c r="Y111" s="2">
        <v>5262</v>
      </c>
    </row>
    <row r="112" spans="20:25" ht="15.75" customHeight="1" x14ac:dyDescent="0.15">
      <c r="U112" s="2" t="s">
        <v>264</v>
      </c>
      <c r="V112" s="2">
        <v>0</v>
      </c>
      <c r="X112" s="2" t="s">
        <v>121</v>
      </c>
      <c r="Y112" s="2">
        <v>5394</v>
      </c>
    </row>
    <row r="113" spans="21:25" ht="15.75" customHeight="1" x14ac:dyDescent="0.15">
      <c r="U113" s="2" t="s">
        <v>130</v>
      </c>
      <c r="V113" s="2">
        <v>0</v>
      </c>
      <c r="X113" s="2" t="s">
        <v>119</v>
      </c>
      <c r="Y113" s="2">
        <v>4883</v>
      </c>
    </row>
    <row r="114" spans="21:25" ht="15.75" customHeight="1" x14ac:dyDescent="0.15">
      <c r="U114" s="2" t="s">
        <v>197</v>
      </c>
      <c r="V114" s="2">
        <v>85.03</v>
      </c>
      <c r="X114" s="2" t="s">
        <v>141</v>
      </c>
      <c r="Y114" s="2">
        <v>5153</v>
      </c>
    </row>
    <row r="115" spans="21:25" ht="15.75" customHeight="1" x14ac:dyDescent="0.15">
      <c r="U115" s="2" t="s">
        <v>68</v>
      </c>
      <c r="V115" s="2">
        <v>137.5</v>
      </c>
      <c r="X115" s="2" t="s">
        <v>173</v>
      </c>
      <c r="Y115" s="2">
        <v>9245</v>
      </c>
    </row>
    <row r="116" spans="21:25" ht="15.75" customHeight="1" x14ac:dyDescent="0.15">
      <c r="U116" s="2" t="s">
        <v>131</v>
      </c>
      <c r="V116" s="2">
        <v>43.66</v>
      </c>
      <c r="X116" s="2" t="s">
        <v>191</v>
      </c>
      <c r="Y116" s="2">
        <v>7753</v>
      </c>
    </row>
    <row r="117" spans="21:25" ht="15.75" customHeight="1" x14ac:dyDescent="0.15">
      <c r="U117" s="2" t="s">
        <v>52</v>
      </c>
      <c r="V117" s="2">
        <v>124.13</v>
      </c>
      <c r="X117" s="2" t="s">
        <v>35</v>
      </c>
      <c r="Y117" s="2">
        <v>5265</v>
      </c>
    </row>
    <row r="118" spans="21:25" ht="15.75" customHeight="1" x14ac:dyDescent="0.15">
      <c r="U118" s="2" t="s">
        <v>92</v>
      </c>
      <c r="V118" s="2">
        <v>0</v>
      </c>
      <c r="X118" s="2" t="s">
        <v>163</v>
      </c>
      <c r="Y118" s="2">
        <v>5807</v>
      </c>
    </row>
    <row r="119" spans="21:25" ht="15.75" customHeight="1" x14ac:dyDescent="0.15">
      <c r="U119" s="2" t="s">
        <v>217</v>
      </c>
      <c r="V119" s="2">
        <v>42.49</v>
      </c>
      <c r="X119" s="2" t="s">
        <v>134</v>
      </c>
      <c r="Y119" s="2">
        <v>5433</v>
      </c>
    </row>
    <row r="120" spans="21:25" ht="15.75" customHeight="1" x14ac:dyDescent="0.15">
      <c r="U120" s="2" t="s">
        <v>195</v>
      </c>
      <c r="V120" s="2">
        <v>0</v>
      </c>
      <c r="X120" s="2" t="s">
        <v>80</v>
      </c>
      <c r="Y120" s="2">
        <v>5709</v>
      </c>
    </row>
    <row r="121" spans="21:25" ht="15.75" customHeight="1" x14ac:dyDescent="0.15">
      <c r="U121" s="2" t="s">
        <v>265</v>
      </c>
      <c r="V121" s="2">
        <v>0</v>
      </c>
      <c r="X121" s="2" t="s">
        <v>91</v>
      </c>
      <c r="Y121" s="2">
        <v>5140</v>
      </c>
    </row>
    <row r="122" spans="21:25" ht="15.75" customHeight="1" x14ac:dyDescent="0.15">
      <c r="U122" s="2" t="s">
        <v>64</v>
      </c>
      <c r="V122" s="2">
        <v>26.73</v>
      </c>
      <c r="X122" s="2" t="s">
        <v>82</v>
      </c>
      <c r="Y122" s="2">
        <v>5088</v>
      </c>
    </row>
    <row r="123" spans="21:25" ht="15.75" customHeight="1" x14ac:dyDescent="0.15">
      <c r="U123" s="2" t="s">
        <v>51</v>
      </c>
      <c r="V123" s="2">
        <v>0</v>
      </c>
      <c r="X123" s="2" t="s">
        <v>89</v>
      </c>
      <c r="Y123" s="2">
        <v>4973</v>
      </c>
    </row>
    <row r="124" spans="21:25" ht="15.75" customHeight="1" x14ac:dyDescent="0.15">
      <c r="U124" s="2" t="s">
        <v>266</v>
      </c>
      <c r="V124" s="2">
        <v>0</v>
      </c>
      <c r="X124" s="2" t="s">
        <v>75</v>
      </c>
      <c r="Y124" s="2">
        <v>6670</v>
      </c>
    </row>
    <row r="125" spans="21:25" ht="15.75" customHeight="1" x14ac:dyDescent="0.15">
      <c r="U125" s="2" t="s">
        <v>201</v>
      </c>
      <c r="V125" s="2">
        <v>89.25</v>
      </c>
      <c r="X125" s="2" t="s">
        <v>103</v>
      </c>
      <c r="Y125" s="2">
        <v>6351</v>
      </c>
    </row>
    <row r="126" spans="21:25" ht="15.75" customHeight="1" x14ac:dyDescent="0.15">
      <c r="U126" s="2" t="s">
        <v>11</v>
      </c>
      <c r="V126" s="2">
        <v>0</v>
      </c>
      <c r="X126" s="2" t="s">
        <v>109</v>
      </c>
      <c r="Y126" s="2">
        <v>4918</v>
      </c>
    </row>
    <row r="127" spans="21:25" ht="15.75" customHeight="1" x14ac:dyDescent="0.15">
      <c r="U127" s="2" t="s">
        <v>213</v>
      </c>
      <c r="V127" s="2">
        <v>289.08</v>
      </c>
      <c r="X127" s="2" t="s">
        <v>107</v>
      </c>
      <c r="Y127" s="2">
        <v>6093</v>
      </c>
    </row>
    <row r="128" spans="21:25" ht="15.75" customHeight="1" x14ac:dyDescent="0.15">
      <c r="U128" s="2" t="s">
        <v>138</v>
      </c>
      <c r="V128" s="2">
        <v>0</v>
      </c>
      <c r="X128" s="2" t="s">
        <v>105</v>
      </c>
      <c r="Y128" s="2">
        <v>6511</v>
      </c>
    </row>
    <row r="129" spans="21:25" ht="15.75" customHeight="1" x14ac:dyDescent="0.15">
      <c r="U129" s="2" t="s">
        <v>141</v>
      </c>
      <c r="V129" s="2">
        <v>38.53</v>
      </c>
      <c r="X129" s="2" t="s">
        <v>73</v>
      </c>
      <c r="Y129" s="2">
        <v>5776</v>
      </c>
    </row>
    <row r="130" spans="21:25" ht="15.75" customHeight="1" x14ac:dyDescent="0.15">
      <c r="U130" s="2" t="s">
        <v>267</v>
      </c>
      <c r="V130" s="2">
        <v>0</v>
      </c>
      <c r="X130" s="2" t="s">
        <v>101</v>
      </c>
      <c r="Y130" s="2">
        <v>6204</v>
      </c>
    </row>
    <row r="131" spans="21:25" ht="15.75" customHeight="1" x14ac:dyDescent="0.15">
      <c r="U131" s="2" t="s">
        <v>78</v>
      </c>
      <c r="V131" s="2">
        <v>59.4</v>
      </c>
      <c r="X131" s="2" t="s">
        <v>94</v>
      </c>
      <c r="Y131" s="2">
        <v>5513</v>
      </c>
    </row>
    <row r="132" spans="21:25" ht="15.75" customHeight="1" x14ac:dyDescent="0.15">
      <c r="U132" s="2" t="s">
        <v>133</v>
      </c>
      <c r="V132" s="2">
        <v>177.39</v>
      </c>
      <c r="X132" s="2" t="s">
        <v>86</v>
      </c>
      <c r="Y132" s="2">
        <v>5085</v>
      </c>
    </row>
    <row r="133" spans="21:25" ht="15.75" customHeight="1" x14ac:dyDescent="0.15">
      <c r="U133" s="2" t="s">
        <v>0</v>
      </c>
      <c r="V133" s="2">
        <v>0</v>
      </c>
      <c r="X133" s="2" t="s">
        <v>72</v>
      </c>
      <c r="Y133" s="2">
        <v>5343</v>
      </c>
    </row>
    <row r="134" spans="21:25" ht="15.75" customHeight="1" x14ac:dyDescent="0.15">
      <c r="U134" s="2" t="s">
        <v>268</v>
      </c>
      <c r="V134" s="2">
        <v>0</v>
      </c>
      <c r="X134" s="2" t="s">
        <v>104</v>
      </c>
      <c r="Y134" s="2">
        <v>5398</v>
      </c>
    </row>
    <row r="135" spans="21:25" ht="15.75" customHeight="1" x14ac:dyDescent="0.15">
      <c r="U135" s="2" t="s">
        <v>198</v>
      </c>
      <c r="V135" s="2">
        <v>0</v>
      </c>
      <c r="X135" s="2" t="s">
        <v>77</v>
      </c>
      <c r="Y135" s="2">
        <v>6511</v>
      </c>
    </row>
    <row r="136" spans="21:25" ht="15.75" customHeight="1" x14ac:dyDescent="0.15">
      <c r="U136" s="2" t="s">
        <v>134</v>
      </c>
      <c r="V136" s="2">
        <v>0</v>
      </c>
      <c r="X136" s="2" t="s">
        <v>108</v>
      </c>
      <c r="Y136" s="2">
        <v>6351</v>
      </c>
    </row>
    <row r="137" spans="21:25" ht="15.75" customHeight="1" x14ac:dyDescent="0.15">
      <c r="U137" s="2" t="s">
        <v>204</v>
      </c>
      <c r="V137" s="2">
        <v>0</v>
      </c>
      <c r="X137" s="2" t="s">
        <v>90</v>
      </c>
      <c r="Y137" s="2">
        <v>4949</v>
      </c>
    </row>
    <row r="138" spans="21:25" ht="15.75" customHeight="1" x14ac:dyDescent="0.15">
      <c r="U138" s="2" t="s">
        <v>94</v>
      </c>
      <c r="V138" s="2">
        <v>0</v>
      </c>
      <c r="X138" s="2" t="s">
        <v>106</v>
      </c>
      <c r="Y138" s="2">
        <v>5606</v>
      </c>
    </row>
    <row r="139" spans="21:25" ht="15.75" customHeight="1" x14ac:dyDescent="0.15">
      <c r="U139" s="2" t="s">
        <v>269</v>
      </c>
      <c r="V139" s="2">
        <v>0</v>
      </c>
      <c r="X139" s="2" t="s">
        <v>83</v>
      </c>
      <c r="Y139" s="2">
        <v>5482</v>
      </c>
    </row>
    <row r="140" spans="21:25" ht="15.75" customHeight="1" x14ac:dyDescent="0.15">
      <c r="U140" s="2" t="s">
        <v>96</v>
      </c>
      <c r="V140" s="2">
        <v>0</v>
      </c>
      <c r="X140" s="2" t="s">
        <v>88</v>
      </c>
      <c r="Y140" s="2">
        <v>6431</v>
      </c>
    </row>
    <row r="141" spans="21:25" ht="15.75" customHeight="1" x14ac:dyDescent="0.15">
      <c r="U141" s="2" t="s">
        <v>192</v>
      </c>
      <c r="V141" s="2">
        <v>0</v>
      </c>
      <c r="X141" s="2" t="s">
        <v>102</v>
      </c>
      <c r="Y141" s="2">
        <v>6679</v>
      </c>
    </row>
    <row r="142" spans="21:25" ht="15.75" customHeight="1" x14ac:dyDescent="0.15">
      <c r="U142" s="2" t="s">
        <v>270</v>
      </c>
      <c r="V142" s="2">
        <v>0</v>
      </c>
      <c r="X142" s="2" t="s">
        <v>201</v>
      </c>
      <c r="Y142" s="2">
        <v>6404</v>
      </c>
    </row>
    <row r="143" spans="21:25" ht="15.75" customHeight="1" x14ac:dyDescent="0.15">
      <c r="U143" s="2" t="s">
        <v>159</v>
      </c>
      <c r="V143" s="2">
        <v>93.55</v>
      </c>
      <c r="X143" s="2" t="s">
        <v>78</v>
      </c>
      <c r="Y143" s="2">
        <v>6404</v>
      </c>
    </row>
    <row r="144" spans="21:25" ht="15.75" customHeight="1" x14ac:dyDescent="0.15">
      <c r="U144" s="2" t="s">
        <v>271</v>
      </c>
      <c r="V144" s="2">
        <v>0</v>
      </c>
      <c r="X144" s="2" t="s">
        <v>98</v>
      </c>
      <c r="Y144" s="2">
        <v>5538</v>
      </c>
    </row>
    <row r="145" spans="21:25" ht="15.75" customHeight="1" x14ac:dyDescent="0.15">
      <c r="U145" s="2" t="s">
        <v>76</v>
      </c>
      <c r="V145" s="2">
        <v>0</v>
      </c>
      <c r="X145" s="2" t="s">
        <v>95</v>
      </c>
      <c r="Y145" s="2">
        <v>4782</v>
      </c>
    </row>
    <row r="146" spans="21:25" ht="15.75" customHeight="1" x14ac:dyDescent="0.15">
      <c r="U146" s="2" t="s">
        <v>272</v>
      </c>
      <c r="V146" s="2">
        <v>0</v>
      </c>
      <c r="X146" s="2" t="s">
        <v>97</v>
      </c>
      <c r="Y146" s="2">
        <v>5325</v>
      </c>
    </row>
    <row r="147" spans="21:25" ht="15.75" customHeight="1" x14ac:dyDescent="0.15">
      <c r="U147" s="2" t="s">
        <v>169</v>
      </c>
      <c r="V147" s="2">
        <v>9.36</v>
      </c>
      <c r="X147" s="2" t="s">
        <v>71</v>
      </c>
      <c r="Y147" s="2">
        <v>6475</v>
      </c>
    </row>
    <row r="148" spans="21:25" ht="15.75" customHeight="1" x14ac:dyDescent="0.15">
      <c r="U148" s="2" t="s">
        <v>196</v>
      </c>
      <c r="V148" s="2">
        <v>129.96</v>
      </c>
      <c r="X148" s="2" t="s">
        <v>100</v>
      </c>
      <c r="Y148" s="2">
        <v>5807</v>
      </c>
    </row>
    <row r="149" spans="21:25" ht="15.75" customHeight="1" x14ac:dyDescent="0.15">
      <c r="U149" s="2" t="s">
        <v>208</v>
      </c>
      <c r="V149" s="2">
        <v>62.72</v>
      </c>
      <c r="X149" s="2" t="s">
        <v>111</v>
      </c>
      <c r="Y149" s="2">
        <v>6395</v>
      </c>
    </row>
    <row r="150" spans="21:25" ht="15.75" customHeight="1" x14ac:dyDescent="0.15">
      <c r="U150" s="2" t="s">
        <v>273</v>
      </c>
      <c r="V150" s="2">
        <v>0</v>
      </c>
      <c r="X150" s="2" t="s">
        <v>110</v>
      </c>
      <c r="Y150" s="2">
        <v>5398</v>
      </c>
    </row>
    <row r="151" spans="21:25" ht="15.75" customHeight="1" x14ac:dyDescent="0.15">
      <c r="U151" s="2" t="s">
        <v>274</v>
      </c>
      <c r="V151" s="2">
        <v>0</v>
      </c>
      <c r="X151" s="2" t="s">
        <v>99</v>
      </c>
      <c r="Y151" s="2">
        <v>6431</v>
      </c>
    </row>
    <row r="152" spans="21:25" ht="15.75" customHeight="1" x14ac:dyDescent="0.15">
      <c r="U152" s="2" t="s">
        <v>275</v>
      </c>
      <c r="V152" s="2">
        <v>0</v>
      </c>
      <c r="X152" s="2" t="s">
        <v>81</v>
      </c>
      <c r="Y152" s="2">
        <v>5394</v>
      </c>
    </row>
    <row r="153" spans="21:25" ht="15.75" customHeight="1" x14ac:dyDescent="0.15">
      <c r="U153" s="2" t="s">
        <v>44</v>
      </c>
      <c r="V153" s="2">
        <v>192.47</v>
      </c>
      <c r="X153" s="2" t="s">
        <v>85</v>
      </c>
      <c r="Y153" s="2">
        <v>6168</v>
      </c>
    </row>
    <row r="154" spans="21:25" ht="15.75" customHeight="1" x14ac:dyDescent="0.15">
      <c r="U154" s="2" t="s">
        <v>190</v>
      </c>
      <c r="V154" s="2">
        <v>207.88</v>
      </c>
      <c r="X154" s="2" t="s">
        <v>76</v>
      </c>
      <c r="Y154" s="2">
        <v>5050</v>
      </c>
    </row>
    <row r="155" spans="21:25" ht="15.75" customHeight="1" x14ac:dyDescent="0.15">
      <c r="U155" s="2" t="s">
        <v>276</v>
      </c>
      <c r="V155" s="2">
        <v>0</v>
      </c>
      <c r="X155" s="2" t="s">
        <v>96</v>
      </c>
      <c r="Y155" s="2">
        <v>5104</v>
      </c>
    </row>
    <row r="156" spans="21:25" ht="15.75" customHeight="1" x14ac:dyDescent="0.15">
      <c r="U156" s="2" t="s">
        <v>115</v>
      </c>
      <c r="V156" s="2">
        <v>177.92</v>
      </c>
      <c r="X156" s="2" t="s">
        <v>79</v>
      </c>
      <c r="Y156" s="2">
        <v>5104</v>
      </c>
    </row>
    <row r="157" spans="21:25" ht="15.75" customHeight="1" x14ac:dyDescent="0.15">
      <c r="U157" s="2" t="s">
        <v>161</v>
      </c>
      <c r="V157" s="2">
        <v>0</v>
      </c>
      <c r="X157" s="2" t="s">
        <v>126</v>
      </c>
      <c r="Y157" s="2">
        <v>5538</v>
      </c>
    </row>
    <row r="158" spans="21:25" ht="15.75" customHeight="1" x14ac:dyDescent="0.15">
      <c r="U158" s="2" t="s">
        <v>277</v>
      </c>
      <c r="V158" s="2">
        <v>0</v>
      </c>
      <c r="X158" s="2" t="s">
        <v>22</v>
      </c>
      <c r="Y158" s="2">
        <v>6168</v>
      </c>
    </row>
    <row r="159" spans="21:25" ht="15.75" customHeight="1" x14ac:dyDescent="0.15">
      <c r="U159" s="2" t="s">
        <v>111</v>
      </c>
      <c r="V159" s="2">
        <v>141.72</v>
      </c>
      <c r="X159" s="2" t="s">
        <v>19</v>
      </c>
      <c r="Y159" s="2">
        <v>6395</v>
      </c>
    </row>
    <row r="160" spans="21:25" ht="15.75" customHeight="1" x14ac:dyDescent="0.15">
      <c r="U160" s="2" t="s">
        <v>327</v>
      </c>
      <c r="V160" s="2">
        <v>0</v>
      </c>
      <c r="X160" s="2" t="s">
        <v>18</v>
      </c>
      <c r="Y160" s="2">
        <v>5740</v>
      </c>
    </row>
    <row r="161" spans="21:25" ht="15.75" customHeight="1" x14ac:dyDescent="0.15">
      <c r="U161" s="2" t="s">
        <v>278</v>
      </c>
      <c r="V161" s="2">
        <v>0</v>
      </c>
      <c r="X161" s="2" t="s">
        <v>331</v>
      </c>
      <c r="Y161" s="2">
        <v>5362</v>
      </c>
    </row>
    <row r="162" spans="21:25" ht="15.75" customHeight="1" x14ac:dyDescent="0.15">
      <c r="U162" s="2" t="s">
        <v>279</v>
      </c>
      <c r="V162" s="2">
        <v>0</v>
      </c>
      <c r="X162" s="2" t="s">
        <v>332</v>
      </c>
      <c r="Y162" s="2">
        <v>6333</v>
      </c>
    </row>
    <row r="163" spans="21:25" ht="15.75" customHeight="1" x14ac:dyDescent="0.15">
      <c r="U163" s="2" t="s">
        <v>49</v>
      </c>
      <c r="V163" s="2">
        <v>124.13</v>
      </c>
      <c r="X163" s="2" t="s">
        <v>333</v>
      </c>
      <c r="Y163" s="2">
        <v>5606</v>
      </c>
    </row>
    <row r="164" spans="21:25" ht="15.75" customHeight="1" x14ac:dyDescent="0.15">
      <c r="U164" s="2" t="s">
        <v>218</v>
      </c>
      <c r="V164" s="2">
        <v>0</v>
      </c>
      <c r="X164" s="2" t="s">
        <v>17</v>
      </c>
      <c r="Y164" s="2">
        <v>6315</v>
      </c>
    </row>
    <row r="165" spans="21:25" ht="15.75" customHeight="1" x14ac:dyDescent="0.15">
      <c r="U165" s="2" t="s">
        <v>211</v>
      </c>
      <c r="V165" s="2">
        <v>146.41999999999999</v>
      </c>
      <c r="X165" s="2" t="s">
        <v>114</v>
      </c>
      <c r="Y165" s="2">
        <v>6475</v>
      </c>
    </row>
    <row r="166" spans="21:25" ht="15.75" customHeight="1" x14ac:dyDescent="0.15">
      <c r="U166" s="2" t="s">
        <v>8</v>
      </c>
      <c r="V166" s="2">
        <v>0</v>
      </c>
      <c r="X166" s="2" t="s">
        <v>21</v>
      </c>
      <c r="Y166" s="2">
        <v>3946</v>
      </c>
    </row>
    <row r="167" spans="21:25" ht="15.75" customHeight="1" x14ac:dyDescent="0.15">
      <c r="U167" s="2" t="s">
        <v>180</v>
      </c>
      <c r="V167" s="2">
        <v>0</v>
      </c>
      <c r="X167" s="2" t="s">
        <v>45</v>
      </c>
      <c r="Y167" s="2">
        <v>1059</v>
      </c>
    </row>
    <row r="168" spans="21:25" ht="15.75" customHeight="1" x14ac:dyDescent="0.15">
      <c r="U168" s="2" t="s">
        <v>110</v>
      </c>
      <c r="V168" s="2">
        <v>93.23</v>
      </c>
      <c r="X168" s="2" t="s">
        <v>20</v>
      </c>
      <c r="Y168" s="2">
        <v>1659</v>
      </c>
    </row>
    <row r="169" spans="21:25" ht="15.75" customHeight="1" x14ac:dyDescent="0.15">
      <c r="U169" s="2" t="s">
        <v>280</v>
      </c>
      <c r="V169" s="2">
        <v>0</v>
      </c>
      <c r="X169" s="2" t="s">
        <v>193</v>
      </c>
      <c r="Y169" s="2">
        <v>5157</v>
      </c>
    </row>
    <row r="170" spans="21:25" ht="15.75" customHeight="1" x14ac:dyDescent="0.15">
      <c r="U170" s="2" t="s">
        <v>59</v>
      </c>
      <c r="V170" s="2">
        <v>43.52</v>
      </c>
      <c r="X170" s="2" t="s">
        <v>92</v>
      </c>
      <c r="Y170" s="2">
        <v>4367</v>
      </c>
    </row>
    <row r="171" spans="21:25" ht="15.75" customHeight="1" x14ac:dyDescent="0.15">
      <c r="U171" s="2" t="s">
        <v>95</v>
      </c>
      <c r="V171" s="2">
        <v>0</v>
      </c>
      <c r="X171" s="2" t="s">
        <v>54</v>
      </c>
      <c r="Y171" s="2">
        <v>4916</v>
      </c>
    </row>
    <row r="172" spans="21:25" ht="15.75" customHeight="1" x14ac:dyDescent="0.15">
      <c r="U172" s="2" t="s">
        <v>281</v>
      </c>
      <c r="V172" s="2">
        <v>0</v>
      </c>
      <c r="X172" s="2" t="s">
        <v>93</v>
      </c>
      <c r="Y172" s="2">
        <v>4763</v>
      </c>
    </row>
    <row r="173" spans="21:25" ht="15.75" customHeight="1" x14ac:dyDescent="0.15">
      <c r="U173" s="2" t="s">
        <v>145</v>
      </c>
      <c r="V173" s="2">
        <v>167.04</v>
      </c>
      <c r="X173" s="2" t="s">
        <v>87</v>
      </c>
      <c r="Y173" s="2">
        <v>8794</v>
      </c>
    </row>
    <row r="174" spans="21:25" ht="15.75" customHeight="1" x14ac:dyDescent="0.15">
      <c r="U174" s="2" t="s">
        <v>177</v>
      </c>
      <c r="V174" s="2">
        <v>0</v>
      </c>
      <c r="X174" s="2" t="s">
        <v>84</v>
      </c>
      <c r="Y174" s="2">
        <v>4903</v>
      </c>
    </row>
    <row r="175" spans="21:25" ht="15.75" customHeight="1" x14ac:dyDescent="0.15">
      <c r="U175" s="2" t="s">
        <v>194</v>
      </c>
      <c r="V175" s="2">
        <v>9.7200000000000006</v>
      </c>
    </row>
    <row r="176" spans="21:25" ht="15.75" customHeight="1" x14ac:dyDescent="0.15">
      <c r="U176" s="2" t="s">
        <v>39</v>
      </c>
      <c r="V176" s="2">
        <v>0</v>
      </c>
    </row>
    <row r="177" spans="21:22" ht="15.75" customHeight="1" x14ac:dyDescent="0.15">
      <c r="U177" s="2" t="s">
        <v>214</v>
      </c>
      <c r="V177" s="2">
        <v>0</v>
      </c>
    </row>
    <row r="178" spans="21:22" ht="15.75" customHeight="1" x14ac:dyDescent="0.15">
      <c r="U178" s="2" t="s">
        <v>63</v>
      </c>
      <c r="V178" s="2">
        <v>65.94</v>
      </c>
    </row>
    <row r="179" spans="21:22" ht="15.75" customHeight="1" x14ac:dyDescent="0.15">
      <c r="U179" s="2" t="s">
        <v>37</v>
      </c>
      <c r="V179" s="2">
        <v>0</v>
      </c>
    </row>
    <row r="180" spans="21:22" ht="15.75" customHeight="1" x14ac:dyDescent="0.15">
      <c r="U180" s="2" t="s">
        <v>174</v>
      </c>
      <c r="V180" s="2">
        <v>162.01</v>
      </c>
    </row>
    <row r="181" spans="21:22" ht="15.75" customHeight="1" x14ac:dyDescent="0.15">
      <c r="U181" s="2" t="s">
        <v>200</v>
      </c>
      <c r="V181" s="2">
        <v>15.06</v>
      </c>
    </row>
    <row r="182" spans="21:22" ht="15.75" customHeight="1" x14ac:dyDescent="0.15">
      <c r="U182" s="2" t="s">
        <v>81</v>
      </c>
      <c r="V182" s="2">
        <v>0</v>
      </c>
    </row>
    <row r="183" spans="21:22" ht="15.75" customHeight="1" x14ac:dyDescent="0.15">
      <c r="U183" s="2" t="s">
        <v>136</v>
      </c>
      <c r="V183" s="2">
        <v>0</v>
      </c>
    </row>
    <row r="184" spans="21:22" ht="15.75" customHeight="1" x14ac:dyDescent="0.15">
      <c r="U184" s="2" t="s">
        <v>15</v>
      </c>
      <c r="V184" s="2">
        <v>0</v>
      </c>
    </row>
    <row r="185" spans="21:22" ht="15.75" customHeight="1" x14ac:dyDescent="0.15">
      <c r="U185" s="2" t="s">
        <v>282</v>
      </c>
      <c r="V185" s="2">
        <v>0</v>
      </c>
    </row>
    <row r="186" spans="21:22" ht="15.75" customHeight="1" x14ac:dyDescent="0.15">
      <c r="U186" s="2" t="s">
        <v>155</v>
      </c>
      <c r="V186" s="2">
        <v>124.2</v>
      </c>
    </row>
    <row r="187" spans="21:22" ht="15.75" customHeight="1" x14ac:dyDescent="0.15">
      <c r="U187" s="2" t="s">
        <v>113</v>
      </c>
      <c r="V187" s="2">
        <v>113.98</v>
      </c>
    </row>
    <row r="188" spans="21:22" ht="15.75" customHeight="1" x14ac:dyDescent="0.15">
      <c r="U188" s="2" t="s">
        <v>16</v>
      </c>
      <c r="V188" s="2">
        <v>0</v>
      </c>
    </row>
    <row r="189" spans="21:22" ht="15.75" customHeight="1" x14ac:dyDescent="0.15">
      <c r="U189" s="2" t="s">
        <v>83</v>
      </c>
      <c r="V189" s="2">
        <v>84.66</v>
      </c>
    </row>
    <row r="190" spans="21:22" ht="15.75" customHeight="1" x14ac:dyDescent="0.15">
      <c r="U190" s="2" t="s">
        <v>20</v>
      </c>
      <c r="V190" s="2">
        <v>0</v>
      </c>
    </row>
    <row r="191" spans="21:22" ht="15.75" customHeight="1" x14ac:dyDescent="0.15">
      <c r="U191" s="2" t="s">
        <v>109</v>
      </c>
      <c r="V191" s="2">
        <v>62.83</v>
      </c>
    </row>
    <row r="192" spans="21:22" ht="15.75" customHeight="1" x14ac:dyDescent="0.15">
      <c r="U192" s="2" t="s">
        <v>283</v>
      </c>
      <c r="V192" s="2">
        <v>0</v>
      </c>
    </row>
    <row r="193" spans="21:22" ht="15.75" customHeight="1" x14ac:dyDescent="0.15">
      <c r="U193" s="2" t="s">
        <v>284</v>
      </c>
      <c r="V193" s="2">
        <v>0</v>
      </c>
    </row>
    <row r="194" spans="21:22" ht="15.75" customHeight="1" x14ac:dyDescent="0.15">
      <c r="U194" s="2" t="s">
        <v>48</v>
      </c>
      <c r="V194" s="2">
        <v>124.13</v>
      </c>
    </row>
    <row r="195" spans="21:22" ht="15.75" customHeight="1" x14ac:dyDescent="0.15">
      <c r="U195" s="2" t="s">
        <v>285</v>
      </c>
      <c r="V195" s="2">
        <v>0</v>
      </c>
    </row>
    <row r="196" spans="21:22" ht="15.75" customHeight="1" x14ac:dyDescent="0.15">
      <c r="U196" s="2" t="s">
        <v>99</v>
      </c>
      <c r="V196" s="2">
        <v>0</v>
      </c>
    </row>
    <row r="197" spans="21:22" ht="15.75" customHeight="1" x14ac:dyDescent="0.15">
      <c r="U197" s="2" t="s">
        <v>286</v>
      </c>
      <c r="V197" s="2">
        <v>0</v>
      </c>
    </row>
    <row r="198" spans="21:22" ht="15.75" customHeight="1" x14ac:dyDescent="0.15">
      <c r="U198" s="2" t="s">
        <v>287</v>
      </c>
      <c r="V198" s="2">
        <v>0</v>
      </c>
    </row>
    <row r="199" spans="21:22" ht="15.75" customHeight="1" x14ac:dyDescent="0.15">
      <c r="U199" s="2" t="s">
        <v>103</v>
      </c>
      <c r="V199" s="2">
        <v>141.52000000000001</v>
      </c>
    </row>
    <row r="200" spans="21:22" ht="15.75" customHeight="1" x14ac:dyDescent="0.15">
      <c r="U200" s="2" t="s">
        <v>288</v>
      </c>
      <c r="V200" s="2">
        <v>0</v>
      </c>
    </row>
    <row r="201" spans="21:22" ht="15.75" customHeight="1" x14ac:dyDescent="0.15">
      <c r="U201" s="2" t="s">
        <v>5</v>
      </c>
      <c r="V201" s="2">
        <v>0</v>
      </c>
    </row>
    <row r="202" spans="21:22" ht="15.75" customHeight="1" x14ac:dyDescent="0.15">
      <c r="U202" s="2" t="s">
        <v>289</v>
      </c>
      <c r="V202" s="2">
        <v>0</v>
      </c>
    </row>
    <row r="203" spans="21:22" ht="15.75" customHeight="1" x14ac:dyDescent="0.15">
      <c r="U203" s="2" t="s">
        <v>108</v>
      </c>
      <c r="V203" s="2">
        <v>144.69999999999999</v>
      </c>
    </row>
    <row r="204" spans="21:22" ht="15.75" customHeight="1" x14ac:dyDescent="0.15">
      <c r="U204" s="2" t="s">
        <v>290</v>
      </c>
      <c r="V204" s="2">
        <v>0</v>
      </c>
    </row>
    <row r="205" spans="21:22" ht="15.75" customHeight="1" x14ac:dyDescent="0.15">
      <c r="U205" s="2" t="s">
        <v>61</v>
      </c>
      <c r="V205" s="2">
        <v>167.03</v>
      </c>
    </row>
    <row r="206" spans="21:22" ht="15.75" customHeight="1" x14ac:dyDescent="0.15">
      <c r="U206" s="2" t="s">
        <v>291</v>
      </c>
      <c r="V206" s="2">
        <v>0</v>
      </c>
    </row>
    <row r="207" spans="21:22" ht="15.75" customHeight="1" x14ac:dyDescent="0.15">
      <c r="U207" s="2" t="s">
        <v>175</v>
      </c>
      <c r="V207" s="2">
        <v>67.849999999999994</v>
      </c>
    </row>
    <row r="208" spans="21:22" ht="15.75" customHeight="1" x14ac:dyDescent="0.15">
      <c r="U208" s="2" t="s">
        <v>65</v>
      </c>
      <c r="V208" s="2">
        <v>0</v>
      </c>
    </row>
    <row r="209" spans="21:22" ht="15.75" customHeight="1" x14ac:dyDescent="0.15">
      <c r="U209" s="2" t="s">
        <v>179</v>
      </c>
      <c r="V209" s="2">
        <v>122.03</v>
      </c>
    </row>
    <row r="210" spans="21:22" ht="15.75" customHeight="1" x14ac:dyDescent="0.15">
      <c r="U210" s="2" t="s">
        <v>292</v>
      </c>
      <c r="V210" s="2">
        <v>0</v>
      </c>
    </row>
    <row r="211" spans="21:22" ht="15.75" customHeight="1" x14ac:dyDescent="0.15">
      <c r="U211" s="2" t="s">
        <v>293</v>
      </c>
      <c r="V211" s="2">
        <v>0</v>
      </c>
    </row>
    <row r="212" spans="21:22" ht="15.75" customHeight="1" x14ac:dyDescent="0.15">
      <c r="U212" s="2" t="s">
        <v>58</v>
      </c>
      <c r="V212" s="2">
        <v>0</v>
      </c>
    </row>
    <row r="213" spans="21:22" ht="15.75" customHeight="1" x14ac:dyDescent="0.15">
      <c r="U213" s="2" t="s">
        <v>294</v>
      </c>
      <c r="V213" s="2">
        <v>0</v>
      </c>
    </row>
    <row r="214" spans="21:22" ht="15.75" customHeight="1" x14ac:dyDescent="0.15">
      <c r="U214" s="2" t="s">
        <v>143</v>
      </c>
      <c r="V214" s="2">
        <v>10.32</v>
      </c>
    </row>
    <row r="215" spans="21:22" ht="15.75" customHeight="1" x14ac:dyDescent="0.15">
      <c r="U215" s="2" t="s">
        <v>295</v>
      </c>
      <c r="V215" s="2">
        <v>0</v>
      </c>
    </row>
    <row r="216" spans="21:22" ht="15.75" customHeight="1" x14ac:dyDescent="0.15">
      <c r="U216" s="2" t="s">
        <v>164</v>
      </c>
      <c r="V216" s="2">
        <v>0</v>
      </c>
    </row>
    <row r="217" spans="21:22" ht="15.75" customHeight="1" x14ac:dyDescent="0.15">
      <c r="U217" s="2" t="s">
        <v>70</v>
      </c>
      <c r="V217" s="2">
        <v>0</v>
      </c>
    </row>
    <row r="218" spans="21:22" ht="15.75" customHeight="1" x14ac:dyDescent="0.15">
      <c r="U218" s="2" t="s">
        <v>296</v>
      </c>
      <c r="V218" s="2">
        <v>0</v>
      </c>
    </row>
    <row r="219" spans="21:22" ht="15.75" customHeight="1" x14ac:dyDescent="0.15">
      <c r="U219" s="2" t="s">
        <v>67</v>
      </c>
      <c r="V219" s="2">
        <v>111.2</v>
      </c>
    </row>
    <row r="220" spans="21:22" ht="15.75" customHeight="1" x14ac:dyDescent="0.15">
      <c r="U220" s="2" t="s">
        <v>297</v>
      </c>
      <c r="V220" s="2">
        <v>0</v>
      </c>
    </row>
    <row r="221" spans="21:22" ht="15.75" customHeight="1" x14ac:dyDescent="0.15">
      <c r="U221" s="2" t="s">
        <v>298</v>
      </c>
      <c r="V221" s="2">
        <v>0</v>
      </c>
    </row>
    <row r="222" spans="21:22" ht="15.75" customHeight="1" x14ac:dyDescent="0.15">
      <c r="U222" s="2" t="s">
        <v>299</v>
      </c>
      <c r="V222" s="2">
        <v>0</v>
      </c>
    </row>
    <row r="223" spans="21:22" ht="15.75" customHeight="1" x14ac:dyDescent="0.15">
      <c r="U223" s="2" t="s">
        <v>300</v>
      </c>
      <c r="V223" s="2">
        <v>0</v>
      </c>
    </row>
    <row r="224" spans="21:22" ht="15.75" customHeight="1" x14ac:dyDescent="0.15">
      <c r="U224" s="2" t="s">
        <v>301</v>
      </c>
      <c r="V224" s="2">
        <v>0</v>
      </c>
    </row>
    <row r="225" spans="21:22" ht="15.75" customHeight="1" x14ac:dyDescent="0.15">
      <c r="U225" s="2" t="s">
        <v>302</v>
      </c>
      <c r="V225" s="2">
        <v>0</v>
      </c>
    </row>
    <row r="226" spans="21:22" ht="15.75" customHeight="1" x14ac:dyDescent="0.15">
      <c r="U226" s="2" t="s">
        <v>171</v>
      </c>
      <c r="V226" s="2">
        <v>36.630000000000003</v>
      </c>
    </row>
    <row r="227" spans="21:22" ht="15.75" customHeight="1" x14ac:dyDescent="0.15">
      <c r="U227" s="2" t="s">
        <v>10</v>
      </c>
      <c r="V227" s="2">
        <v>0</v>
      </c>
    </row>
    <row r="228" spans="21:22" ht="15.75" customHeight="1" x14ac:dyDescent="0.15">
      <c r="U228" s="2" t="s">
        <v>153</v>
      </c>
      <c r="V228" s="2">
        <v>45.27</v>
      </c>
    </row>
    <row r="229" spans="21:22" ht="15.75" customHeight="1" x14ac:dyDescent="0.15">
      <c r="U229" s="2" t="s">
        <v>303</v>
      </c>
      <c r="V229" s="2">
        <v>0</v>
      </c>
    </row>
    <row r="230" spans="21:22" ht="15.75" customHeight="1" x14ac:dyDescent="0.15">
      <c r="U230" s="2" t="s">
        <v>165</v>
      </c>
      <c r="V230" s="2">
        <v>31.02</v>
      </c>
    </row>
    <row r="231" spans="21:22" ht="15.75" customHeight="1" x14ac:dyDescent="0.15">
      <c r="U231" s="2" t="s">
        <v>158</v>
      </c>
      <c r="V231" s="2">
        <v>0</v>
      </c>
    </row>
    <row r="232" spans="21:22" ht="15.75" customHeight="1" x14ac:dyDescent="0.15">
      <c r="U232" s="2" t="s">
        <v>151</v>
      </c>
      <c r="V232" s="2">
        <v>39.35</v>
      </c>
    </row>
    <row r="233" spans="21:22" ht="15.75" customHeight="1" x14ac:dyDescent="0.15">
      <c r="U233" s="2" t="s">
        <v>328</v>
      </c>
      <c r="V233" s="2">
        <v>0</v>
      </c>
    </row>
    <row r="234" spans="21:22" ht="15.75" customHeight="1" x14ac:dyDescent="0.15">
      <c r="U234" s="2" t="s">
        <v>93</v>
      </c>
      <c r="V234" s="2">
        <v>0</v>
      </c>
    </row>
    <row r="235" spans="21:22" ht="15.75" customHeight="1" x14ac:dyDescent="0.15">
      <c r="U235" s="2" t="s">
        <v>188</v>
      </c>
      <c r="V235" s="2">
        <v>83.24</v>
      </c>
    </row>
    <row r="236" spans="21:22" ht="15.75" customHeight="1" x14ac:dyDescent="0.15">
      <c r="U236" s="2" t="s">
        <v>203</v>
      </c>
      <c r="V236" s="2">
        <v>0</v>
      </c>
    </row>
    <row r="237" spans="21:22" ht="15.75" customHeight="1" x14ac:dyDescent="0.15">
      <c r="U237" s="2" t="s">
        <v>304</v>
      </c>
      <c r="V237" s="2">
        <v>0</v>
      </c>
    </row>
    <row r="238" spans="21:22" ht="15.75" customHeight="1" x14ac:dyDescent="0.15">
      <c r="U238" s="2" t="s">
        <v>170</v>
      </c>
      <c r="V238" s="2">
        <v>0</v>
      </c>
    </row>
    <row r="239" spans="21:22" ht="15.75" customHeight="1" x14ac:dyDescent="0.15">
      <c r="U239" s="2" t="s">
        <v>135</v>
      </c>
      <c r="V239" s="2">
        <v>69.72</v>
      </c>
    </row>
    <row r="240" spans="21:22" ht="15.75" customHeight="1" x14ac:dyDescent="0.15">
      <c r="U240" s="2" t="s">
        <v>305</v>
      </c>
      <c r="V240" s="2">
        <v>0</v>
      </c>
    </row>
    <row r="241" spans="21:22" ht="15.75" customHeight="1" x14ac:dyDescent="0.15">
      <c r="U241" s="2" t="s">
        <v>37</v>
      </c>
      <c r="V241" s="2">
        <v>123.46</v>
      </c>
    </row>
    <row r="242" spans="21:22" ht="15.75" customHeight="1" x14ac:dyDescent="0.15">
      <c r="U242" s="2" t="s">
        <v>306</v>
      </c>
      <c r="V242" s="2">
        <v>0</v>
      </c>
    </row>
    <row r="243" spans="21:22" ht="15.75" customHeight="1" x14ac:dyDescent="0.15">
      <c r="U243" s="2" t="s">
        <v>42</v>
      </c>
      <c r="V243" s="2">
        <v>49.54</v>
      </c>
    </row>
    <row r="244" spans="21:22" ht="15.75" customHeight="1" x14ac:dyDescent="0.15">
      <c r="U244" s="2" t="s">
        <v>307</v>
      </c>
      <c r="V244" s="2">
        <v>57.65</v>
      </c>
    </row>
    <row r="245" spans="21:22" ht="15.75" customHeight="1" x14ac:dyDescent="0.15">
      <c r="U245" s="2" t="s">
        <v>140</v>
      </c>
      <c r="V245" s="2">
        <v>167.27</v>
      </c>
    </row>
    <row r="246" spans="21:22" ht="15.75" customHeight="1" x14ac:dyDescent="0.15">
      <c r="U246" s="2" t="s">
        <v>186</v>
      </c>
      <c r="V246" s="2">
        <v>191.89</v>
      </c>
    </row>
    <row r="247" spans="21:22" ht="15.75" customHeight="1" x14ac:dyDescent="0.15">
      <c r="U247" s="2" t="s">
        <v>173</v>
      </c>
      <c r="V247" s="2">
        <v>317.69</v>
      </c>
    </row>
    <row r="248" spans="21:22" ht="15.75" customHeight="1" x14ac:dyDescent="0.15">
      <c r="U248" s="2" t="s">
        <v>69</v>
      </c>
      <c r="V248" s="2">
        <v>88.08</v>
      </c>
    </row>
    <row r="249" spans="21:22" ht="15.75" customHeight="1" x14ac:dyDescent="0.15">
      <c r="U249" s="2" t="s">
        <v>202</v>
      </c>
      <c r="V249" s="2">
        <v>313.20999999999998</v>
      </c>
    </row>
    <row r="250" spans="21:22" ht="15.75" customHeight="1" x14ac:dyDescent="0.15">
      <c r="U250" s="2" t="s">
        <v>45</v>
      </c>
      <c r="V250" s="2">
        <v>0</v>
      </c>
    </row>
    <row r="251" spans="21:22" ht="15.75" customHeight="1" x14ac:dyDescent="0.15">
      <c r="U251" s="2" t="s">
        <v>189</v>
      </c>
      <c r="V251" s="2">
        <v>0</v>
      </c>
    </row>
    <row r="252" spans="21:22" ht="15.75" customHeight="1" x14ac:dyDescent="0.15">
      <c r="U252" s="2" t="s">
        <v>82</v>
      </c>
      <c r="V252" s="2">
        <v>48.24</v>
      </c>
    </row>
    <row r="253" spans="21:22" ht="15.75" customHeight="1" x14ac:dyDescent="0.15">
      <c r="U253" s="2" t="s">
        <v>308</v>
      </c>
      <c r="V253" s="2">
        <v>0</v>
      </c>
    </row>
    <row r="254" spans="21:22" ht="15.75" customHeight="1" x14ac:dyDescent="0.15">
      <c r="U254" s="2" t="s">
        <v>309</v>
      </c>
      <c r="V254" s="2">
        <v>0</v>
      </c>
    </row>
    <row r="255" spans="21:22" ht="15.75" customHeight="1" x14ac:dyDescent="0.15">
      <c r="U255" s="2" t="s">
        <v>176</v>
      </c>
      <c r="V255" s="2">
        <v>181.81</v>
      </c>
    </row>
    <row r="256" spans="21:22" ht="15.75" customHeight="1" x14ac:dyDescent="0.15">
      <c r="U256" s="2" t="s">
        <v>182</v>
      </c>
      <c r="V256" s="2">
        <v>0</v>
      </c>
    </row>
    <row r="257" spans="21:22" ht="15.75" customHeight="1" x14ac:dyDescent="0.15">
      <c r="U257" s="2" t="s">
        <v>105</v>
      </c>
      <c r="V257" s="2">
        <v>171.94</v>
      </c>
    </row>
    <row r="258" spans="21:22" ht="15.75" customHeight="1" x14ac:dyDescent="0.15">
      <c r="U258" s="2" t="s">
        <v>117</v>
      </c>
      <c r="V258" s="2">
        <v>189.49</v>
      </c>
    </row>
    <row r="259" spans="21:22" ht="15.75" customHeight="1" x14ac:dyDescent="0.15">
      <c r="U259" s="2" t="s">
        <v>122</v>
      </c>
      <c r="V259" s="2">
        <v>0</v>
      </c>
    </row>
    <row r="260" spans="21:22" ht="15.75" customHeight="1" x14ac:dyDescent="0.15">
      <c r="U260" s="2" t="s">
        <v>73</v>
      </c>
      <c r="V260" s="2">
        <v>36.619999999999997</v>
      </c>
    </row>
    <row r="261" spans="21:22" ht="15.75" customHeight="1" x14ac:dyDescent="0.15">
      <c r="U261" s="2" t="s">
        <v>160</v>
      </c>
      <c r="V261" s="2">
        <v>76.45</v>
      </c>
    </row>
    <row r="262" spans="21:22" ht="15.75" customHeight="1" x14ac:dyDescent="0.15">
      <c r="U262" s="2" t="s">
        <v>310</v>
      </c>
      <c r="V262" s="2">
        <v>0</v>
      </c>
    </row>
    <row r="263" spans="21:22" ht="15.75" customHeight="1" x14ac:dyDescent="0.15">
      <c r="U263" s="2" t="s">
        <v>7</v>
      </c>
      <c r="V263" s="2">
        <v>0</v>
      </c>
    </row>
    <row r="264" spans="21:22" ht="15.75" customHeight="1" x14ac:dyDescent="0.15">
      <c r="U264" s="2" t="s">
        <v>40</v>
      </c>
      <c r="V264" s="2">
        <v>0</v>
      </c>
    </row>
    <row r="265" spans="21:22" ht="15.75" customHeight="1" x14ac:dyDescent="0.15">
      <c r="U265" s="2" t="s">
        <v>311</v>
      </c>
      <c r="V265" s="2">
        <v>0</v>
      </c>
    </row>
    <row r="266" spans="21:22" ht="15.75" customHeight="1" x14ac:dyDescent="0.15">
      <c r="U266" s="2" t="s">
        <v>312</v>
      </c>
      <c r="V266" s="2">
        <v>0</v>
      </c>
    </row>
    <row r="267" spans="21:22" ht="15.75" customHeight="1" x14ac:dyDescent="0.15">
      <c r="U267" s="2" t="s">
        <v>156</v>
      </c>
      <c r="V267" s="2">
        <v>204.69</v>
      </c>
    </row>
    <row r="268" spans="21:22" ht="15.75" customHeight="1" x14ac:dyDescent="0.15">
      <c r="U268" s="2" t="s">
        <v>57</v>
      </c>
      <c r="V268" s="2">
        <v>26.77</v>
      </c>
    </row>
    <row r="269" spans="21:22" ht="15.75" customHeight="1" x14ac:dyDescent="0.15">
      <c r="U269" s="2" t="s">
        <v>314</v>
      </c>
      <c r="V269" s="2">
        <v>0</v>
      </c>
    </row>
    <row r="270" spans="21:22" ht="15.75" customHeight="1" x14ac:dyDescent="0.15">
      <c r="U270" s="2" t="s">
        <v>315</v>
      </c>
      <c r="V270" s="2">
        <v>0</v>
      </c>
    </row>
    <row r="271" spans="21:22" ht="15.75" customHeight="1" x14ac:dyDescent="0.15">
      <c r="U271" s="2" t="s">
        <v>60</v>
      </c>
      <c r="V271" s="2">
        <v>140.03</v>
      </c>
    </row>
    <row r="272" spans="21:22" ht="15.75" customHeight="1" x14ac:dyDescent="0.15">
      <c r="U272" s="2" t="s">
        <v>74</v>
      </c>
      <c r="V272" s="2">
        <v>0</v>
      </c>
    </row>
    <row r="273" spans="21:22" ht="15.75" customHeight="1" x14ac:dyDescent="0.15">
      <c r="U273" s="2" t="s">
        <v>157</v>
      </c>
      <c r="V273" s="2">
        <v>139.13999999999999</v>
      </c>
    </row>
    <row r="274" spans="21:22" ht="15.75" customHeight="1" x14ac:dyDescent="0.15">
      <c r="U274" s="2" t="s">
        <v>316</v>
      </c>
      <c r="V274" s="2">
        <v>0</v>
      </c>
    </row>
    <row r="275" spans="21:22" ht="15.75" customHeight="1" x14ac:dyDescent="0.15">
      <c r="U275" s="2" t="s">
        <v>121</v>
      </c>
      <c r="V275" s="2">
        <v>0</v>
      </c>
    </row>
    <row r="276" spans="21:22" ht="15.75" customHeight="1" x14ac:dyDescent="0.15">
      <c r="U276" s="2" t="s">
        <v>100</v>
      </c>
      <c r="V276" s="2">
        <v>118.73</v>
      </c>
    </row>
    <row r="277" spans="21:22" ht="15.75" customHeight="1" x14ac:dyDescent="0.15">
      <c r="U277" s="2" t="s">
        <v>329</v>
      </c>
      <c r="V277" s="2">
        <v>114.67</v>
      </c>
    </row>
    <row r="278" spans="21:22" ht="15.75" customHeight="1" x14ac:dyDescent="0.15">
      <c r="U278" s="2" t="s">
        <v>90</v>
      </c>
      <c r="V278" s="2">
        <v>46.61</v>
      </c>
    </row>
    <row r="279" spans="21:22" ht="15.75" customHeight="1" x14ac:dyDescent="0.15">
      <c r="U279" s="2" t="s">
        <v>206</v>
      </c>
      <c r="V279" s="2">
        <v>34.44</v>
      </c>
    </row>
    <row r="280" spans="21:22" ht="15.75" customHeight="1" x14ac:dyDescent="0.15">
      <c r="U280" s="2" t="s">
        <v>13</v>
      </c>
      <c r="V280" s="2">
        <v>0</v>
      </c>
    </row>
    <row r="281" spans="21:22" ht="15.75" customHeight="1" x14ac:dyDescent="0.15">
      <c r="U281" s="2" t="s">
        <v>317</v>
      </c>
      <c r="V281" s="2">
        <v>0</v>
      </c>
    </row>
    <row r="282" spans="21:22" ht="15.75" customHeight="1" x14ac:dyDescent="0.15">
      <c r="U282" s="2" t="s">
        <v>17</v>
      </c>
      <c r="V282" s="2">
        <v>107.6</v>
      </c>
    </row>
    <row r="283" spans="21:22" ht="15.75" customHeight="1" x14ac:dyDescent="0.15">
      <c r="U283" s="2" t="s">
        <v>142</v>
      </c>
      <c r="V283" s="2">
        <v>0</v>
      </c>
    </row>
    <row r="284" spans="21:22" ht="15.75" customHeight="1" x14ac:dyDescent="0.15">
      <c r="U284" s="2" t="s">
        <v>12</v>
      </c>
      <c r="V284" s="2">
        <v>0</v>
      </c>
    </row>
    <row r="285" spans="21:22" ht="15.75" customHeight="1" x14ac:dyDescent="0.15">
      <c r="U285" s="2" t="s">
        <v>318</v>
      </c>
      <c r="V285" s="2">
        <v>0</v>
      </c>
    </row>
    <row r="286" spans="21:22" ht="15.75" customHeight="1" x14ac:dyDescent="0.15">
      <c r="U286" s="2" t="s">
        <v>86</v>
      </c>
      <c r="V286" s="2">
        <v>15.72</v>
      </c>
    </row>
    <row r="287" spans="21:22" ht="15.75" customHeight="1" x14ac:dyDescent="0.15">
      <c r="U287" s="2" t="s">
        <v>319</v>
      </c>
      <c r="V287" s="2">
        <v>0</v>
      </c>
    </row>
    <row r="288" spans="21:22" ht="15.75" customHeight="1" x14ac:dyDescent="0.15">
      <c r="U288" s="2" t="s">
        <v>89</v>
      </c>
      <c r="V288" s="2">
        <v>0</v>
      </c>
    </row>
    <row r="289" spans="21:22" ht="15.75" customHeight="1" x14ac:dyDescent="0.15">
      <c r="U289" s="2" t="s">
        <v>38</v>
      </c>
      <c r="V289" s="2">
        <v>0</v>
      </c>
    </row>
    <row r="290" spans="21:22" ht="15.75" customHeight="1" x14ac:dyDescent="0.15">
      <c r="U290" s="2" t="s">
        <v>335</v>
      </c>
      <c r="V290" s="2">
        <v>0</v>
      </c>
    </row>
    <row r="291" spans="21:22" ht="15.75" customHeight="1" x14ac:dyDescent="0.15">
      <c r="U291" s="2" t="s">
        <v>185</v>
      </c>
      <c r="V291" s="2">
        <v>75.260000000000005</v>
      </c>
    </row>
    <row r="292" spans="21:22" ht="15.75" customHeight="1" x14ac:dyDescent="0.15">
      <c r="U292" s="2" t="s">
        <v>168</v>
      </c>
      <c r="V292" s="2">
        <v>73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B1:B1048576 U1:U1048576">
    <cfRule type="duplicateValues" dxfId="2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83"/>
  <sheetViews>
    <sheetView workbookViewId="0">
      <pane ySplit="3" topLeftCell="A22" activePane="bottomLeft" state="frozenSplit"/>
      <selection activeCell="P4" sqref="P4"/>
      <selection pane="bottomLeft" activeCell="U30" sqref="U30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323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53" t="s">
        <v>29</v>
      </c>
      <c r="K3" s="53" t="s">
        <v>30</v>
      </c>
      <c r="L3" s="53" t="s">
        <v>31</v>
      </c>
      <c r="M3" s="53" t="s">
        <v>32</v>
      </c>
      <c r="N3" s="16" t="s">
        <v>33</v>
      </c>
      <c r="O3" s="16" t="s">
        <v>237</v>
      </c>
      <c r="P3" s="53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4205</v>
      </c>
      <c r="D4" s="4">
        <v>1612.5</v>
      </c>
      <c r="E4" s="4"/>
      <c r="F4" s="4"/>
      <c r="G4" s="4"/>
      <c r="H4" s="14"/>
      <c r="I4" s="4">
        <f t="shared" ref="I4:I37" si="0">SUM(C4:H4)</f>
        <v>5817.5</v>
      </c>
      <c r="J4" s="14">
        <v>1089</v>
      </c>
      <c r="K4" s="34">
        <v>500.88</v>
      </c>
      <c r="L4" s="6">
        <v>250.44</v>
      </c>
      <c r="M4" s="23">
        <v>110.76</v>
      </c>
      <c r="N4" s="22">
        <v>8.26</v>
      </c>
      <c r="O4" s="14">
        <v>259</v>
      </c>
      <c r="P4" s="6">
        <f>SUM(J4:O4)</f>
        <v>2218.34</v>
      </c>
      <c r="Q4" s="21">
        <v>0</v>
      </c>
      <c r="R4" s="45"/>
      <c r="S4" s="3" t="s">
        <v>122</v>
      </c>
      <c r="T4" s="2" t="str">
        <f t="shared" ref="T4:T40" si="1">IF(S4=B4,"相同","不相同")</f>
        <v>相同</v>
      </c>
      <c r="U4" s="3" t="s">
        <v>163</v>
      </c>
      <c r="V4" s="47">
        <v>0</v>
      </c>
      <c r="W4" s="3">
        <f>IFERROR(VLOOKUP(B4,$U$4:$V$770,2,FALSE),"")</f>
        <v>0</v>
      </c>
      <c r="X4" s="3" t="s">
        <v>156</v>
      </c>
      <c r="Y4" s="3">
        <v>4026</v>
      </c>
      <c r="Z4" s="3">
        <f>IFERROR(VLOOKUP(B4,$X$4:$Y$770,2,FALSE),"")</f>
        <v>2368</v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320</v>
      </c>
      <c r="C5" s="4">
        <v>4835</v>
      </c>
      <c r="D5" s="4">
        <v>1462.5</v>
      </c>
      <c r="E5" s="12"/>
      <c r="F5" s="12"/>
      <c r="G5" s="12"/>
      <c r="H5" s="20"/>
      <c r="I5" s="4">
        <f t="shared" si="0"/>
        <v>6297.5</v>
      </c>
      <c r="J5" s="20">
        <v>1189</v>
      </c>
      <c r="K5" s="35">
        <v>550.32000000000005</v>
      </c>
      <c r="L5" s="6">
        <v>275.16000000000003</v>
      </c>
      <c r="M5" s="23">
        <v>123.36</v>
      </c>
      <c r="N5" s="22">
        <v>9.52</v>
      </c>
      <c r="O5" s="14">
        <v>289</v>
      </c>
      <c r="P5" s="6">
        <f t="shared" ref="P5:P37" si="2">SUM(J5:O5)</f>
        <v>2436.36</v>
      </c>
      <c r="Q5" s="21">
        <v>0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 t="str">
        <f t="shared" ref="W5:W15" si="3">IFERROR(VLOOKUP(B5,$U$4:$V$770,2,FALSE),"")</f>
        <v/>
      </c>
      <c r="X5" s="3" t="s">
        <v>202</v>
      </c>
      <c r="Y5" s="3">
        <v>4026</v>
      </c>
      <c r="Z5" s="3">
        <f t="shared" ref="Z5:Z13" si="4">IFERROR(VLOOKUP(B5,$X$4:$Y$770,2,FALSE),"")</f>
        <v>2368</v>
      </c>
      <c r="AA5" s="3" t="s">
        <v>190</v>
      </c>
      <c r="AB5" s="3">
        <v>1000</v>
      </c>
      <c r="AC5" s="3" t="str">
        <f t="shared" ref="AC5:AC13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5062</v>
      </c>
      <c r="D6" s="33">
        <v>1462.5</v>
      </c>
      <c r="E6" s="42"/>
      <c r="F6" s="42"/>
      <c r="G6" s="42"/>
      <c r="H6" s="20"/>
      <c r="I6" s="4">
        <f t="shared" si="0"/>
        <v>6524.5</v>
      </c>
      <c r="J6" s="20">
        <v>1241</v>
      </c>
      <c r="K6" s="35">
        <v>568.64</v>
      </c>
      <c r="L6" s="6">
        <v>284.32</v>
      </c>
      <c r="M6" s="23">
        <v>127.9</v>
      </c>
      <c r="N6" s="22">
        <v>9.8800000000000008</v>
      </c>
      <c r="O6" s="14">
        <v>300</v>
      </c>
      <c r="P6" s="6">
        <f t="shared" si="2"/>
        <v>2531.7399999999998</v>
      </c>
      <c r="Q6" s="21">
        <v>0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0</v>
      </c>
      <c r="W6" s="3">
        <f t="shared" si="3"/>
        <v>0</v>
      </c>
      <c r="X6" s="3" t="s">
        <v>213</v>
      </c>
      <c r="Y6" s="3">
        <v>4026</v>
      </c>
      <c r="Z6" s="3">
        <f t="shared" si="4"/>
        <v>2368</v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4407</v>
      </c>
      <c r="D7" s="4">
        <v>3290</v>
      </c>
      <c r="E7" s="4"/>
      <c r="F7" s="4"/>
      <c r="G7" s="4"/>
      <c r="H7" s="17"/>
      <c r="I7" s="4">
        <f t="shared" si="0"/>
        <v>7697</v>
      </c>
      <c r="J7" s="32">
        <v>1130</v>
      </c>
      <c r="K7" s="32">
        <v>567.91999999999996</v>
      </c>
      <c r="L7" s="20">
        <v>283.95999999999998</v>
      </c>
      <c r="M7" s="20">
        <v>114.8</v>
      </c>
      <c r="N7" s="35">
        <v>8.43</v>
      </c>
      <c r="O7" s="14">
        <v>269</v>
      </c>
      <c r="P7" s="6">
        <f t="shared" si="2"/>
        <v>2374.11</v>
      </c>
      <c r="Q7" s="21">
        <v>0</v>
      </c>
      <c r="R7" s="45"/>
      <c r="S7" s="3" t="s">
        <v>18</v>
      </c>
      <c r="T7" s="2" t="str">
        <f t="shared" si="1"/>
        <v>相同</v>
      </c>
      <c r="U7" s="3" t="s">
        <v>167</v>
      </c>
      <c r="V7" s="47">
        <v>0</v>
      </c>
      <c r="W7" s="3">
        <f t="shared" si="3"/>
        <v>0</v>
      </c>
      <c r="X7" s="3" t="s">
        <v>210</v>
      </c>
      <c r="Y7" s="3">
        <v>4026</v>
      </c>
      <c r="Z7" s="3">
        <f t="shared" si="4"/>
        <v>3315</v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123</v>
      </c>
      <c r="C8" s="4">
        <v>4029</v>
      </c>
      <c r="D8" s="4">
        <v>1920</v>
      </c>
      <c r="E8" s="4"/>
      <c r="F8" s="4"/>
      <c r="G8" s="4"/>
      <c r="H8" s="17"/>
      <c r="I8" s="4">
        <f t="shared" si="0"/>
        <v>5949</v>
      </c>
      <c r="J8" s="20">
        <v>1054</v>
      </c>
      <c r="K8" s="20">
        <v>512.32000000000005</v>
      </c>
      <c r="L8" s="20">
        <v>256.16000000000003</v>
      </c>
      <c r="M8" s="20">
        <v>107.24</v>
      </c>
      <c r="N8" s="35">
        <v>8.26</v>
      </c>
      <c r="O8" s="14">
        <v>251</v>
      </c>
      <c r="P8" s="6">
        <f t="shared" si="2"/>
        <v>2188.98</v>
      </c>
      <c r="Q8" s="21">
        <v>0</v>
      </c>
      <c r="R8" s="45"/>
      <c r="S8" s="3" t="s">
        <v>128</v>
      </c>
      <c r="T8" s="2" t="str">
        <f t="shared" si="1"/>
        <v>相同</v>
      </c>
      <c r="U8" s="3" t="s">
        <v>239</v>
      </c>
      <c r="V8" s="47">
        <v>0</v>
      </c>
      <c r="W8" s="3">
        <f t="shared" si="3"/>
        <v>0</v>
      </c>
      <c r="X8" s="3" t="s">
        <v>145</v>
      </c>
      <c r="Y8" s="3">
        <v>4026</v>
      </c>
      <c r="Z8" s="3">
        <f t="shared" si="4"/>
        <v>2842</v>
      </c>
      <c r="AA8" s="3" t="s">
        <v>162</v>
      </c>
      <c r="AB8" s="3">
        <v>500</v>
      </c>
      <c r="AC8" s="3" t="str">
        <f t="shared" si="5"/>
        <v/>
      </c>
    </row>
    <row r="9" spans="1:29" s="3" customFormat="1" ht="15.75" customHeight="1" x14ac:dyDescent="0.15">
      <c r="A9" s="5">
        <v>6</v>
      </c>
      <c r="B9" s="13" t="s">
        <v>124</v>
      </c>
      <c r="C9" s="4">
        <v>5000</v>
      </c>
      <c r="D9" s="4">
        <v>1725</v>
      </c>
      <c r="E9" s="4"/>
      <c r="F9" s="4"/>
      <c r="G9" s="4"/>
      <c r="H9" s="17"/>
      <c r="I9" s="4">
        <f t="shared" si="0"/>
        <v>6725</v>
      </c>
      <c r="J9" s="49">
        <v>1240</v>
      </c>
      <c r="K9" s="49">
        <v>563.91999999999996</v>
      </c>
      <c r="L9" s="14">
        <v>281.95999999999998</v>
      </c>
      <c r="M9" s="14">
        <v>126.66</v>
      </c>
      <c r="N9" s="34">
        <v>9.49</v>
      </c>
      <c r="O9" s="14">
        <v>295</v>
      </c>
      <c r="P9" s="6">
        <f t="shared" si="2"/>
        <v>2517.0300000000002</v>
      </c>
      <c r="Q9" s="21">
        <v>0</v>
      </c>
      <c r="R9" s="45"/>
      <c r="S9" s="3" t="s">
        <v>129</v>
      </c>
      <c r="T9" s="2" t="str">
        <f t="shared" si="1"/>
        <v>相同</v>
      </c>
      <c r="U9" s="3" t="s">
        <v>240</v>
      </c>
      <c r="V9" s="47">
        <v>0</v>
      </c>
      <c r="W9" s="3">
        <f t="shared" si="3"/>
        <v>0</v>
      </c>
      <c r="X9" s="3" t="s">
        <v>190</v>
      </c>
      <c r="Y9" s="3">
        <v>4026</v>
      </c>
      <c r="Z9" s="3">
        <f t="shared" si="4"/>
        <v>2368</v>
      </c>
      <c r="AA9" s="3" t="s">
        <v>176</v>
      </c>
      <c r="AB9" s="3">
        <v>500</v>
      </c>
      <c r="AC9" s="3" t="str">
        <f t="shared" si="5"/>
        <v/>
      </c>
    </row>
    <row r="10" spans="1:29" ht="15.75" customHeight="1" x14ac:dyDescent="0.15">
      <c r="A10" s="5">
        <v>7</v>
      </c>
      <c r="B10" s="13" t="s">
        <v>125</v>
      </c>
      <c r="C10" s="4">
        <v>4273</v>
      </c>
      <c r="D10" s="4">
        <v>1950</v>
      </c>
      <c r="E10" s="4"/>
      <c r="F10" s="4"/>
      <c r="G10" s="4"/>
      <c r="H10" s="17"/>
      <c r="I10" s="4">
        <f t="shared" si="0"/>
        <v>6223</v>
      </c>
      <c r="J10" s="49">
        <v>1103</v>
      </c>
      <c r="K10" s="49">
        <v>506.56</v>
      </c>
      <c r="L10" s="14">
        <v>253.28</v>
      </c>
      <c r="M10" s="14">
        <v>112.12</v>
      </c>
      <c r="N10" s="34">
        <v>8.26</v>
      </c>
      <c r="O10" s="14">
        <v>263</v>
      </c>
      <c r="P10" s="6">
        <f t="shared" si="2"/>
        <v>2246.2199999999998</v>
      </c>
      <c r="Q10" s="21">
        <v>0</v>
      </c>
      <c r="R10" s="45"/>
      <c r="S10" s="3" t="s">
        <v>130</v>
      </c>
      <c r="T10" s="2" t="str">
        <f t="shared" si="1"/>
        <v>相同</v>
      </c>
      <c r="U10" s="2" t="s">
        <v>139</v>
      </c>
      <c r="V10" s="48">
        <v>0</v>
      </c>
      <c r="W10" s="3">
        <f t="shared" si="3"/>
        <v>0</v>
      </c>
      <c r="X10" s="2" t="s">
        <v>199</v>
      </c>
      <c r="Y10" s="2">
        <v>2842</v>
      </c>
      <c r="Z10" s="3">
        <f t="shared" si="4"/>
        <v>2368</v>
      </c>
      <c r="AA10" s="2" t="s">
        <v>37</v>
      </c>
      <c r="AB10" s="2">
        <v>500</v>
      </c>
      <c r="AC10" s="3" t="str">
        <f t="shared" si="5"/>
        <v/>
      </c>
    </row>
    <row r="11" spans="1:29" ht="15.75" customHeight="1" x14ac:dyDescent="0.15">
      <c r="A11" s="5">
        <v>8</v>
      </c>
      <c r="B11" s="5" t="s">
        <v>17</v>
      </c>
      <c r="C11" s="4">
        <v>4982</v>
      </c>
      <c r="D11" s="7">
        <v>1125</v>
      </c>
      <c r="E11" s="7"/>
      <c r="F11" s="7"/>
      <c r="G11" s="7"/>
      <c r="H11" s="17"/>
      <c r="I11" s="4">
        <f t="shared" si="0"/>
        <v>6107</v>
      </c>
      <c r="J11" s="14">
        <v>1181</v>
      </c>
      <c r="K11" s="14">
        <v>561.91999999999996</v>
      </c>
      <c r="L11" s="14">
        <v>280.95999999999998</v>
      </c>
      <c r="M11" s="14">
        <v>126.3</v>
      </c>
      <c r="N11" s="34">
        <v>10.15</v>
      </c>
      <c r="O11" s="14">
        <v>296</v>
      </c>
      <c r="P11" s="6">
        <f t="shared" si="2"/>
        <v>2456.33</v>
      </c>
      <c r="Q11" s="21">
        <v>0</v>
      </c>
      <c r="R11" s="45"/>
      <c r="S11" s="3" t="s">
        <v>17</v>
      </c>
      <c r="T11" s="2" t="str">
        <f t="shared" si="1"/>
        <v>相同</v>
      </c>
      <c r="U11" s="2" t="s">
        <v>210</v>
      </c>
      <c r="V11" s="48">
        <v>22.1</v>
      </c>
      <c r="W11" s="3">
        <f t="shared" si="3"/>
        <v>0</v>
      </c>
      <c r="X11" s="2" t="s">
        <v>181</v>
      </c>
      <c r="Y11" s="2">
        <v>2368</v>
      </c>
      <c r="Z11" s="3">
        <f t="shared" si="4"/>
        <v>2368</v>
      </c>
      <c r="AA11" s="2" t="s">
        <v>159</v>
      </c>
      <c r="AB11" s="2">
        <v>500</v>
      </c>
      <c r="AC11" s="3" t="str">
        <f t="shared" si="5"/>
        <v/>
      </c>
    </row>
    <row r="12" spans="1:29" ht="15.75" customHeight="1" x14ac:dyDescent="0.15">
      <c r="A12" s="5">
        <v>9</v>
      </c>
      <c r="B12" s="50" t="s">
        <v>114</v>
      </c>
      <c r="C12" s="4">
        <v>5142</v>
      </c>
      <c r="D12" s="7">
        <v>1675</v>
      </c>
      <c r="E12" s="51"/>
      <c r="F12" s="51"/>
      <c r="G12" s="51"/>
      <c r="H12" s="17"/>
      <c r="I12" s="4">
        <f t="shared" si="0"/>
        <v>6817</v>
      </c>
      <c r="J12" s="14">
        <v>1254</v>
      </c>
      <c r="K12" s="14">
        <v>575.20000000000005</v>
      </c>
      <c r="L12" s="14">
        <v>287.60000000000002</v>
      </c>
      <c r="M12" s="14">
        <v>130.22</v>
      </c>
      <c r="N12" s="34">
        <v>10.18</v>
      </c>
      <c r="O12" s="14">
        <v>304</v>
      </c>
      <c r="P12" s="6">
        <f t="shared" si="2"/>
        <v>2561.1999999999998</v>
      </c>
      <c r="Q12" s="21">
        <v>0</v>
      </c>
      <c r="R12" s="45"/>
      <c r="S12" s="3" t="s">
        <v>114</v>
      </c>
      <c r="T12" s="2" t="str">
        <f t="shared" si="1"/>
        <v>相同</v>
      </c>
      <c r="U12" s="2" t="s">
        <v>205</v>
      </c>
      <c r="V12" s="48">
        <v>0</v>
      </c>
      <c r="W12" s="3">
        <f t="shared" si="3"/>
        <v>0</v>
      </c>
      <c r="X12" s="2" t="s">
        <v>137</v>
      </c>
      <c r="Y12" s="2">
        <v>2723</v>
      </c>
      <c r="Z12" s="3">
        <f t="shared" si="4"/>
        <v>2368</v>
      </c>
      <c r="AA12" s="2" t="s">
        <v>51</v>
      </c>
      <c r="AB12" s="2">
        <v>500</v>
      </c>
      <c r="AC12" s="3" t="str">
        <f t="shared" si="5"/>
        <v/>
      </c>
    </row>
    <row r="13" spans="1:29" ht="15.75" customHeight="1" thickBot="1" x14ac:dyDescent="0.2">
      <c r="A13" s="31">
        <v>10</v>
      </c>
      <c r="B13" s="55" t="s">
        <v>232</v>
      </c>
      <c r="C13" s="29">
        <v>2613</v>
      </c>
      <c r="D13" s="56"/>
      <c r="E13" s="56"/>
      <c r="F13" s="56"/>
      <c r="G13" s="56"/>
      <c r="H13" s="57"/>
      <c r="I13" s="29">
        <f>SUM(C13:H13)</f>
        <v>2613</v>
      </c>
      <c r="J13" s="57">
        <v>444</v>
      </c>
      <c r="K13" s="58">
        <v>258.72000000000003</v>
      </c>
      <c r="L13" s="39">
        <v>129.36000000000001</v>
      </c>
      <c r="M13" s="59">
        <v>78.92</v>
      </c>
      <c r="N13" s="60">
        <v>8.26</v>
      </c>
      <c r="O13" s="57">
        <v>124</v>
      </c>
      <c r="P13" s="39">
        <f>SUM(J13:O13)</f>
        <v>1043.26</v>
      </c>
      <c r="Q13" s="21">
        <v>0</v>
      </c>
      <c r="R13" s="45"/>
      <c r="S13" s="3" t="s">
        <v>21</v>
      </c>
      <c r="T13" s="2" t="str">
        <f t="shared" si="1"/>
        <v>相同</v>
      </c>
      <c r="U13" s="2" t="s">
        <v>216</v>
      </c>
      <c r="V13" s="48">
        <v>0</v>
      </c>
      <c r="W13" s="3">
        <f t="shared" si="3"/>
        <v>0</v>
      </c>
      <c r="Z13" s="3" t="str">
        <f t="shared" si="4"/>
        <v/>
      </c>
      <c r="AC13" s="3" t="str">
        <f t="shared" si="5"/>
        <v/>
      </c>
    </row>
    <row r="14" spans="1:29" ht="15.75" customHeight="1" thickTop="1" x14ac:dyDescent="0.15">
      <c r="A14" s="11">
        <v>12</v>
      </c>
      <c r="B14" s="54" t="s">
        <v>233</v>
      </c>
      <c r="C14" s="36">
        <v>1300</v>
      </c>
      <c r="D14" s="19">
        <v>925</v>
      </c>
      <c r="E14" s="28"/>
      <c r="F14" s="28"/>
      <c r="G14" s="28"/>
      <c r="H14" s="28"/>
      <c r="I14" s="12">
        <f t="shared" si="0"/>
        <v>2225</v>
      </c>
      <c r="J14" s="27">
        <v>276</v>
      </c>
      <c r="K14" s="36">
        <v>180.8</v>
      </c>
      <c r="L14" s="27">
        <v>0</v>
      </c>
      <c r="M14" s="41">
        <v>75.45</v>
      </c>
      <c r="N14" s="19">
        <v>8.26</v>
      </c>
      <c r="O14" s="19"/>
      <c r="P14" s="27">
        <f t="shared" si="2"/>
        <v>540.51</v>
      </c>
      <c r="Q14" s="43">
        <v>0</v>
      </c>
      <c r="R14" s="45"/>
      <c r="S14" s="3" t="s">
        <v>16</v>
      </c>
      <c r="T14" s="2" t="str">
        <f t="shared" si="1"/>
        <v>相同</v>
      </c>
      <c r="U14" s="2" t="s">
        <v>116</v>
      </c>
      <c r="V14" s="48">
        <v>0</v>
      </c>
      <c r="W14" s="3">
        <f t="shared" si="3"/>
        <v>0</v>
      </c>
      <c r="X14" s="2" t="s">
        <v>144</v>
      </c>
      <c r="Y14" s="2">
        <v>3315</v>
      </c>
      <c r="Z14" s="3" t="str">
        <f>IFERROR(VLOOKUP(#REF!,$X$4:$Y$770,2,FALSE),"")</f>
        <v/>
      </c>
      <c r="AA14" s="2" t="s">
        <v>63</v>
      </c>
      <c r="AB14" s="2">
        <v>500</v>
      </c>
      <c r="AC14" s="3" t="str">
        <f>IFERROR(VLOOKUP(#REF!,$AA$4:$AB$770,2,FALSE),"")</f>
        <v/>
      </c>
    </row>
    <row r="15" spans="1:29" ht="15.75" customHeight="1" x14ac:dyDescent="0.15">
      <c r="A15" s="5">
        <v>13</v>
      </c>
      <c r="B15" s="13" t="s">
        <v>234</v>
      </c>
      <c r="C15" s="25">
        <v>1674</v>
      </c>
      <c r="D15" s="17">
        <v>1105</v>
      </c>
      <c r="E15" s="7"/>
      <c r="F15" s="7"/>
      <c r="G15" s="7"/>
      <c r="H15" s="7"/>
      <c r="I15" s="12">
        <f t="shared" si="0"/>
        <v>2779</v>
      </c>
      <c r="J15" s="6">
        <v>276</v>
      </c>
      <c r="K15" s="25">
        <v>189.6</v>
      </c>
      <c r="L15" s="6">
        <v>0</v>
      </c>
      <c r="M15" s="26">
        <v>75.45</v>
      </c>
      <c r="N15" s="17">
        <v>8.26</v>
      </c>
      <c r="O15" s="17"/>
      <c r="P15" s="6">
        <f t="shared" si="2"/>
        <v>549.30999999999995</v>
      </c>
      <c r="Q15" s="21">
        <v>0</v>
      </c>
      <c r="R15" s="45"/>
      <c r="S15" s="3" t="s">
        <v>15</v>
      </c>
      <c r="T15" s="2" t="str">
        <f t="shared" si="1"/>
        <v>相同</v>
      </c>
      <c r="U15" s="2" t="s">
        <v>62</v>
      </c>
      <c r="V15" s="2">
        <v>0</v>
      </c>
      <c r="W15" s="3">
        <f t="shared" si="3"/>
        <v>0</v>
      </c>
      <c r="X15" s="2" t="s">
        <v>209</v>
      </c>
      <c r="Y15" s="2">
        <v>3315</v>
      </c>
      <c r="Z15" s="3" t="str">
        <f>IFERROR(VLOOKUP(B14,$X$4:$Y$770,2,FALSE),"")</f>
        <v/>
      </c>
      <c r="AA15" s="2" t="s">
        <v>146</v>
      </c>
      <c r="AB15" s="2">
        <v>500</v>
      </c>
      <c r="AC15" s="3" t="str">
        <f t="shared" ref="AC15:AC40" si="6">IFERROR(VLOOKUP(B14,$AA$4:$AB$770,2,FALSE),"")</f>
        <v/>
      </c>
    </row>
    <row r="16" spans="1:29" ht="15.75" customHeight="1" x14ac:dyDescent="0.15">
      <c r="A16" s="5">
        <v>14</v>
      </c>
      <c r="B16" s="13" t="s">
        <v>235</v>
      </c>
      <c r="C16" s="25">
        <v>1300</v>
      </c>
      <c r="D16" s="17">
        <v>925</v>
      </c>
      <c r="E16" s="7"/>
      <c r="F16" s="7"/>
      <c r="G16" s="7"/>
      <c r="H16" s="7"/>
      <c r="I16" s="12">
        <f t="shared" si="0"/>
        <v>2225</v>
      </c>
      <c r="J16" s="6">
        <v>276</v>
      </c>
      <c r="K16" s="25">
        <v>180.8</v>
      </c>
      <c r="L16" s="6">
        <v>0</v>
      </c>
      <c r="M16" s="26">
        <v>75.45</v>
      </c>
      <c r="N16" s="17">
        <v>8.26</v>
      </c>
      <c r="O16" s="17"/>
      <c r="P16" s="6">
        <f t="shared" si="2"/>
        <v>540.51</v>
      </c>
      <c r="Q16" s="21">
        <v>0</v>
      </c>
      <c r="R16" s="45"/>
      <c r="S16" s="3" t="s">
        <v>14</v>
      </c>
      <c r="T16" s="2" t="str">
        <f t="shared" si="1"/>
        <v>相同</v>
      </c>
      <c r="U16" s="2" t="s">
        <v>80</v>
      </c>
      <c r="V16" s="2">
        <v>0</v>
      </c>
      <c r="W16" s="3">
        <f t="shared" ref="W16:W40" si="7">IFERROR(VLOOKUP(B15,$U$4:$V$770,2,FALSE),"")</f>
        <v>0</v>
      </c>
      <c r="X16" s="2" t="s">
        <v>165</v>
      </c>
      <c r="Y16" s="2">
        <v>2842</v>
      </c>
      <c r="Z16" s="3" t="str">
        <f>IFERROR(VLOOKUP(B15,$X$4:$Y$770,2,FALSE),"")</f>
        <v/>
      </c>
      <c r="AA16" s="2" t="s">
        <v>117</v>
      </c>
      <c r="AB16" s="2">
        <v>500</v>
      </c>
      <c r="AC16" s="3" t="str">
        <f t="shared" si="6"/>
        <v/>
      </c>
    </row>
    <row r="17" spans="1:29" ht="15.75" customHeight="1" x14ac:dyDescent="0.15">
      <c r="A17" s="5">
        <v>15</v>
      </c>
      <c r="B17" s="5" t="s">
        <v>13</v>
      </c>
      <c r="C17" s="25">
        <v>1300</v>
      </c>
      <c r="D17" s="17">
        <v>962.5</v>
      </c>
      <c r="E17" s="7"/>
      <c r="F17" s="7"/>
      <c r="G17" s="7"/>
      <c r="H17" s="7"/>
      <c r="I17" s="12">
        <f t="shared" si="0"/>
        <v>2262.5</v>
      </c>
      <c r="J17" s="6">
        <v>276</v>
      </c>
      <c r="K17" s="25">
        <v>180.8</v>
      </c>
      <c r="L17" s="6">
        <v>0</v>
      </c>
      <c r="M17" s="26">
        <v>75.45</v>
      </c>
      <c r="N17" s="17">
        <v>8.26</v>
      </c>
      <c r="O17" s="17"/>
      <c r="P17" s="6">
        <f t="shared" si="2"/>
        <v>540.51</v>
      </c>
      <c r="Q17" s="21">
        <v>0</v>
      </c>
      <c r="R17" s="45"/>
      <c r="S17" s="2" t="s">
        <v>13</v>
      </c>
      <c r="T17" s="2" t="str">
        <f t="shared" si="1"/>
        <v>相同</v>
      </c>
      <c r="U17" s="2" t="s">
        <v>147</v>
      </c>
      <c r="V17" s="2">
        <v>0</v>
      </c>
      <c r="W17" s="3">
        <f t="shared" si="7"/>
        <v>0</v>
      </c>
      <c r="X17" s="2" t="s">
        <v>138</v>
      </c>
      <c r="Y17" s="2">
        <v>2368</v>
      </c>
      <c r="AA17" s="2" t="s">
        <v>67</v>
      </c>
      <c r="AB17" s="2">
        <v>300</v>
      </c>
      <c r="AC17" s="3" t="str">
        <f t="shared" si="6"/>
        <v/>
      </c>
    </row>
    <row r="18" spans="1:29" ht="15.75" customHeight="1" x14ac:dyDescent="0.15">
      <c r="A18" s="5">
        <v>16</v>
      </c>
      <c r="B18" s="5" t="s">
        <v>219</v>
      </c>
      <c r="C18" s="25">
        <v>1300</v>
      </c>
      <c r="D18" s="17">
        <v>925</v>
      </c>
      <c r="E18" s="7"/>
      <c r="F18" s="7"/>
      <c r="G18" s="7"/>
      <c r="H18" s="7"/>
      <c r="I18" s="12">
        <f t="shared" si="0"/>
        <v>2225</v>
      </c>
      <c r="J18" s="6">
        <v>276</v>
      </c>
      <c r="K18" s="25">
        <v>180.8</v>
      </c>
      <c r="L18" s="6">
        <v>0</v>
      </c>
      <c r="M18" s="26">
        <v>75.45</v>
      </c>
      <c r="N18" s="17">
        <v>8.26</v>
      </c>
      <c r="O18" s="17"/>
      <c r="P18" s="6">
        <f t="shared" si="2"/>
        <v>540.51</v>
      </c>
      <c r="Q18" s="21">
        <v>0</v>
      </c>
      <c r="R18" s="45"/>
      <c r="S18" s="2" t="s">
        <v>149</v>
      </c>
      <c r="T18" s="2" t="str">
        <f t="shared" si="1"/>
        <v>相同</v>
      </c>
      <c r="U18" s="2" t="s">
        <v>241</v>
      </c>
      <c r="V18" s="2">
        <v>0</v>
      </c>
      <c r="W18" s="3">
        <f t="shared" si="7"/>
        <v>0</v>
      </c>
      <c r="X18" s="2" t="s">
        <v>169</v>
      </c>
      <c r="Y18" s="2">
        <v>3315</v>
      </c>
      <c r="AA18" s="2" t="s">
        <v>65</v>
      </c>
      <c r="AB18" s="2">
        <v>300</v>
      </c>
      <c r="AC18" s="3" t="str">
        <f t="shared" si="6"/>
        <v/>
      </c>
    </row>
    <row r="19" spans="1:29" ht="15.75" customHeight="1" x14ac:dyDescent="0.15">
      <c r="A19" s="5">
        <v>17</v>
      </c>
      <c r="B19" s="5" t="s">
        <v>220</v>
      </c>
      <c r="C19" s="25">
        <v>1300</v>
      </c>
      <c r="D19" s="17">
        <v>925</v>
      </c>
      <c r="E19" s="7"/>
      <c r="F19" s="7"/>
      <c r="G19" s="7"/>
      <c r="H19" s="7"/>
      <c r="I19" s="12">
        <f t="shared" si="0"/>
        <v>2225</v>
      </c>
      <c r="J19" s="6">
        <v>276</v>
      </c>
      <c r="K19" s="25">
        <v>180.8</v>
      </c>
      <c r="L19" s="6">
        <v>0</v>
      </c>
      <c r="M19" s="26">
        <v>75.45</v>
      </c>
      <c r="N19" s="17">
        <v>8.26</v>
      </c>
      <c r="O19" s="17"/>
      <c r="P19" s="6">
        <f t="shared" si="2"/>
        <v>540.51</v>
      </c>
      <c r="Q19" s="21">
        <v>0</v>
      </c>
      <c r="R19" s="45"/>
      <c r="S19" s="2" t="s">
        <v>198</v>
      </c>
      <c r="T19" s="2" t="str">
        <f t="shared" si="1"/>
        <v>相同</v>
      </c>
      <c r="U19" s="2" t="s">
        <v>199</v>
      </c>
      <c r="V19" s="2">
        <v>0</v>
      </c>
      <c r="W19" s="3">
        <f t="shared" si="7"/>
        <v>0</v>
      </c>
      <c r="X19" s="2" t="s">
        <v>208</v>
      </c>
      <c r="Y19" s="2">
        <v>2842</v>
      </c>
      <c r="AA19" s="2" t="s">
        <v>206</v>
      </c>
      <c r="AB19" s="2">
        <v>300</v>
      </c>
      <c r="AC19" s="3" t="str">
        <f t="shared" si="6"/>
        <v/>
      </c>
    </row>
    <row r="20" spans="1:29" ht="15.75" customHeight="1" x14ac:dyDescent="0.15">
      <c r="A20" s="5">
        <v>18</v>
      </c>
      <c r="B20" s="5" t="s">
        <v>221</v>
      </c>
      <c r="C20" s="25">
        <v>1300</v>
      </c>
      <c r="D20" s="17">
        <v>925</v>
      </c>
      <c r="E20" s="7"/>
      <c r="F20" s="7"/>
      <c r="G20" s="7"/>
      <c r="H20" s="7"/>
      <c r="I20" s="12">
        <f t="shared" si="0"/>
        <v>2225</v>
      </c>
      <c r="J20" s="6">
        <v>276</v>
      </c>
      <c r="K20" s="25">
        <v>180.8</v>
      </c>
      <c r="L20" s="6">
        <v>0</v>
      </c>
      <c r="M20" s="26">
        <v>75.45</v>
      </c>
      <c r="N20" s="17">
        <v>8.26</v>
      </c>
      <c r="O20" s="17"/>
      <c r="P20" s="6">
        <f t="shared" si="2"/>
        <v>540.51</v>
      </c>
      <c r="Q20" s="21">
        <v>0</v>
      </c>
      <c r="R20" s="45"/>
      <c r="S20" s="2" t="s">
        <v>204</v>
      </c>
      <c r="T20" s="2" t="str">
        <f t="shared" si="1"/>
        <v>相同</v>
      </c>
      <c r="U20" s="2" t="s">
        <v>102</v>
      </c>
      <c r="V20" s="2">
        <v>0</v>
      </c>
      <c r="W20" s="3">
        <f t="shared" si="7"/>
        <v>0</v>
      </c>
      <c r="X20" s="2" t="s">
        <v>136</v>
      </c>
      <c r="Y20" s="2">
        <v>3007</v>
      </c>
      <c r="AA20" s="2" t="s">
        <v>40</v>
      </c>
      <c r="AB20" s="2">
        <v>300</v>
      </c>
      <c r="AC20" s="3" t="str">
        <f t="shared" si="6"/>
        <v/>
      </c>
    </row>
    <row r="21" spans="1:29" ht="15.75" customHeight="1" x14ac:dyDescent="0.15">
      <c r="A21" s="5">
        <v>19</v>
      </c>
      <c r="B21" s="9" t="s">
        <v>12</v>
      </c>
      <c r="C21" s="25">
        <v>1170</v>
      </c>
      <c r="D21" s="17">
        <v>962.5</v>
      </c>
      <c r="E21" s="7"/>
      <c r="F21" s="7"/>
      <c r="G21" s="7"/>
      <c r="H21" s="7"/>
      <c r="I21" s="12">
        <f t="shared" si="0"/>
        <v>2132.5</v>
      </c>
      <c r="J21" s="6">
        <v>260</v>
      </c>
      <c r="K21" s="25">
        <v>170.4</v>
      </c>
      <c r="L21" s="6">
        <v>0</v>
      </c>
      <c r="M21" s="26">
        <v>75.45</v>
      </c>
      <c r="N21" s="17">
        <v>8.26</v>
      </c>
      <c r="O21" s="17"/>
      <c r="P21" s="6">
        <f t="shared" si="2"/>
        <v>514.11</v>
      </c>
      <c r="Q21" s="21">
        <v>0</v>
      </c>
      <c r="R21" s="45"/>
      <c r="S21" s="2" t="s">
        <v>12</v>
      </c>
      <c r="T21" s="2" t="str">
        <f t="shared" si="1"/>
        <v>相同</v>
      </c>
      <c r="U21" s="2" t="s">
        <v>66</v>
      </c>
      <c r="V21" s="2">
        <v>13.91</v>
      </c>
      <c r="W21" s="3">
        <f t="shared" si="7"/>
        <v>0</v>
      </c>
      <c r="X21" s="2" t="s">
        <v>168</v>
      </c>
      <c r="Y21" s="2">
        <v>2368</v>
      </c>
      <c r="AA21" s="2" t="s">
        <v>137</v>
      </c>
      <c r="AB21" s="2">
        <v>300</v>
      </c>
      <c r="AC21" s="3" t="str">
        <f t="shared" si="6"/>
        <v/>
      </c>
    </row>
    <row r="22" spans="1:29" ht="15.75" customHeight="1" x14ac:dyDescent="0.15">
      <c r="A22" s="5">
        <v>20</v>
      </c>
      <c r="B22" s="9" t="s">
        <v>11</v>
      </c>
      <c r="C22" s="25">
        <v>1600</v>
      </c>
      <c r="D22" s="17">
        <v>925</v>
      </c>
      <c r="E22" s="7"/>
      <c r="F22" s="7"/>
      <c r="G22" s="7"/>
      <c r="H22" s="7"/>
      <c r="I22" s="12">
        <f t="shared" si="0"/>
        <v>2525</v>
      </c>
      <c r="J22" s="6">
        <v>312</v>
      </c>
      <c r="K22" s="25">
        <v>204.8</v>
      </c>
      <c r="L22" s="6">
        <v>0</v>
      </c>
      <c r="M22" s="26">
        <v>75.45</v>
      </c>
      <c r="N22" s="17">
        <v>8.26</v>
      </c>
      <c r="O22" s="17"/>
      <c r="P22" s="6">
        <f t="shared" si="2"/>
        <v>600.51</v>
      </c>
      <c r="Q22" s="21">
        <v>0</v>
      </c>
      <c r="R22" s="45"/>
      <c r="S22" s="2" t="s">
        <v>11</v>
      </c>
      <c r="T22" s="2" t="str">
        <f t="shared" si="1"/>
        <v>相同</v>
      </c>
      <c r="U22" s="2" t="s">
        <v>181</v>
      </c>
      <c r="V22" s="2">
        <v>0</v>
      </c>
      <c r="W22" s="3">
        <f t="shared" si="7"/>
        <v>0</v>
      </c>
      <c r="X22" s="2" t="s">
        <v>152</v>
      </c>
      <c r="Y22" s="2">
        <v>2368</v>
      </c>
      <c r="AA22" s="2" t="s">
        <v>70</v>
      </c>
      <c r="AB22" s="2">
        <v>300</v>
      </c>
      <c r="AC22" s="3" t="str">
        <f t="shared" si="6"/>
        <v/>
      </c>
    </row>
    <row r="23" spans="1:29" ht="15.75" customHeight="1" x14ac:dyDescent="0.15">
      <c r="A23" s="5">
        <v>21</v>
      </c>
      <c r="B23" s="9" t="s">
        <v>222</v>
      </c>
      <c r="C23" s="25">
        <v>1300</v>
      </c>
      <c r="D23" s="17">
        <v>925</v>
      </c>
      <c r="E23" s="7"/>
      <c r="F23" s="7"/>
      <c r="G23" s="7"/>
      <c r="H23" s="7"/>
      <c r="I23" s="12">
        <f t="shared" si="0"/>
        <v>2225</v>
      </c>
      <c r="J23" s="6">
        <v>276</v>
      </c>
      <c r="K23" s="25">
        <v>180.8</v>
      </c>
      <c r="L23" s="6">
        <v>0</v>
      </c>
      <c r="M23" s="26">
        <v>75.45</v>
      </c>
      <c r="N23" s="17">
        <v>8.26</v>
      </c>
      <c r="O23" s="17"/>
      <c r="P23" s="6">
        <f t="shared" si="2"/>
        <v>540.51</v>
      </c>
      <c r="Q23" s="21">
        <v>0</v>
      </c>
      <c r="R23" s="45"/>
      <c r="S23" s="2" t="s">
        <v>10</v>
      </c>
      <c r="T23" s="2" t="str">
        <f t="shared" si="1"/>
        <v>相同</v>
      </c>
      <c r="U23" s="2" t="s">
        <v>2</v>
      </c>
      <c r="V23" s="2">
        <v>0</v>
      </c>
      <c r="W23" s="3">
        <f t="shared" si="7"/>
        <v>0</v>
      </c>
      <c r="X23" s="2" t="s">
        <v>164</v>
      </c>
      <c r="Y23" s="2">
        <v>2368</v>
      </c>
      <c r="AA23" s="2" t="s">
        <v>144</v>
      </c>
      <c r="AB23" s="2">
        <v>300</v>
      </c>
      <c r="AC23" s="3" t="str">
        <f t="shared" si="6"/>
        <v/>
      </c>
    </row>
    <row r="24" spans="1:29" ht="15.75" customHeight="1" x14ac:dyDescent="0.15">
      <c r="A24" s="5">
        <v>22</v>
      </c>
      <c r="B24" s="10" t="s">
        <v>9</v>
      </c>
      <c r="C24" s="25">
        <v>1300</v>
      </c>
      <c r="D24" s="17">
        <v>925</v>
      </c>
      <c r="E24" s="7"/>
      <c r="F24" s="7"/>
      <c r="G24" s="7"/>
      <c r="H24" s="7"/>
      <c r="I24" s="12">
        <f t="shared" si="0"/>
        <v>2225</v>
      </c>
      <c r="J24" s="6">
        <v>276</v>
      </c>
      <c r="K24" s="25">
        <v>180.8</v>
      </c>
      <c r="L24" s="6">
        <v>0</v>
      </c>
      <c r="M24" s="26">
        <v>75.45</v>
      </c>
      <c r="N24" s="17">
        <v>8.26</v>
      </c>
      <c r="O24" s="17"/>
      <c r="P24" s="6">
        <f t="shared" si="2"/>
        <v>540.51</v>
      </c>
      <c r="Q24" s="21">
        <v>0</v>
      </c>
      <c r="R24" s="45"/>
      <c r="S24" s="2" t="s">
        <v>9</v>
      </c>
      <c r="T24" s="2" t="str">
        <f t="shared" si="1"/>
        <v>相同</v>
      </c>
      <c r="U24" s="2" t="s">
        <v>6</v>
      </c>
      <c r="V24" s="2">
        <v>0</v>
      </c>
      <c r="W24" s="3">
        <f t="shared" si="7"/>
        <v>2.37</v>
      </c>
      <c r="X24" s="2" t="s">
        <v>153</v>
      </c>
      <c r="Y24" s="2">
        <v>2368</v>
      </c>
      <c r="AA24" s="2" t="s">
        <v>165</v>
      </c>
      <c r="AB24" s="2">
        <v>300</v>
      </c>
      <c r="AC24" s="3" t="str">
        <f t="shared" si="6"/>
        <v/>
      </c>
    </row>
    <row r="25" spans="1:29" ht="15.75" customHeight="1" x14ac:dyDescent="0.15">
      <c r="A25" s="5">
        <v>23</v>
      </c>
      <c r="B25" s="5" t="s">
        <v>8</v>
      </c>
      <c r="C25" s="25">
        <v>1300</v>
      </c>
      <c r="D25" s="17">
        <v>962.5</v>
      </c>
      <c r="E25" s="7"/>
      <c r="F25" s="7"/>
      <c r="G25" s="7"/>
      <c r="H25" s="7"/>
      <c r="I25" s="12">
        <f t="shared" si="0"/>
        <v>2262.5</v>
      </c>
      <c r="J25" s="6">
        <v>276</v>
      </c>
      <c r="K25" s="25">
        <v>144</v>
      </c>
      <c r="L25" s="6">
        <v>0</v>
      </c>
      <c r="M25" s="24">
        <v>75.45</v>
      </c>
      <c r="N25" s="17">
        <v>8.26</v>
      </c>
      <c r="O25" s="17"/>
      <c r="P25" s="6">
        <f t="shared" si="2"/>
        <v>503.71</v>
      </c>
      <c r="Q25" s="21">
        <v>0</v>
      </c>
      <c r="R25" s="45"/>
      <c r="S25" s="2" t="s">
        <v>8</v>
      </c>
      <c r="T25" s="2" t="str">
        <f t="shared" si="1"/>
        <v>相同</v>
      </c>
      <c r="U25" s="2" t="s">
        <v>9</v>
      </c>
      <c r="V25" s="2">
        <v>0</v>
      </c>
      <c r="W25" s="3">
        <f t="shared" si="7"/>
        <v>0</v>
      </c>
      <c r="X25" s="2" t="s">
        <v>186</v>
      </c>
      <c r="Y25" s="2">
        <v>4026</v>
      </c>
      <c r="AA25" s="2" t="s">
        <v>95</v>
      </c>
      <c r="AB25" s="2">
        <v>300</v>
      </c>
      <c r="AC25" s="3" t="str">
        <f t="shared" si="6"/>
        <v/>
      </c>
    </row>
    <row r="26" spans="1:29" ht="15.75" customHeight="1" x14ac:dyDescent="0.15">
      <c r="A26" s="5">
        <v>24</v>
      </c>
      <c r="B26" s="5" t="s">
        <v>7</v>
      </c>
      <c r="C26" s="25">
        <v>1800</v>
      </c>
      <c r="D26" s="17">
        <v>1180</v>
      </c>
      <c r="E26" s="7"/>
      <c r="F26" s="7"/>
      <c r="G26" s="7"/>
      <c r="H26" s="7"/>
      <c r="I26" s="12">
        <f t="shared" si="0"/>
        <v>2980</v>
      </c>
      <c r="J26" s="6">
        <v>336</v>
      </c>
      <c r="K26" s="25">
        <v>194.4</v>
      </c>
      <c r="L26" s="6">
        <v>0</v>
      </c>
      <c r="M26" s="24">
        <v>75.45</v>
      </c>
      <c r="N26" s="17">
        <v>8.26</v>
      </c>
      <c r="O26" s="17"/>
      <c r="P26" s="6">
        <f t="shared" si="2"/>
        <v>614.11</v>
      </c>
      <c r="Q26" s="21">
        <v>0</v>
      </c>
      <c r="R26" s="45"/>
      <c r="S26" s="2" t="s">
        <v>7</v>
      </c>
      <c r="T26" s="2" t="str">
        <f t="shared" si="1"/>
        <v>相同</v>
      </c>
      <c r="U26" s="2" t="s">
        <v>207</v>
      </c>
      <c r="V26" s="2">
        <v>0</v>
      </c>
      <c r="W26" s="3">
        <f t="shared" si="7"/>
        <v>0</v>
      </c>
      <c r="X26" s="2" t="s">
        <v>147</v>
      </c>
      <c r="Y26" s="2">
        <v>2842</v>
      </c>
      <c r="AA26" s="2" t="s">
        <v>194</v>
      </c>
      <c r="AB26" s="2">
        <v>300</v>
      </c>
      <c r="AC26" s="3" t="str">
        <f t="shared" si="6"/>
        <v/>
      </c>
    </row>
    <row r="27" spans="1:29" ht="15.75" customHeight="1" x14ac:dyDescent="0.15">
      <c r="A27" s="5">
        <v>25</v>
      </c>
      <c r="B27" s="5" t="s">
        <v>6</v>
      </c>
      <c r="C27" s="25">
        <v>1674</v>
      </c>
      <c r="D27" s="17">
        <v>1405</v>
      </c>
      <c r="E27" s="7"/>
      <c r="F27" s="7"/>
      <c r="G27" s="7"/>
      <c r="H27" s="7"/>
      <c r="I27" s="12">
        <f t="shared" si="0"/>
        <v>3079</v>
      </c>
      <c r="J27" s="6">
        <v>276</v>
      </c>
      <c r="K27" s="25">
        <v>144</v>
      </c>
      <c r="L27" s="6">
        <v>0</v>
      </c>
      <c r="M27" s="24">
        <v>75.45</v>
      </c>
      <c r="N27" s="17">
        <v>8.26</v>
      </c>
      <c r="O27" s="17"/>
      <c r="P27" s="6">
        <f t="shared" si="2"/>
        <v>503.71</v>
      </c>
      <c r="Q27" s="21">
        <v>0</v>
      </c>
      <c r="R27" s="45"/>
      <c r="S27" s="2" t="s">
        <v>6</v>
      </c>
      <c r="T27" s="2" t="str">
        <f t="shared" si="1"/>
        <v>相同</v>
      </c>
      <c r="U27" s="2" t="s">
        <v>242</v>
      </c>
      <c r="V27" s="2">
        <v>0</v>
      </c>
      <c r="W27" s="3">
        <f t="shared" si="7"/>
        <v>0</v>
      </c>
      <c r="X27" s="2" t="s">
        <v>196</v>
      </c>
      <c r="Y27" s="2">
        <v>2368</v>
      </c>
      <c r="AA27" s="2" t="s">
        <v>169</v>
      </c>
      <c r="AB27" s="2">
        <v>300</v>
      </c>
      <c r="AC27" s="3" t="str">
        <f t="shared" si="6"/>
        <v/>
      </c>
    </row>
    <row r="28" spans="1:29" ht="15.75" customHeight="1" x14ac:dyDescent="0.15">
      <c r="A28" s="5">
        <v>26</v>
      </c>
      <c r="B28" s="5" t="s">
        <v>223</v>
      </c>
      <c r="C28" s="25">
        <v>1300</v>
      </c>
      <c r="D28" s="17">
        <v>1170</v>
      </c>
      <c r="E28" s="7"/>
      <c r="F28" s="7"/>
      <c r="G28" s="7"/>
      <c r="H28" s="7"/>
      <c r="I28" s="12">
        <f t="shared" si="0"/>
        <v>2470</v>
      </c>
      <c r="J28" s="6">
        <v>276</v>
      </c>
      <c r="K28" s="25">
        <v>192</v>
      </c>
      <c r="L28" s="6">
        <v>0</v>
      </c>
      <c r="M28" s="24">
        <v>75.45</v>
      </c>
      <c r="N28" s="17">
        <v>8.26</v>
      </c>
      <c r="O28" s="17"/>
      <c r="P28" s="6">
        <f t="shared" si="2"/>
        <v>551.71</v>
      </c>
      <c r="Q28" s="21">
        <v>0</v>
      </c>
      <c r="R28" s="45"/>
      <c r="S28" s="2" t="s">
        <v>214</v>
      </c>
      <c r="T28" s="2" t="str">
        <f t="shared" si="1"/>
        <v>相同</v>
      </c>
      <c r="U28" s="2" t="s">
        <v>10</v>
      </c>
      <c r="V28" s="2">
        <v>2.37</v>
      </c>
      <c r="W28" s="3">
        <f t="shared" si="7"/>
        <v>0</v>
      </c>
      <c r="X28" s="2" t="s">
        <v>143</v>
      </c>
      <c r="Y28" s="2">
        <v>2368</v>
      </c>
      <c r="AA28" s="2" t="s">
        <v>141</v>
      </c>
      <c r="AB28" s="2">
        <v>300</v>
      </c>
      <c r="AC28" s="3" t="str">
        <f t="shared" si="6"/>
        <v/>
      </c>
    </row>
    <row r="29" spans="1:29" ht="15.75" customHeight="1" x14ac:dyDescent="0.15">
      <c r="A29" s="5">
        <v>27</v>
      </c>
      <c r="B29" s="8" t="s">
        <v>224</v>
      </c>
      <c r="C29" s="25">
        <v>1300</v>
      </c>
      <c r="D29" s="17">
        <v>962.5</v>
      </c>
      <c r="E29" s="7"/>
      <c r="F29" s="7"/>
      <c r="G29" s="7"/>
      <c r="H29" s="7"/>
      <c r="I29" s="12">
        <f t="shared" si="0"/>
        <v>2262.5</v>
      </c>
      <c r="J29" s="6">
        <v>276</v>
      </c>
      <c r="K29" s="25">
        <v>180.8</v>
      </c>
      <c r="L29" s="6">
        <v>0</v>
      </c>
      <c r="M29" s="24">
        <v>75.45</v>
      </c>
      <c r="N29" s="17">
        <v>8.26</v>
      </c>
      <c r="O29" s="17"/>
      <c r="P29" s="6">
        <f t="shared" si="2"/>
        <v>540.51</v>
      </c>
      <c r="Q29" s="21">
        <v>0</v>
      </c>
      <c r="R29" s="45"/>
      <c r="S29" s="2" t="s">
        <v>187</v>
      </c>
      <c r="T29" s="2" t="str">
        <f t="shared" si="1"/>
        <v>相同</v>
      </c>
      <c r="U29" s="2" t="s">
        <v>47</v>
      </c>
      <c r="V29" s="2">
        <v>0</v>
      </c>
      <c r="W29" s="3">
        <f t="shared" si="7"/>
        <v>0</v>
      </c>
      <c r="X29" s="2" t="s">
        <v>42</v>
      </c>
      <c r="Y29" s="2">
        <v>2368</v>
      </c>
      <c r="AA29" s="2" t="s">
        <v>153</v>
      </c>
      <c r="AB29" s="2">
        <v>300</v>
      </c>
      <c r="AC29" s="3" t="str">
        <f t="shared" si="6"/>
        <v/>
      </c>
    </row>
    <row r="30" spans="1:29" ht="15.75" customHeight="1" x14ac:dyDescent="0.15">
      <c r="A30" s="5">
        <v>28</v>
      </c>
      <c r="B30" s="5" t="s">
        <v>5</v>
      </c>
      <c r="C30" s="25">
        <v>1300</v>
      </c>
      <c r="D30" s="17">
        <v>962.5</v>
      </c>
      <c r="E30" s="7"/>
      <c r="F30" s="7"/>
      <c r="G30" s="7"/>
      <c r="H30" s="7"/>
      <c r="I30" s="12">
        <f t="shared" si="0"/>
        <v>2262.5</v>
      </c>
      <c r="J30" s="6">
        <v>276</v>
      </c>
      <c r="K30" s="25">
        <v>144</v>
      </c>
      <c r="L30" s="6">
        <v>0</v>
      </c>
      <c r="M30" s="24">
        <v>75.45</v>
      </c>
      <c r="N30" s="17">
        <v>8.26</v>
      </c>
      <c r="O30" s="17"/>
      <c r="P30" s="6">
        <f t="shared" si="2"/>
        <v>503.71</v>
      </c>
      <c r="Q30" s="21">
        <v>0</v>
      </c>
      <c r="R30" s="45"/>
      <c r="S30" s="2" t="s">
        <v>5</v>
      </c>
      <c r="T30" s="2" t="str">
        <f t="shared" si="1"/>
        <v>相同</v>
      </c>
      <c r="U30" s="2" t="s">
        <v>43</v>
      </c>
      <c r="V30" s="2">
        <v>0</v>
      </c>
      <c r="W30" s="3">
        <f t="shared" si="7"/>
        <v>0</v>
      </c>
      <c r="X30" s="2" t="s">
        <v>188</v>
      </c>
      <c r="Y30" s="2">
        <v>2368</v>
      </c>
      <c r="AA30" s="2" t="s">
        <v>197</v>
      </c>
      <c r="AB30" s="2">
        <v>300</v>
      </c>
      <c r="AC30" s="3" t="str">
        <f t="shared" si="6"/>
        <v/>
      </c>
    </row>
    <row r="31" spans="1:29" ht="15.75" customHeight="1" x14ac:dyDescent="0.15">
      <c r="A31" s="5">
        <v>29</v>
      </c>
      <c r="B31" s="5" t="s">
        <v>225</v>
      </c>
      <c r="C31" s="25">
        <v>1300</v>
      </c>
      <c r="D31" s="17">
        <v>925</v>
      </c>
      <c r="E31" s="7"/>
      <c r="F31" s="7"/>
      <c r="G31" s="7"/>
      <c r="H31" s="7"/>
      <c r="I31" s="12">
        <f t="shared" si="0"/>
        <v>2225</v>
      </c>
      <c r="J31" s="6">
        <v>276</v>
      </c>
      <c r="K31" s="25">
        <v>144</v>
      </c>
      <c r="L31" s="6">
        <v>0</v>
      </c>
      <c r="M31" s="24">
        <v>75.45</v>
      </c>
      <c r="N31" s="17">
        <v>8.26</v>
      </c>
      <c r="O31" s="17"/>
      <c r="P31" s="6">
        <f t="shared" si="2"/>
        <v>503.71</v>
      </c>
      <c r="Q31" s="21">
        <v>0</v>
      </c>
      <c r="R31" s="45"/>
      <c r="S31" s="2" t="s">
        <v>195</v>
      </c>
      <c r="T31" s="2" t="str">
        <f t="shared" si="1"/>
        <v>相同</v>
      </c>
      <c r="U31" s="2" t="s">
        <v>114</v>
      </c>
      <c r="V31" s="2">
        <v>0</v>
      </c>
      <c r="W31" s="3">
        <f t="shared" si="7"/>
        <v>0</v>
      </c>
      <c r="X31" s="2" t="s">
        <v>212</v>
      </c>
      <c r="Y31" s="2">
        <v>2368</v>
      </c>
      <c r="AA31" s="2" t="s">
        <v>121</v>
      </c>
      <c r="AB31" s="2">
        <v>300</v>
      </c>
      <c r="AC31" s="3" t="str">
        <f t="shared" si="6"/>
        <v/>
      </c>
    </row>
    <row r="32" spans="1:29" ht="15.75" customHeight="1" x14ac:dyDescent="0.15">
      <c r="A32" s="5">
        <v>30</v>
      </c>
      <c r="B32" s="5" t="s">
        <v>4</v>
      </c>
      <c r="C32" s="25">
        <v>1674</v>
      </c>
      <c r="D32" s="17">
        <v>1387.5</v>
      </c>
      <c r="E32" s="7"/>
      <c r="F32" s="7"/>
      <c r="G32" s="7"/>
      <c r="H32" s="7"/>
      <c r="I32" s="12">
        <f t="shared" si="0"/>
        <v>3061.5</v>
      </c>
      <c r="J32" s="6">
        <v>321</v>
      </c>
      <c r="K32" s="25">
        <v>229.92</v>
      </c>
      <c r="L32" s="6">
        <v>0</v>
      </c>
      <c r="M32" s="24">
        <v>75.45</v>
      </c>
      <c r="N32" s="17">
        <v>8.26</v>
      </c>
      <c r="O32" s="17"/>
      <c r="P32" s="6">
        <f t="shared" si="2"/>
        <v>634.63</v>
      </c>
      <c r="Q32" s="21">
        <v>0</v>
      </c>
      <c r="R32" s="45"/>
      <c r="S32" s="2" t="s">
        <v>4</v>
      </c>
      <c r="T32" s="2" t="str">
        <f t="shared" si="1"/>
        <v>相同</v>
      </c>
      <c r="U32" s="2" t="s">
        <v>35</v>
      </c>
      <c r="V32" s="2">
        <v>0</v>
      </c>
      <c r="W32" s="3">
        <f t="shared" si="7"/>
        <v>0</v>
      </c>
      <c r="X32" s="2" t="s">
        <v>167</v>
      </c>
      <c r="Y32" s="2">
        <v>2368</v>
      </c>
      <c r="AA32" s="2" t="s">
        <v>150</v>
      </c>
      <c r="AB32" s="2">
        <v>1000</v>
      </c>
      <c r="AC32" s="3" t="str">
        <f t="shared" si="6"/>
        <v/>
      </c>
    </row>
    <row r="33" spans="1:29" ht="15.75" customHeight="1" x14ac:dyDescent="0.15">
      <c r="A33" s="5">
        <v>31</v>
      </c>
      <c r="B33" s="5" t="s">
        <v>226</v>
      </c>
      <c r="C33" s="25">
        <v>2078</v>
      </c>
      <c r="D33" s="17">
        <v>1772.5</v>
      </c>
      <c r="E33" s="7">
        <v>500</v>
      </c>
      <c r="F33" s="7"/>
      <c r="G33" s="7"/>
      <c r="H33" s="7"/>
      <c r="I33" s="12">
        <f t="shared" si="0"/>
        <v>4350.5</v>
      </c>
      <c r="J33" s="6">
        <v>369</v>
      </c>
      <c r="K33" s="25">
        <v>262.24</v>
      </c>
      <c r="L33" s="6">
        <v>0</v>
      </c>
      <c r="M33" s="24">
        <v>75.45</v>
      </c>
      <c r="N33" s="17">
        <v>8.26</v>
      </c>
      <c r="O33" s="17"/>
      <c r="P33" s="6">
        <f t="shared" si="2"/>
        <v>714.95</v>
      </c>
      <c r="Q33" s="21">
        <v>0</v>
      </c>
      <c r="R33" s="45"/>
      <c r="S33" s="2" t="s">
        <v>182</v>
      </c>
      <c r="T33" s="2" t="str">
        <f t="shared" si="1"/>
        <v>相同</v>
      </c>
      <c r="U33" s="2" t="s">
        <v>148</v>
      </c>
      <c r="V33" s="2">
        <v>0</v>
      </c>
      <c r="W33" s="3">
        <f t="shared" si="7"/>
        <v>0</v>
      </c>
      <c r="X33" s="2" t="s">
        <v>200</v>
      </c>
      <c r="Y33" s="2">
        <v>2368</v>
      </c>
      <c r="AA33" s="2" t="s">
        <v>189</v>
      </c>
      <c r="AB33" s="2">
        <v>500</v>
      </c>
      <c r="AC33" s="3" t="str">
        <f t="shared" si="6"/>
        <v/>
      </c>
    </row>
    <row r="34" spans="1:29" ht="15.75" customHeight="1" x14ac:dyDescent="0.15">
      <c r="A34" s="5">
        <v>32</v>
      </c>
      <c r="B34" s="5" t="s">
        <v>3</v>
      </c>
      <c r="C34" s="25">
        <v>1710</v>
      </c>
      <c r="D34" s="17">
        <v>1217.5</v>
      </c>
      <c r="E34" s="7"/>
      <c r="F34" s="7"/>
      <c r="G34" s="7"/>
      <c r="H34" s="7"/>
      <c r="I34" s="12">
        <f t="shared" si="0"/>
        <v>2927.5</v>
      </c>
      <c r="J34" s="6">
        <v>325</v>
      </c>
      <c r="K34" s="25">
        <v>220</v>
      </c>
      <c r="L34" s="6">
        <v>0</v>
      </c>
      <c r="M34" s="24">
        <v>75.45</v>
      </c>
      <c r="N34" s="17">
        <v>8.26</v>
      </c>
      <c r="O34" s="17"/>
      <c r="P34" s="6">
        <f t="shared" si="2"/>
        <v>628.71</v>
      </c>
      <c r="Q34" s="21">
        <v>0</v>
      </c>
      <c r="R34" s="45"/>
      <c r="S34" s="2" t="s">
        <v>3</v>
      </c>
      <c r="T34" s="2" t="str">
        <f t="shared" si="1"/>
        <v>相同</v>
      </c>
      <c r="U34" s="2" t="s">
        <v>243</v>
      </c>
      <c r="V34" s="2">
        <v>0</v>
      </c>
      <c r="W34" s="3">
        <f t="shared" si="7"/>
        <v>0</v>
      </c>
      <c r="X34" s="2" t="s">
        <v>132</v>
      </c>
      <c r="Y34" s="2">
        <v>3315</v>
      </c>
      <c r="AA34" s="2" t="s">
        <v>158</v>
      </c>
      <c r="AB34" s="2">
        <v>500</v>
      </c>
      <c r="AC34" s="3" t="str">
        <f t="shared" si="6"/>
        <v/>
      </c>
    </row>
    <row r="35" spans="1:29" ht="15.75" customHeight="1" x14ac:dyDescent="0.15">
      <c r="A35" s="5">
        <v>33</v>
      </c>
      <c r="B35" s="5" t="s">
        <v>2</v>
      </c>
      <c r="C35" s="25">
        <v>2378</v>
      </c>
      <c r="D35" s="17">
        <v>2020</v>
      </c>
      <c r="E35" s="7">
        <v>500</v>
      </c>
      <c r="F35" s="7"/>
      <c r="G35" s="7"/>
      <c r="H35" s="7"/>
      <c r="I35" s="12">
        <f t="shared" si="0"/>
        <v>4898</v>
      </c>
      <c r="J35" s="6">
        <v>405</v>
      </c>
      <c r="K35" s="25">
        <v>273.44</v>
      </c>
      <c r="L35" s="6">
        <v>0</v>
      </c>
      <c r="M35" s="24">
        <v>75.45</v>
      </c>
      <c r="N35" s="17">
        <v>8.26</v>
      </c>
      <c r="O35" s="17"/>
      <c r="P35" s="6">
        <f t="shared" si="2"/>
        <v>762.15</v>
      </c>
      <c r="Q35" s="21">
        <v>0</v>
      </c>
      <c r="R35" s="45"/>
      <c r="S35" s="2" t="s">
        <v>2</v>
      </c>
      <c r="T35" s="2" t="str">
        <f t="shared" si="1"/>
        <v>相同</v>
      </c>
      <c r="U35" s="2" t="s">
        <v>244</v>
      </c>
      <c r="V35" s="2">
        <v>0</v>
      </c>
      <c r="W35" s="3">
        <f t="shared" si="7"/>
        <v>0</v>
      </c>
      <c r="X35" s="2" t="s">
        <v>171</v>
      </c>
      <c r="Y35" s="2">
        <v>2842</v>
      </c>
      <c r="AA35" s="2" t="s">
        <v>170</v>
      </c>
      <c r="AB35" s="2">
        <v>300</v>
      </c>
      <c r="AC35" s="3" t="str">
        <f t="shared" si="6"/>
        <v/>
      </c>
    </row>
    <row r="36" spans="1:29" ht="15.75" customHeight="1" thickBot="1" x14ac:dyDescent="0.2">
      <c r="A36" s="5">
        <v>34</v>
      </c>
      <c r="B36" s="31" t="s">
        <v>1</v>
      </c>
      <c r="C36" s="38">
        <v>1610</v>
      </c>
      <c r="D36" s="18">
        <v>1132.5</v>
      </c>
      <c r="E36" s="30"/>
      <c r="F36" s="30"/>
      <c r="G36" s="30"/>
      <c r="H36" s="30"/>
      <c r="I36" s="29">
        <f t="shared" si="0"/>
        <v>2742.5</v>
      </c>
      <c r="J36" s="39">
        <v>313</v>
      </c>
      <c r="K36" s="38">
        <v>212</v>
      </c>
      <c r="L36" s="39">
        <v>0</v>
      </c>
      <c r="M36" s="40">
        <v>75.45</v>
      </c>
      <c r="N36" s="18">
        <v>8.26</v>
      </c>
      <c r="O36" s="18"/>
      <c r="P36" s="6">
        <f t="shared" si="2"/>
        <v>608.71</v>
      </c>
      <c r="Q36" s="21">
        <v>0</v>
      </c>
      <c r="R36" s="45"/>
      <c r="S36" s="2" t="s">
        <v>1</v>
      </c>
      <c r="T36" s="2" t="str">
        <f t="shared" si="1"/>
        <v>相同</v>
      </c>
      <c r="U36" s="2" t="s">
        <v>4</v>
      </c>
      <c r="V36" s="2">
        <v>0</v>
      </c>
      <c r="W36" s="3">
        <f t="shared" si="7"/>
        <v>0</v>
      </c>
      <c r="X36" s="2" t="s">
        <v>211</v>
      </c>
      <c r="Y36" s="2">
        <v>2368</v>
      </c>
      <c r="AA36" s="2" t="s">
        <v>161</v>
      </c>
      <c r="AB36" s="2">
        <v>300</v>
      </c>
      <c r="AC36" s="3" t="str">
        <f t="shared" si="6"/>
        <v/>
      </c>
    </row>
    <row r="37" spans="1:29" ht="15.75" customHeight="1" thickTop="1" x14ac:dyDescent="0.15">
      <c r="A37" s="5">
        <v>35</v>
      </c>
      <c r="B37" s="11" t="s">
        <v>0</v>
      </c>
      <c r="C37" s="28">
        <v>970</v>
      </c>
      <c r="D37" s="28">
        <v>550</v>
      </c>
      <c r="E37" s="28"/>
      <c r="F37" s="28"/>
      <c r="G37" s="28"/>
      <c r="H37" s="28"/>
      <c r="I37" s="12">
        <f t="shared" si="0"/>
        <v>1520</v>
      </c>
      <c r="J37" s="27"/>
      <c r="K37" s="36"/>
      <c r="L37" s="27"/>
      <c r="M37" s="37"/>
      <c r="N37" s="19"/>
      <c r="O37" s="19"/>
      <c r="P37" s="6">
        <f t="shared" si="2"/>
        <v>0</v>
      </c>
      <c r="Q37" s="21">
        <v>0</v>
      </c>
      <c r="R37" s="45"/>
      <c r="S37" s="2" t="s">
        <v>1</v>
      </c>
      <c r="T37" s="2" t="str">
        <f t="shared" si="1"/>
        <v>不相同</v>
      </c>
      <c r="U37" s="2" t="s">
        <v>50</v>
      </c>
      <c r="V37" s="2">
        <v>0</v>
      </c>
      <c r="W37" s="3">
        <f t="shared" si="7"/>
        <v>0</v>
      </c>
      <c r="X37" s="2" t="s">
        <v>160</v>
      </c>
      <c r="Y37" s="2">
        <v>2368</v>
      </c>
      <c r="AA37" s="2" t="s">
        <v>142</v>
      </c>
      <c r="AB37" s="2">
        <v>300</v>
      </c>
      <c r="AC37" s="3" t="str">
        <f t="shared" si="6"/>
        <v/>
      </c>
    </row>
    <row r="38" spans="1:29" ht="15.75" customHeight="1" x14ac:dyDescent="0.15">
      <c r="A38" s="5"/>
      <c r="B38" s="5" t="s">
        <v>34</v>
      </c>
      <c r="C38" s="4">
        <f t="shared" ref="C38:Q38" si="8">SUM(C4:C37)</f>
        <v>79786</v>
      </c>
      <c r="D38" s="4">
        <f t="shared" si="8"/>
        <v>42300</v>
      </c>
      <c r="E38" s="4">
        <f t="shared" si="8"/>
        <v>1000</v>
      </c>
      <c r="F38" s="4">
        <f t="shared" si="8"/>
        <v>0</v>
      </c>
      <c r="G38" s="4">
        <f t="shared" si="8"/>
        <v>0</v>
      </c>
      <c r="H38" s="4">
        <f t="shared" si="8"/>
        <v>0</v>
      </c>
      <c r="I38" s="4">
        <f t="shared" si="8"/>
        <v>123086</v>
      </c>
      <c r="J38" s="4">
        <f t="shared" si="8"/>
        <v>17706</v>
      </c>
      <c r="K38" s="4">
        <f t="shared" si="8"/>
        <v>9518.4</v>
      </c>
      <c r="L38" s="4">
        <f t="shared" si="8"/>
        <v>2583.1999999999998</v>
      </c>
      <c r="M38" s="4">
        <f t="shared" si="8"/>
        <v>2893.63</v>
      </c>
      <c r="N38" s="4">
        <f t="shared" si="8"/>
        <v>280.67</v>
      </c>
      <c r="O38" s="4">
        <f t="shared" si="8"/>
        <v>2650</v>
      </c>
      <c r="P38" s="4">
        <f t="shared" si="8"/>
        <v>35631.9</v>
      </c>
      <c r="Q38" s="4">
        <f t="shared" si="8"/>
        <v>0</v>
      </c>
      <c r="R38" s="45"/>
      <c r="S38" s="2" t="s">
        <v>0</v>
      </c>
      <c r="T38" s="2" t="str">
        <f t="shared" si="1"/>
        <v>不相同</v>
      </c>
      <c r="U38" s="2" t="s">
        <v>166</v>
      </c>
      <c r="V38" s="2">
        <v>0</v>
      </c>
      <c r="W38" s="3">
        <f t="shared" si="7"/>
        <v>0</v>
      </c>
      <c r="X38" s="2" t="s">
        <v>180</v>
      </c>
      <c r="Y38" s="2">
        <v>2534</v>
      </c>
      <c r="AA38" s="2" t="s">
        <v>177</v>
      </c>
      <c r="AB38" s="2">
        <v>300</v>
      </c>
      <c r="AC38" s="3" t="str">
        <f t="shared" si="6"/>
        <v/>
      </c>
    </row>
    <row r="39" spans="1:29" ht="15.75" customHeight="1" x14ac:dyDescent="0.15">
      <c r="R39" s="45"/>
      <c r="S39" s="2" t="s">
        <v>1</v>
      </c>
      <c r="T39" s="2" t="str">
        <f t="shared" si="1"/>
        <v>不相同</v>
      </c>
      <c r="U39" s="2" t="s">
        <v>184</v>
      </c>
      <c r="V39" s="2">
        <v>0</v>
      </c>
      <c r="W39" s="3" t="str">
        <f t="shared" si="7"/>
        <v/>
      </c>
      <c r="X39" s="2" t="s">
        <v>146</v>
      </c>
      <c r="Y39" s="2">
        <v>3315</v>
      </c>
      <c r="AC39" s="3" t="str">
        <f t="shared" si="6"/>
        <v/>
      </c>
    </row>
    <row r="40" spans="1:29" ht="15.75" customHeight="1" x14ac:dyDescent="0.15">
      <c r="R40" s="45"/>
      <c r="T40" s="2" t="str">
        <f t="shared" si="1"/>
        <v>相同</v>
      </c>
      <c r="U40" s="2" t="s">
        <v>91</v>
      </c>
      <c r="V40" s="2">
        <v>0</v>
      </c>
      <c r="W40" s="3" t="str">
        <f t="shared" si="7"/>
        <v/>
      </c>
      <c r="X40" s="2" t="s">
        <v>140</v>
      </c>
      <c r="Y40" s="2">
        <v>2368</v>
      </c>
      <c r="AC40" s="3" t="str">
        <f t="shared" si="6"/>
        <v/>
      </c>
    </row>
    <row r="41" spans="1:29" ht="15.75" customHeight="1" x14ac:dyDescent="0.15">
      <c r="R41" s="46"/>
      <c r="U41" s="2" t="s">
        <v>245</v>
      </c>
      <c r="V41" s="2">
        <v>0</v>
      </c>
      <c r="W41" s="3" t="str">
        <f t="shared" ref="W41" si="9">IFERROR(VLOOKUP(B38,$U$4:$V$770,2,FALSE),"")</f>
        <v/>
      </c>
      <c r="X41" s="2" t="s">
        <v>133</v>
      </c>
      <c r="Y41" s="2">
        <v>3315</v>
      </c>
    </row>
    <row r="42" spans="1:29" ht="15.75" customHeight="1" x14ac:dyDescent="0.15">
      <c r="U42" s="2" t="s">
        <v>246</v>
      </c>
      <c r="V42" s="2">
        <v>0</v>
      </c>
      <c r="X42" s="2" t="s">
        <v>38</v>
      </c>
      <c r="Y42" s="2">
        <v>2368</v>
      </c>
    </row>
    <row r="43" spans="1:29" ht="15.75" customHeight="1" x14ac:dyDescent="0.15">
      <c r="U43" s="2" t="s">
        <v>324</v>
      </c>
      <c r="V43" s="2">
        <v>0</v>
      </c>
      <c r="X43" s="2" t="s">
        <v>135</v>
      </c>
      <c r="Y43" s="2">
        <v>2368</v>
      </c>
    </row>
    <row r="44" spans="1:29" ht="15.75" customHeight="1" x14ac:dyDescent="0.15">
      <c r="U44" s="2" t="s">
        <v>325</v>
      </c>
      <c r="V44" s="2">
        <v>0</v>
      </c>
      <c r="X44" s="2" t="s">
        <v>207</v>
      </c>
      <c r="Y44" s="2">
        <v>2368</v>
      </c>
    </row>
    <row r="45" spans="1:29" ht="15.75" customHeight="1" x14ac:dyDescent="0.15">
      <c r="U45" s="2" t="s">
        <v>77</v>
      </c>
      <c r="V45" s="2">
        <v>0</v>
      </c>
      <c r="X45" s="2" t="s">
        <v>131</v>
      </c>
      <c r="Y45" s="2">
        <v>2368</v>
      </c>
    </row>
    <row r="46" spans="1:29" ht="15.75" customHeight="1" x14ac:dyDescent="0.15">
      <c r="U46" s="2" t="s">
        <v>72</v>
      </c>
      <c r="V46" s="2">
        <v>0</v>
      </c>
      <c r="X46" s="2" t="s">
        <v>179</v>
      </c>
      <c r="Y46" s="2">
        <v>2368</v>
      </c>
    </row>
    <row r="47" spans="1:29" ht="15.75" customHeight="1" x14ac:dyDescent="0.15">
      <c r="U47" s="2" t="s">
        <v>97</v>
      </c>
      <c r="V47" s="2">
        <v>0</v>
      </c>
      <c r="X47" s="2" t="s">
        <v>154</v>
      </c>
      <c r="Y47" s="2">
        <v>2368</v>
      </c>
    </row>
    <row r="48" spans="1:29" ht="15.75" customHeight="1" x14ac:dyDescent="0.15">
      <c r="U48" s="2" t="s">
        <v>106</v>
      </c>
      <c r="V48" s="2">
        <v>0</v>
      </c>
      <c r="X48" s="2" t="s">
        <v>41</v>
      </c>
      <c r="Y48" s="2">
        <v>2842</v>
      </c>
    </row>
    <row r="49" spans="21:25" ht="15.75" customHeight="1" x14ac:dyDescent="0.15">
      <c r="U49" s="2" t="s">
        <v>71</v>
      </c>
      <c r="V49" s="2">
        <v>0</v>
      </c>
      <c r="X49" s="2" t="s">
        <v>174</v>
      </c>
      <c r="Y49" s="2">
        <v>3315</v>
      </c>
    </row>
    <row r="50" spans="21:25" ht="15.75" customHeight="1" x14ac:dyDescent="0.15">
      <c r="U50" s="2" t="s">
        <v>3</v>
      </c>
      <c r="V50" s="2">
        <v>0</v>
      </c>
      <c r="X50" s="2" t="s">
        <v>162</v>
      </c>
      <c r="Y50" s="2">
        <v>2368</v>
      </c>
    </row>
    <row r="51" spans="21:25" ht="15.75" customHeight="1" x14ac:dyDescent="0.15">
      <c r="U51" s="2" t="s">
        <v>46</v>
      </c>
      <c r="V51" s="2">
        <v>0</v>
      </c>
      <c r="X51" s="2" t="s">
        <v>176</v>
      </c>
      <c r="Y51" s="2">
        <v>3315</v>
      </c>
    </row>
    <row r="52" spans="21:25" ht="15.75" customHeight="1" x14ac:dyDescent="0.15">
      <c r="U52" s="2" t="s">
        <v>247</v>
      </c>
      <c r="V52" s="2">
        <v>0</v>
      </c>
      <c r="X52" s="2" t="s">
        <v>139</v>
      </c>
      <c r="Y52" s="2">
        <v>2368</v>
      </c>
    </row>
    <row r="53" spans="21:25" ht="15.75" customHeight="1" x14ac:dyDescent="0.15">
      <c r="U53" s="2" t="s">
        <v>209</v>
      </c>
      <c r="V53" s="2">
        <v>0</v>
      </c>
      <c r="X53" s="2" t="s">
        <v>172</v>
      </c>
      <c r="Y53" s="2">
        <v>2368</v>
      </c>
    </row>
    <row r="54" spans="21:25" ht="15.75" customHeight="1" x14ac:dyDescent="0.15">
      <c r="U54" s="2" t="s">
        <v>14</v>
      </c>
      <c r="V54" s="2">
        <v>0</v>
      </c>
      <c r="X54" s="2" t="s">
        <v>155</v>
      </c>
      <c r="Y54" s="2">
        <v>3315</v>
      </c>
    </row>
    <row r="55" spans="21:25" ht="15.75" customHeight="1" x14ac:dyDescent="0.15">
      <c r="U55" s="2" t="s">
        <v>248</v>
      </c>
      <c r="V55" s="2">
        <v>0</v>
      </c>
      <c r="X55" s="2" t="s">
        <v>43</v>
      </c>
      <c r="Y55" s="2">
        <v>3315</v>
      </c>
    </row>
    <row r="56" spans="21:25" ht="15.75" customHeight="1" x14ac:dyDescent="0.15">
      <c r="U56" s="2" t="s">
        <v>249</v>
      </c>
      <c r="V56" s="2">
        <v>0</v>
      </c>
      <c r="X56" s="2" t="s">
        <v>159</v>
      </c>
      <c r="Y56" s="2">
        <v>2368</v>
      </c>
    </row>
    <row r="57" spans="21:25" ht="15.75" customHeight="1" x14ac:dyDescent="0.15">
      <c r="U57" s="2" t="s">
        <v>104</v>
      </c>
      <c r="V57" s="2">
        <v>0</v>
      </c>
      <c r="X57" s="2" t="s">
        <v>205</v>
      </c>
      <c r="Y57" s="2">
        <v>2368</v>
      </c>
    </row>
    <row r="58" spans="21:25" ht="15.75" customHeight="1" x14ac:dyDescent="0.15">
      <c r="U58" s="2" t="s">
        <v>250</v>
      </c>
      <c r="V58" s="2">
        <v>0</v>
      </c>
      <c r="X58" s="2" t="s">
        <v>185</v>
      </c>
      <c r="Y58" s="2">
        <v>2368</v>
      </c>
    </row>
    <row r="59" spans="21:25" ht="15.75" customHeight="1" x14ac:dyDescent="0.15">
      <c r="U59" s="2" t="s">
        <v>1</v>
      </c>
      <c r="V59" s="2">
        <v>0</v>
      </c>
      <c r="X59" s="2" t="s">
        <v>194</v>
      </c>
      <c r="Y59" s="2">
        <v>2368</v>
      </c>
    </row>
    <row r="60" spans="21:25" ht="15.75" customHeight="1" x14ac:dyDescent="0.15">
      <c r="U60" s="2" t="s">
        <v>53</v>
      </c>
      <c r="V60" s="2">
        <v>0</v>
      </c>
      <c r="X60" s="2" t="s">
        <v>148</v>
      </c>
      <c r="Y60" s="2">
        <v>2842</v>
      </c>
    </row>
    <row r="61" spans="21:25" ht="15.75" customHeight="1" x14ac:dyDescent="0.15">
      <c r="U61" s="2" t="s">
        <v>251</v>
      </c>
      <c r="V61" s="2">
        <v>0</v>
      </c>
      <c r="X61" s="2" t="s">
        <v>175</v>
      </c>
      <c r="Y61" s="2">
        <v>2842</v>
      </c>
    </row>
    <row r="62" spans="21:25" ht="15.75" customHeight="1" x14ac:dyDescent="0.15">
      <c r="U62" s="2" t="s">
        <v>144</v>
      </c>
      <c r="V62" s="2">
        <v>0</v>
      </c>
      <c r="X62" s="2" t="s">
        <v>217</v>
      </c>
      <c r="Y62" s="2">
        <v>3315</v>
      </c>
    </row>
    <row r="63" spans="21:25" ht="15.75" customHeight="1" x14ac:dyDescent="0.15">
      <c r="U63" s="2" t="s">
        <v>178</v>
      </c>
      <c r="V63" s="2">
        <v>0</v>
      </c>
      <c r="X63" s="2" t="s">
        <v>166</v>
      </c>
      <c r="Y63" s="2">
        <v>2794</v>
      </c>
    </row>
    <row r="64" spans="21:25" ht="15.75" customHeight="1" x14ac:dyDescent="0.15">
      <c r="U64" s="2" t="s">
        <v>120</v>
      </c>
      <c r="V64" s="2">
        <v>0</v>
      </c>
      <c r="X64" s="2" t="s">
        <v>178</v>
      </c>
      <c r="Y64" s="2">
        <v>2368</v>
      </c>
    </row>
    <row r="65" spans="21:25" ht="15.75" customHeight="1" x14ac:dyDescent="0.15">
      <c r="U65" s="2" t="s">
        <v>252</v>
      </c>
      <c r="V65" s="2">
        <v>0</v>
      </c>
      <c r="X65" s="2" t="s">
        <v>183</v>
      </c>
      <c r="Y65" s="2">
        <v>2368</v>
      </c>
    </row>
    <row r="66" spans="21:25" ht="15.75" customHeight="1" x14ac:dyDescent="0.15">
      <c r="U66" s="2" t="s">
        <v>101</v>
      </c>
      <c r="V66" s="2">
        <v>0</v>
      </c>
      <c r="X66" s="2" t="s">
        <v>184</v>
      </c>
      <c r="Y66" s="2">
        <v>2368</v>
      </c>
    </row>
    <row r="67" spans="21:25" ht="15.75" customHeight="1" x14ac:dyDescent="0.15">
      <c r="U67" s="2" t="s">
        <v>98</v>
      </c>
      <c r="V67" s="2">
        <v>0</v>
      </c>
      <c r="X67" s="2" t="s">
        <v>206</v>
      </c>
      <c r="Y67" s="2">
        <v>2368</v>
      </c>
    </row>
    <row r="68" spans="21:25" ht="15.75" customHeight="1" x14ac:dyDescent="0.15">
      <c r="U68" s="2" t="s">
        <v>253</v>
      </c>
      <c r="V68" s="2">
        <v>0</v>
      </c>
      <c r="X68" s="2" t="s">
        <v>151</v>
      </c>
      <c r="Y68" s="2">
        <v>2368</v>
      </c>
    </row>
    <row r="69" spans="21:25" ht="15.75" customHeight="1" x14ac:dyDescent="0.15">
      <c r="U69" s="2" t="s">
        <v>212</v>
      </c>
      <c r="V69" s="2">
        <v>0</v>
      </c>
      <c r="X69" s="2" t="s">
        <v>192</v>
      </c>
      <c r="Y69" s="2">
        <v>2368</v>
      </c>
    </row>
    <row r="70" spans="21:25" ht="15.75" customHeight="1" x14ac:dyDescent="0.15">
      <c r="U70" s="2" t="s">
        <v>254</v>
      </c>
      <c r="V70" s="2">
        <v>0</v>
      </c>
      <c r="X70" s="2" t="s">
        <v>40</v>
      </c>
      <c r="Y70" s="2">
        <v>2368</v>
      </c>
    </row>
    <row r="71" spans="21:25" ht="15.75" customHeight="1" x14ac:dyDescent="0.15">
      <c r="U71" s="2" t="s">
        <v>191</v>
      </c>
      <c r="V71" s="2">
        <v>2.21</v>
      </c>
      <c r="X71" s="2" t="s">
        <v>216</v>
      </c>
      <c r="Y71" s="2">
        <v>3315</v>
      </c>
    </row>
    <row r="72" spans="21:25" ht="15.75" customHeight="1" x14ac:dyDescent="0.15">
      <c r="U72" s="2" t="s">
        <v>87</v>
      </c>
      <c r="V72" s="2">
        <v>436.62</v>
      </c>
      <c r="X72" s="2" t="s">
        <v>74</v>
      </c>
      <c r="Y72" s="2">
        <v>2368</v>
      </c>
    </row>
    <row r="73" spans="21:25" ht="15.75" customHeight="1" x14ac:dyDescent="0.15">
      <c r="U73" s="2" t="s">
        <v>255</v>
      </c>
      <c r="V73" s="2">
        <v>0</v>
      </c>
      <c r="X73" s="2" t="s">
        <v>117</v>
      </c>
      <c r="Y73" s="2">
        <v>3315</v>
      </c>
    </row>
    <row r="74" spans="21:25" ht="15.75" customHeight="1" x14ac:dyDescent="0.15">
      <c r="U74" s="2" t="s">
        <v>187</v>
      </c>
      <c r="V74" s="2">
        <v>0</v>
      </c>
      <c r="X74" s="2" t="s">
        <v>66</v>
      </c>
      <c r="Y74" s="2">
        <v>3315</v>
      </c>
    </row>
    <row r="75" spans="21:25" ht="15.75" customHeight="1" x14ac:dyDescent="0.15">
      <c r="U75" s="2" t="s">
        <v>256</v>
      </c>
      <c r="V75" s="2">
        <v>0</v>
      </c>
      <c r="X75" s="2" t="s">
        <v>203</v>
      </c>
      <c r="Y75" s="2">
        <v>1934</v>
      </c>
    </row>
    <row r="76" spans="21:25" ht="15.75" customHeight="1" x14ac:dyDescent="0.15">
      <c r="U76" s="2" t="s">
        <v>149</v>
      </c>
      <c r="V76" s="2">
        <v>0</v>
      </c>
      <c r="X76" s="2" t="s">
        <v>218</v>
      </c>
      <c r="Y76" s="2">
        <v>2171</v>
      </c>
    </row>
    <row r="77" spans="21:25" ht="15.75" customHeight="1" x14ac:dyDescent="0.15">
      <c r="U77" s="2" t="s">
        <v>257</v>
      </c>
      <c r="V77" s="2">
        <v>0</v>
      </c>
      <c r="X77" s="2" t="s">
        <v>193</v>
      </c>
      <c r="Y77" s="2">
        <v>2013</v>
      </c>
    </row>
    <row r="78" spans="21:25" ht="15.75" customHeight="1" x14ac:dyDescent="0.15">
      <c r="U78" s="2" t="s">
        <v>41</v>
      </c>
      <c r="V78" s="2">
        <v>0</v>
      </c>
      <c r="X78" s="2" t="s">
        <v>87</v>
      </c>
      <c r="Y78" s="2">
        <v>2368</v>
      </c>
    </row>
    <row r="79" spans="21:25" ht="15.75" customHeight="1" x14ac:dyDescent="0.15">
      <c r="U79" s="2" t="s">
        <v>152</v>
      </c>
      <c r="V79" s="2">
        <v>0</v>
      </c>
      <c r="X79" s="2" t="s">
        <v>84</v>
      </c>
      <c r="Y79" s="2">
        <v>2368</v>
      </c>
    </row>
    <row r="80" spans="21:25" ht="15.75" customHeight="1" x14ac:dyDescent="0.15">
      <c r="U80" s="2" t="s">
        <v>258</v>
      </c>
      <c r="V80" s="2">
        <v>0</v>
      </c>
      <c r="X80" s="2" t="s">
        <v>191</v>
      </c>
      <c r="Y80" s="2">
        <v>3315</v>
      </c>
    </row>
    <row r="81" spans="21:25" ht="15.75" customHeight="1" x14ac:dyDescent="0.15">
      <c r="U81" s="2" t="s">
        <v>259</v>
      </c>
      <c r="V81" s="2">
        <v>0</v>
      </c>
      <c r="X81" s="2" t="s">
        <v>35</v>
      </c>
      <c r="Y81" s="2">
        <v>2368</v>
      </c>
    </row>
    <row r="82" spans="21:25" ht="15.75" customHeight="1" x14ac:dyDescent="0.15">
      <c r="U82" s="2" t="s">
        <v>132</v>
      </c>
      <c r="V82" s="2">
        <v>0</v>
      </c>
      <c r="X82" s="2" t="s">
        <v>163</v>
      </c>
      <c r="Y82" s="2">
        <v>2368</v>
      </c>
    </row>
    <row r="83" spans="21:25" ht="15.75" customHeight="1" x14ac:dyDescent="0.15">
      <c r="U83" s="2" t="s">
        <v>150</v>
      </c>
      <c r="V83" s="2">
        <v>0</v>
      </c>
      <c r="X83" s="2" t="s">
        <v>134</v>
      </c>
      <c r="Y83" s="2">
        <v>2676</v>
      </c>
    </row>
    <row r="84" spans="21:25" ht="15.75" customHeight="1" x14ac:dyDescent="0.15">
      <c r="U84" s="2" t="s">
        <v>128</v>
      </c>
      <c r="V84" s="2">
        <v>0</v>
      </c>
      <c r="X84" s="2" t="s">
        <v>157</v>
      </c>
      <c r="Y84" s="2">
        <v>3315</v>
      </c>
    </row>
    <row r="85" spans="21:25" ht="15.75" customHeight="1" x14ac:dyDescent="0.15">
      <c r="U85" s="2" t="s">
        <v>146</v>
      </c>
      <c r="V85" s="2">
        <v>0</v>
      </c>
      <c r="X85" s="2" t="s">
        <v>37</v>
      </c>
      <c r="Y85" s="2">
        <v>2842</v>
      </c>
    </row>
    <row r="86" spans="21:25" ht="15.75" customHeight="1" x14ac:dyDescent="0.15">
      <c r="U86" s="2" t="s">
        <v>260</v>
      </c>
      <c r="V86" s="2">
        <v>0</v>
      </c>
      <c r="X86" s="2" t="s">
        <v>197</v>
      </c>
      <c r="Y86" s="2">
        <v>2723</v>
      </c>
    </row>
    <row r="87" spans="21:25" ht="15.75" customHeight="1" x14ac:dyDescent="0.15">
      <c r="U87" s="2" t="s">
        <v>21</v>
      </c>
      <c r="V87" s="2">
        <v>0</v>
      </c>
      <c r="X87" s="2" t="s">
        <v>67</v>
      </c>
      <c r="Y87" s="2">
        <v>2368</v>
      </c>
    </row>
    <row r="88" spans="21:25" ht="15.75" customHeight="1" x14ac:dyDescent="0.15">
      <c r="U88" s="2" t="s">
        <v>112</v>
      </c>
      <c r="V88" s="2">
        <v>0</v>
      </c>
      <c r="X88" s="2" t="s">
        <v>46</v>
      </c>
      <c r="Y88" s="2">
        <v>2368</v>
      </c>
    </row>
    <row r="89" spans="21:25" ht="15.75" customHeight="1" x14ac:dyDescent="0.15">
      <c r="U89" s="2" t="s">
        <v>261</v>
      </c>
      <c r="V89" s="2">
        <v>0</v>
      </c>
      <c r="X89" s="2" t="s">
        <v>57</v>
      </c>
      <c r="Y89" s="2">
        <v>2368</v>
      </c>
    </row>
    <row r="90" spans="21:25" ht="15.75" customHeight="1" x14ac:dyDescent="0.15">
      <c r="U90" s="2" t="s">
        <v>18</v>
      </c>
      <c r="V90" s="2">
        <v>0</v>
      </c>
      <c r="X90" s="2" t="s">
        <v>49</v>
      </c>
      <c r="Y90" s="2">
        <v>2368</v>
      </c>
    </row>
    <row r="91" spans="21:25" ht="15.75" customHeight="1" x14ac:dyDescent="0.15">
      <c r="U91" s="2" t="s">
        <v>88</v>
      </c>
      <c r="V91" s="2">
        <v>0</v>
      </c>
      <c r="X91" s="2" t="s">
        <v>68</v>
      </c>
      <c r="Y91" s="2">
        <v>2368</v>
      </c>
    </row>
    <row r="92" spans="21:25" ht="15.75" customHeight="1" x14ac:dyDescent="0.15">
      <c r="U92" s="2" t="s">
        <v>262</v>
      </c>
      <c r="V92" s="2">
        <v>0</v>
      </c>
      <c r="X92" s="2" t="s">
        <v>62</v>
      </c>
      <c r="Y92" s="2">
        <v>2368</v>
      </c>
    </row>
    <row r="93" spans="21:25" ht="15.75" customHeight="1" x14ac:dyDescent="0.15">
      <c r="U93" s="2" t="s">
        <v>56</v>
      </c>
      <c r="V93" s="2">
        <v>0</v>
      </c>
      <c r="X93" s="2" t="s">
        <v>56</v>
      </c>
      <c r="Y93" s="2">
        <v>2368</v>
      </c>
    </row>
    <row r="94" spans="21:25" ht="15.75" customHeight="1" x14ac:dyDescent="0.15">
      <c r="U94" s="2" t="s">
        <v>129</v>
      </c>
      <c r="V94" s="2">
        <v>0</v>
      </c>
      <c r="X94" s="2" t="s">
        <v>65</v>
      </c>
      <c r="Y94" s="2">
        <v>2368</v>
      </c>
    </row>
    <row r="95" spans="21:25" ht="15.75" customHeight="1" x14ac:dyDescent="0.15">
      <c r="U95" s="2" t="s">
        <v>326</v>
      </c>
      <c r="V95" s="2">
        <v>0</v>
      </c>
      <c r="X95" s="2" t="s">
        <v>50</v>
      </c>
      <c r="Y95" s="2">
        <v>2368</v>
      </c>
    </row>
    <row r="96" spans="21:25" ht="15.75" customHeight="1" x14ac:dyDescent="0.15">
      <c r="U96" s="2" t="s">
        <v>118</v>
      </c>
      <c r="V96" s="2">
        <v>0</v>
      </c>
      <c r="X96" s="2" t="s">
        <v>60</v>
      </c>
      <c r="Y96" s="2">
        <v>2368</v>
      </c>
    </row>
    <row r="97" spans="21:25" ht="15.75" customHeight="1" x14ac:dyDescent="0.15">
      <c r="U97" s="2" t="s">
        <v>119</v>
      </c>
      <c r="V97" s="2">
        <v>0</v>
      </c>
      <c r="X97" s="2" t="s">
        <v>48</v>
      </c>
      <c r="Y97" s="2">
        <v>2368</v>
      </c>
    </row>
    <row r="98" spans="21:25" ht="15.75" customHeight="1" x14ac:dyDescent="0.15">
      <c r="U98" s="2" t="s">
        <v>107</v>
      </c>
      <c r="V98" s="2">
        <v>0</v>
      </c>
      <c r="X98" s="2" t="s">
        <v>53</v>
      </c>
      <c r="Y98" s="2">
        <v>2368</v>
      </c>
    </row>
    <row r="99" spans="21:25" ht="15.75" customHeight="1" x14ac:dyDescent="0.15">
      <c r="U99" s="2" t="s">
        <v>162</v>
      </c>
      <c r="V99" s="2">
        <v>0</v>
      </c>
      <c r="X99" s="2" t="s">
        <v>51</v>
      </c>
      <c r="Y99" s="2">
        <v>2368</v>
      </c>
    </row>
    <row r="100" spans="21:25" ht="15.75" customHeight="1" x14ac:dyDescent="0.15">
      <c r="U100" s="2" t="s">
        <v>85</v>
      </c>
      <c r="V100" s="2">
        <v>0</v>
      </c>
      <c r="X100" s="2" t="s">
        <v>52</v>
      </c>
      <c r="Y100" s="2">
        <v>2368</v>
      </c>
    </row>
    <row r="101" spans="21:25" ht="15.75" customHeight="1" x14ac:dyDescent="0.15">
      <c r="U101" s="2" t="s">
        <v>172</v>
      </c>
      <c r="V101" s="2">
        <v>0</v>
      </c>
      <c r="X101" s="2" t="s">
        <v>44</v>
      </c>
      <c r="Y101" s="2">
        <v>2368</v>
      </c>
    </row>
    <row r="102" spans="21:25" ht="15.75" customHeight="1" x14ac:dyDescent="0.15">
      <c r="U102" s="2" t="s">
        <v>263</v>
      </c>
      <c r="V102" s="2">
        <v>0</v>
      </c>
      <c r="X102" s="2" t="s">
        <v>64</v>
      </c>
      <c r="Y102" s="2">
        <v>2842</v>
      </c>
    </row>
    <row r="103" spans="21:25" ht="15.75" customHeight="1" x14ac:dyDescent="0.15">
      <c r="U103" s="2" t="s">
        <v>215</v>
      </c>
      <c r="V103" s="2">
        <v>0</v>
      </c>
      <c r="X103" s="2" t="s">
        <v>63</v>
      </c>
      <c r="Y103" s="2">
        <v>2842</v>
      </c>
    </row>
    <row r="104" spans="21:25" ht="15.75" customHeight="1" x14ac:dyDescent="0.15">
      <c r="U104" s="2" t="s">
        <v>154</v>
      </c>
      <c r="V104" s="2">
        <v>0</v>
      </c>
      <c r="X104" s="2" t="s">
        <v>61</v>
      </c>
      <c r="Y104" s="2">
        <v>2368</v>
      </c>
    </row>
    <row r="105" spans="21:25" ht="15.75" customHeight="1" x14ac:dyDescent="0.15">
      <c r="U105" s="2" t="s">
        <v>84</v>
      </c>
      <c r="V105" s="2">
        <v>385.71</v>
      </c>
      <c r="X105" s="2" t="s">
        <v>69</v>
      </c>
      <c r="Y105" s="2">
        <v>2368</v>
      </c>
    </row>
    <row r="106" spans="21:25" ht="15.75" customHeight="1" x14ac:dyDescent="0.15">
      <c r="U106" s="2" t="s">
        <v>19</v>
      </c>
      <c r="V106" s="2">
        <v>0</v>
      </c>
      <c r="X106" s="2" t="s">
        <v>47</v>
      </c>
      <c r="Y106" s="2">
        <v>2368</v>
      </c>
    </row>
    <row r="107" spans="21:25" ht="15.75" customHeight="1" x14ac:dyDescent="0.15">
      <c r="U107" s="2" t="s">
        <v>137</v>
      </c>
      <c r="V107" s="2">
        <v>0</v>
      </c>
      <c r="X107" s="2" t="s">
        <v>10</v>
      </c>
      <c r="Y107" s="2">
        <v>2368</v>
      </c>
    </row>
    <row r="108" spans="21:25" ht="15.75" customHeight="1" x14ac:dyDescent="0.15">
      <c r="U108" s="2" t="s">
        <v>264</v>
      </c>
      <c r="V108" s="2">
        <v>0</v>
      </c>
      <c r="X108" s="2" t="s">
        <v>58</v>
      </c>
      <c r="Y108" s="2">
        <v>2368</v>
      </c>
    </row>
    <row r="109" spans="21:25" ht="15.75" customHeight="1" x14ac:dyDescent="0.15">
      <c r="U109" s="2" t="s">
        <v>130</v>
      </c>
      <c r="V109" s="2">
        <v>0</v>
      </c>
      <c r="X109" s="2" t="s">
        <v>70</v>
      </c>
      <c r="Y109" s="2">
        <v>2842</v>
      </c>
    </row>
    <row r="110" spans="21:25" ht="15.75" customHeight="1" x14ac:dyDescent="0.15">
      <c r="U110" s="2" t="s">
        <v>197</v>
      </c>
      <c r="V110" s="2">
        <v>0</v>
      </c>
      <c r="X110" s="2" t="s">
        <v>59</v>
      </c>
      <c r="Y110" s="2">
        <v>2368</v>
      </c>
    </row>
    <row r="111" spans="21:25" ht="15.75" customHeight="1" x14ac:dyDescent="0.15">
      <c r="U111" s="2" t="s">
        <v>68</v>
      </c>
      <c r="V111" s="2">
        <v>0</v>
      </c>
      <c r="X111" s="2" t="s">
        <v>45</v>
      </c>
      <c r="Y111" s="2">
        <v>395</v>
      </c>
    </row>
    <row r="112" spans="21:25" ht="15.75" customHeight="1" x14ac:dyDescent="0.15">
      <c r="U112" s="2" t="s">
        <v>131</v>
      </c>
      <c r="V112" s="2">
        <v>0</v>
      </c>
      <c r="X112" s="2" t="s">
        <v>54</v>
      </c>
      <c r="Y112" s="2">
        <v>1776</v>
      </c>
    </row>
    <row r="113" spans="21:25" ht="15.75" customHeight="1" x14ac:dyDescent="0.15">
      <c r="U113" s="2" t="s">
        <v>52</v>
      </c>
      <c r="V113" s="2">
        <v>0</v>
      </c>
      <c r="X113" s="2" t="s">
        <v>55</v>
      </c>
      <c r="Y113" s="2">
        <v>1973</v>
      </c>
    </row>
    <row r="114" spans="21:25" ht="15.75" customHeight="1" x14ac:dyDescent="0.15">
      <c r="U114" s="2" t="s">
        <v>217</v>
      </c>
      <c r="V114" s="2">
        <v>0</v>
      </c>
      <c r="X114" s="2" t="s">
        <v>122</v>
      </c>
      <c r="Y114" s="2">
        <v>2368</v>
      </c>
    </row>
    <row r="115" spans="21:25" ht="15.75" customHeight="1" x14ac:dyDescent="0.15">
      <c r="U115" s="2" t="s">
        <v>195</v>
      </c>
      <c r="V115" s="2">
        <v>0</v>
      </c>
      <c r="X115" s="2" t="s">
        <v>22</v>
      </c>
      <c r="Y115" s="2">
        <v>2368</v>
      </c>
    </row>
    <row r="116" spans="21:25" ht="15.75" customHeight="1" x14ac:dyDescent="0.15">
      <c r="U116" s="2" t="s">
        <v>265</v>
      </c>
      <c r="V116" s="2">
        <v>0</v>
      </c>
      <c r="X116" s="2" t="s">
        <v>19</v>
      </c>
      <c r="Y116" s="2">
        <v>2368</v>
      </c>
    </row>
    <row r="117" spans="21:25" ht="15.75" customHeight="1" x14ac:dyDescent="0.15">
      <c r="U117" s="2" t="s">
        <v>64</v>
      </c>
      <c r="V117" s="2">
        <v>0</v>
      </c>
      <c r="X117" s="2" t="s">
        <v>18</v>
      </c>
      <c r="Y117" s="2">
        <v>3315</v>
      </c>
    </row>
    <row r="118" spans="21:25" ht="15.75" customHeight="1" x14ac:dyDescent="0.15">
      <c r="U118" s="2" t="s">
        <v>51</v>
      </c>
      <c r="V118" s="2">
        <v>0</v>
      </c>
      <c r="X118" s="2" t="s">
        <v>128</v>
      </c>
      <c r="Y118" s="2">
        <v>2842</v>
      </c>
    </row>
    <row r="119" spans="21:25" ht="15.75" customHeight="1" x14ac:dyDescent="0.15">
      <c r="U119" s="2" t="s">
        <v>266</v>
      </c>
      <c r="V119" s="2">
        <v>0</v>
      </c>
      <c r="X119" s="2" t="s">
        <v>129</v>
      </c>
      <c r="Y119" s="2">
        <v>2368</v>
      </c>
    </row>
    <row r="120" spans="21:25" ht="15.75" customHeight="1" x14ac:dyDescent="0.15">
      <c r="U120" s="2" t="s">
        <v>201</v>
      </c>
      <c r="V120" s="2">
        <v>0</v>
      </c>
      <c r="X120" s="2" t="s">
        <v>130</v>
      </c>
      <c r="Y120" s="2">
        <v>2368</v>
      </c>
    </row>
    <row r="121" spans="21:25" ht="15.75" customHeight="1" x14ac:dyDescent="0.15">
      <c r="U121" s="2" t="s">
        <v>11</v>
      </c>
      <c r="V121" s="2">
        <v>0</v>
      </c>
      <c r="X121" s="2" t="s">
        <v>17</v>
      </c>
      <c r="Y121" s="2">
        <v>2368</v>
      </c>
    </row>
    <row r="122" spans="21:25" ht="15.75" customHeight="1" x14ac:dyDescent="0.15">
      <c r="U122" s="2" t="s">
        <v>213</v>
      </c>
      <c r="V122" s="2">
        <v>44.61</v>
      </c>
      <c r="X122" s="2" t="s">
        <v>114</v>
      </c>
      <c r="Y122" s="2">
        <v>2368</v>
      </c>
    </row>
    <row r="123" spans="21:25" ht="15.75" customHeight="1" x14ac:dyDescent="0.15">
      <c r="U123" s="2" t="s">
        <v>138</v>
      </c>
      <c r="V123" s="2">
        <v>0</v>
      </c>
      <c r="X123" s="2" t="s">
        <v>20</v>
      </c>
      <c r="Y123" s="2">
        <v>592</v>
      </c>
    </row>
    <row r="124" spans="21:25" ht="15.75" customHeight="1" x14ac:dyDescent="0.15">
      <c r="U124" s="2" t="s">
        <v>141</v>
      </c>
      <c r="V124" s="2">
        <v>0</v>
      </c>
      <c r="X124" s="2" t="s">
        <v>201</v>
      </c>
      <c r="Y124" s="2">
        <v>2842</v>
      </c>
    </row>
    <row r="125" spans="21:25" ht="15.75" customHeight="1" x14ac:dyDescent="0.15">
      <c r="U125" s="2" t="s">
        <v>267</v>
      </c>
      <c r="V125" s="2">
        <v>0</v>
      </c>
      <c r="X125" s="2" t="s">
        <v>80</v>
      </c>
      <c r="Y125" s="2">
        <v>2368</v>
      </c>
    </row>
    <row r="126" spans="21:25" ht="15.75" customHeight="1" x14ac:dyDescent="0.15">
      <c r="U126" s="2" t="s">
        <v>78</v>
      </c>
      <c r="V126" s="2">
        <v>0</v>
      </c>
      <c r="X126" s="2" t="s">
        <v>91</v>
      </c>
      <c r="Y126" s="2">
        <v>2368</v>
      </c>
    </row>
    <row r="127" spans="21:25" ht="15.75" customHeight="1" x14ac:dyDescent="0.15">
      <c r="U127" s="2" t="s">
        <v>133</v>
      </c>
      <c r="V127" s="2">
        <v>0</v>
      </c>
      <c r="X127" s="2" t="s">
        <v>82</v>
      </c>
      <c r="Y127" s="2">
        <v>2368</v>
      </c>
    </row>
    <row r="128" spans="21:25" ht="15.75" customHeight="1" x14ac:dyDescent="0.15">
      <c r="U128" s="2" t="s">
        <v>0</v>
      </c>
      <c r="V128" s="2">
        <v>0</v>
      </c>
      <c r="X128" s="2" t="s">
        <v>89</v>
      </c>
      <c r="Y128" s="2">
        <v>2368</v>
      </c>
    </row>
    <row r="129" spans="21:25" ht="15.75" customHeight="1" x14ac:dyDescent="0.15">
      <c r="U129" s="2" t="s">
        <v>268</v>
      </c>
      <c r="V129" s="2">
        <v>0</v>
      </c>
      <c r="X129" s="2" t="s">
        <v>75</v>
      </c>
      <c r="Y129" s="2">
        <v>2368</v>
      </c>
    </row>
    <row r="130" spans="21:25" ht="15.75" customHeight="1" x14ac:dyDescent="0.15">
      <c r="U130" s="2" t="s">
        <v>198</v>
      </c>
      <c r="V130" s="2">
        <v>0</v>
      </c>
      <c r="X130" s="2" t="s">
        <v>103</v>
      </c>
      <c r="Y130" s="2">
        <v>2368</v>
      </c>
    </row>
    <row r="131" spans="21:25" ht="15.75" customHeight="1" x14ac:dyDescent="0.15">
      <c r="U131" s="2" t="s">
        <v>134</v>
      </c>
      <c r="V131" s="2">
        <v>0</v>
      </c>
      <c r="X131" s="2" t="s">
        <v>95</v>
      </c>
      <c r="Y131" s="2">
        <v>2368</v>
      </c>
    </row>
    <row r="132" spans="21:25" ht="15.75" customHeight="1" x14ac:dyDescent="0.15">
      <c r="U132" s="2" t="s">
        <v>204</v>
      </c>
      <c r="V132" s="2">
        <v>0</v>
      </c>
      <c r="X132" s="2" t="s">
        <v>109</v>
      </c>
      <c r="Y132" s="2">
        <v>2368</v>
      </c>
    </row>
    <row r="133" spans="21:25" ht="15.75" customHeight="1" x14ac:dyDescent="0.15">
      <c r="U133" s="2" t="s">
        <v>94</v>
      </c>
      <c r="V133" s="2">
        <v>0</v>
      </c>
      <c r="X133" s="2" t="s">
        <v>107</v>
      </c>
      <c r="Y133" s="2">
        <v>2368</v>
      </c>
    </row>
    <row r="134" spans="21:25" ht="15.75" customHeight="1" x14ac:dyDescent="0.15">
      <c r="U134" s="2" t="s">
        <v>269</v>
      </c>
      <c r="V134" s="2">
        <v>0</v>
      </c>
      <c r="X134" s="2" t="s">
        <v>79</v>
      </c>
      <c r="Y134" s="2">
        <v>2368</v>
      </c>
    </row>
    <row r="135" spans="21:25" ht="15.75" customHeight="1" x14ac:dyDescent="0.15">
      <c r="U135" s="2" t="s">
        <v>96</v>
      </c>
      <c r="V135" s="2">
        <v>0</v>
      </c>
      <c r="X135" s="2" t="s">
        <v>105</v>
      </c>
      <c r="Y135" s="2">
        <v>2368</v>
      </c>
    </row>
    <row r="136" spans="21:25" ht="15.75" customHeight="1" x14ac:dyDescent="0.15">
      <c r="U136" s="2" t="s">
        <v>192</v>
      </c>
      <c r="V136" s="2">
        <v>0</v>
      </c>
      <c r="X136" s="2" t="s">
        <v>73</v>
      </c>
      <c r="Y136" s="2">
        <v>2368</v>
      </c>
    </row>
    <row r="137" spans="21:25" ht="15.75" customHeight="1" x14ac:dyDescent="0.15">
      <c r="U137" s="2" t="s">
        <v>270</v>
      </c>
      <c r="V137" s="2">
        <v>0</v>
      </c>
      <c r="X137" s="2" t="s">
        <v>101</v>
      </c>
      <c r="Y137" s="2">
        <v>2368</v>
      </c>
    </row>
    <row r="138" spans="21:25" ht="15.75" customHeight="1" x14ac:dyDescent="0.15">
      <c r="U138" s="2" t="s">
        <v>159</v>
      </c>
      <c r="V138" s="2">
        <v>0</v>
      </c>
      <c r="X138" s="2" t="s">
        <v>94</v>
      </c>
      <c r="Y138" s="2">
        <v>2368</v>
      </c>
    </row>
    <row r="139" spans="21:25" ht="15.75" customHeight="1" x14ac:dyDescent="0.15">
      <c r="U139" s="2" t="s">
        <v>271</v>
      </c>
      <c r="V139" s="2">
        <v>0</v>
      </c>
      <c r="X139" s="2" t="s">
        <v>86</v>
      </c>
      <c r="Y139" s="2">
        <v>2368</v>
      </c>
    </row>
    <row r="140" spans="21:25" ht="15.75" customHeight="1" x14ac:dyDescent="0.15">
      <c r="U140" s="2" t="s">
        <v>76</v>
      </c>
      <c r="V140" s="2">
        <v>0</v>
      </c>
      <c r="X140" s="2" t="s">
        <v>72</v>
      </c>
      <c r="Y140" s="2">
        <v>2368</v>
      </c>
    </row>
    <row r="141" spans="21:25" ht="15.75" customHeight="1" x14ac:dyDescent="0.15">
      <c r="U141" s="2" t="s">
        <v>272</v>
      </c>
      <c r="V141" s="2">
        <v>0</v>
      </c>
      <c r="X141" s="2" t="s">
        <v>104</v>
      </c>
      <c r="Y141" s="2">
        <v>2368</v>
      </c>
    </row>
    <row r="142" spans="21:25" ht="15.75" customHeight="1" x14ac:dyDescent="0.15">
      <c r="U142" s="2" t="s">
        <v>169</v>
      </c>
      <c r="V142" s="2">
        <v>0</v>
      </c>
      <c r="X142" s="2" t="s">
        <v>77</v>
      </c>
      <c r="Y142" s="2">
        <v>2368</v>
      </c>
    </row>
    <row r="143" spans="21:25" ht="15.75" customHeight="1" x14ac:dyDescent="0.15">
      <c r="U143" s="2" t="s">
        <v>196</v>
      </c>
      <c r="V143" s="2">
        <v>0</v>
      </c>
      <c r="X143" s="2" t="s">
        <v>108</v>
      </c>
      <c r="Y143" s="2">
        <v>2368</v>
      </c>
    </row>
    <row r="144" spans="21:25" ht="15.75" customHeight="1" x14ac:dyDescent="0.15">
      <c r="U144" s="2" t="s">
        <v>208</v>
      </c>
      <c r="V144" s="2">
        <v>0</v>
      </c>
      <c r="X144" s="2" t="s">
        <v>90</v>
      </c>
      <c r="Y144" s="2">
        <v>2368</v>
      </c>
    </row>
    <row r="145" spans="21:25" ht="15.75" customHeight="1" x14ac:dyDescent="0.15">
      <c r="U145" s="2" t="s">
        <v>273</v>
      </c>
      <c r="V145" s="2">
        <v>0</v>
      </c>
      <c r="X145" s="2" t="s">
        <v>106</v>
      </c>
      <c r="Y145" s="2">
        <v>2368</v>
      </c>
    </row>
    <row r="146" spans="21:25" ht="15.75" customHeight="1" x14ac:dyDescent="0.15">
      <c r="U146" s="2" t="s">
        <v>274</v>
      </c>
      <c r="V146" s="2">
        <v>0</v>
      </c>
      <c r="X146" s="2" t="s">
        <v>83</v>
      </c>
      <c r="Y146" s="2">
        <v>2368</v>
      </c>
    </row>
    <row r="147" spans="21:25" ht="15.75" customHeight="1" x14ac:dyDescent="0.15">
      <c r="U147" s="2" t="s">
        <v>275</v>
      </c>
      <c r="V147" s="2">
        <v>0</v>
      </c>
      <c r="X147" s="2" t="s">
        <v>88</v>
      </c>
      <c r="Y147" s="2">
        <v>2368</v>
      </c>
    </row>
    <row r="148" spans="21:25" ht="15.75" customHeight="1" x14ac:dyDescent="0.15">
      <c r="U148" s="2" t="s">
        <v>44</v>
      </c>
      <c r="V148" s="2">
        <v>0</v>
      </c>
      <c r="X148" s="2" t="s">
        <v>102</v>
      </c>
      <c r="Y148" s="2">
        <v>3268</v>
      </c>
    </row>
    <row r="149" spans="21:25" ht="15.75" customHeight="1" x14ac:dyDescent="0.15">
      <c r="U149" s="2" t="s">
        <v>190</v>
      </c>
      <c r="V149" s="2">
        <v>0</v>
      </c>
      <c r="X149" s="2" t="s">
        <v>98</v>
      </c>
      <c r="Y149" s="2">
        <v>2368</v>
      </c>
    </row>
    <row r="150" spans="21:25" ht="15.75" customHeight="1" x14ac:dyDescent="0.15">
      <c r="U150" s="2" t="s">
        <v>276</v>
      </c>
      <c r="V150" s="2">
        <v>0</v>
      </c>
      <c r="X150" s="2" t="s">
        <v>78</v>
      </c>
      <c r="Y150" s="2">
        <v>2771</v>
      </c>
    </row>
    <row r="151" spans="21:25" ht="15.75" customHeight="1" x14ac:dyDescent="0.15">
      <c r="U151" s="2" t="s">
        <v>115</v>
      </c>
      <c r="V151" s="2">
        <v>6.46</v>
      </c>
      <c r="X151" s="2" t="s">
        <v>97</v>
      </c>
      <c r="Y151" s="2">
        <v>2368</v>
      </c>
    </row>
    <row r="152" spans="21:25" ht="15.75" customHeight="1" x14ac:dyDescent="0.15">
      <c r="U152" s="2" t="s">
        <v>161</v>
      </c>
      <c r="V152" s="2">
        <v>0</v>
      </c>
      <c r="X152" s="2" t="s">
        <v>71</v>
      </c>
      <c r="Y152" s="2">
        <v>2368</v>
      </c>
    </row>
    <row r="153" spans="21:25" ht="15.75" customHeight="1" x14ac:dyDescent="0.15">
      <c r="U153" s="2" t="s">
        <v>277</v>
      </c>
      <c r="V153" s="2">
        <v>0</v>
      </c>
      <c r="X153" s="2" t="s">
        <v>100</v>
      </c>
      <c r="Y153" s="2">
        <v>2368</v>
      </c>
    </row>
    <row r="154" spans="21:25" ht="15.75" customHeight="1" x14ac:dyDescent="0.15">
      <c r="U154" s="2" t="s">
        <v>111</v>
      </c>
      <c r="V154" s="2">
        <v>0</v>
      </c>
      <c r="X154" s="2" t="s">
        <v>111</v>
      </c>
      <c r="Y154" s="2">
        <v>2368</v>
      </c>
    </row>
    <row r="155" spans="21:25" ht="15.75" customHeight="1" x14ac:dyDescent="0.15">
      <c r="U155" s="2" t="s">
        <v>327</v>
      </c>
      <c r="V155" s="2">
        <v>0</v>
      </c>
      <c r="X155" s="2" t="s">
        <v>110</v>
      </c>
      <c r="Y155" s="2">
        <v>2368</v>
      </c>
    </row>
    <row r="156" spans="21:25" ht="15.75" customHeight="1" x14ac:dyDescent="0.15">
      <c r="U156" s="2" t="s">
        <v>278</v>
      </c>
      <c r="V156" s="2">
        <v>0</v>
      </c>
      <c r="X156" s="2" t="s">
        <v>99</v>
      </c>
      <c r="Y156" s="2">
        <v>2368</v>
      </c>
    </row>
    <row r="157" spans="21:25" ht="15.75" customHeight="1" x14ac:dyDescent="0.15">
      <c r="U157" s="2" t="s">
        <v>279</v>
      </c>
      <c r="V157" s="2">
        <v>0</v>
      </c>
      <c r="X157" s="2" t="s">
        <v>81</v>
      </c>
      <c r="Y157" s="2">
        <v>2368</v>
      </c>
    </row>
    <row r="158" spans="21:25" ht="15.75" customHeight="1" x14ac:dyDescent="0.15">
      <c r="U158" s="2" t="s">
        <v>49</v>
      </c>
      <c r="V158" s="2">
        <v>0</v>
      </c>
      <c r="X158" s="2" t="s">
        <v>85</v>
      </c>
      <c r="Y158" s="2">
        <v>2368</v>
      </c>
    </row>
    <row r="159" spans="21:25" ht="15.75" customHeight="1" x14ac:dyDescent="0.15">
      <c r="U159" s="2" t="s">
        <v>218</v>
      </c>
      <c r="V159" s="2">
        <v>0</v>
      </c>
      <c r="X159" s="2" t="s">
        <v>76</v>
      </c>
      <c r="Y159" s="2">
        <v>2368</v>
      </c>
    </row>
    <row r="160" spans="21:25" ht="15.75" customHeight="1" x14ac:dyDescent="0.15">
      <c r="U160" s="2" t="s">
        <v>211</v>
      </c>
      <c r="V160" s="2">
        <v>0</v>
      </c>
      <c r="X160" s="2" t="s">
        <v>96</v>
      </c>
      <c r="Y160" s="2">
        <v>2368</v>
      </c>
    </row>
    <row r="161" spans="21:25" ht="15.75" customHeight="1" x14ac:dyDescent="0.15">
      <c r="U161" s="2" t="s">
        <v>8</v>
      </c>
      <c r="V161" s="2">
        <v>0</v>
      </c>
      <c r="X161" s="2" t="s">
        <v>92</v>
      </c>
      <c r="Y161" s="2">
        <v>1579</v>
      </c>
    </row>
    <row r="162" spans="21:25" ht="15.75" customHeight="1" x14ac:dyDescent="0.15">
      <c r="U162" s="2" t="s">
        <v>180</v>
      </c>
      <c r="V162" s="2">
        <v>0</v>
      </c>
      <c r="X162" s="2" t="s">
        <v>93</v>
      </c>
      <c r="Y162" s="2">
        <v>1776</v>
      </c>
    </row>
    <row r="163" spans="21:25" ht="15.75" customHeight="1" x14ac:dyDescent="0.15">
      <c r="U163" s="2" t="s">
        <v>110</v>
      </c>
      <c r="V163" s="2">
        <v>0</v>
      </c>
      <c r="X163" s="2" t="s">
        <v>173</v>
      </c>
      <c r="Y163" s="2">
        <v>2723</v>
      </c>
    </row>
    <row r="164" spans="21:25" ht="15.75" customHeight="1" x14ac:dyDescent="0.15">
      <c r="U164" s="2" t="s">
        <v>280</v>
      </c>
      <c r="V164" s="2">
        <v>0</v>
      </c>
      <c r="X164" s="2" t="s">
        <v>141</v>
      </c>
      <c r="Y164" s="2">
        <v>2368</v>
      </c>
    </row>
    <row r="165" spans="21:25" ht="15.75" customHeight="1" x14ac:dyDescent="0.15">
      <c r="U165" s="2" t="s">
        <v>59</v>
      </c>
      <c r="V165" s="2">
        <v>0</v>
      </c>
      <c r="X165" s="2" t="s">
        <v>39</v>
      </c>
      <c r="Y165" s="2">
        <v>2368</v>
      </c>
    </row>
    <row r="166" spans="21:25" ht="15.75" customHeight="1" x14ac:dyDescent="0.15">
      <c r="U166" s="2" t="s">
        <v>95</v>
      </c>
      <c r="V166" s="2">
        <v>0</v>
      </c>
      <c r="X166" s="2" t="s">
        <v>113</v>
      </c>
      <c r="Y166" s="2">
        <v>3268</v>
      </c>
    </row>
    <row r="167" spans="21:25" ht="15.75" customHeight="1" x14ac:dyDescent="0.15">
      <c r="U167" s="2" t="s">
        <v>281</v>
      </c>
      <c r="V167" s="2">
        <v>0</v>
      </c>
      <c r="X167" s="2" t="s">
        <v>115</v>
      </c>
      <c r="Y167" s="2">
        <v>2842</v>
      </c>
    </row>
    <row r="168" spans="21:25" ht="15.75" customHeight="1" x14ac:dyDescent="0.15">
      <c r="U168" s="2" t="s">
        <v>145</v>
      </c>
      <c r="V168" s="2">
        <v>0</v>
      </c>
      <c r="X168" s="2" t="s">
        <v>112</v>
      </c>
      <c r="Y168" s="2">
        <v>2368</v>
      </c>
    </row>
    <row r="169" spans="21:25" ht="15.75" customHeight="1" x14ac:dyDescent="0.15">
      <c r="U169" s="2" t="s">
        <v>177</v>
      </c>
      <c r="V169" s="2">
        <v>0</v>
      </c>
      <c r="X169" s="2" t="s">
        <v>118</v>
      </c>
      <c r="Y169" s="2">
        <v>2842</v>
      </c>
    </row>
    <row r="170" spans="21:25" ht="15.75" customHeight="1" x14ac:dyDescent="0.15">
      <c r="U170" s="2" t="s">
        <v>194</v>
      </c>
      <c r="V170" s="2">
        <v>0</v>
      </c>
      <c r="X170" s="2" t="s">
        <v>116</v>
      </c>
      <c r="Y170" s="2">
        <v>2368</v>
      </c>
    </row>
    <row r="171" spans="21:25" ht="15.75" customHeight="1" x14ac:dyDescent="0.15">
      <c r="U171" s="2" t="s">
        <v>39</v>
      </c>
      <c r="V171" s="2">
        <v>0</v>
      </c>
      <c r="X171" s="2" t="s">
        <v>120</v>
      </c>
      <c r="Y171" s="2">
        <v>2723</v>
      </c>
    </row>
    <row r="172" spans="21:25" ht="15.75" customHeight="1" x14ac:dyDescent="0.15">
      <c r="U172" s="2" t="s">
        <v>214</v>
      </c>
      <c r="V172" s="2">
        <v>0</v>
      </c>
      <c r="X172" s="2" t="s">
        <v>121</v>
      </c>
      <c r="Y172" s="2">
        <v>2368</v>
      </c>
    </row>
    <row r="173" spans="21:25" ht="15.75" customHeight="1" x14ac:dyDescent="0.15">
      <c r="U173" s="2" t="s">
        <v>63</v>
      </c>
      <c r="V173" s="2">
        <v>0</v>
      </c>
      <c r="X173" s="2" t="s">
        <v>119</v>
      </c>
      <c r="Y173" s="2">
        <v>2368</v>
      </c>
    </row>
    <row r="174" spans="21:25" ht="15.75" customHeight="1" x14ac:dyDescent="0.15">
      <c r="U174" s="2" t="s">
        <v>37</v>
      </c>
      <c r="V174" s="2">
        <v>0</v>
      </c>
    </row>
    <row r="175" spans="21:25" ht="15.75" customHeight="1" x14ac:dyDescent="0.15">
      <c r="U175" s="2" t="s">
        <v>174</v>
      </c>
      <c r="V175" s="2">
        <v>0</v>
      </c>
    </row>
    <row r="176" spans="21:25" ht="15.75" customHeight="1" x14ac:dyDescent="0.15">
      <c r="U176" s="2" t="s">
        <v>200</v>
      </c>
      <c r="V176" s="2">
        <v>0</v>
      </c>
    </row>
    <row r="177" spans="21:22" ht="15.75" customHeight="1" x14ac:dyDescent="0.15">
      <c r="U177" s="2" t="s">
        <v>81</v>
      </c>
      <c r="V177" s="2">
        <v>0</v>
      </c>
    </row>
    <row r="178" spans="21:22" ht="15.75" customHeight="1" x14ac:dyDescent="0.15">
      <c r="U178" s="2" t="s">
        <v>136</v>
      </c>
      <c r="V178" s="2">
        <v>0</v>
      </c>
    </row>
    <row r="179" spans="21:22" ht="15.75" customHeight="1" x14ac:dyDescent="0.15">
      <c r="U179" s="2" t="s">
        <v>15</v>
      </c>
      <c r="V179" s="2">
        <v>0</v>
      </c>
    </row>
    <row r="180" spans="21:22" ht="15.75" customHeight="1" x14ac:dyDescent="0.15">
      <c r="U180" s="2" t="s">
        <v>282</v>
      </c>
      <c r="V180" s="2">
        <v>0</v>
      </c>
    </row>
    <row r="181" spans="21:22" ht="15.75" customHeight="1" x14ac:dyDescent="0.15">
      <c r="U181" s="2" t="s">
        <v>155</v>
      </c>
      <c r="V181" s="2">
        <v>0</v>
      </c>
    </row>
    <row r="182" spans="21:22" ht="15.75" customHeight="1" x14ac:dyDescent="0.15">
      <c r="U182" s="2" t="s">
        <v>113</v>
      </c>
      <c r="V182" s="2">
        <v>0</v>
      </c>
    </row>
    <row r="183" spans="21:22" ht="15.75" customHeight="1" x14ac:dyDescent="0.15">
      <c r="U183" s="2" t="s">
        <v>16</v>
      </c>
      <c r="V183" s="2">
        <v>0</v>
      </c>
    </row>
    <row r="184" spans="21:22" ht="15.75" customHeight="1" x14ac:dyDescent="0.15">
      <c r="U184" s="2" t="s">
        <v>83</v>
      </c>
      <c r="V184" s="2">
        <v>0</v>
      </c>
    </row>
    <row r="185" spans="21:22" ht="15.75" customHeight="1" x14ac:dyDescent="0.15">
      <c r="U185" s="2" t="s">
        <v>109</v>
      </c>
      <c r="V185" s="2">
        <v>0</v>
      </c>
    </row>
    <row r="186" spans="21:22" ht="15.75" customHeight="1" x14ac:dyDescent="0.15">
      <c r="U186" s="2" t="s">
        <v>283</v>
      </c>
      <c r="V186" s="2">
        <v>0</v>
      </c>
    </row>
    <row r="187" spans="21:22" ht="15.75" customHeight="1" x14ac:dyDescent="0.15">
      <c r="U187" s="2" t="s">
        <v>284</v>
      </c>
      <c r="V187" s="2">
        <v>0</v>
      </c>
    </row>
    <row r="188" spans="21:22" ht="15.75" customHeight="1" x14ac:dyDescent="0.15">
      <c r="U188" s="2" t="s">
        <v>48</v>
      </c>
      <c r="V188" s="2">
        <v>0</v>
      </c>
    </row>
    <row r="189" spans="21:22" ht="15.75" customHeight="1" x14ac:dyDescent="0.15">
      <c r="U189" s="2" t="s">
        <v>285</v>
      </c>
      <c r="V189" s="2">
        <v>0</v>
      </c>
    </row>
    <row r="190" spans="21:22" ht="15.75" customHeight="1" x14ac:dyDescent="0.15">
      <c r="U190" s="2" t="s">
        <v>286</v>
      </c>
      <c r="V190" s="2">
        <v>0</v>
      </c>
    </row>
    <row r="191" spans="21:22" ht="15.75" customHeight="1" x14ac:dyDescent="0.15">
      <c r="U191" s="2" t="s">
        <v>287</v>
      </c>
      <c r="V191" s="2">
        <v>0</v>
      </c>
    </row>
    <row r="192" spans="21:22" ht="15.75" customHeight="1" x14ac:dyDescent="0.15">
      <c r="U192" s="2" t="s">
        <v>103</v>
      </c>
      <c r="V192" s="2">
        <v>0</v>
      </c>
    </row>
    <row r="193" spans="21:22" ht="15.75" customHeight="1" x14ac:dyDescent="0.15">
      <c r="U193" s="2" t="s">
        <v>288</v>
      </c>
      <c r="V193" s="2">
        <v>0</v>
      </c>
    </row>
    <row r="194" spans="21:22" ht="15.75" customHeight="1" x14ac:dyDescent="0.15">
      <c r="U194" s="2" t="s">
        <v>5</v>
      </c>
      <c r="V194" s="2">
        <v>0</v>
      </c>
    </row>
    <row r="195" spans="21:22" ht="15.75" customHeight="1" x14ac:dyDescent="0.15">
      <c r="U195" s="2" t="s">
        <v>289</v>
      </c>
      <c r="V195" s="2">
        <v>0</v>
      </c>
    </row>
    <row r="196" spans="21:22" ht="15.75" customHeight="1" x14ac:dyDescent="0.15">
      <c r="U196" s="2" t="s">
        <v>108</v>
      </c>
      <c r="V196" s="2">
        <v>0</v>
      </c>
    </row>
    <row r="197" spans="21:22" ht="15.75" customHeight="1" x14ac:dyDescent="0.15">
      <c r="U197" s="2" t="s">
        <v>290</v>
      </c>
      <c r="V197" s="2">
        <v>0</v>
      </c>
    </row>
    <row r="198" spans="21:22" ht="15.75" customHeight="1" x14ac:dyDescent="0.15">
      <c r="U198" s="2" t="s">
        <v>61</v>
      </c>
      <c r="V198" s="2">
        <v>0</v>
      </c>
    </row>
    <row r="199" spans="21:22" ht="15.75" customHeight="1" x14ac:dyDescent="0.15">
      <c r="U199" s="2" t="s">
        <v>291</v>
      </c>
      <c r="V199" s="2">
        <v>0</v>
      </c>
    </row>
    <row r="200" spans="21:22" ht="15.75" customHeight="1" x14ac:dyDescent="0.15">
      <c r="U200" s="2" t="s">
        <v>175</v>
      </c>
      <c r="V200" s="2">
        <v>0</v>
      </c>
    </row>
    <row r="201" spans="21:22" ht="15.75" customHeight="1" x14ac:dyDescent="0.15">
      <c r="U201" s="2" t="s">
        <v>65</v>
      </c>
      <c r="V201" s="2">
        <v>0</v>
      </c>
    </row>
    <row r="202" spans="21:22" ht="15.75" customHeight="1" x14ac:dyDescent="0.15">
      <c r="U202" s="2" t="s">
        <v>179</v>
      </c>
      <c r="V202" s="2">
        <v>0</v>
      </c>
    </row>
    <row r="203" spans="21:22" ht="15.75" customHeight="1" x14ac:dyDescent="0.15">
      <c r="U203" s="2" t="s">
        <v>292</v>
      </c>
      <c r="V203" s="2">
        <v>0</v>
      </c>
    </row>
    <row r="204" spans="21:22" ht="15.75" customHeight="1" x14ac:dyDescent="0.15">
      <c r="U204" s="2" t="s">
        <v>293</v>
      </c>
      <c r="V204" s="2">
        <v>0</v>
      </c>
    </row>
    <row r="205" spans="21:22" ht="15.75" customHeight="1" x14ac:dyDescent="0.15">
      <c r="U205" s="2" t="s">
        <v>58</v>
      </c>
      <c r="V205" s="2">
        <v>0</v>
      </c>
    </row>
    <row r="206" spans="21:22" ht="15.75" customHeight="1" x14ac:dyDescent="0.15">
      <c r="U206" s="2" t="s">
        <v>294</v>
      </c>
      <c r="V206" s="2">
        <v>0</v>
      </c>
    </row>
    <row r="207" spans="21:22" ht="15.75" customHeight="1" x14ac:dyDescent="0.15">
      <c r="U207" s="2" t="s">
        <v>143</v>
      </c>
      <c r="V207" s="2">
        <v>0</v>
      </c>
    </row>
    <row r="208" spans="21:22" ht="15.75" customHeight="1" x14ac:dyDescent="0.15">
      <c r="U208" s="2" t="s">
        <v>295</v>
      </c>
      <c r="V208" s="2">
        <v>0</v>
      </c>
    </row>
    <row r="209" spans="21:22" ht="15.75" customHeight="1" x14ac:dyDescent="0.15">
      <c r="U209" s="2" t="s">
        <v>164</v>
      </c>
      <c r="V209" s="2">
        <v>0</v>
      </c>
    </row>
    <row r="210" spans="21:22" ht="15.75" customHeight="1" x14ac:dyDescent="0.15">
      <c r="U210" s="2" t="s">
        <v>70</v>
      </c>
      <c r="V210" s="2">
        <v>0</v>
      </c>
    </row>
    <row r="211" spans="21:22" ht="15.75" customHeight="1" x14ac:dyDescent="0.15">
      <c r="U211" s="2" t="s">
        <v>296</v>
      </c>
      <c r="V211" s="2">
        <v>0</v>
      </c>
    </row>
    <row r="212" spans="21:22" ht="15.75" customHeight="1" x14ac:dyDescent="0.15">
      <c r="U212" s="2" t="s">
        <v>67</v>
      </c>
      <c r="V212" s="2">
        <v>0</v>
      </c>
    </row>
    <row r="213" spans="21:22" ht="15.75" customHeight="1" x14ac:dyDescent="0.15">
      <c r="U213" s="2" t="s">
        <v>297</v>
      </c>
      <c r="V213" s="2">
        <v>0</v>
      </c>
    </row>
    <row r="214" spans="21:22" ht="15.75" customHeight="1" x14ac:dyDescent="0.15">
      <c r="U214" s="2" t="s">
        <v>298</v>
      </c>
      <c r="V214" s="2">
        <v>0</v>
      </c>
    </row>
    <row r="215" spans="21:22" ht="15.75" customHeight="1" x14ac:dyDescent="0.15">
      <c r="U215" s="2" t="s">
        <v>299</v>
      </c>
      <c r="V215" s="2">
        <v>0</v>
      </c>
    </row>
    <row r="216" spans="21:22" ht="15.75" customHeight="1" x14ac:dyDescent="0.15">
      <c r="U216" s="2" t="s">
        <v>300</v>
      </c>
      <c r="V216" s="2">
        <v>0</v>
      </c>
    </row>
    <row r="217" spans="21:22" ht="15.75" customHeight="1" x14ac:dyDescent="0.15">
      <c r="U217" s="2" t="s">
        <v>301</v>
      </c>
      <c r="V217" s="2">
        <v>0</v>
      </c>
    </row>
    <row r="218" spans="21:22" ht="15.75" customHeight="1" x14ac:dyDescent="0.15">
      <c r="U218" s="2" t="s">
        <v>302</v>
      </c>
      <c r="V218" s="2">
        <v>0</v>
      </c>
    </row>
    <row r="219" spans="21:22" ht="15.75" customHeight="1" x14ac:dyDescent="0.15">
      <c r="U219" s="2" t="s">
        <v>171</v>
      </c>
      <c r="V219" s="2">
        <v>0</v>
      </c>
    </row>
    <row r="220" spans="21:22" ht="15.75" customHeight="1" x14ac:dyDescent="0.15">
      <c r="U220" s="2" t="s">
        <v>10</v>
      </c>
      <c r="V220" s="2">
        <v>0</v>
      </c>
    </row>
    <row r="221" spans="21:22" ht="15.75" customHeight="1" x14ac:dyDescent="0.15">
      <c r="U221" s="2" t="s">
        <v>153</v>
      </c>
      <c r="V221" s="2">
        <v>0</v>
      </c>
    </row>
    <row r="222" spans="21:22" ht="15.75" customHeight="1" x14ac:dyDescent="0.15">
      <c r="U222" s="2" t="s">
        <v>303</v>
      </c>
      <c r="V222" s="2">
        <v>0</v>
      </c>
    </row>
    <row r="223" spans="21:22" ht="15.75" customHeight="1" x14ac:dyDescent="0.15">
      <c r="U223" s="2" t="s">
        <v>165</v>
      </c>
      <c r="V223" s="2">
        <v>0</v>
      </c>
    </row>
    <row r="224" spans="21:22" ht="15.75" customHeight="1" x14ac:dyDescent="0.15">
      <c r="U224" s="2" t="s">
        <v>158</v>
      </c>
      <c r="V224" s="2">
        <v>0</v>
      </c>
    </row>
    <row r="225" spans="21:22" ht="15.75" customHeight="1" x14ac:dyDescent="0.15">
      <c r="U225" s="2" t="s">
        <v>151</v>
      </c>
      <c r="V225" s="2">
        <v>0</v>
      </c>
    </row>
    <row r="226" spans="21:22" ht="15.75" customHeight="1" x14ac:dyDescent="0.15">
      <c r="U226" s="2" t="s">
        <v>328</v>
      </c>
      <c r="V226" s="2">
        <v>0</v>
      </c>
    </row>
    <row r="227" spans="21:22" ht="15.75" customHeight="1" x14ac:dyDescent="0.15">
      <c r="U227" s="2" t="s">
        <v>188</v>
      </c>
      <c r="V227" s="2">
        <v>0</v>
      </c>
    </row>
    <row r="228" spans="21:22" ht="15.75" customHeight="1" x14ac:dyDescent="0.15">
      <c r="U228" s="2" t="s">
        <v>203</v>
      </c>
      <c r="V228" s="2">
        <v>0</v>
      </c>
    </row>
    <row r="229" spans="21:22" ht="15.75" customHeight="1" x14ac:dyDescent="0.15">
      <c r="U229" s="2" t="s">
        <v>304</v>
      </c>
      <c r="V229" s="2">
        <v>0</v>
      </c>
    </row>
    <row r="230" spans="21:22" ht="15.75" customHeight="1" x14ac:dyDescent="0.15">
      <c r="U230" s="2" t="s">
        <v>170</v>
      </c>
      <c r="V230" s="2">
        <v>0</v>
      </c>
    </row>
    <row r="231" spans="21:22" ht="15.75" customHeight="1" x14ac:dyDescent="0.15">
      <c r="U231" s="2" t="s">
        <v>135</v>
      </c>
      <c r="V231" s="2">
        <v>0</v>
      </c>
    </row>
    <row r="232" spans="21:22" ht="15.75" customHeight="1" x14ac:dyDescent="0.15">
      <c r="U232" s="2" t="s">
        <v>305</v>
      </c>
      <c r="V232" s="2">
        <v>0</v>
      </c>
    </row>
    <row r="233" spans="21:22" ht="15.75" customHeight="1" x14ac:dyDescent="0.15">
      <c r="U233" s="2" t="s">
        <v>37</v>
      </c>
      <c r="V233" s="2">
        <v>0</v>
      </c>
    </row>
    <row r="234" spans="21:22" ht="15.75" customHeight="1" x14ac:dyDescent="0.15">
      <c r="U234" s="2" t="s">
        <v>306</v>
      </c>
      <c r="V234" s="2">
        <v>0</v>
      </c>
    </row>
    <row r="235" spans="21:22" ht="15.75" customHeight="1" x14ac:dyDescent="0.15">
      <c r="U235" s="2" t="s">
        <v>42</v>
      </c>
      <c r="V235" s="2">
        <v>0</v>
      </c>
    </row>
    <row r="236" spans="21:22" ht="15.75" customHeight="1" x14ac:dyDescent="0.15">
      <c r="U236" s="2" t="s">
        <v>307</v>
      </c>
      <c r="V236" s="2">
        <v>0</v>
      </c>
    </row>
    <row r="237" spans="21:22" ht="15.75" customHeight="1" x14ac:dyDescent="0.15">
      <c r="U237" s="2" t="s">
        <v>140</v>
      </c>
      <c r="V237" s="2">
        <v>0</v>
      </c>
    </row>
    <row r="238" spans="21:22" ht="15.75" customHeight="1" x14ac:dyDescent="0.15">
      <c r="U238" s="2" t="s">
        <v>186</v>
      </c>
      <c r="V238" s="2">
        <v>0</v>
      </c>
    </row>
    <row r="239" spans="21:22" ht="15.75" customHeight="1" x14ac:dyDescent="0.15">
      <c r="U239" s="2" t="s">
        <v>173</v>
      </c>
      <c r="V239" s="2">
        <v>37.659999999999997</v>
      </c>
    </row>
    <row r="240" spans="21:22" ht="15.75" customHeight="1" x14ac:dyDescent="0.15">
      <c r="U240" s="2" t="s">
        <v>69</v>
      </c>
      <c r="V240" s="2">
        <v>0</v>
      </c>
    </row>
    <row r="241" spans="21:22" ht="15.75" customHeight="1" x14ac:dyDescent="0.15">
      <c r="U241" s="2" t="s">
        <v>202</v>
      </c>
      <c r="V241" s="2">
        <v>42.89</v>
      </c>
    </row>
    <row r="242" spans="21:22" ht="15.75" customHeight="1" x14ac:dyDescent="0.15">
      <c r="U242" s="2" t="s">
        <v>189</v>
      </c>
      <c r="V242" s="2">
        <v>0</v>
      </c>
    </row>
    <row r="243" spans="21:22" ht="15.75" customHeight="1" x14ac:dyDescent="0.15">
      <c r="U243" s="2" t="s">
        <v>82</v>
      </c>
      <c r="V243" s="2">
        <v>0</v>
      </c>
    </row>
    <row r="244" spans="21:22" ht="15.75" customHeight="1" x14ac:dyDescent="0.15">
      <c r="U244" s="2" t="s">
        <v>308</v>
      </c>
      <c r="V244" s="2">
        <v>0</v>
      </c>
    </row>
    <row r="245" spans="21:22" ht="15.75" customHeight="1" x14ac:dyDescent="0.15">
      <c r="U245" s="2" t="s">
        <v>309</v>
      </c>
      <c r="V245" s="2">
        <v>0</v>
      </c>
    </row>
    <row r="246" spans="21:22" ht="15.75" customHeight="1" x14ac:dyDescent="0.15">
      <c r="U246" s="2" t="s">
        <v>176</v>
      </c>
      <c r="V246" s="2">
        <v>0</v>
      </c>
    </row>
    <row r="247" spans="21:22" ht="15.75" customHeight="1" x14ac:dyDescent="0.15">
      <c r="U247" s="2" t="s">
        <v>182</v>
      </c>
      <c r="V247" s="2">
        <v>0</v>
      </c>
    </row>
    <row r="248" spans="21:22" ht="15.75" customHeight="1" x14ac:dyDescent="0.15">
      <c r="U248" s="2" t="s">
        <v>105</v>
      </c>
      <c r="V248" s="2">
        <v>0</v>
      </c>
    </row>
    <row r="249" spans="21:22" ht="15.75" customHeight="1" x14ac:dyDescent="0.15">
      <c r="U249" s="2" t="s">
        <v>117</v>
      </c>
      <c r="V249" s="2">
        <v>0</v>
      </c>
    </row>
    <row r="250" spans="21:22" ht="15.75" customHeight="1" x14ac:dyDescent="0.15">
      <c r="U250" s="2" t="s">
        <v>122</v>
      </c>
      <c r="V250" s="2">
        <v>0</v>
      </c>
    </row>
    <row r="251" spans="21:22" ht="15.75" customHeight="1" x14ac:dyDescent="0.15">
      <c r="U251" s="2" t="s">
        <v>73</v>
      </c>
      <c r="V251" s="2">
        <v>0</v>
      </c>
    </row>
    <row r="252" spans="21:22" ht="15.75" customHeight="1" x14ac:dyDescent="0.15">
      <c r="U252" s="2" t="s">
        <v>160</v>
      </c>
      <c r="V252" s="2">
        <v>0</v>
      </c>
    </row>
    <row r="253" spans="21:22" ht="15.75" customHeight="1" x14ac:dyDescent="0.15">
      <c r="U253" s="2" t="s">
        <v>310</v>
      </c>
      <c r="V253" s="2">
        <v>0</v>
      </c>
    </row>
    <row r="254" spans="21:22" ht="15.75" customHeight="1" x14ac:dyDescent="0.15">
      <c r="U254" s="2" t="s">
        <v>7</v>
      </c>
      <c r="V254" s="2">
        <v>0</v>
      </c>
    </row>
    <row r="255" spans="21:22" ht="15.75" customHeight="1" x14ac:dyDescent="0.15">
      <c r="U255" s="2" t="s">
        <v>40</v>
      </c>
      <c r="V255" s="2">
        <v>0</v>
      </c>
    </row>
    <row r="256" spans="21:22" ht="15.75" customHeight="1" x14ac:dyDescent="0.15">
      <c r="U256" s="2" t="s">
        <v>311</v>
      </c>
      <c r="V256" s="2">
        <v>0</v>
      </c>
    </row>
    <row r="257" spans="21:22" ht="15.75" customHeight="1" x14ac:dyDescent="0.15">
      <c r="U257" s="2" t="s">
        <v>312</v>
      </c>
      <c r="V257" s="2">
        <v>0</v>
      </c>
    </row>
    <row r="258" spans="21:22" ht="15.75" customHeight="1" x14ac:dyDescent="0.15">
      <c r="U258" s="2" t="s">
        <v>313</v>
      </c>
      <c r="V258" s="2">
        <v>0</v>
      </c>
    </row>
    <row r="259" spans="21:22" ht="15.75" customHeight="1" x14ac:dyDescent="0.15">
      <c r="U259" s="2" t="s">
        <v>156</v>
      </c>
      <c r="V259" s="2">
        <v>0</v>
      </c>
    </row>
    <row r="260" spans="21:22" ht="15.75" customHeight="1" x14ac:dyDescent="0.15">
      <c r="U260" s="2" t="s">
        <v>57</v>
      </c>
      <c r="V260" s="2">
        <v>0</v>
      </c>
    </row>
    <row r="261" spans="21:22" ht="15.75" customHeight="1" x14ac:dyDescent="0.15">
      <c r="U261" s="2" t="s">
        <v>314</v>
      </c>
      <c r="V261" s="2">
        <v>0</v>
      </c>
    </row>
    <row r="262" spans="21:22" ht="15.75" customHeight="1" x14ac:dyDescent="0.15">
      <c r="U262" s="2" t="s">
        <v>315</v>
      </c>
      <c r="V262" s="2">
        <v>0</v>
      </c>
    </row>
    <row r="263" spans="21:22" ht="15.75" customHeight="1" x14ac:dyDescent="0.15">
      <c r="U263" s="2" t="s">
        <v>60</v>
      </c>
      <c r="V263" s="2">
        <v>0</v>
      </c>
    </row>
    <row r="264" spans="21:22" ht="15.75" customHeight="1" x14ac:dyDescent="0.15">
      <c r="U264" s="2" t="s">
        <v>74</v>
      </c>
      <c r="V264" s="2">
        <v>0</v>
      </c>
    </row>
    <row r="265" spans="21:22" ht="15.75" customHeight="1" x14ac:dyDescent="0.15">
      <c r="U265" s="2" t="s">
        <v>157</v>
      </c>
      <c r="V265" s="2">
        <v>0</v>
      </c>
    </row>
    <row r="266" spans="21:22" ht="15.75" customHeight="1" x14ac:dyDescent="0.15">
      <c r="U266" s="2" t="s">
        <v>316</v>
      </c>
      <c r="V266" s="2">
        <v>0</v>
      </c>
    </row>
    <row r="267" spans="21:22" ht="15.75" customHeight="1" x14ac:dyDescent="0.15">
      <c r="U267" s="2" t="s">
        <v>121</v>
      </c>
      <c r="V267" s="2">
        <v>0</v>
      </c>
    </row>
    <row r="268" spans="21:22" ht="15.75" customHeight="1" x14ac:dyDescent="0.15">
      <c r="U268" s="2" t="s">
        <v>100</v>
      </c>
      <c r="V268" s="2">
        <v>0</v>
      </c>
    </row>
    <row r="269" spans="21:22" ht="15.75" customHeight="1" x14ac:dyDescent="0.15">
      <c r="U269" s="2" t="s">
        <v>329</v>
      </c>
      <c r="V269" s="2">
        <v>0</v>
      </c>
    </row>
    <row r="270" spans="21:22" ht="15.75" customHeight="1" x14ac:dyDescent="0.15">
      <c r="U270" s="2" t="s">
        <v>90</v>
      </c>
      <c r="V270" s="2">
        <v>0</v>
      </c>
    </row>
    <row r="271" spans="21:22" ht="15.75" customHeight="1" x14ac:dyDescent="0.15">
      <c r="U271" s="2" t="s">
        <v>206</v>
      </c>
      <c r="V271" s="2">
        <v>0</v>
      </c>
    </row>
    <row r="272" spans="21:22" ht="15.75" customHeight="1" x14ac:dyDescent="0.15">
      <c r="U272" s="2" t="s">
        <v>13</v>
      </c>
      <c r="V272" s="2">
        <v>0</v>
      </c>
    </row>
    <row r="273" spans="21:22" ht="15.75" customHeight="1" x14ac:dyDescent="0.15">
      <c r="U273" s="2" t="s">
        <v>317</v>
      </c>
      <c r="V273" s="2">
        <v>0</v>
      </c>
    </row>
    <row r="274" spans="21:22" ht="15.75" customHeight="1" x14ac:dyDescent="0.15">
      <c r="U274" s="2" t="s">
        <v>17</v>
      </c>
      <c r="V274" s="2">
        <v>0</v>
      </c>
    </row>
    <row r="275" spans="21:22" ht="15.75" customHeight="1" x14ac:dyDescent="0.15">
      <c r="U275" s="2" t="s">
        <v>142</v>
      </c>
      <c r="V275" s="2">
        <v>0</v>
      </c>
    </row>
    <row r="276" spans="21:22" ht="15.75" customHeight="1" x14ac:dyDescent="0.15">
      <c r="U276" s="2" t="s">
        <v>12</v>
      </c>
      <c r="V276" s="2">
        <v>0</v>
      </c>
    </row>
    <row r="277" spans="21:22" ht="15.75" customHeight="1" x14ac:dyDescent="0.15">
      <c r="U277" s="2" t="s">
        <v>318</v>
      </c>
      <c r="V277" s="2">
        <v>0</v>
      </c>
    </row>
    <row r="278" spans="21:22" ht="15.75" customHeight="1" x14ac:dyDescent="0.15">
      <c r="U278" s="2" t="s">
        <v>86</v>
      </c>
      <c r="V278" s="2">
        <v>0</v>
      </c>
    </row>
    <row r="279" spans="21:22" ht="15.75" customHeight="1" x14ac:dyDescent="0.15">
      <c r="U279" s="2" t="s">
        <v>319</v>
      </c>
      <c r="V279" s="2">
        <v>0</v>
      </c>
    </row>
    <row r="280" spans="21:22" ht="15.75" customHeight="1" x14ac:dyDescent="0.15">
      <c r="U280" s="2" t="s">
        <v>89</v>
      </c>
      <c r="V280" s="2">
        <v>0</v>
      </c>
    </row>
    <row r="281" spans="21:22" ht="15.75" customHeight="1" x14ac:dyDescent="0.15">
      <c r="U281" s="2" t="s">
        <v>38</v>
      </c>
      <c r="V281" s="2">
        <v>0</v>
      </c>
    </row>
    <row r="282" spans="21:22" ht="15.75" customHeight="1" x14ac:dyDescent="0.15">
      <c r="U282" s="2" t="s">
        <v>185</v>
      </c>
      <c r="V282" s="2">
        <v>0</v>
      </c>
    </row>
    <row r="283" spans="21:22" ht="15.75" customHeight="1" x14ac:dyDescent="0.15">
      <c r="U283" s="2" t="s">
        <v>168</v>
      </c>
      <c r="V283" s="2">
        <v>0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U1:U1048576 B1:B1048576">
    <cfRule type="duplicateValues" dxfId="1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87"/>
  <sheetViews>
    <sheetView workbookViewId="0">
      <pane ySplit="3" topLeftCell="A31" activePane="bottomLeft" state="frozenSplit"/>
      <selection activeCell="P4" sqref="P4"/>
      <selection pane="bottomLeft" activeCell="F45" sqref="F45"/>
    </sheetView>
  </sheetViews>
  <sheetFormatPr defaultRowHeight="15.75" customHeight="1" x14ac:dyDescent="0.15"/>
  <cols>
    <col min="1" max="1" width="2.25" style="2" customWidth="1"/>
    <col min="2" max="2" width="5.5" style="2" customWidth="1"/>
    <col min="3" max="3" width="5.625" style="2" customWidth="1"/>
    <col min="4" max="9" width="5.375" style="2" customWidth="1"/>
    <col min="10" max="13" width="7" style="2" customWidth="1"/>
    <col min="14" max="15" width="7" style="1" customWidth="1"/>
    <col min="16" max="16" width="7" style="2" customWidth="1"/>
    <col min="17" max="18" width="7.25" style="2" customWidth="1"/>
    <col min="19" max="16384" width="9" style="2"/>
  </cols>
  <sheetData>
    <row r="1" spans="1:29" ht="36.75" customHeight="1" x14ac:dyDescent="0.15">
      <c r="A1" s="69" t="s">
        <v>322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29" s="15" customFormat="1" ht="17.25" customHeight="1" x14ac:dyDescent="0.15">
      <c r="A2" s="70" t="s">
        <v>36</v>
      </c>
      <c r="B2" s="70" t="s">
        <v>28</v>
      </c>
      <c r="C2" s="70" t="s">
        <v>27</v>
      </c>
      <c r="D2" s="68" t="s">
        <v>26</v>
      </c>
      <c r="E2" s="71" t="s">
        <v>227</v>
      </c>
      <c r="F2" s="71" t="s">
        <v>228</v>
      </c>
      <c r="G2" s="71" t="s">
        <v>229</v>
      </c>
      <c r="H2" s="68" t="s">
        <v>230</v>
      </c>
      <c r="I2" s="70" t="s">
        <v>25</v>
      </c>
      <c r="J2" s="65" t="s">
        <v>127</v>
      </c>
      <c r="K2" s="66"/>
      <c r="L2" s="66"/>
      <c r="M2" s="66"/>
      <c r="N2" s="66"/>
      <c r="O2" s="66"/>
      <c r="P2" s="67"/>
      <c r="Q2" s="68" t="s">
        <v>24</v>
      </c>
      <c r="R2" s="44"/>
    </row>
    <row r="3" spans="1:29" s="15" customFormat="1" ht="45" customHeight="1" x14ac:dyDescent="0.15">
      <c r="A3" s="70"/>
      <c r="B3" s="70"/>
      <c r="C3" s="70"/>
      <c r="D3" s="68"/>
      <c r="E3" s="72"/>
      <c r="F3" s="72"/>
      <c r="G3" s="72"/>
      <c r="H3" s="68"/>
      <c r="I3" s="70"/>
      <c r="J3" s="52" t="s">
        <v>29</v>
      </c>
      <c r="K3" s="52" t="s">
        <v>30</v>
      </c>
      <c r="L3" s="52" t="s">
        <v>31</v>
      </c>
      <c r="M3" s="52" t="s">
        <v>32</v>
      </c>
      <c r="N3" s="16" t="s">
        <v>33</v>
      </c>
      <c r="O3" s="16" t="s">
        <v>237</v>
      </c>
      <c r="P3" s="52" t="s">
        <v>23</v>
      </c>
      <c r="Q3" s="68"/>
      <c r="R3" s="44"/>
    </row>
    <row r="4" spans="1:29" s="3" customFormat="1" ht="15.75" customHeight="1" x14ac:dyDescent="0.15">
      <c r="A4" s="5">
        <v>1</v>
      </c>
      <c r="B4" s="13" t="s">
        <v>126</v>
      </c>
      <c r="C4" s="4">
        <v>4205</v>
      </c>
      <c r="D4" s="4">
        <v>1500</v>
      </c>
      <c r="E4" s="4">
        <v>11076</v>
      </c>
      <c r="F4" s="4">
        <v>2368</v>
      </c>
      <c r="G4" s="4"/>
      <c r="H4" s="14"/>
      <c r="I4" s="4">
        <f t="shared" ref="I4:I38" si="0">SUM(C4:H4)</f>
        <v>19149</v>
      </c>
      <c r="J4" s="14">
        <v>1089</v>
      </c>
      <c r="K4" s="34">
        <v>844.64</v>
      </c>
      <c r="L4" s="6">
        <v>422.32</v>
      </c>
      <c r="M4" s="23">
        <v>110.76</v>
      </c>
      <c r="N4" s="22">
        <v>8.26</v>
      </c>
      <c r="O4" s="14">
        <v>259</v>
      </c>
      <c r="P4" s="6">
        <f>SUM(J4:O4)</f>
        <v>2733.98</v>
      </c>
      <c r="Q4" s="21">
        <v>282.45</v>
      </c>
      <c r="R4" s="45"/>
      <c r="S4" s="3" t="s">
        <v>231</v>
      </c>
      <c r="T4" s="2" t="str">
        <f t="shared" ref="T4:T39" si="1">IF(S4=B4,"相同","不相同")</f>
        <v>相同</v>
      </c>
      <c r="U4" s="3" t="s">
        <v>163</v>
      </c>
      <c r="V4" s="47">
        <v>351.15</v>
      </c>
      <c r="W4" s="3">
        <f>IFERROR(VLOOKUP(B4,$U$4:$V$770,2,FALSE),"")</f>
        <v>282.45</v>
      </c>
      <c r="X4" s="3" t="s">
        <v>156</v>
      </c>
      <c r="Y4" s="3">
        <v>4026</v>
      </c>
      <c r="Z4" s="3">
        <f>IFERROR(VLOOKUP(B4,$X$4:$Y$770,2,FALSE),"")</f>
        <v>2368</v>
      </c>
      <c r="AA4" s="3" t="s">
        <v>60</v>
      </c>
      <c r="AB4" s="3">
        <v>1000</v>
      </c>
      <c r="AC4" s="3" t="str">
        <f>IFERROR(VLOOKUP(B4,$AA$4:$AB$770,2,FALSE),"")</f>
        <v/>
      </c>
    </row>
    <row r="5" spans="1:29" s="3" customFormat="1" ht="15.75" customHeight="1" x14ac:dyDescent="0.15">
      <c r="A5" s="5">
        <v>2</v>
      </c>
      <c r="B5" s="5" t="s">
        <v>320</v>
      </c>
      <c r="C5" s="4">
        <v>4835</v>
      </c>
      <c r="D5" s="4">
        <v>1350</v>
      </c>
      <c r="E5" s="12">
        <v>12336</v>
      </c>
      <c r="F5" s="12">
        <v>2368</v>
      </c>
      <c r="G5" s="12"/>
      <c r="H5" s="20"/>
      <c r="I5" s="4">
        <f t="shared" si="0"/>
        <v>20889</v>
      </c>
      <c r="J5" s="20">
        <v>1189</v>
      </c>
      <c r="K5" s="35">
        <v>898.48</v>
      </c>
      <c r="L5" s="6">
        <v>449.24</v>
      </c>
      <c r="M5" s="23">
        <v>123.36</v>
      </c>
      <c r="N5" s="22">
        <v>9.52</v>
      </c>
      <c r="O5" s="14">
        <v>289</v>
      </c>
      <c r="P5" s="6">
        <f t="shared" ref="P5:P38" si="2">SUM(J5:O5)</f>
        <v>2958.6</v>
      </c>
      <c r="Q5" s="21">
        <v>387.91</v>
      </c>
      <c r="R5" s="45"/>
      <c r="S5" s="3" t="s">
        <v>22</v>
      </c>
      <c r="T5" s="2" t="str">
        <f t="shared" si="1"/>
        <v>相同</v>
      </c>
      <c r="U5" s="3" t="s">
        <v>238</v>
      </c>
      <c r="V5" s="47">
        <v>0</v>
      </c>
      <c r="W5" s="3">
        <f t="shared" ref="W5:W16" si="3">IFERROR(VLOOKUP(B5,$U$4:$V$770,2,FALSE),"")</f>
        <v>387.91</v>
      </c>
      <c r="X5" s="3" t="s">
        <v>202</v>
      </c>
      <c r="Y5" s="3">
        <v>4026</v>
      </c>
      <c r="Z5" s="3">
        <f t="shared" ref="Z5:Z15" si="4">IFERROR(VLOOKUP(B5,$X$4:$Y$770,2,FALSE),"")</f>
        <v>2368</v>
      </c>
      <c r="AA5" s="3" t="s">
        <v>190</v>
      </c>
      <c r="AB5" s="3">
        <v>1000</v>
      </c>
      <c r="AC5" s="3" t="str">
        <f t="shared" ref="AC5:AC15" si="5">IFERROR(VLOOKUP(B5,$AA$4:$AB$770,2,FALSE),"")</f>
        <v/>
      </c>
    </row>
    <row r="6" spans="1:29" s="3" customFormat="1" ht="15.75" customHeight="1" x14ac:dyDescent="0.15">
      <c r="A6" s="5">
        <v>3</v>
      </c>
      <c r="B6" s="5" t="s">
        <v>19</v>
      </c>
      <c r="C6" s="4">
        <v>5062</v>
      </c>
      <c r="D6" s="33">
        <v>1350</v>
      </c>
      <c r="E6" s="42">
        <v>12790</v>
      </c>
      <c r="F6" s="42">
        <v>2368</v>
      </c>
      <c r="G6" s="42"/>
      <c r="H6" s="20"/>
      <c r="I6" s="4">
        <f t="shared" si="0"/>
        <v>21570</v>
      </c>
      <c r="J6" s="20">
        <v>1241</v>
      </c>
      <c r="K6" s="35">
        <v>919.2</v>
      </c>
      <c r="L6" s="6">
        <v>459.6</v>
      </c>
      <c r="M6" s="23">
        <v>127.9</v>
      </c>
      <c r="N6" s="22">
        <v>9.8800000000000008</v>
      </c>
      <c r="O6" s="14">
        <v>300</v>
      </c>
      <c r="P6" s="6">
        <f t="shared" si="2"/>
        <v>3057.58</v>
      </c>
      <c r="Q6" s="21">
        <v>405.37</v>
      </c>
      <c r="R6" s="45"/>
      <c r="S6" s="3" t="s">
        <v>19</v>
      </c>
      <c r="T6" s="2" t="str">
        <f t="shared" si="1"/>
        <v>相同</v>
      </c>
      <c r="U6" s="3" t="s">
        <v>183</v>
      </c>
      <c r="V6" s="47">
        <v>287.70999999999998</v>
      </c>
      <c r="W6" s="3">
        <f t="shared" si="3"/>
        <v>405.37</v>
      </c>
      <c r="X6" s="3" t="s">
        <v>213</v>
      </c>
      <c r="Y6" s="3">
        <v>4026</v>
      </c>
      <c r="Z6" s="3">
        <f t="shared" si="4"/>
        <v>2368</v>
      </c>
      <c r="AA6" s="3" t="s">
        <v>199</v>
      </c>
      <c r="AB6" s="3">
        <v>1000</v>
      </c>
      <c r="AC6" s="3" t="str">
        <f t="shared" si="5"/>
        <v/>
      </c>
    </row>
    <row r="7" spans="1:29" s="3" customFormat="1" ht="15.75" customHeight="1" x14ac:dyDescent="0.15">
      <c r="A7" s="5">
        <v>4</v>
      </c>
      <c r="B7" s="5" t="s">
        <v>18</v>
      </c>
      <c r="C7" s="4">
        <v>4407</v>
      </c>
      <c r="D7" s="4">
        <v>2690</v>
      </c>
      <c r="E7" s="4">
        <v>11480</v>
      </c>
      <c r="F7" s="4">
        <v>3315</v>
      </c>
      <c r="G7" s="4"/>
      <c r="H7" s="17"/>
      <c r="I7" s="4">
        <f t="shared" si="0"/>
        <v>21892</v>
      </c>
      <c r="J7" s="32">
        <v>1130</v>
      </c>
      <c r="K7" s="32">
        <v>1049.04</v>
      </c>
      <c r="L7" s="20">
        <v>524.52</v>
      </c>
      <c r="M7" s="20">
        <v>114.8</v>
      </c>
      <c r="N7" s="35">
        <v>8.43</v>
      </c>
      <c r="O7" s="14">
        <v>269</v>
      </c>
      <c r="P7" s="6">
        <f t="shared" si="2"/>
        <v>3095.79</v>
      </c>
      <c r="Q7" s="21">
        <v>353.89</v>
      </c>
      <c r="R7" s="45"/>
      <c r="S7" s="3" t="s">
        <v>18</v>
      </c>
      <c r="T7" s="2" t="str">
        <f t="shared" si="1"/>
        <v>相同</v>
      </c>
      <c r="U7" s="3" t="s">
        <v>167</v>
      </c>
      <c r="V7" s="47">
        <v>326.07</v>
      </c>
      <c r="W7" s="3">
        <f t="shared" si="3"/>
        <v>353.89</v>
      </c>
      <c r="X7" s="3" t="s">
        <v>210</v>
      </c>
      <c r="Y7" s="3">
        <v>4026</v>
      </c>
      <c r="Z7" s="3">
        <f t="shared" si="4"/>
        <v>3315</v>
      </c>
      <c r="AA7" s="3" t="s">
        <v>46</v>
      </c>
      <c r="AB7" s="3">
        <v>1000</v>
      </c>
      <c r="AC7" s="3" t="str">
        <f t="shared" si="5"/>
        <v/>
      </c>
    </row>
    <row r="8" spans="1:29" s="3" customFormat="1" ht="15.75" customHeight="1" x14ac:dyDescent="0.15">
      <c r="A8" s="5">
        <v>5</v>
      </c>
      <c r="B8" s="13" t="s">
        <v>123</v>
      </c>
      <c r="C8" s="4">
        <v>4029</v>
      </c>
      <c r="D8" s="4">
        <v>1920</v>
      </c>
      <c r="E8" s="4">
        <v>10724</v>
      </c>
      <c r="F8" s="4">
        <v>2842</v>
      </c>
      <c r="G8" s="4"/>
      <c r="H8" s="17"/>
      <c r="I8" s="4">
        <f t="shared" si="0"/>
        <v>19515</v>
      </c>
      <c r="J8" s="20">
        <v>1054</v>
      </c>
      <c r="K8" s="20">
        <v>914.08</v>
      </c>
      <c r="L8" s="20">
        <v>457.04</v>
      </c>
      <c r="M8" s="20">
        <v>107.24</v>
      </c>
      <c r="N8" s="35">
        <v>8.26</v>
      </c>
      <c r="O8" s="14">
        <v>251</v>
      </c>
      <c r="P8" s="6">
        <f t="shared" si="2"/>
        <v>2791.62</v>
      </c>
      <c r="Q8" s="21">
        <v>291.7</v>
      </c>
      <c r="R8" s="45"/>
      <c r="S8" s="3" t="s">
        <v>128</v>
      </c>
      <c r="T8" s="2" t="str">
        <f t="shared" si="1"/>
        <v>相同</v>
      </c>
      <c r="U8" s="3" t="s">
        <v>239</v>
      </c>
      <c r="V8" s="47">
        <v>0</v>
      </c>
      <c r="W8" s="3">
        <f t="shared" si="3"/>
        <v>291.7</v>
      </c>
      <c r="X8" s="3" t="s">
        <v>145</v>
      </c>
      <c r="Y8" s="3">
        <v>4026</v>
      </c>
      <c r="Z8" s="3">
        <f t="shared" si="4"/>
        <v>2842</v>
      </c>
      <c r="AA8" s="3" t="s">
        <v>162</v>
      </c>
      <c r="AB8" s="3">
        <v>500</v>
      </c>
      <c r="AC8" s="3" t="str">
        <f t="shared" si="5"/>
        <v/>
      </c>
    </row>
    <row r="9" spans="1:29" s="3" customFormat="1" ht="15.75" customHeight="1" x14ac:dyDescent="0.15">
      <c r="A9" s="5">
        <v>6</v>
      </c>
      <c r="B9" s="13" t="s">
        <v>124</v>
      </c>
      <c r="C9" s="4">
        <v>5000</v>
      </c>
      <c r="D9" s="4">
        <v>1650</v>
      </c>
      <c r="E9" s="4">
        <v>12666</v>
      </c>
      <c r="F9" s="4">
        <v>2368</v>
      </c>
      <c r="G9" s="4"/>
      <c r="H9" s="17"/>
      <c r="I9" s="4">
        <f t="shared" si="0"/>
        <v>21684</v>
      </c>
      <c r="J9" s="49">
        <v>1240</v>
      </c>
      <c r="K9" s="49">
        <v>918.72</v>
      </c>
      <c r="L9" s="14">
        <v>459.36</v>
      </c>
      <c r="M9" s="14">
        <v>126.66</v>
      </c>
      <c r="N9" s="34">
        <v>9.49</v>
      </c>
      <c r="O9" s="14">
        <v>295</v>
      </c>
      <c r="P9" s="6">
        <f t="shared" si="2"/>
        <v>3049.23</v>
      </c>
      <c r="Q9" s="21">
        <v>349.04</v>
      </c>
      <c r="R9" s="45"/>
      <c r="S9" s="3" t="s">
        <v>129</v>
      </c>
      <c r="T9" s="2" t="str">
        <f t="shared" si="1"/>
        <v>相同</v>
      </c>
      <c r="U9" s="3" t="s">
        <v>240</v>
      </c>
      <c r="V9" s="47">
        <v>0</v>
      </c>
      <c r="W9" s="3">
        <f t="shared" si="3"/>
        <v>349.04</v>
      </c>
      <c r="X9" s="3" t="s">
        <v>190</v>
      </c>
      <c r="Y9" s="3">
        <v>4026</v>
      </c>
      <c r="Z9" s="3">
        <f t="shared" si="4"/>
        <v>2368</v>
      </c>
      <c r="AA9" s="3" t="s">
        <v>176</v>
      </c>
      <c r="AB9" s="3">
        <v>500</v>
      </c>
      <c r="AC9" s="3" t="str">
        <f t="shared" si="5"/>
        <v/>
      </c>
    </row>
    <row r="10" spans="1:29" ht="15.75" customHeight="1" x14ac:dyDescent="0.15">
      <c r="A10" s="5">
        <v>7</v>
      </c>
      <c r="B10" s="13" t="s">
        <v>125</v>
      </c>
      <c r="C10" s="4">
        <v>4273</v>
      </c>
      <c r="D10" s="4">
        <v>1650</v>
      </c>
      <c r="E10" s="4">
        <v>11212</v>
      </c>
      <c r="F10" s="4">
        <v>2368</v>
      </c>
      <c r="G10" s="4"/>
      <c r="H10" s="17"/>
      <c r="I10" s="4">
        <f t="shared" si="0"/>
        <v>19503</v>
      </c>
      <c r="J10" s="49">
        <v>1103</v>
      </c>
      <c r="K10" s="49">
        <v>849.2</v>
      </c>
      <c r="L10" s="14">
        <v>424.6</v>
      </c>
      <c r="M10" s="14">
        <v>112.12</v>
      </c>
      <c r="N10" s="34">
        <v>8.26</v>
      </c>
      <c r="O10" s="14">
        <v>263</v>
      </c>
      <c r="P10" s="6">
        <f t="shared" si="2"/>
        <v>2760.18</v>
      </c>
      <c r="Q10" s="21">
        <v>277.27999999999997</v>
      </c>
      <c r="R10" s="45"/>
      <c r="S10" s="3" t="s">
        <v>130</v>
      </c>
      <c r="T10" s="2" t="str">
        <f t="shared" si="1"/>
        <v>相同</v>
      </c>
      <c r="U10" s="2" t="s">
        <v>139</v>
      </c>
      <c r="V10" s="48">
        <v>289.08</v>
      </c>
      <c r="W10" s="3">
        <f t="shared" si="3"/>
        <v>277.27999999999997</v>
      </c>
      <c r="X10" s="2" t="s">
        <v>199</v>
      </c>
      <c r="Y10" s="2">
        <v>2842</v>
      </c>
      <c r="Z10" s="3">
        <f t="shared" si="4"/>
        <v>2368</v>
      </c>
      <c r="AA10" s="2" t="s">
        <v>37</v>
      </c>
      <c r="AB10" s="2">
        <v>500</v>
      </c>
      <c r="AC10" s="3" t="str">
        <f t="shared" si="5"/>
        <v/>
      </c>
    </row>
    <row r="11" spans="1:29" ht="15.75" customHeight="1" x14ac:dyDescent="0.15">
      <c r="A11" s="5">
        <v>8</v>
      </c>
      <c r="B11" s="5" t="s">
        <v>17</v>
      </c>
      <c r="C11" s="4">
        <v>4982</v>
      </c>
      <c r="D11" s="7">
        <v>1050</v>
      </c>
      <c r="E11" s="7">
        <v>12630</v>
      </c>
      <c r="F11" s="7">
        <v>2368</v>
      </c>
      <c r="G11" s="7"/>
      <c r="H11" s="17"/>
      <c r="I11" s="4">
        <f t="shared" si="0"/>
        <v>21030</v>
      </c>
      <c r="J11" s="14">
        <v>1181</v>
      </c>
      <c r="K11" s="14">
        <v>912.08</v>
      </c>
      <c r="L11" s="14">
        <v>456.04</v>
      </c>
      <c r="M11" s="14">
        <v>126.3</v>
      </c>
      <c r="N11" s="34">
        <v>10.15</v>
      </c>
      <c r="O11" s="14">
        <v>296</v>
      </c>
      <c r="P11" s="6">
        <f t="shared" si="2"/>
        <v>2981.57</v>
      </c>
      <c r="Q11" s="21">
        <v>391.45</v>
      </c>
      <c r="R11" s="45"/>
      <c r="S11" s="3" t="s">
        <v>17</v>
      </c>
      <c r="T11" s="2" t="str">
        <f t="shared" si="1"/>
        <v>相同</v>
      </c>
      <c r="U11" s="2" t="s">
        <v>210</v>
      </c>
      <c r="V11" s="48">
        <v>632.32000000000005</v>
      </c>
      <c r="W11" s="3">
        <f t="shared" si="3"/>
        <v>391.45</v>
      </c>
      <c r="X11" s="2" t="s">
        <v>181</v>
      </c>
      <c r="Y11" s="2">
        <v>2368</v>
      </c>
      <c r="Z11" s="3">
        <f t="shared" si="4"/>
        <v>2368</v>
      </c>
      <c r="AA11" s="2" t="s">
        <v>159</v>
      </c>
      <c r="AB11" s="2">
        <v>500</v>
      </c>
      <c r="AC11" s="3" t="str">
        <f t="shared" si="5"/>
        <v/>
      </c>
    </row>
    <row r="12" spans="1:29" ht="15.75" customHeight="1" x14ac:dyDescent="0.15">
      <c r="A12" s="5">
        <v>9</v>
      </c>
      <c r="B12" s="50" t="s">
        <v>114</v>
      </c>
      <c r="C12" s="4">
        <v>5142</v>
      </c>
      <c r="D12" s="7">
        <v>1600</v>
      </c>
      <c r="E12" s="51">
        <v>12950</v>
      </c>
      <c r="F12" s="51">
        <v>2368</v>
      </c>
      <c r="G12" s="51"/>
      <c r="H12" s="17"/>
      <c r="I12" s="4">
        <f t="shared" si="0"/>
        <v>22060</v>
      </c>
      <c r="J12" s="14">
        <v>1254</v>
      </c>
      <c r="K12" s="14">
        <v>927.6</v>
      </c>
      <c r="L12" s="14">
        <v>463.8</v>
      </c>
      <c r="M12" s="14">
        <v>130.22</v>
      </c>
      <c r="N12" s="34">
        <v>10.18</v>
      </c>
      <c r="O12" s="14">
        <v>304</v>
      </c>
      <c r="P12" s="6">
        <f t="shared" ref="P12" si="6">SUM(J12:O12)</f>
        <v>3089.8</v>
      </c>
      <c r="Q12" s="21">
        <v>419.11</v>
      </c>
      <c r="R12" s="45"/>
      <c r="S12" s="3" t="s">
        <v>114</v>
      </c>
      <c r="T12" s="2" t="str">
        <f t="shared" si="1"/>
        <v>相同</v>
      </c>
      <c r="U12" s="2" t="s">
        <v>205</v>
      </c>
      <c r="V12" s="48">
        <v>419.13</v>
      </c>
      <c r="W12" s="3">
        <f t="shared" si="3"/>
        <v>419.11</v>
      </c>
      <c r="X12" s="2" t="s">
        <v>137</v>
      </c>
      <c r="Y12" s="2">
        <v>2723</v>
      </c>
      <c r="Z12" s="3">
        <f t="shared" si="4"/>
        <v>2368</v>
      </c>
      <c r="AA12" s="2" t="s">
        <v>51</v>
      </c>
      <c r="AB12" s="2">
        <v>500</v>
      </c>
      <c r="AC12" s="3" t="str">
        <f t="shared" si="5"/>
        <v/>
      </c>
    </row>
    <row r="13" spans="1:29" ht="15.75" customHeight="1" x14ac:dyDescent="0.15">
      <c r="A13" s="5">
        <v>10</v>
      </c>
      <c r="B13" s="13" t="s">
        <v>232</v>
      </c>
      <c r="C13" s="4">
        <v>2613</v>
      </c>
      <c r="D13" s="33"/>
      <c r="E13" s="33">
        <v>7892</v>
      </c>
      <c r="F13" s="33"/>
      <c r="G13" s="33"/>
      <c r="H13" s="14"/>
      <c r="I13" s="4">
        <f>SUM(C13:H13)</f>
        <v>10505</v>
      </c>
      <c r="J13" s="14">
        <v>444</v>
      </c>
      <c r="K13" s="34">
        <v>374.56</v>
      </c>
      <c r="L13" s="6">
        <v>187.28</v>
      </c>
      <c r="M13" s="23">
        <v>78.92</v>
      </c>
      <c r="N13" s="22">
        <v>8.26</v>
      </c>
      <c r="O13" s="14">
        <v>124</v>
      </c>
      <c r="P13" s="6">
        <f>SUM(J13:O13)</f>
        <v>1217.02</v>
      </c>
      <c r="Q13" s="21">
        <v>128.63999999999999</v>
      </c>
      <c r="R13" s="45"/>
      <c r="S13" s="3"/>
      <c r="U13" s="2" t="s">
        <v>216</v>
      </c>
      <c r="V13" s="48">
        <v>423.78</v>
      </c>
      <c r="W13" s="3">
        <f t="shared" si="3"/>
        <v>128.63999999999999</v>
      </c>
      <c r="Z13" s="3" t="str">
        <f t="shared" si="4"/>
        <v/>
      </c>
      <c r="AC13" s="3" t="str">
        <f t="shared" si="5"/>
        <v/>
      </c>
    </row>
    <row r="14" spans="1:29" ht="15.75" customHeight="1" thickBot="1" x14ac:dyDescent="0.2">
      <c r="A14" s="5">
        <v>11</v>
      </c>
      <c r="B14" s="13" t="s">
        <v>236</v>
      </c>
      <c r="C14" s="38"/>
      <c r="D14" s="38"/>
      <c r="E14" s="38">
        <v>3318</v>
      </c>
      <c r="F14" s="38">
        <v>592</v>
      </c>
      <c r="G14" s="38"/>
      <c r="H14" s="38"/>
      <c r="I14" s="4">
        <f>SUM(C14:H14)</f>
        <v>3910</v>
      </c>
      <c r="J14" s="38"/>
      <c r="K14" s="38"/>
      <c r="L14" s="38"/>
      <c r="M14" s="38"/>
      <c r="N14" s="38"/>
      <c r="O14" s="38"/>
      <c r="P14" s="6">
        <f>SUM(J14:O14)</f>
        <v>0</v>
      </c>
      <c r="Q14" s="38">
        <v>117.3</v>
      </c>
      <c r="R14" s="45"/>
      <c r="S14" s="3" t="s">
        <v>21</v>
      </c>
      <c r="T14" s="2" t="str">
        <f>IF(S14=B13,"相同","不相同")</f>
        <v>相同</v>
      </c>
      <c r="U14" s="2" t="s">
        <v>116</v>
      </c>
      <c r="V14" s="48">
        <v>334.67</v>
      </c>
      <c r="W14" s="3">
        <f t="shared" si="3"/>
        <v>117.3</v>
      </c>
      <c r="X14" s="2" t="s">
        <v>144</v>
      </c>
      <c r="Y14" s="2">
        <v>3315</v>
      </c>
      <c r="Z14" s="3">
        <f t="shared" si="4"/>
        <v>592</v>
      </c>
      <c r="AA14" s="2" t="s">
        <v>63</v>
      </c>
      <c r="AB14" s="2">
        <v>500</v>
      </c>
      <c r="AC14" s="3" t="str">
        <f t="shared" si="5"/>
        <v/>
      </c>
    </row>
    <row r="15" spans="1:29" ht="15.75" customHeight="1" thickTop="1" x14ac:dyDescent="0.15">
      <c r="A15" s="5">
        <v>12</v>
      </c>
      <c r="B15" s="13" t="s">
        <v>233</v>
      </c>
      <c r="C15" s="36">
        <v>1300</v>
      </c>
      <c r="D15" s="28">
        <v>850</v>
      </c>
      <c r="E15" s="28"/>
      <c r="F15" s="28"/>
      <c r="G15" s="28">
        <v>200</v>
      </c>
      <c r="H15" s="28"/>
      <c r="I15" s="12">
        <f t="shared" si="0"/>
        <v>2350</v>
      </c>
      <c r="J15" s="27">
        <v>276</v>
      </c>
      <c r="K15" s="36">
        <v>180.8</v>
      </c>
      <c r="L15" s="27">
        <v>0</v>
      </c>
      <c r="M15" s="41">
        <v>75.45</v>
      </c>
      <c r="N15" s="19">
        <v>8.26</v>
      </c>
      <c r="O15" s="19"/>
      <c r="P15" s="27">
        <f t="shared" si="2"/>
        <v>540.51</v>
      </c>
      <c r="Q15" s="43">
        <v>0</v>
      </c>
      <c r="R15" s="45"/>
      <c r="S15" s="3" t="s">
        <v>16</v>
      </c>
      <c r="T15" s="2" t="str">
        <f t="shared" si="1"/>
        <v>相同</v>
      </c>
      <c r="U15" s="2" t="s">
        <v>62</v>
      </c>
      <c r="V15" s="2">
        <v>334.12</v>
      </c>
      <c r="W15" s="3">
        <f t="shared" si="3"/>
        <v>0</v>
      </c>
      <c r="X15" s="2" t="s">
        <v>209</v>
      </c>
      <c r="Y15" s="2">
        <v>3315</v>
      </c>
      <c r="Z15" s="3" t="str">
        <f t="shared" si="4"/>
        <v/>
      </c>
      <c r="AA15" s="2" t="s">
        <v>146</v>
      </c>
      <c r="AB15" s="2">
        <v>500</v>
      </c>
      <c r="AC15" s="3" t="str">
        <f t="shared" si="5"/>
        <v/>
      </c>
    </row>
    <row r="16" spans="1:29" ht="15.75" customHeight="1" x14ac:dyDescent="0.15">
      <c r="A16" s="5">
        <v>13</v>
      </c>
      <c r="B16" s="13" t="s">
        <v>234</v>
      </c>
      <c r="C16" s="25">
        <v>1674</v>
      </c>
      <c r="D16" s="7">
        <v>1105</v>
      </c>
      <c r="E16" s="7"/>
      <c r="F16" s="7"/>
      <c r="G16" s="7"/>
      <c r="H16" s="7"/>
      <c r="I16" s="12">
        <f t="shared" si="0"/>
        <v>2779</v>
      </c>
      <c r="J16" s="6">
        <v>276</v>
      </c>
      <c r="K16" s="25">
        <v>189.6</v>
      </c>
      <c r="L16" s="6">
        <v>0</v>
      </c>
      <c r="M16" s="26">
        <v>75.45</v>
      </c>
      <c r="N16" s="17">
        <v>8.26</v>
      </c>
      <c r="O16" s="17"/>
      <c r="P16" s="6">
        <f t="shared" si="2"/>
        <v>549.30999999999995</v>
      </c>
      <c r="Q16" s="21">
        <v>0</v>
      </c>
      <c r="R16" s="45"/>
      <c r="S16" s="3" t="s">
        <v>15</v>
      </c>
      <c r="T16" s="2" t="str">
        <f t="shared" si="1"/>
        <v>相同</v>
      </c>
      <c r="U16" s="2" t="s">
        <v>80</v>
      </c>
      <c r="V16" s="2">
        <v>324.57</v>
      </c>
      <c r="W16" s="3">
        <f t="shared" si="3"/>
        <v>0</v>
      </c>
      <c r="X16" s="2" t="s">
        <v>165</v>
      </c>
      <c r="Y16" s="2">
        <v>2842</v>
      </c>
      <c r="Z16" s="3" t="str">
        <f>IFERROR(VLOOKUP(B16,$X$4:$Y$770,2,FALSE),"")</f>
        <v/>
      </c>
      <c r="AA16" s="2" t="s">
        <v>117</v>
      </c>
      <c r="AB16" s="2">
        <v>500</v>
      </c>
      <c r="AC16" s="3" t="str">
        <f t="shared" ref="AC16:AC40" si="7">IFERROR(VLOOKUP(B16,$AA$4:$AB$770,2,FALSE),"")</f>
        <v/>
      </c>
    </row>
    <row r="17" spans="1:29" ht="15.75" customHeight="1" x14ac:dyDescent="0.15">
      <c r="A17" s="5">
        <v>14</v>
      </c>
      <c r="B17" s="13" t="s">
        <v>235</v>
      </c>
      <c r="C17" s="25">
        <v>1300</v>
      </c>
      <c r="D17" s="7">
        <v>850</v>
      </c>
      <c r="E17" s="7"/>
      <c r="F17" s="7"/>
      <c r="G17" s="7"/>
      <c r="H17" s="7"/>
      <c r="I17" s="12">
        <f t="shared" si="0"/>
        <v>2150</v>
      </c>
      <c r="J17" s="6">
        <v>276</v>
      </c>
      <c r="K17" s="25">
        <v>180.8</v>
      </c>
      <c r="L17" s="6">
        <v>0</v>
      </c>
      <c r="M17" s="26">
        <v>75.45</v>
      </c>
      <c r="N17" s="17">
        <v>8.26</v>
      </c>
      <c r="O17" s="17"/>
      <c r="P17" s="6">
        <f t="shared" si="2"/>
        <v>540.51</v>
      </c>
      <c r="Q17" s="21">
        <v>0</v>
      </c>
      <c r="R17" s="45"/>
      <c r="S17" s="2" t="s">
        <v>14</v>
      </c>
      <c r="T17" s="2" t="str">
        <f t="shared" si="1"/>
        <v>相同</v>
      </c>
      <c r="U17" s="2" t="s">
        <v>147</v>
      </c>
      <c r="V17" s="2">
        <v>399.56</v>
      </c>
      <c r="W17" s="3">
        <f t="shared" ref="W17" si="8">IFERROR(VLOOKUP(B17,$U$4:$V$770,2,FALSE),"")</f>
        <v>0</v>
      </c>
      <c r="X17" s="2" t="s">
        <v>138</v>
      </c>
      <c r="Y17" s="2">
        <v>2368</v>
      </c>
      <c r="AA17" s="2" t="s">
        <v>67</v>
      </c>
      <c r="AB17" s="2">
        <v>300</v>
      </c>
      <c r="AC17" s="3" t="str">
        <f t="shared" si="7"/>
        <v/>
      </c>
    </row>
    <row r="18" spans="1:29" ht="15.75" customHeight="1" x14ac:dyDescent="0.15">
      <c r="A18" s="5">
        <v>15</v>
      </c>
      <c r="B18" s="5" t="s">
        <v>13</v>
      </c>
      <c r="C18" s="25">
        <v>1300</v>
      </c>
      <c r="D18" s="7">
        <v>850</v>
      </c>
      <c r="E18" s="7"/>
      <c r="F18" s="7"/>
      <c r="G18" s="7"/>
      <c r="H18" s="7"/>
      <c r="I18" s="12">
        <f t="shared" si="0"/>
        <v>2150</v>
      </c>
      <c r="J18" s="6">
        <v>276</v>
      </c>
      <c r="K18" s="25">
        <v>180.8</v>
      </c>
      <c r="L18" s="6">
        <v>0</v>
      </c>
      <c r="M18" s="26">
        <v>75.45</v>
      </c>
      <c r="N18" s="17">
        <v>8.26</v>
      </c>
      <c r="O18" s="17"/>
      <c r="P18" s="6">
        <f t="shared" si="2"/>
        <v>540.51</v>
      </c>
      <c r="Q18" s="21">
        <v>0</v>
      </c>
      <c r="R18" s="45"/>
      <c r="S18" s="2" t="s">
        <v>13</v>
      </c>
      <c r="T18" s="2" t="str">
        <f t="shared" si="1"/>
        <v>相同</v>
      </c>
      <c r="U18" s="2" t="s">
        <v>241</v>
      </c>
      <c r="V18" s="2">
        <v>0</v>
      </c>
      <c r="W18" s="3">
        <f t="shared" ref="W18:W40" si="9">IFERROR(VLOOKUP(B18,$U$4:$V$770,2,FALSE),"")</f>
        <v>0</v>
      </c>
      <c r="X18" s="2" t="s">
        <v>169</v>
      </c>
      <c r="Y18" s="2">
        <v>3315</v>
      </c>
      <c r="AA18" s="2" t="s">
        <v>65</v>
      </c>
      <c r="AB18" s="2">
        <v>300</v>
      </c>
      <c r="AC18" s="3" t="str">
        <f t="shared" si="7"/>
        <v/>
      </c>
    </row>
    <row r="19" spans="1:29" ht="15.75" customHeight="1" x14ac:dyDescent="0.15">
      <c r="A19" s="5">
        <v>16</v>
      </c>
      <c r="B19" s="5" t="s">
        <v>219</v>
      </c>
      <c r="C19" s="25">
        <v>1300</v>
      </c>
      <c r="D19" s="7">
        <v>850</v>
      </c>
      <c r="E19" s="7"/>
      <c r="F19" s="7"/>
      <c r="G19" s="7"/>
      <c r="H19" s="7"/>
      <c r="I19" s="12">
        <f t="shared" si="0"/>
        <v>2150</v>
      </c>
      <c r="J19" s="6">
        <v>276</v>
      </c>
      <c r="K19" s="25">
        <v>180.8</v>
      </c>
      <c r="L19" s="6">
        <v>0</v>
      </c>
      <c r="M19" s="26">
        <v>75.45</v>
      </c>
      <c r="N19" s="17">
        <v>8.26</v>
      </c>
      <c r="O19" s="17"/>
      <c r="P19" s="6">
        <f t="shared" si="2"/>
        <v>540.51</v>
      </c>
      <c r="Q19" s="21">
        <v>0</v>
      </c>
      <c r="R19" s="45"/>
      <c r="S19" s="2" t="s">
        <v>149</v>
      </c>
      <c r="T19" s="2" t="str">
        <f t="shared" si="1"/>
        <v>相同</v>
      </c>
      <c r="U19" s="2" t="s">
        <v>199</v>
      </c>
      <c r="V19" s="2">
        <v>454.35</v>
      </c>
      <c r="W19" s="3">
        <f t="shared" si="9"/>
        <v>0</v>
      </c>
      <c r="X19" s="2" t="s">
        <v>208</v>
      </c>
      <c r="Y19" s="2">
        <v>2842</v>
      </c>
      <c r="AA19" s="2" t="s">
        <v>206</v>
      </c>
      <c r="AB19" s="2">
        <v>300</v>
      </c>
      <c r="AC19" s="3" t="str">
        <f t="shared" si="7"/>
        <v/>
      </c>
    </row>
    <row r="20" spans="1:29" ht="15.75" customHeight="1" x14ac:dyDescent="0.15">
      <c r="A20" s="5">
        <v>17</v>
      </c>
      <c r="B20" s="5" t="s">
        <v>220</v>
      </c>
      <c r="C20" s="25">
        <v>1300</v>
      </c>
      <c r="D20" s="7">
        <v>850</v>
      </c>
      <c r="E20" s="7"/>
      <c r="F20" s="7"/>
      <c r="G20" s="7">
        <v>300</v>
      </c>
      <c r="H20" s="7"/>
      <c r="I20" s="12">
        <f t="shared" si="0"/>
        <v>2450</v>
      </c>
      <c r="J20" s="6">
        <v>276</v>
      </c>
      <c r="K20" s="25">
        <v>180.8</v>
      </c>
      <c r="L20" s="6">
        <v>0</v>
      </c>
      <c r="M20" s="26">
        <v>75.45</v>
      </c>
      <c r="N20" s="17">
        <v>8.26</v>
      </c>
      <c r="O20" s="17"/>
      <c r="P20" s="6">
        <f t="shared" si="2"/>
        <v>540.51</v>
      </c>
      <c r="Q20" s="21">
        <v>0</v>
      </c>
      <c r="R20" s="45"/>
      <c r="S20" s="2" t="s">
        <v>198</v>
      </c>
      <c r="T20" s="2" t="str">
        <f t="shared" si="1"/>
        <v>相同</v>
      </c>
      <c r="U20" s="2" t="s">
        <v>102</v>
      </c>
      <c r="V20" s="2">
        <v>439.38</v>
      </c>
      <c r="W20" s="3">
        <f t="shared" si="9"/>
        <v>0</v>
      </c>
      <c r="X20" s="2" t="s">
        <v>136</v>
      </c>
      <c r="Y20" s="2">
        <v>3007</v>
      </c>
      <c r="AA20" s="2" t="s">
        <v>40</v>
      </c>
      <c r="AB20" s="2">
        <v>300</v>
      </c>
      <c r="AC20" s="3" t="str">
        <f t="shared" si="7"/>
        <v/>
      </c>
    </row>
    <row r="21" spans="1:29" ht="15.75" customHeight="1" x14ac:dyDescent="0.15">
      <c r="A21" s="5">
        <v>18</v>
      </c>
      <c r="B21" s="5" t="s">
        <v>221</v>
      </c>
      <c r="C21" s="25">
        <v>1300</v>
      </c>
      <c r="D21" s="7">
        <v>850</v>
      </c>
      <c r="E21" s="7"/>
      <c r="F21" s="7"/>
      <c r="G21" s="7"/>
      <c r="H21" s="7"/>
      <c r="I21" s="12">
        <f t="shared" si="0"/>
        <v>2150</v>
      </c>
      <c r="J21" s="6">
        <v>276</v>
      </c>
      <c r="K21" s="25">
        <v>180.8</v>
      </c>
      <c r="L21" s="6">
        <v>0</v>
      </c>
      <c r="M21" s="26">
        <v>75.45</v>
      </c>
      <c r="N21" s="17">
        <v>8.26</v>
      </c>
      <c r="O21" s="17"/>
      <c r="P21" s="6">
        <f t="shared" si="2"/>
        <v>540.51</v>
      </c>
      <c r="Q21" s="21">
        <v>0</v>
      </c>
      <c r="R21" s="45"/>
      <c r="S21" s="2" t="s">
        <v>204</v>
      </c>
      <c r="T21" s="2" t="str">
        <f t="shared" si="1"/>
        <v>相同</v>
      </c>
      <c r="U21" s="2" t="s">
        <v>66</v>
      </c>
      <c r="V21" s="2">
        <v>555.26</v>
      </c>
      <c r="W21" s="3">
        <f t="shared" si="9"/>
        <v>0</v>
      </c>
      <c r="X21" s="2" t="s">
        <v>168</v>
      </c>
      <c r="Y21" s="2">
        <v>2368</v>
      </c>
      <c r="AA21" s="2" t="s">
        <v>137</v>
      </c>
      <c r="AB21" s="2">
        <v>300</v>
      </c>
      <c r="AC21" s="3" t="str">
        <f t="shared" si="7"/>
        <v/>
      </c>
    </row>
    <row r="22" spans="1:29" ht="15.75" customHeight="1" x14ac:dyDescent="0.15">
      <c r="A22" s="5">
        <v>19</v>
      </c>
      <c r="B22" s="9" t="s">
        <v>12</v>
      </c>
      <c r="C22" s="25">
        <v>1170</v>
      </c>
      <c r="D22" s="7">
        <v>850</v>
      </c>
      <c r="E22" s="7"/>
      <c r="F22" s="7"/>
      <c r="G22" s="7"/>
      <c r="H22" s="7"/>
      <c r="I22" s="12">
        <f t="shared" si="0"/>
        <v>2020</v>
      </c>
      <c r="J22" s="6">
        <v>260</v>
      </c>
      <c r="K22" s="25">
        <v>170.4</v>
      </c>
      <c r="L22" s="6">
        <v>0</v>
      </c>
      <c r="M22" s="26">
        <v>75.45</v>
      </c>
      <c r="N22" s="17">
        <v>8.26</v>
      </c>
      <c r="O22" s="17"/>
      <c r="P22" s="6">
        <f t="shared" si="2"/>
        <v>514.11</v>
      </c>
      <c r="Q22" s="21">
        <v>0</v>
      </c>
      <c r="R22" s="45"/>
      <c r="S22" s="2" t="s">
        <v>12</v>
      </c>
      <c r="T22" s="2" t="str">
        <f t="shared" si="1"/>
        <v>相同</v>
      </c>
      <c r="U22" s="2" t="s">
        <v>181</v>
      </c>
      <c r="V22" s="2">
        <v>352.46</v>
      </c>
      <c r="W22" s="3">
        <f t="shared" si="9"/>
        <v>0</v>
      </c>
      <c r="X22" s="2" t="s">
        <v>152</v>
      </c>
      <c r="Y22" s="2">
        <v>2368</v>
      </c>
      <c r="AA22" s="2" t="s">
        <v>70</v>
      </c>
      <c r="AB22" s="2">
        <v>300</v>
      </c>
      <c r="AC22" s="3" t="str">
        <f t="shared" si="7"/>
        <v/>
      </c>
    </row>
    <row r="23" spans="1:29" ht="15.75" customHeight="1" x14ac:dyDescent="0.15">
      <c r="A23" s="5">
        <v>20</v>
      </c>
      <c r="B23" s="9" t="s">
        <v>11</v>
      </c>
      <c r="C23" s="25">
        <v>1600</v>
      </c>
      <c r="D23" s="7">
        <v>850</v>
      </c>
      <c r="E23" s="7"/>
      <c r="F23" s="7"/>
      <c r="G23" s="7">
        <v>200</v>
      </c>
      <c r="H23" s="7"/>
      <c r="I23" s="12">
        <f t="shared" si="0"/>
        <v>2650</v>
      </c>
      <c r="J23" s="6">
        <v>312</v>
      </c>
      <c r="K23" s="25">
        <v>204.8</v>
      </c>
      <c r="L23" s="6">
        <v>0</v>
      </c>
      <c r="M23" s="26">
        <v>75.45</v>
      </c>
      <c r="N23" s="17">
        <v>8.26</v>
      </c>
      <c r="O23" s="17"/>
      <c r="P23" s="6">
        <f t="shared" si="2"/>
        <v>600.51</v>
      </c>
      <c r="Q23" s="21">
        <v>0</v>
      </c>
      <c r="R23" s="45"/>
      <c r="S23" s="2" t="s">
        <v>11</v>
      </c>
      <c r="T23" s="2" t="str">
        <f t="shared" si="1"/>
        <v>相同</v>
      </c>
      <c r="U23" s="2" t="s">
        <v>2</v>
      </c>
      <c r="V23" s="2">
        <v>0</v>
      </c>
      <c r="W23" s="3">
        <f t="shared" si="9"/>
        <v>0</v>
      </c>
      <c r="X23" s="2" t="s">
        <v>164</v>
      </c>
      <c r="Y23" s="2">
        <v>2368</v>
      </c>
      <c r="AA23" s="2" t="s">
        <v>144</v>
      </c>
      <c r="AB23" s="2">
        <v>300</v>
      </c>
      <c r="AC23" s="3" t="str">
        <f t="shared" si="7"/>
        <v/>
      </c>
    </row>
    <row r="24" spans="1:29" ht="15.75" customHeight="1" x14ac:dyDescent="0.15">
      <c r="A24" s="5">
        <v>21</v>
      </c>
      <c r="B24" s="9" t="s">
        <v>222</v>
      </c>
      <c r="C24" s="25">
        <v>1300</v>
      </c>
      <c r="D24" s="7">
        <v>850</v>
      </c>
      <c r="E24" s="7"/>
      <c r="F24" s="7"/>
      <c r="G24" s="7"/>
      <c r="H24" s="7"/>
      <c r="I24" s="12">
        <f t="shared" si="0"/>
        <v>2150</v>
      </c>
      <c r="J24" s="6">
        <v>276</v>
      </c>
      <c r="K24" s="25">
        <v>180.8</v>
      </c>
      <c r="L24" s="6">
        <v>0</v>
      </c>
      <c r="M24" s="26">
        <v>75.45</v>
      </c>
      <c r="N24" s="17">
        <v>8.26</v>
      </c>
      <c r="O24" s="17"/>
      <c r="P24" s="6">
        <f t="shared" si="2"/>
        <v>540.51</v>
      </c>
      <c r="Q24" s="21">
        <v>0</v>
      </c>
      <c r="R24" s="45"/>
      <c r="S24" s="2" t="s">
        <v>10</v>
      </c>
      <c r="T24" s="2" t="str">
        <f t="shared" si="1"/>
        <v>相同</v>
      </c>
      <c r="U24" s="2" t="s">
        <v>6</v>
      </c>
      <c r="V24" s="2">
        <v>0</v>
      </c>
      <c r="W24" s="3">
        <f t="shared" si="9"/>
        <v>406.49</v>
      </c>
      <c r="X24" s="2" t="s">
        <v>153</v>
      </c>
      <c r="Y24" s="2">
        <v>2368</v>
      </c>
      <c r="AA24" s="2" t="s">
        <v>165</v>
      </c>
      <c r="AB24" s="2">
        <v>300</v>
      </c>
      <c r="AC24" s="3" t="str">
        <f t="shared" si="7"/>
        <v/>
      </c>
    </row>
    <row r="25" spans="1:29" ht="15.75" customHeight="1" x14ac:dyDescent="0.15">
      <c r="A25" s="5">
        <v>22</v>
      </c>
      <c r="B25" s="10" t="s">
        <v>9</v>
      </c>
      <c r="C25" s="25">
        <v>1300</v>
      </c>
      <c r="D25" s="7">
        <v>850</v>
      </c>
      <c r="E25" s="7"/>
      <c r="F25" s="7"/>
      <c r="G25" s="7"/>
      <c r="H25" s="7"/>
      <c r="I25" s="12">
        <f t="shared" si="0"/>
        <v>2150</v>
      </c>
      <c r="J25" s="6">
        <v>276</v>
      </c>
      <c r="K25" s="25">
        <v>180.8</v>
      </c>
      <c r="L25" s="6">
        <v>0</v>
      </c>
      <c r="M25" s="26">
        <v>75.45</v>
      </c>
      <c r="N25" s="17">
        <v>8.26</v>
      </c>
      <c r="O25" s="17"/>
      <c r="P25" s="6">
        <f t="shared" si="2"/>
        <v>540.51</v>
      </c>
      <c r="Q25" s="21">
        <v>0</v>
      </c>
      <c r="R25" s="45"/>
      <c r="S25" s="2" t="s">
        <v>9</v>
      </c>
      <c r="T25" s="2" t="str">
        <f t="shared" si="1"/>
        <v>相同</v>
      </c>
      <c r="U25" s="2" t="s">
        <v>9</v>
      </c>
      <c r="V25" s="2">
        <v>0</v>
      </c>
      <c r="W25" s="3">
        <f t="shared" si="9"/>
        <v>0</v>
      </c>
      <c r="X25" s="2" t="s">
        <v>186</v>
      </c>
      <c r="Y25" s="2">
        <v>4026</v>
      </c>
      <c r="AA25" s="2" t="s">
        <v>95</v>
      </c>
      <c r="AB25" s="2">
        <v>300</v>
      </c>
      <c r="AC25" s="3" t="str">
        <f t="shared" si="7"/>
        <v/>
      </c>
    </row>
    <row r="26" spans="1:29" ht="15.75" customHeight="1" x14ac:dyDescent="0.15">
      <c r="A26" s="5">
        <v>23</v>
      </c>
      <c r="B26" s="5" t="s">
        <v>8</v>
      </c>
      <c r="C26" s="25">
        <v>1300</v>
      </c>
      <c r="D26" s="7">
        <v>850</v>
      </c>
      <c r="E26" s="7"/>
      <c r="F26" s="7"/>
      <c r="G26" s="7"/>
      <c r="H26" s="7"/>
      <c r="I26" s="12">
        <f t="shared" si="0"/>
        <v>2150</v>
      </c>
      <c r="J26" s="6">
        <v>276</v>
      </c>
      <c r="K26" s="25">
        <v>144</v>
      </c>
      <c r="L26" s="6">
        <v>0</v>
      </c>
      <c r="M26" s="24">
        <v>75.45</v>
      </c>
      <c r="N26" s="17">
        <v>8.26</v>
      </c>
      <c r="O26" s="17"/>
      <c r="P26" s="6">
        <f t="shared" si="2"/>
        <v>503.71</v>
      </c>
      <c r="Q26" s="21">
        <v>0</v>
      </c>
      <c r="R26" s="45"/>
      <c r="S26" s="2" t="s">
        <v>8</v>
      </c>
      <c r="T26" s="2" t="str">
        <f t="shared" si="1"/>
        <v>相同</v>
      </c>
      <c r="U26" s="2" t="s">
        <v>207</v>
      </c>
      <c r="V26" s="2">
        <v>392.87</v>
      </c>
      <c r="W26" s="3">
        <f t="shared" si="9"/>
        <v>0</v>
      </c>
      <c r="X26" s="2" t="s">
        <v>147</v>
      </c>
      <c r="Y26" s="2">
        <v>2842</v>
      </c>
      <c r="AA26" s="2" t="s">
        <v>194</v>
      </c>
      <c r="AB26" s="2">
        <v>300</v>
      </c>
      <c r="AC26" s="3" t="str">
        <f t="shared" si="7"/>
        <v/>
      </c>
    </row>
    <row r="27" spans="1:29" ht="15.75" customHeight="1" x14ac:dyDescent="0.15">
      <c r="A27" s="5">
        <v>24</v>
      </c>
      <c r="B27" s="5" t="s">
        <v>7</v>
      </c>
      <c r="C27" s="25">
        <v>1800</v>
      </c>
      <c r="D27" s="7">
        <v>1105</v>
      </c>
      <c r="E27" s="7"/>
      <c r="F27" s="7"/>
      <c r="G27" s="7"/>
      <c r="H27" s="7"/>
      <c r="I27" s="12">
        <f t="shared" si="0"/>
        <v>2905</v>
      </c>
      <c r="J27" s="6">
        <v>336</v>
      </c>
      <c r="K27" s="25">
        <v>194.4</v>
      </c>
      <c r="L27" s="6">
        <v>0</v>
      </c>
      <c r="M27" s="24">
        <v>75.45</v>
      </c>
      <c r="N27" s="17">
        <v>8.26</v>
      </c>
      <c r="O27" s="17"/>
      <c r="P27" s="6">
        <f t="shared" si="2"/>
        <v>614.11</v>
      </c>
      <c r="Q27" s="21">
        <v>0</v>
      </c>
      <c r="R27" s="45"/>
      <c r="S27" s="2" t="s">
        <v>7</v>
      </c>
      <c r="T27" s="2" t="str">
        <f t="shared" si="1"/>
        <v>相同</v>
      </c>
      <c r="U27" s="2" t="s">
        <v>242</v>
      </c>
      <c r="V27" s="2">
        <v>0</v>
      </c>
      <c r="W27" s="3">
        <f t="shared" si="9"/>
        <v>0</v>
      </c>
      <c r="X27" s="2" t="s">
        <v>196</v>
      </c>
      <c r="Y27" s="2">
        <v>2368</v>
      </c>
      <c r="AA27" s="2" t="s">
        <v>169</v>
      </c>
      <c r="AB27" s="2">
        <v>300</v>
      </c>
      <c r="AC27" s="3" t="str">
        <f t="shared" si="7"/>
        <v/>
      </c>
    </row>
    <row r="28" spans="1:29" ht="15.75" customHeight="1" x14ac:dyDescent="0.15">
      <c r="A28" s="5">
        <v>25</v>
      </c>
      <c r="B28" s="5" t="s">
        <v>6</v>
      </c>
      <c r="C28" s="25">
        <v>1674</v>
      </c>
      <c r="D28" s="7">
        <v>1105</v>
      </c>
      <c r="E28" s="7"/>
      <c r="F28" s="7"/>
      <c r="G28" s="7"/>
      <c r="H28" s="7"/>
      <c r="I28" s="12">
        <f t="shared" si="0"/>
        <v>2779</v>
      </c>
      <c r="J28" s="6">
        <v>276</v>
      </c>
      <c r="K28" s="25">
        <v>144</v>
      </c>
      <c r="L28" s="6">
        <v>0</v>
      </c>
      <c r="M28" s="24">
        <v>75.45</v>
      </c>
      <c r="N28" s="17">
        <v>8.26</v>
      </c>
      <c r="O28" s="17"/>
      <c r="P28" s="6">
        <f t="shared" si="2"/>
        <v>503.71</v>
      </c>
      <c r="Q28" s="21">
        <v>0</v>
      </c>
      <c r="R28" s="45"/>
      <c r="S28" s="2" t="s">
        <v>6</v>
      </c>
      <c r="T28" s="2" t="str">
        <f t="shared" si="1"/>
        <v>相同</v>
      </c>
      <c r="U28" s="2" t="s">
        <v>10</v>
      </c>
      <c r="V28" s="2">
        <v>406.49</v>
      </c>
      <c r="W28" s="3">
        <f t="shared" si="9"/>
        <v>0</v>
      </c>
      <c r="X28" s="2" t="s">
        <v>143</v>
      </c>
      <c r="Y28" s="2">
        <v>2368</v>
      </c>
      <c r="AA28" s="2" t="s">
        <v>141</v>
      </c>
      <c r="AB28" s="2">
        <v>300</v>
      </c>
      <c r="AC28" s="3" t="str">
        <f t="shared" si="7"/>
        <v/>
      </c>
    </row>
    <row r="29" spans="1:29" ht="15.75" customHeight="1" x14ac:dyDescent="0.15">
      <c r="A29" s="5">
        <v>26</v>
      </c>
      <c r="B29" s="5" t="s">
        <v>223</v>
      </c>
      <c r="C29" s="25">
        <v>1300</v>
      </c>
      <c r="D29" s="7">
        <v>1020</v>
      </c>
      <c r="E29" s="7"/>
      <c r="F29" s="7"/>
      <c r="G29" s="7"/>
      <c r="H29" s="7"/>
      <c r="I29" s="12">
        <f t="shared" si="0"/>
        <v>2320</v>
      </c>
      <c r="J29" s="6">
        <v>276</v>
      </c>
      <c r="K29" s="25">
        <v>192</v>
      </c>
      <c r="L29" s="6">
        <v>0</v>
      </c>
      <c r="M29" s="24">
        <v>75.45</v>
      </c>
      <c r="N29" s="17">
        <v>8.26</v>
      </c>
      <c r="O29" s="17"/>
      <c r="P29" s="6">
        <f t="shared" si="2"/>
        <v>551.71</v>
      </c>
      <c r="Q29" s="21">
        <v>0</v>
      </c>
      <c r="R29" s="45"/>
      <c r="S29" s="2" t="s">
        <v>214</v>
      </c>
      <c r="T29" s="2" t="str">
        <f t="shared" si="1"/>
        <v>相同</v>
      </c>
      <c r="U29" s="2" t="s">
        <v>47</v>
      </c>
      <c r="V29" s="2">
        <v>313.77</v>
      </c>
      <c r="W29" s="3">
        <f t="shared" si="9"/>
        <v>0</v>
      </c>
      <c r="X29" s="2" t="s">
        <v>42</v>
      </c>
      <c r="Y29" s="2">
        <v>2368</v>
      </c>
      <c r="AA29" s="2" t="s">
        <v>153</v>
      </c>
      <c r="AB29" s="2">
        <v>300</v>
      </c>
      <c r="AC29" s="3" t="str">
        <f t="shared" si="7"/>
        <v/>
      </c>
    </row>
    <row r="30" spans="1:29" ht="15.75" customHeight="1" x14ac:dyDescent="0.15">
      <c r="A30" s="5">
        <v>27</v>
      </c>
      <c r="B30" s="8" t="s">
        <v>224</v>
      </c>
      <c r="C30" s="25">
        <v>1300</v>
      </c>
      <c r="D30" s="7">
        <v>850</v>
      </c>
      <c r="E30" s="7"/>
      <c r="F30" s="7"/>
      <c r="G30" s="7"/>
      <c r="H30" s="7"/>
      <c r="I30" s="12">
        <f t="shared" si="0"/>
        <v>2150</v>
      </c>
      <c r="J30" s="6">
        <v>276</v>
      </c>
      <c r="K30" s="25">
        <v>180.8</v>
      </c>
      <c r="L30" s="6">
        <v>0</v>
      </c>
      <c r="M30" s="24">
        <v>75.45</v>
      </c>
      <c r="N30" s="17">
        <v>8.26</v>
      </c>
      <c r="O30" s="17"/>
      <c r="P30" s="6">
        <f t="shared" si="2"/>
        <v>540.51</v>
      </c>
      <c r="Q30" s="21">
        <v>0</v>
      </c>
      <c r="R30" s="45"/>
      <c r="S30" s="2" t="s">
        <v>187</v>
      </c>
      <c r="T30" s="2" t="str">
        <f t="shared" si="1"/>
        <v>相同</v>
      </c>
      <c r="U30" s="2" t="s">
        <v>43</v>
      </c>
      <c r="V30" s="2">
        <v>463.05</v>
      </c>
      <c r="W30" s="3">
        <f t="shared" si="9"/>
        <v>0</v>
      </c>
      <c r="X30" s="2" t="s">
        <v>188</v>
      </c>
      <c r="Y30" s="2">
        <v>2368</v>
      </c>
      <c r="AA30" s="2" t="s">
        <v>197</v>
      </c>
      <c r="AB30" s="2">
        <v>300</v>
      </c>
      <c r="AC30" s="3" t="str">
        <f t="shared" si="7"/>
        <v/>
      </c>
    </row>
    <row r="31" spans="1:29" ht="15.75" customHeight="1" x14ac:dyDescent="0.15">
      <c r="A31" s="5">
        <v>28</v>
      </c>
      <c r="B31" s="5" t="s">
        <v>5</v>
      </c>
      <c r="C31" s="25">
        <v>1300</v>
      </c>
      <c r="D31" s="7">
        <v>850</v>
      </c>
      <c r="E31" s="7"/>
      <c r="F31" s="7"/>
      <c r="G31" s="7">
        <v>200</v>
      </c>
      <c r="H31" s="7"/>
      <c r="I31" s="12">
        <f t="shared" si="0"/>
        <v>2350</v>
      </c>
      <c r="J31" s="6">
        <v>276</v>
      </c>
      <c r="K31" s="25">
        <v>144</v>
      </c>
      <c r="L31" s="6">
        <v>0</v>
      </c>
      <c r="M31" s="24">
        <v>75.45</v>
      </c>
      <c r="N31" s="17">
        <v>8.26</v>
      </c>
      <c r="O31" s="17"/>
      <c r="P31" s="6">
        <f t="shared" si="2"/>
        <v>503.71</v>
      </c>
      <c r="Q31" s="21">
        <v>0</v>
      </c>
      <c r="R31" s="45"/>
      <c r="S31" s="2" t="s">
        <v>5</v>
      </c>
      <c r="T31" s="2" t="str">
        <f t="shared" si="1"/>
        <v>相同</v>
      </c>
      <c r="U31" s="2" t="s">
        <v>114</v>
      </c>
      <c r="V31" s="2">
        <v>419.11</v>
      </c>
      <c r="W31" s="3">
        <f t="shared" si="9"/>
        <v>0</v>
      </c>
      <c r="X31" s="2" t="s">
        <v>212</v>
      </c>
      <c r="Y31" s="2">
        <v>2368</v>
      </c>
      <c r="AA31" s="2" t="s">
        <v>121</v>
      </c>
      <c r="AB31" s="2">
        <v>300</v>
      </c>
      <c r="AC31" s="3" t="str">
        <f t="shared" si="7"/>
        <v/>
      </c>
    </row>
    <row r="32" spans="1:29" ht="15.75" customHeight="1" x14ac:dyDescent="0.15">
      <c r="A32" s="5">
        <v>29</v>
      </c>
      <c r="B32" s="5" t="s">
        <v>225</v>
      </c>
      <c r="C32" s="25">
        <v>1300</v>
      </c>
      <c r="D32" s="7">
        <v>850</v>
      </c>
      <c r="E32" s="7"/>
      <c r="F32" s="7"/>
      <c r="G32" s="7"/>
      <c r="H32" s="7"/>
      <c r="I32" s="12">
        <f t="shared" si="0"/>
        <v>2150</v>
      </c>
      <c r="J32" s="6">
        <v>276</v>
      </c>
      <c r="K32" s="25">
        <v>144</v>
      </c>
      <c r="L32" s="6">
        <v>0</v>
      </c>
      <c r="M32" s="24">
        <v>75.45</v>
      </c>
      <c r="N32" s="17">
        <v>8.26</v>
      </c>
      <c r="O32" s="17"/>
      <c r="P32" s="6">
        <f t="shared" si="2"/>
        <v>503.71</v>
      </c>
      <c r="Q32" s="21">
        <v>0</v>
      </c>
      <c r="R32" s="45"/>
      <c r="S32" s="2" t="s">
        <v>195</v>
      </c>
      <c r="T32" s="2" t="str">
        <f t="shared" si="1"/>
        <v>相同</v>
      </c>
      <c r="U32" s="2" t="s">
        <v>35</v>
      </c>
      <c r="V32" s="2">
        <v>236.02</v>
      </c>
      <c r="W32" s="3">
        <f t="shared" si="9"/>
        <v>0</v>
      </c>
      <c r="X32" s="2" t="s">
        <v>167</v>
      </c>
      <c r="Y32" s="2">
        <v>2368</v>
      </c>
      <c r="AA32" s="2" t="s">
        <v>150</v>
      </c>
      <c r="AB32" s="2">
        <v>1000</v>
      </c>
      <c r="AC32" s="3" t="str">
        <f t="shared" si="7"/>
        <v/>
      </c>
    </row>
    <row r="33" spans="1:29" ht="15.75" customHeight="1" x14ac:dyDescent="0.15">
      <c r="A33" s="5">
        <v>30</v>
      </c>
      <c r="B33" s="5" t="s">
        <v>4</v>
      </c>
      <c r="C33" s="25">
        <v>1674</v>
      </c>
      <c r="D33" s="7">
        <v>1275</v>
      </c>
      <c r="E33" s="7"/>
      <c r="F33" s="7"/>
      <c r="G33" s="7"/>
      <c r="H33" s="7"/>
      <c r="I33" s="12">
        <f t="shared" si="0"/>
        <v>2949</v>
      </c>
      <c r="J33" s="6">
        <v>321</v>
      </c>
      <c r="K33" s="25">
        <v>229.92</v>
      </c>
      <c r="L33" s="6">
        <v>0</v>
      </c>
      <c r="M33" s="24">
        <v>75.45</v>
      </c>
      <c r="N33" s="17">
        <v>8.26</v>
      </c>
      <c r="O33" s="17"/>
      <c r="P33" s="6">
        <f t="shared" si="2"/>
        <v>634.63</v>
      </c>
      <c r="Q33" s="21">
        <v>0</v>
      </c>
      <c r="R33" s="45"/>
      <c r="S33" s="2" t="s">
        <v>4</v>
      </c>
      <c r="T33" s="2" t="str">
        <f t="shared" si="1"/>
        <v>相同</v>
      </c>
      <c r="U33" s="2" t="s">
        <v>148</v>
      </c>
      <c r="V33" s="2">
        <v>283.75</v>
      </c>
      <c r="W33" s="3">
        <f t="shared" si="9"/>
        <v>0</v>
      </c>
      <c r="X33" s="2" t="s">
        <v>200</v>
      </c>
      <c r="Y33" s="2">
        <v>2368</v>
      </c>
      <c r="AA33" s="2" t="s">
        <v>189</v>
      </c>
      <c r="AB33" s="2">
        <v>500</v>
      </c>
      <c r="AC33" s="3" t="str">
        <f t="shared" si="7"/>
        <v/>
      </c>
    </row>
    <row r="34" spans="1:29" ht="15.75" customHeight="1" x14ac:dyDescent="0.15">
      <c r="A34" s="5">
        <v>31</v>
      </c>
      <c r="B34" s="5" t="s">
        <v>226</v>
      </c>
      <c r="C34" s="25">
        <v>2078</v>
      </c>
      <c r="D34" s="7">
        <v>1360</v>
      </c>
      <c r="E34" s="7"/>
      <c r="F34" s="7"/>
      <c r="G34" s="7"/>
      <c r="H34" s="7"/>
      <c r="I34" s="12">
        <f t="shared" si="0"/>
        <v>3438</v>
      </c>
      <c r="J34" s="6">
        <v>369</v>
      </c>
      <c r="K34" s="25">
        <v>262.24</v>
      </c>
      <c r="L34" s="6">
        <v>0</v>
      </c>
      <c r="M34" s="24">
        <v>75.45</v>
      </c>
      <c r="N34" s="17">
        <v>8.26</v>
      </c>
      <c r="O34" s="17"/>
      <c r="P34" s="6">
        <f t="shared" si="2"/>
        <v>714.95</v>
      </c>
      <c r="Q34" s="21">
        <v>0</v>
      </c>
      <c r="R34" s="45"/>
      <c r="S34" s="2" t="s">
        <v>182</v>
      </c>
      <c r="T34" s="2" t="str">
        <f t="shared" si="1"/>
        <v>相同</v>
      </c>
      <c r="U34" s="2" t="s">
        <v>243</v>
      </c>
      <c r="V34" s="2">
        <v>0</v>
      </c>
      <c r="W34" s="3">
        <f t="shared" si="9"/>
        <v>0</v>
      </c>
      <c r="X34" s="2" t="s">
        <v>132</v>
      </c>
      <c r="Y34" s="2">
        <v>3315</v>
      </c>
      <c r="AA34" s="2" t="s">
        <v>158</v>
      </c>
      <c r="AB34" s="2">
        <v>500</v>
      </c>
      <c r="AC34" s="3" t="str">
        <f t="shared" si="7"/>
        <v/>
      </c>
    </row>
    <row r="35" spans="1:29" ht="15.75" customHeight="1" x14ac:dyDescent="0.15">
      <c r="A35" s="5">
        <v>32</v>
      </c>
      <c r="B35" s="5" t="s">
        <v>3</v>
      </c>
      <c r="C35" s="25">
        <v>1710</v>
      </c>
      <c r="D35" s="7">
        <v>1105</v>
      </c>
      <c r="E35" s="7"/>
      <c r="F35" s="7"/>
      <c r="G35" s="7"/>
      <c r="H35" s="7"/>
      <c r="I35" s="12">
        <f t="shared" si="0"/>
        <v>2815</v>
      </c>
      <c r="J35" s="6">
        <v>325</v>
      </c>
      <c r="K35" s="25">
        <v>220</v>
      </c>
      <c r="L35" s="6">
        <v>0</v>
      </c>
      <c r="M35" s="24">
        <v>75.45</v>
      </c>
      <c r="N35" s="17">
        <v>8.26</v>
      </c>
      <c r="O35" s="17"/>
      <c r="P35" s="6">
        <f t="shared" si="2"/>
        <v>628.71</v>
      </c>
      <c r="Q35" s="21">
        <v>0</v>
      </c>
      <c r="R35" s="45"/>
      <c r="S35" s="2" t="s">
        <v>3</v>
      </c>
      <c r="T35" s="2" t="str">
        <f t="shared" si="1"/>
        <v>相同</v>
      </c>
      <c r="U35" s="2" t="s">
        <v>244</v>
      </c>
      <c r="V35" s="2">
        <v>0</v>
      </c>
      <c r="W35" s="3">
        <f t="shared" si="9"/>
        <v>0</v>
      </c>
      <c r="X35" s="2" t="s">
        <v>171</v>
      </c>
      <c r="Y35" s="2">
        <v>2842</v>
      </c>
      <c r="AA35" s="2" t="s">
        <v>170</v>
      </c>
      <c r="AB35" s="2">
        <v>300</v>
      </c>
      <c r="AC35" s="3" t="str">
        <f t="shared" si="7"/>
        <v/>
      </c>
    </row>
    <row r="36" spans="1:29" ht="15.75" customHeight="1" x14ac:dyDescent="0.15">
      <c r="A36" s="5">
        <v>33</v>
      </c>
      <c r="B36" s="5" t="s">
        <v>2</v>
      </c>
      <c r="C36" s="25">
        <v>2378</v>
      </c>
      <c r="D36" s="7">
        <v>1495</v>
      </c>
      <c r="E36" s="7"/>
      <c r="F36" s="7"/>
      <c r="G36" s="7"/>
      <c r="H36" s="7"/>
      <c r="I36" s="12">
        <f t="shared" si="0"/>
        <v>3873</v>
      </c>
      <c r="J36" s="6">
        <v>405</v>
      </c>
      <c r="K36" s="25">
        <v>273.44</v>
      </c>
      <c r="L36" s="6">
        <v>0</v>
      </c>
      <c r="M36" s="24">
        <v>75.45</v>
      </c>
      <c r="N36" s="17">
        <v>8.26</v>
      </c>
      <c r="O36" s="17"/>
      <c r="P36" s="6">
        <f t="shared" si="2"/>
        <v>762.15</v>
      </c>
      <c r="Q36" s="21">
        <v>0</v>
      </c>
      <c r="R36" s="45"/>
      <c r="S36" s="2" t="s">
        <v>2</v>
      </c>
      <c r="T36" s="2" t="str">
        <f t="shared" si="1"/>
        <v>相同</v>
      </c>
      <c r="U36" s="2" t="s">
        <v>4</v>
      </c>
      <c r="V36" s="2">
        <v>0</v>
      </c>
      <c r="W36" s="3">
        <f t="shared" si="9"/>
        <v>0</v>
      </c>
      <c r="X36" s="2" t="s">
        <v>211</v>
      </c>
      <c r="Y36" s="2">
        <v>2368</v>
      </c>
      <c r="AA36" s="2" t="s">
        <v>161</v>
      </c>
      <c r="AB36" s="2">
        <v>300</v>
      </c>
      <c r="AC36" s="3" t="str">
        <f t="shared" si="7"/>
        <v/>
      </c>
    </row>
    <row r="37" spans="1:29" ht="15.75" customHeight="1" thickBot="1" x14ac:dyDescent="0.2">
      <c r="A37" s="5">
        <v>34</v>
      </c>
      <c r="B37" s="31" t="s">
        <v>1</v>
      </c>
      <c r="C37" s="38">
        <v>1610</v>
      </c>
      <c r="D37" s="30">
        <v>1020</v>
      </c>
      <c r="E37" s="30"/>
      <c r="F37" s="30"/>
      <c r="G37" s="30"/>
      <c r="H37" s="30"/>
      <c r="I37" s="29">
        <f t="shared" si="0"/>
        <v>2630</v>
      </c>
      <c r="J37" s="39">
        <v>313</v>
      </c>
      <c r="K37" s="38">
        <v>212</v>
      </c>
      <c r="L37" s="39">
        <v>0</v>
      </c>
      <c r="M37" s="40">
        <v>75.45</v>
      </c>
      <c r="N37" s="18">
        <v>8.26</v>
      </c>
      <c r="O37" s="18"/>
      <c r="P37" s="6">
        <f t="shared" si="2"/>
        <v>608.71</v>
      </c>
      <c r="Q37" s="21">
        <v>0</v>
      </c>
      <c r="R37" s="45"/>
      <c r="S37" s="2" t="s">
        <v>1</v>
      </c>
      <c r="T37" s="2" t="str">
        <f t="shared" si="1"/>
        <v>相同</v>
      </c>
      <c r="U37" s="2" t="s">
        <v>50</v>
      </c>
      <c r="V37" s="2">
        <v>399.64</v>
      </c>
      <c r="W37" s="3">
        <f t="shared" si="9"/>
        <v>0</v>
      </c>
      <c r="X37" s="2" t="s">
        <v>160</v>
      </c>
      <c r="Y37" s="2">
        <v>2368</v>
      </c>
      <c r="AA37" s="2" t="s">
        <v>142</v>
      </c>
      <c r="AB37" s="2">
        <v>300</v>
      </c>
      <c r="AC37" s="3" t="str">
        <f t="shared" si="7"/>
        <v/>
      </c>
    </row>
    <row r="38" spans="1:29" ht="15.75" customHeight="1" thickTop="1" x14ac:dyDescent="0.15">
      <c r="A38" s="5">
        <v>35</v>
      </c>
      <c r="B38" s="11" t="s">
        <v>0</v>
      </c>
      <c r="C38" s="28">
        <v>970</v>
      </c>
      <c r="D38" s="28">
        <v>550</v>
      </c>
      <c r="E38" s="28"/>
      <c r="F38" s="28"/>
      <c r="G38" s="28"/>
      <c r="H38" s="28"/>
      <c r="I38" s="12">
        <f t="shared" si="0"/>
        <v>1520</v>
      </c>
      <c r="J38" s="27"/>
      <c r="K38" s="36"/>
      <c r="L38" s="27"/>
      <c r="M38" s="37"/>
      <c r="N38" s="19"/>
      <c r="O38" s="19"/>
      <c r="P38" s="6">
        <f t="shared" si="2"/>
        <v>0</v>
      </c>
      <c r="Q38" s="21">
        <v>0</v>
      </c>
      <c r="R38" s="45"/>
      <c r="S38" s="2" t="s">
        <v>0</v>
      </c>
      <c r="T38" s="2" t="str">
        <f t="shared" si="1"/>
        <v>相同</v>
      </c>
      <c r="U38" s="2" t="s">
        <v>166</v>
      </c>
      <c r="V38" s="2">
        <v>317.08999999999997</v>
      </c>
      <c r="W38" s="3">
        <f t="shared" si="9"/>
        <v>0</v>
      </c>
      <c r="X38" s="2" t="s">
        <v>180</v>
      </c>
      <c r="Y38" s="2">
        <v>2534</v>
      </c>
      <c r="AA38" s="2" t="s">
        <v>177</v>
      </c>
      <c r="AB38" s="2">
        <v>300</v>
      </c>
      <c r="AC38" s="3" t="str">
        <f t="shared" si="7"/>
        <v/>
      </c>
    </row>
    <row r="39" spans="1:29" ht="15.75" customHeight="1" x14ac:dyDescent="0.15">
      <c r="A39" s="5"/>
      <c r="B39" s="5" t="s">
        <v>34</v>
      </c>
      <c r="C39" s="4">
        <f t="shared" ref="C39:Q39" si="10">SUM(C4:C38)</f>
        <v>79786</v>
      </c>
      <c r="D39" s="4">
        <f t="shared" si="10"/>
        <v>37800</v>
      </c>
      <c r="E39" s="4">
        <f t="shared" si="10"/>
        <v>119074</v>
      </c>
      <c r="F39" s="4">
        <f t="shared" si="10"/>
        <v>23325</v>
      </c>
      <c r="G39" s="4">
        <f t="shared" si="10"/>
        <v>900</v>
      </c>
      <c r="H39" s="4">
        <f t="shared" si="10"/>
        <v>0</v>
      </c>
      <c r="I39" s="4">
        <f t="shared" si="10"/>
        <v>260885</v>
      </c>
      <c r="J39" s="4">
        <f t="shared" si="10"/>
        <v>17706</v>
      </c>
      <c r="K39" s="4">
        <f t="shared" si="10"/>
        <v>12959.6</v>
      </c>
      <c r="L39" s="4">
        <f t="shared" si="10"/>
        <v>4303.8</v>
      </c>
      <c r="M39" s="4">
        <f t="shared" si="10"/>
        <v>2893.63</v>
      </c>
      <c r="N39" s="4">
        <f t="shared" si="10"/>
        <v>280.67</v>
      </c>
      <c r="O39" s="4">
        <f t="shared" si="10"/>
        <v>2650</v>
      </c>
      <c r="P39" s="4">
        <f t="shared" si="10"/>
        <v>40793.699999999997</v>
      </c>
      <c r="Q39" s="4">
        <f t="shared" si="10"/>
        <v>3404.14</v>
      </c>
      <c r="R39" s="45"/>
      <c r="S39" s="2" t="s">
        <v>1</v>
      </c>
      <c r="T39" s="2" t="str">
        <f t="shared" si="1"/>
        <v>不相同</v>
      </c>
      <c r="U39" s="2" t="s">
        <v>184</v>
      </c>
      <c r="V39" s="2">
        <v>265.02</v>
      </c>
      <c r="W39" s="3" t="str">
        <f t="shared" si="9"/>
        <v/>
      </c>
      <c r="X39" s="2" t="s">
        <v>146</v>
      </c>
      <c r="Y39" s="2">
        <v>3315</v>
      </c>
      <c r="AC39" s="3" t="str">
        <f t="shared" si="7"/>
        <v/>
      </c>
    </row>
    <row r="40" spans="1:29" ht="15.75" customHeight="1" x14ac:dyDescent="0.15">
      <c r="R40" s="45"/>
      <c r="T40" s="2" t="str">
        <f>IF(S40=B38,"相同","不相同")</f>
        <v>不相同</v>
      </c>
      <c r="U40" s="2" t="s">
        <v>91</v>
      </c>
      <c r="V40" s="2">
        <v>250.61</v>
      </c>
      <c r="W40" s="3" t="str">
        <f t="shared" si="9"/>
        <v/>
      </c>
      <c r="X40" s="2" t="s">
        <v>140</v>
      </c>
      <c r="Y40" s="2">
        <v>2368</v>
      </c>
      <c r="AC40" s="3" t="str">
        <f t="shared" si="7"/>
        <v/>
      </c>
    </row>
    <row r="41" spans="1:29" ht="15.75" customHeight="1" x14ac:dyDescent="0.15">
      <c r="R41" s="46"/>
      <c r="U41" s="2" t="s">
        <v>245</v>
      </c>
      <c r="V41" s="2">
        <v>0</v>
      </c>
      <c r="W41" s="3" t="str">
        <f t="shared" ref="W41" si="11">IFERROR(VLOOKUP(B39,$U$4:$V$770,2,FALSE),"")</f>
        <v/>
      </c>
      <c r="X41" s="2" t="s">
        <v>133</v>
      </c>
      <c r="Y41" s="2">
        <v>3315</v>
      </c>
    </row>
    <row r="42" spans="1:29" ht="15.75" customHeight="1" x14ac:dyDescent="0.15">
      <c r="U42" s="2" t="s">
        <v>246</v>
      </c>
      <c r="V42" s="2">
        <v>0</v>
      </c>
      <c r="X42" s="2" t="s">
        <v>38</v>
      </c>
      <c r="Y42" s="2">
        <v>2368</v>
      </c>
    </row>
    <row r="43" spans="1:29" ht="15.75" customHeight="1" x14ac:dyDescent="0.15">
      <c r="U43" s="2" t="s">
        <v>77</v>
      </c>
      <c r="V43" s="2">
        <v>411.43</v>
      </c>
      <c r="X43" s="2" t="s">
        <v>135</v>
      </c>
      <c r="Y43" s="2">
        <v>2368</v>
      </c>
    </row>
    <row r="44" spans="1:29" ht="15.75" customHeight="1" x14ac:dyDescent="0.15">
      <c r="U44" s="2" t="s">
        <v>72</v>
      </c>
      <c r="V44" s="2">
        <v>304.95</v>
      </c>
      <c r="X44" s="2" t="s">
        <v>207</v>
      </c>
      <c r="Y44" s="2">
        <v>2368</v>
      </c>
    </row>
    <row r="45" spans="1:29" ht="15.75" customHeight="1" x14ac:dyDescent="0.15">
      <c r="U45" s="2" t="s">
        <v>97</v>
      </c>
      <c r="V45" s="2">
        <v>338.55</v>
      </c>
      <c r="X45" s="2" t="s">
        <v>131</v>
      </c>
      <c r="Y45" s="2">
        <v>2368</v>
      </c>
    </row>
    <row r="46" spans="1:29" ht="15.75" customHeight="1" x14ac:dyDescent="0.15">
      <c r="U46" s="2" t="s">
        <v>106</v>
      </c>
      <c r="V46" s="2">
        <v>289.73</v>
      </c>
      <c r="X46" s="2" t="s">
        <v>179</v>
      </c>
      <c r="Y46" s="2">
        <v>2368</v>
      </c>
    </row>
    <row r="47" spans="1:29" ht="15.75" customHeight="1" x14ac:dyDescent="0.15">
      <c r="U47" s="2" t="s">
        <v>71</v>
      </c>
      <c r="V47" s="2">
        <v>388.74</v>
      </c>
      <c r="X47" s="2" t="s">
        <v>154</v>
      </c>
      <c r="Y47" s="2">
        <v>2368</v>
      </c>
    </row>
    <row r="48" spans="1:29" ht="15.75" customHeight="1" x14ac:dyDescent="0.15">
      <c r="U48" s="2" t="s">
        <v>3</v>
      </c>
      <c r="V48" s="2">
        <v>0</v>
      </c>
      <c r="X48" s="2" t="s">
        <v>41</v>
      </c>
      <c r="Y48" s="2">
        <v>2842</v>
      </c>
    </row>
    <row r="49" spans="21:25" ht="15.75" customHeight="1" x14ac:dyDescent="0.15">
      <c r="U49" s="2" t="s">
        <v>46</v>
      </c>
      <c r="V49" s="2">
        <v>396.76</v>
      </c>
      <c r="X49" s="2" t="s">
        <v>174</v>
      </c>
      <c r="Y49" s="2">
        <v>3315</v>
      </c>
    </row>
    <row r="50" spans="21:25" ht="15.75" customHeight="1" x14ac:dyDescent="0.15">
      <c r="U50" s="2" t="s">
        <v>247</v>
      </c>
      <c r="V50" s="2">
        <v>0</v>
      </c>
      <c r="X50" s="2" t="s">
        <v>162</v>
      </c>
      <c r="Y50" s="2">
        <v>2368</v>
      </c>
    </row>
    <row r="51" spans="21:25" ht="15.75" customHeight="1" x14ac:dyDescent="0.15">
      <c r="U51" s="2" t="s">
        <v>209</v>
      </c>
      <c r="V51" s="2">
        <v>450.54</v>
      </c>
      <c r="X51" s="2" t="s">
        <v>176</v>
      </c>
      <c r="Y51" s="2">
        <v>3315</v>
      </c>
    </row>
    <row r="52" spans="21:25" ht="15.75" customHeight="1" x14ac:dyDescent="0.15">
      <c r="U52" s="2" t="s">
        <v>193</v>
      </c>
      <c r="V52" s="2">
        <v>369.87</v>
      </c>
      <c r="X52" s="2" t="s">
        <v>139</v>
      </c>
      <c r="Y52" s="2">
        <v>2368</v>
      </c>
    </row>
    <row r="53" spans="21:25" ht="15.75" customHeight="1" x14ac:dyDescent="0.15">
      <c r="U53" s="2" t="s">
        <v>14</v>
      </c>
      <c r="V53" s="2">
        <v>0</v>
      </c>
      <c r="X53" s="2" t="s">
        <v>172</v>
      </c>
      <c r="Y53" s="2">
        <v>2368</v>
      </c>
    </row>
    <row r="54" spans="21:25" ht="15.75" customHeight="1" x14ac:dyDescent="0.15">
      <c r="U54" s="2" t="s">
        <v>248</v>
      </c>
      <c r="V54" s="2">
        <v>0</v>
      </c>
      <c r="X54" s="2" t="s">
        <v>155</v>
      </c>
      <c r="Y54" s="2">
        <v>3315</v>
      </c>
    </row>
    <row r="55" spans="21:25" ht="15.75" customHeight="1" x14ac:dyDescent="0.15">
      <c r="U55" s="2" t="s">
        <v>249</v>
      </c>
      <c r="V55" s="2">
        <v>0</v>
      </c>
      <c r="X55" s="2" t="s">
        <v>43</v>
      </c>
      <c r="Y55" s="2">
        <v>3315</v>
      </c>
    </row>
    <row r="56" spans="21:25" ht="15.75" customHeight="1" x14ac:dyDescent="0.15">
      <c r="U56" s="2" t="s">
        <v>104</v>
      </c>
      <c r="V56" s="2">
        <v>194.31</v>
      </c>
      <c r="X56" s="2" t="s">
        <v>159</v>
      </c>
      <c r="Y56" s="2">
        <v>2368</v>
      </c>
    </row>
    <row r="57" spans="21:25" ht="15.75" customHeight="1" x14ac:dyDescent="0.15">
      <c r="U57" s="2" t="s">
        <v>250</v>
      </c>
      <c r="V57" s="2">
        <v>0</v>
      </c>
      <c r="X57" s="2" t="s">
        <v>205</v>
      </c>
      <c r="Y57" s="2">
        <v>2368</v>
      </c>
    </row>
    <row r="58" spans="21:25" ht="15.75" customHeight="1" x14ac:dyDescent="0.15">
      <c r="U58" s="2" t="s">
        <v>1</v>
      </c>
      <c r="V58" s="2">
        <v>0</v>
      </c>
      <c r="X58" s="2" t="s">
        <v>185</v>
      </c>
      <c r="Y58" s="2">
        <v>2368</v>
      </c>
    </row>
    <row r="59" spans="21:25" ht="15.75" customHeight="1" x14ac:dyDescent="0.15">
      <c r="U59" s="2" t="s">
        <v>53</v>
      </c>
      <c r="V59" s="2">
        <v>352.94</v>
      </c>
      <c r="X59" s="2" t="s">
        <v>194</v>
      </c>
      <c r="Y59" s="2">
        <v>2368</v>
      </c>
    </row>
    <row r="60" spans="21:25" ht="15.75" customHeight="1" x14ac:dyDescent="0.15">
      <c r="U60" s="2" t="s">
        <v>251</v>
      </c>
      <c r="V60" s="2">
        <v>0</v>
      </c>
      <c r="X60" s="2" t="s">
        <v>148</v>
      </c>
      <c r="Y60" s="2">
        <v>2842</v>
      </c>
    </row>
    <row r="61" spans="21:25" ht="15.75" customHeight="1" x14ac:dyDescent="0.15">
      <c r="U61" s="2" t="s">
        <v>144</v>
      </c>
      <c r="V61" s="2">
        <v>560.79999999999995</v>
      </c>
      <c r="X61" s="2" t="s">
        <v>175</v>
      </c>
      <c r="Y61" s="2">
        <v>2842</v>
      </c>
    </row>
    <row r="62" spans="21:25" ht="15.75" customHeight="1" x14ac:dyDescent="0.15">
      <c r="U62" s="2" t="s">
        <v>178</v>
      </c>
      <c r="V62" s="2">
        <v>287.70999999999998</v>
      </c>
      <c r="X62" s="2" t="s">
        <v>217</v>
      </c>
      <c r="Y62" s="2">
        <v>3315</v>
      </c>
    </row>
    <row r="63" spans="21:25" ht="15.75" customHeight="1" x14ac:dyDescent="0.15">
      <c r="U63" s="2" t="s">
        <v>120</v>
      </c>
      <c r="V63" s="2">
        <v>272.95999999999998</v>
      </c>
      <c r="X63" s="2" t="s">
        <v>166</v>
      </c>
      <c r="Y63" s="2">
        <v>2794</v>
      </c>
    </row>
    <row r="64" spans="21:25" ht="15.75" customHeight="1" x14ac:dyDescent="0.15">
      <c r="U64" s="2" t="s">
        <v>252</v>
      </c>
      <c r="V64" s="2">
        <v>0</v>
      </c>
      <c r="X64" s="2" t="s">
        <v>178</v>
      </c>
      <c r="Y64" s="2">
        <v>2368</v>
      </c>
    </row>
    <row r="65" spans="21:25" ht="15.75" customHeight="1" x14ac:dyDescent="0.15">
      <c r="U65" s="2" t="s">
        <v>101</v>
      </c>
      <c r="V65" s="2">
        <v>375.05</v>
      </c>
      <c r="X65" s="2" t="s">
        <v>183</v>
      </c>
      <c r="Y65" s="2">
        <v>2368</v>
      </c>
    </row>
    <row r="66" spans="21:25" ht="15.75" customHeight="1" x14ac:dyDescent="0.15">
      <c r="U66" s="2" t="s">
        <v>98</v>
      </c>
      <c r="V66" s="2">
        <v>294.49</v>
      </c>
      <c r="X66" s="2" t="s">
        <v>184</v>
      </c>
      <c r="Y66" s="2">
        <v>2368</v>
      </c>
    </row>
    <row r="67" spans="21:25" ht="15.75" customHeight="1" x14ac:dyDescent="0.15">
      <c r="U67" s="2" t="s">
        <v>253</v>
      </c>
      <c r="V67" s="2">
        <v>0</v>
      </c>
      <c r="X67" s="2" t="s">
        <v>206</v>
      </c>
      <c r="Y67" s="2">
        <v>2368</v>
      </c>
    </row>
    <row r="68" spans="21:25" ht="15.75" customHeight="1" x14ac:dyDescent="0.15">
      <c r="U68" s="2" t="s">
        <v>212</v>
      </c>
      <c r="V68" s="2">
        <v>418.77</v>
      </c>
      <c r="X68" s="2" t="s">
        <v>151</v>
      </c>
      <c r="Y68" s="2">
        <v>2368</v>
      </c>
    </row>
    <row r="69" spans="21:25" ht="15.75" customHeight="1" x14ac:dyDescent="0.15">
      <c r="U69" s="2" t="s">
        <v>254</v>
      </c>
      <c r="V69" s="2">
        <v>0</v>
      </c>
      <c r="X69" s="2" t="s">
        <v>192</v>
      </c>
      <c r="Y69" s="2">
        <v>2368</v>
      </c>
    </row>
    <row r="70" spans="21:25" ht="15.75" customHeight="1" x14ac:dyDescent="0.15">
      <c r="U70" s="2" t="s">
        <v>191</v>
      </c>
      <c r="V70" s="2">
        <v>525.57000000000005</v>
      </c>
      <c r="X70" s="2" t="s">
        <v>40</v>
      </c>
      <c r="Y70" s="2">
        <v>2368</v>
      </c>
    </row>
    <row r="71" spans="21:25" ht="15.75" customHeight="1" x14ac:dyDescent="0.15">
      <c r="U71" s="2" t="s">
        <v>87</v>
      </c>
      <c r="V71" s="2">
        <v>574.98</v>
      </c>
      <c r="X71" s="2" t="s">
        <v>216</v>
      </c>
      <c r="Y71" s="2">
        <v>3315</v>
      </c>
    </row>
    <row r="72" spans="21:25" ht="15.75" customHeight="1" x14ac:dyDescent="0.15">
      <c r="U72" s="2" t="s">
        <v>54</v>
      </c>
      <c r="V72" s="2">
        <v>348.3</v>
      </c>
      <c r="X72" s="2" t="s">
        <v>74</v>
      </c>
      <c r="Y72" s="2">
        <v>2368</v>
      </c>
    </row>
    <row r="73" spans="21:25" ht="15.75" customHeight="1" x14ac:dyDescent="0.15">
      <c r="U73" s="2" t="s">
        <v>255</v>
      </c>
      <c r="V73" s="2">
        <v>0</v>
      </c>
      <c r="X73" s="2" t="s">
        <v>117</v>
      </c>
      <c r="Y73" s="2">
        <v>3315</v>
      </c>
    </row>
    <row r="74" spans="21:25" ht="15.75" customHeight="1" x14ac:dyDescent="0.15">
      <c r="U74" s="2" t="s">
        <v>187</v>
      </c>
      <c r="V74" s="2">
        <v>0</v>
      </c>
      <c r="X74" s="2" t="s">
        <v>66</v>
      </c>
      <c r="Y74" s="2">
        <v>3315</v>
      </c>
    </row>
    <row r="75" spans="21:25" ht="15.75" customHeight="1" x14ac:dyDescent="0.15">
      <c r="U75" s="2" t="s">
        <v>256</v>
      </c>
      <c r="V75" s="2">
        <v>0</v>
      </c>
      <c r="X75" s="2" t="s">
        <v>203</v>
      </c>
      <c r="Y75" s="2">
        <v>1934</v>
      </c>
    </row>
    <row r="76" spans="21:25" ht="15.75" customHeight="1" x14ac:dyDescent="0.15">
      <c r="U76" s="2" t="s">
        <v>149</v>
      </c>
      <c r="V76" s="2">
        <v>0</v>
      </c>
      <c r="X76" s="2" t="s">
        <v>218</v>
      </c>
      <c r="Y76" s="2">
        <v>2171</v>
      </c>
    </row>
    <row r="77" spans="21:25" ht="15.75" customHeight="1" x14ac:dyDescent="0.15">
      <c r="U77" s="2" t="s">
        <v>257</v>
      </c>
      <c r="V77" s="2">
        <v>0</v>
      </c>
      <c r="X77" s="2" t="s">
        <v>193</v>
      </c>
      <c r="Y77" s="2">
        <v>2013</v>
      </c>
    </row>
    <row r="78" spans="21:25" ht="15.75" customHeight="1" x14ac:dyDescent="0.15">
      <c r="U78" s="2" t="s">
        <v>41</v>
      </c>
      <c r="V78" s="2">
        <v>256.66000000000003</v>
      </c>
      <c r="X78" s="2" t="s">
        <v>87</v>
      </c>
      <c r="Y78" s="2">
        <v>2368</v>
      </c>
    </row>
    <row r="79" spans="21:25" ht="15.75" customHeight="1" x14ac:dyDescent="0.15">
      <c r="U79" s="2" t="s">
        <v>152</v>
      </c>
      <c r="V79" s="2">
        <v>327.55</v>
      </c>
      <c r="X79" s="2" t="s">
        <v>84</v>
      </c>
      <c r="Y79" s="2">
        <v>2368</v>
      </c>
    </row>
    <row r="80" spans="21:25" ht="15.75" customHeight="1" x14ac:dyDescent="0.15">
      <c r="U80" s="2" t="s">
        <v>258</v>
      </c>
      <c r="V80" s="2">
        <v>0</v>
      </c>
      <c r="X80" s="2" t="s">
        <v>191</v>
      </c>
      <c r="Y80" s="2">
        <v>3315</v>
      </c>
    </row>
    <row r="81" spans="21:25" ht="15.75" customHeight="1" x14ac:dyDescent="0.15">
      <c r="U81" s="2" t="s">
        <v>259</v>
      </c>
      <c r="V81" s="2">
        <v>0</v>
      </c>
      <c r="X81" s="2" t="s">
        <v>35</v>
      </c>
      <c r="Y81" s="2">
        <v>2368</v>
      </c>
    </row>
    <row r="82" spans="21:25" ht="15.75" customHeight="1" x14ac:dyDescent="0.15">
      <c r="U82" s="2" t="s">
        <v>132</v>
      </c>
      <c r="V82" s="2">
        <v>595.1</v>
      </c>
      <c r="X82" s="2" t="s">
        <v>163</v>
      </c>
      <c r="Y82" s="2">
        <v>2368</v>
      </c>
    </row>
    <row r="83" spans="21:25" ht="15.75" customHeight="1" x14ac:dyDescent="0.15">
      <c r="U83" s="2" t="s">
        <v>150</v>
      </c>
      <c r="V83" s="2">
        <v>0</v>
      </c>
      <c r="X83" s="2" t="s">
        <v>134</v>
      </c>
      <c r="Y83" s="2">
        <v>2676</v>
      </c>
    </row>
    <row r="84" spans="21:25" ht="15.75" customHeight="1" x14ac:dyDescent="0.15">
      <c r="U84" s="2" t="s">
        <v>128</v>
      </c>
      <c r="V84" s="2">
        <v>291.7</v>
      </c>
      <c r="X84" s="2" t="s">
        <v>157</v>
      </c>
      <c r="Y84" s="2">
        <v>3315</v>
      </c>
    </row>
    <row r="85" spans="21:25" ht="15.75" customHeight="1" x14ac:dyDescent="0.15">
      <c r="U85" s="2" t="s">
        <v>146</v>
      </c>
      <c r="V85" s="2">
        <v>521.27</v>
      </c>
      <c r="X85" s="2" t="s">
        <v>37</v>
      </c>
      <c r="Y85" s="2">
        <v>2842</v>
      </c>
    </row>
    <row r="86" spans="21:25" ht="15.75" customHeight="1" x14ac:dyDescent="0.15">
      <c r="U86" s="2" t="s">
        <v>260</v>
      </c>
      <c r="V86" s="2">
        <v>0</v>
      </c>
      <c r="X86" s="2" t="s">
        <v>197</v>
      </c>
      <c r="Y86" s="2">
        <v>2723</v>
      </c>
    </row>
    <row r="87" spans="21:25" ht="15.75" customHeight="1" x14ac:dyDescent="0.15">
      <c r="U87" s="2" t="s">
        <v>21</v>
      </c>
      <c r="V87" s="2">
        <v>128.63999999999999</v>
      </c>
      <c r="X87" s="2" t="s">
        <v>67</v>
      </c>
      <c r="Y87" s="2">
        <v>2368</v>
      </c>
    </row>
    <row r="88" spans="21:25" ht="15.75" customHeight="1" x14ac:dyDescent="0.15">
      <c r="U88" s="2" t="s">
        <v>112</v>
      </c>
      <c r="V88" s="2">
        <v>325.37</v>
      </c>
      <c r="X88" s="2" t="s">
        <v>46</v>
      </c>
      <c r="Y88" s="2">
        <v>2368</v>
      </c>
    </row>
    <row r="89" spans="21:25" ht="15.75" customHeight="1" x14ac:dyDescent="0.15">
      <c r="U89" s="2" t="s">
        <v>261</v>
      </c>
      <c r="V89" s="2">
        <v>0</v>
      </c>
      <c r="X89" s="2" t="s">
        <v>57</v>
      </c>
      <c r="Y89" s="2">
        <v>2368</v>
      </c>
    </row>
    <row r="90" spans="21:25" ht="15.75" customHeight="1" x14ac:dyDescent="0.15">
      <c r="U90" s="2" t="s">
        <v>18</v>
      </c>
      <c r="V90" s="2">
        <v>353.89</v>
      </c>
      <c r="X90" s="2" t="s">
        <v>49</v>
      </c>
      <c r="Y90" s="2">
        <v>2368</v>
      </c>
    </row>
    <row r="91" spans="21:25" ht="15.75" customHeight="1" x14ac:dyDescent="0.15">
      <c r="U91" s="2" t="s">
        <v>88</v>
      </c>
      <c r="V91" s="2">
        <v>342.38</v>
      </c>
      <c r="X91" s="2" t="s">
        <v>68</v>
      </c>
      <c r="Y91" s="2">
        <v>2368</v>
      </c>
    </row>
    <row r="92" spans="21:25" ht="15.75" customHeight="1" x14ac:dyDescent="0.15">
      <c r="U92" s="2" t="s">
        <v>262</v>
      </c>
      <c r="V92" s="2">
        <v>0</v>
      </c>
      <c r="X92" s="2" t="s">
        <v>62</v>
      </c>
      <c r="Y92" s="2">
        <v>2368</v>
      </c>
    </row>
    <row r="93" spans="21:25" ht="15.75" customHeight="1" x14ac:dyDescent="0.15">
      <c r="U93" s="2" t="s">
        <v>56</v>
      </c>
      <c r="V93" s="2">
        <v>370.6</v>
      </c>
      <c r="X93" s="2" t="s">
        <v>56</v>
      </c>
      <c r="Y93" s="2">
        <v>2368</v>
      </c>
    </row>
    <row r="94" spans="21:25" ht="15.75" customHeight="1" x14ac:dyDescent="0.15">
      <c r="U94" s="2" t="s">
        <v>129</v>
      </c>
      <c r="V94" s="2">
        <v>349.04</v>
      </c>
      <c r="X94" s="2" t="s">
        <v>65</v>
      </c>
      <c r="Y94" s="2">
        <v>2368</v>
      </c>
    </row>
    <row r="95" spans="21:25" ht="15.75" customHeight="1" x14ac:dyDescent="0.15">
      <c r="U95" s="2" t="s">
        <v>118</v>
      </c>
      <c r="V95" s="2">
        <v>369.55</v>
      </c>
      <c r="X95" s="2" t="s">
        <v>50</v>
      </c>
      <c r="Y95" s="2">
        <v>2368</v>
      </c>
    </row>
    <row r="96" spans="21:25" ht="15.75" customHeight="1" x14ac:dyDescent="0.15">
      <c r="U96" s="2" t="s">
        <v>119</v>
      </c>
      <c r="V96" s="2">
        <v>272.14999999999998</v>
      </c>
      <c r="X96" s="2" t="s">
        <v>60</v>
      </c>
      <c r="Y96" s="2">
        <v>2368</v>
      </c>
    </row>
    <row r="97" spans="21:25" ht="15.75" customHeight="1" x14ac:dyDescent="0.15">
      <c r="U97" s="2" t="s">
        <v>55</v>
      </c>
      <c r="V97" s="2">
        <v>363.93</v>
      </c>
      <c r="X97" s="2" t="s">
        <v>48</v>
      </c>
      <c r="Y97" s="2">
        <v>2368</v>
      </c>
    </row>
    <row r="98" spans="21:25" ht="15.75" customHeight="1" x14ac:dyDescent="0.15">
      <c r="U98" s="2" t="s">
        <v>107</v>
      </c>
      <c r="V98" s="2">
        <v>353.95</v>
      </c>
      <c r="X98" s="2" t="s">
        <v>53</v>
      </c>
      <c r="Y98" s="2">
        <v>2368</v>
      </c>
    </row>
    <row r="99" spans="21:25" ht="15.75" customHeight="1" x14ac:dyDescent="0.15">
      <c r="U99" s="2" t="s">
        <v>162</v>
      </c>
      <c r="V99" s="2">
        <v>432.52</v>
      </c>
      <c r="X99" s="2" t="s">
        <v>51</v>
      </c>
      <c r="Y99" s="2">
        <v>2368</v>
      </c>
    </row>
    <row r="100" spans="21:25" ht="15.75" customHeight="1" x14ac:dyDescent="0.15">
      <c r="U100" s="2" t="s">
        <v>85</v>
      </c>
      <c r="V100" s="2">
        <v>364.7</v>
      </c>
      <c r="X100" s="2" t="s">
        <v>52</v>
      </c>
      <c r="Y100" s="2">
        <v>2368</v>
      </c>
    </row>
    <row r="101" spans="21:25" ht="15.75" customHeight="1" x14ac:dyDescent="0.15">
      <c r="U101" s="2" t="s">
        <v>172</v>
      </c>
      <c r="V101" s="2">
        <v>477.31</v>
      </c>
      <c r="X101" s="2" t="s">
        <v>44</v>
      </c>
      <c r="Y101" s="2">
        <v>2368</v>
      </c>
    </row>
    <row r="102" spans="21:25" ht="15.75" customHeight="1" x14ac:dyDescent="0.15">
      <c r="U102" s="2" t="s">
        <v>263</v>
      </c>
      <c r="V102" s="2">
        <v>0</v>
      </c>
      <c r="X102" s="2" t="s">
        <v>64</v>
      </c>
      <c r="Y102" s="2">
        <v>2842</v>
      </c>
    </row>
    <row r="103" spans="21:25" ht="15.75" customHeight="1" x14ac:dyDescent="0.15">
      <c r="U103" s="2" t="s">
        <v>215</v>
      </c>
      <c r="V103" s="2">
        <v>108.42</v>
      </c>
      <c r="X103" s="2" t="s">
        <v>63</v>
      </c>
      <c r="Y103" s="2">
        <v>2842</v>
      </c>
    </row>
    <row r="104" spans="21:25" ht="15.75" customHeight="1" x14ac:dyDescent="0.15">
      <c r="U104" s="2" t="s">
        <v>154</v>
      </c>
      <c r="V104" s="2">
        <v>262.89999999999998</v>
      </c>
      <c r="X104" s="2" t="s">
        <v>61</v>
      </c>
      <c r="Y104" s="2">
        <v>2368</v>
      </c>
    </row>
    <row r="105" spans="21:25" ht="15.75" customHeight="1" x14ac:dyDescent="0.15">
      <c r="U105" s="2" t="s">
        <v>84</v>
      </c>
      <c r="V105" s="2">
        <v>300.5</v>
      </c>
      <c r="X105" s="2" t="s">
        <v>69</v>
      </c>
      <c r="Y105" s="2">
        <v>2368</v>
      </c>
    </row>
    <row r="106" spans="21:25" ht="15.75" customHeight="1" x14ac:dyDescent="0.15">
      <c r="U106" s="2" t="s">
        <v>19</v>
      </c>
      <c r="V106" s="2">
        <v>405.37</v>
      </c>
      <c r="X106" s="2" t="s">
        <v>47</v>
      </c>
      <c r="Y106" s="2">
        <v>2368</v>
      </c>
    </row>
    <row r="107" spans="21:25" ht="15.75" customHeight="1" x14ac:dyDescent="0.15">
      <c r="U107" s="2" t="s">
        <v>75</v>
      </c>
      <c r="V107" s="2">
        <v>346.74</v>
      </c>
      <c r="X107" s="2" t="s">
        <v>10</v>
      </c>
      <c r="Y107" s="2">
        <v>2368</v>
      </c>
    </row>
    <row r="108" spans="21:25" ht="15.75" customHeight="1" x14ac:dyDescent="0.15">
      <c r="U108" s="2" t="s">
        <v>137</v>
      </c>
      <c r="V108" s="2">
        <v>268.56</v>
      </c>
      <c r="X108" s="2" t="s">
        <v>58</v>
      </c>
      <c r="Y108" s="2">
        <v>2368</v>
      </c>
    </row>
    <row r="109" spans="21:25" ht="15.75" customHeight="1" x14ac:dyDescent="0.15">
      <c r="U109" s="2" t="s">
        <v>264</v>
      </c>
      <c r="V109" s="2">
        <v>0</v>
      </c>
      <c r="X109" s="2" t="s">
        <v>70</v>
      </c>
      <c r="Y109" s="2">
        <v>2842</v>
      </c>
    </row>
    <row r="110" spans="21:25" ht="15.75" customHeight="1" x14ac:dyDescent="0.15">
      <c r="U110" s="2" t="s">
        <v>130</v>
      </c>
      <c r="V110" s="2">
        <v>277.27999999999997</v>
      </c>
      <c r="X110" s="2" t="s">
        <v>59</v>
      </c>
      <c r="Y110" s="2">
        <v>2368</v>
      </c>
    </row>
    <row r="111" spans="21:25" ht="15.75" customHeight="1" x14ac:dyDescent="0.15">
      <c r="U111" s="2" t="s">
        <v>197</v>
      </c>
      <c r="V111" s="2">
        <v>341.63</v>
      </c>
      <c r="X111" s="2" t="s">
        <v>45</v>
      </c>
      <c r="Y111" s="2">
        <v>395</v>
      </c>
    </row>
    <row r="112" spans="21:25" ht="15.75" customHeight="1" x14ac:dyDescent="0.15">
      <c r="U112" s="2" t="s">
        <v>68</v>
      </c>
      <c r="V112" s="2">
        <v>409.03</v>
      </c>
      <c r="X112" s="2" t="s">
        <v>54</v>
      </c>
      <c r="Y112" s="2">
        <v>1776</v>
      </c>
    </row>
    <row r="113" spans="21:25" ht="15.75" customHeight="1" x14ac:dyDescent="0.15">
      <c r="U113" s="2" t="s">
        <v>131</v>
      </c>
      <c r="V113" s="2">
        <v>340.24</v>
      </c>
      <c r="X113" s="2" t="s">
        <v>55</v>
      </c>
      <c r="Y113" s="2">
        <v>1973</v>
      </c>
    </row>
    <row r="114" spans="21:25" ht="15.75" customHeight="1" x14ac:dyDescent="0.15">
      <c r="U114" s="2" t="s">
        <v>52</v>
      </c>
      <c r="V114" s="2">
        <v>399.64</v>
      </c>
      <c r="X114" s="2" t="s">
        <v>122</v>
      </c>
      <c r="Y114" s="2">
        <v>2368</v>
      </c>
    </row>
    <row r="115" spans="21:25" ht="15.75" customHeight="1" x14ac:dyDescent="0.15">
      <c r="U115" s="2" t="s">
        <v>92</v>
      </c>
      <c r="V115" s="2">
        <v>309.45</v>
      </c>
      <c r="X115" s="2" t="s">
        <v>22</v>
      </c>
      <c r="Y115" s="2">
        <v>2368</v>
      </c>
    </row>
    <row r="116" spans="21:25" ht="15.75" customHeight="1" x14ac:dyDescent="0.15">
      <c r="U116" s="2" t="s">
        <v>217</v>
      </c>
      <c r="V116" s="2">
        <v>368.16</v>
      </c>
      <c r="X116" s="2" t="s">
        <v>19</v>
      </c>
      <c r="Y116" s="2">
        <v>2368</v>
      </c>
    </row>
    <row r="117" spans="21:25" ht="15.75" customHeight="1" x14ac:dyDescent="0.15">
      <c r="U117" s="2" t="s">
        <v>195</v>
      </c>
      <c r="V117" s="2">
        <v>0</v>
      </c>
      <c r="X117" s="2" t="s">
        <v>18</v>
      </c>
      <c r="Y117" s="2">
        <v>3315</v>
      </c>
    </row>
    <row r="118" spans="21:25" ht="15.75" customHeight="1" x14ac:dyDescent="0.15">
      <c r="U118" s="2" t="s">
        <v>265</v>
      </c>
      <c r="V118" s="2">
        <v>0</v>
      </c>
      <c r="X118" s="2" t="s">
        <v>128</v>
      </c>
      <c r="Y118" s="2">
        <v>2842</v>
      </c>
    </row>
    <row r="119" spans="21:25" ht="15.75" customHeight="1" x14ac:dyDescent="0.15">
      <c r="U119" s="2" t="s">
        <v>64</v>
      </c>
      <c r="V119" s="2">
        <v>324.35000000000002</v>
      </c>
      <c r="X119" s="2" t="s">
        <v>129</v>
      </c>
      <c r="Y119" s="2">
        <v>2368</v>
      </c>
    </row>
    <row r="120" spans="21:25" ht="15.75" customHeight="1" x14ac:dyDescent="0.15">
      <c r="U120" s="2" t="s">
        <v>51</v>
      </c>
      <c r="V120" s="2">
        <v>293.06</v>
      </c>
      <c r="X120" s="2" t="s">
        <v>130</v>
      </c>
      <c r="Y120" s="2">
        <v>2368</v>
      </c>
    </row>
    <row r="121" spans="21:25" ht="15.75" customHeight="1" x14ac:dyDescent="0.15">
      <c r="U121" s="2" t="s">
        <v>266</v>
      </c>
      <c r="V121" s="2">
        <v>0</v>
      </c>
      <c r="X121" s="2" t="s">
        <v>17</v>
      </c>
      <c r="Y121" s="2">
        <v>2368</v>
      </c>
    </row>
    <row r="122" spans="21:25" ht="15.75" customHeight="1" x14ac:dyDescent="0.15">
      <c r="U122" s="2" t="s">
        <v>201</v>
      </c>
      <c r="V122" s="2">
        <v>392.95</v>
      </c>
      <c r="X122" s="2" t="s">
        <v>114</v>
      </c>
      <c r="Y122" s="2">
        <v>2368</v>
      </c>
    </row>
    <row r="123" spans="21:25" ht="15.75" customHeight="1" x14ac:dyDescent="0.15">
      <c r="U123" s="2" t="s">
        <v>11</v>
      </c>
      <c r="V123" s="2">
        <v>0</v>
      </c>
      <c r="X123" s="2" t="s">
        <v>20</v>
      </c>
      <c r="Y123" s="2">
        <v>592</v>
      </c>
    </row>
    <row r="124" spans="21:25" ht="15.75" customHeight="1" x14ac:dyDescent="0.15">
      <c r="U124" s="2" t="s">
        <v>213</v>
      </c>
      <c r="V124" s="2">
        <v>630.66</v>
      </c>
      <c r="X124" s="2" t="s">
        <v>201</v>
      </c>
      <c r="Y124" s="2">
        <v>2842</v>
      </c>
    </row>
    <row r="125" spans="21:25" ht="15.75" customHeight="1" x14ac:dyDescent="0.15">
      <c r="U125" s="2" t="s">
        <v>138</v>
      </c>
      <c r="V125" s="2">
        <v>269.87</v>
      </c>
      <c r="X125" s="2" t="s">
        <v>80</v>
      </c>
      <c r="Y125" s="2">
        <v>2368</v>
      </c>
    </row>
    <row r="126" spans="21:25" ht="15.75" customHeight="1" x14ac:dyDescent="0.15">
      <c r="U126" s="2" t="s">
        <v>141</v>
      </c>
      <c r="V126" s="2">
        <v>293.77</v>
      </c>
      <c r="X126" s="2" t="s">
        <v>91</v>
      </c>
      <c r="Y126" s="2">
        <v>2368</v>
      </c>
    </row>
    <row r="127" spans="21:25" ht="15.75" customHeight="1" x14ac:dyDescent="0.15">
      <c r="U127" s="2" t="s">
        <v>267</v>
      </c>
      <c r="V127" s="2">
        <v>0</v>
      </c>
      <c r="X127" s="2" t="s">
        <v>82</v>
      </c>
      <c r="Y127" s="2">
        <v>2368</v>
      </c>
    </row>
    <row r="128" spans="21:25" ht="15.75" customHeight="1" x14ac:dyDescent="0.15">
      <c r="U128" s="2" t="s">
        <v>78</v>
      </c>
      <c r="V128" s="2">
        <v>380.39</v>
      </c>
      <c r="X128" s="2" t="s">
        <v>89</v>
      </c>
      <c r="Y128" s="2">
        <v>2368</v>
      </c>
    </row>
    <row r="129" spans="21:25" ht="15.75" customHeight="1" x14ac:dyDescent="0.15">
      <c r="U129" s="2" t="s">
        <v>133</v>
      </c>
      <c r="V129" s="2">
        <v>496.84</v>
      </c>
      <c r="X129" s="2" t="s">
        <v>75</v>
      </c>
      <c r="Y129" s="2">
        <v>2368</v>
      </c>
    </row>
    <row r="130" spans="21:25" ht="15.75" customHeight="1" x14ac:dyDescent="0.15">
      <c r="U130" s="2" t="s">
        <v>0</v>
      </c>
      <c r="V130" s="2">
        <v>0</v>
      </c>
      <c r="X130" s="2" t="s">
        <v>103</v>
      </c>
      <c r="Y130" s="2">
        <v>2368</v>
      </c>
    </row>
    <row r="131" spans="21:25" ht="15.75" customHeight="1" x14ac:dyDescent="0.15">
      <c r="U131" s="2" t="s">
        <v>268</v>
      </c>
      <c r="V131" s="2">
        <v>0</v>
      </c>
      <c r="X131" s="2" t="s">
        <v>95</v>
      </c>
      <c r="Y131" s="2">
        <v>2368</v>
      </c>
    </row>
    <row r="132" spans="21:25" ht="15.75" customHeight="1" x14ac:dyDescent="0.15">
      <c r="U132" s="2" t="s">
        <v>198</v>
      </c>
      <c r="V132" s="2">
        <v>0</v>
      </c>
      <c r="X132" s="2" t="s">
        <v>109</v>
      </c>
      <c r="Y132" s="2">
        <v>2368</v>
      </c>
    </row>
    <row r="133" spans="21:25" ht="15.75" customHeight="1" x14ac:dyDescent="0.15">
      <c r="U133" s="2" t="s">
        <v>134</v>
      </c>
      <c r="V133" s="2">
        <v>265.47000000000003</v>
      </c>
      <c r="X133" s="2" t="s">
        <v>107</v>
      </c>
      <c r="Y133" s="2">
        <v>2368</v>
      </c>
    </row>
    <row r="134" spans="21:25" ht="15.75" customHeight="1" x14ac:dyDescent="0.15">
      <c r="U134" s="2" t="s">
        <v>204</v>
      </c>
      <c r="V134" s="2">
        <v>0</v>
      </c>
      <c r="X134" s="2" t="s">
        <v>79</v>
      </c>
      <c r="Y134" s="2">
        <v>2368</v>
      </c>
    </row>
    <row r="135" spans="21:25" ht="15.75" customHeight="1" x14ac:dyDescent="0.15">
      <c r="U135" s="2" t="s">
        <v>94</v>
      </c>
      <c r="V135" s="2">
        <v>292.83</v>
      </c>
      <c r="X135" s="2" t="s">
        <v>105</v>
      </c>
      <c r="Y135" s="2">
        <v>2368</v>
      </c>
    </row>
    <row r="136" spans="21:25" ht="15.75" customHeight="1" x14ac:dyDescent="0.15">
      <c r="U136" s="2" t="s">
        <v>269</v>
      </c>
      <c r="V136" s="2">
        <v>0</v>
      </c>
      <c r="X136" s="2" t="s">
        <v>73</v>
      </c>
      <c r="Y136" s="2">
        <v>2368</v>
      </c>
    </row>
    <row r="137" spans="21:25" ht="15.75" customHeight="1" x14ac:dyDescent="0.15">
      <c r="U137" s="2" t="s">
        <v>96</v>
      </c>
      <c r="V137" s="2">
        <v>222.68</v>
      </c>
      <c r="X137" s="2" t="s">
        <v>101</v>
      </c>
      <c r="Y137" s="2">
        <v>2368</v>
      </c>
    </row>
    <row r="138" spans="21:25" ht="15.75" customHeight="1" x14ac:dyDescent="0.15">
      <c r="U138" s="2" t="s">
        <v>192</v>
      </c>
      <c r="V138" s="2">
        <v>245.17</v>
      </c>
      <c r="X138" s="2" t="s">
        <v>94</v>
      </c>
      <c r="Y138" s="2">
        <v>2368</v>
      </c>
    </row>
    <row r="139" spans="21:25" ht="15.75" customHeight="1" x14ac:dyDescent="0.15">
      <c r="U139" s="2" t="s">
        <v>270</v>
      </c>
      <c r="V139" s="2">
        <v>0</v>
      </c>
      <c r="X139" s="2" t="s">
        <v>86</v>
      </c>
      <c r="Y139" s="2">
        <v>2368</v>
      </c>
    </row>
    <row r="140" spans="21:25" ht="15.75" customHeight="1" x14ac:dyDescent="0.15">
      <c r="U140" s="2" t="s">
        <v>159</v>
      </c>
      <c r="V140" s="2">
        <v>432.49</v>
      </c>
      <c r="X140" s="2" t="s">
        <v>72</v>
      </c>
      <c r="Y140" s="2">
        <v>2368</v>
      </c>
    </row>
    <row r="141" spans="21:25" ht="15.75" customHeight="1" x14ac:dyDescent="0.15">
      <c r="U141" s="2" t="s">
        <v>271</v>
      </c>
      <c r="V141" s="2">
        <v>0</v>
      </c>
      <c r="X141" s="2" t="s">
        <v>104</v>
      </c>
      <c r="Y141" s="2">
        <v>2368</v>
      </c>
    </row>
    <row r="142" spans="21:25" ht="15.75" customHeight="1" x14ac:dyDescent="0.15">
      <c r="U142" s="2" t="s">
        <v>76</v>
      </c>
      <c r="V142" s="2">
        <v>233.49</v>
      </c>
      <c r="X142" s="2" t="s">
        <v>77</v>
      </c>
      <c r="Y142" s="2">
        <v>2368</v>
      </c>
    </row>
    <row r="143" spans="21:25" ht="15.75" customHeight="1" x14ac:dyDescent="0.15">
      <c r="U143" s="2" t="s">
        <v>272</v>
      </c>
      <c r="V143" s="2">
        <v>0</v>
      </c>
      <c r="X143" s="2" t="s">
        <v>108</v>
      </c>
      <c r="Y143" s="2">
        <v>2368</v>
      </c>
    </row>
    <row r="144" spans="21:25" ht="15.75" customHeight="1" x14ac:dyDescent="0.15">
      <c r="U144" s="2" t="s">
        <v>169</v>
      </c>
      <c r="V144" s="2">
        <v>371.81</v>
      </c>
      <c r="X144" s="2" t="s">
        <v>90</v>
      </c>
      <c r="Y144" s="2">
        <v>2368</v>
      </c>
    </row>
    <row r="145" spans="21:25" ht="15.75" customHeight="1" x14ac:dyDescent="0.15">
      <c r="U145" s="2" t="s">
        <v>196</v>
      </c>
      <c r="V145" s="2">
        <v>437.98</v>
      </c>
      <c r="X145" s="2" t="s">
        <v>106</v>
      </c>
      <c r="Y145" s="2">
        <v>2368</v>
      </c>
    </row>
    <row r="146" spans="21:25" ht="15.75" customHeight="1" x14ac:dyDescent="0.15">
      <c r="U146" s="2" t="s">
        <v>208</v>
      </c>
      <c r="V146" s="2">
        <v>365.4</v>
      </c>
      <c r="X146" s="2" t="s">
        <v>83</v>
      </c>
      <c r="Y146" s="2">
        <v>2368</v>
      </c>
    </row>
    <row r="147" spans="21:25" ht="15.75" customHeight="1" x14ac:dyDescent="0.15">
      <c r="U147" s="2" t="s">
        <v>273</v>
      </c>
      <c r="V147" s="2">
        <v>0</v>
      </c>
      <c r="X147" s="2" t="s">
        <v>88</v>
      </c>
      <c r="Y147" s="2">
        <v>2368</v>
      </c>
    </row>
    <row r="148" spans="21:25" ht="15.75" customHeight="1" x14ac:dyDescent="0.15">
      <c r="U148" s="2" t="s">
        <v>274</v>
      </c>
      <c r="V148" s="2">
        <v>0</v>
      </c>
      <c r="X148" s="2" t="s">
        <v>102</v>
      </c>
      <c r="Y148" s="2">
        <v>3268</v>
      </c>
    </row>
    <row r="149" spans="21:25" ht="15.75" customHeight="1" x14ac:dyDescent="0.15">
      <c r="U149" s="2" t="s">
        <v>275</v>
      </c>
      <c r="V149" s="2">
        <v>0</v>
      </c>
      <c r="X149" s="2" t="s">
        <v>98</v>
      </c>
      <c r="Y149" s="2">
        <v>2368</v>
      </c>
    </row>
    <row r="150" spans="21:25" ht="15.75" customHeight="1" x14ac:dyDescent="0.15">
      <c r="U150" s="2" t="s">
        <v>44</v>
      </c>
      <c r="V150" s="2">
        <v>490.45</v>
      </c>
      <c r="X150" s="2" t="s">
        <v>78</v>
      </c>
      <c r="Y150" s="2">
        <v>2771</v>
      </c>
    </row>
    <row r="151" spans="21:25" ht="15.75" customHeight="1" x14ac:dyDescent="0.15">
      <c r="U151" s="2" t="s">
        <v>190</v>
      </c>
      <c r="V151" s="2">
        <v>586.63</v>
      </c>
      <c r="X151" s="2" t="s">
        <v>97</v>
      </c>
      <c r="Y151" s="2">
        <v>2368</v>
      </c>
    </row>
    <row r="152" spans="21:25" ht="15.75" customHeight="1" x14ac:dyDescent="0.15">
      <c r="U152" s="2" t="s">
        <v>276</v>
      </c>
      <c r="V152" s="2">
        <v>0</v>
      </c>
      <c r="X152" s="2" t="s">
        <v>71</v>
      </c>
      <c r="Y152" s="2">
        <v>2368</v>
      </c>
    </row>
    <row r="153" spans="21:25" ht="15.75" customHeight="1" x14ac:dyDescent="0.15">
      <c r="U153" s="2" t="s">
        <v>115</v>
      </c>
      <c r="V153" s="2">
        <v>431.71</v>
      </c>
      <c r="X153" s="2" t="s">
        <v>100</v>
      </c>
      <c r="Y153" s="2">
        <v>2368</v>
      </c>
    </row>
    <row r="154" spans="21:25" ht="15.75" customHeight="1" x14ac:dyDescent="0.15">
      <c r="U154" s="2" t="s">
        <v>161</v>
      </c>
      <c r="V154" s="2">
        <v>0</v>
      </c>
      <c r="X154" s="2" t="s">
        <v>111</v>
      </c>
      <c r="Y154" s="2">
        <v>2368</v>
      </c>
    </row>
    <row r="155" spans="21:25" ht="15.75" customHeight="1" x14ac:dyDescent="0.15">
      <c r="U155" s="2" t="s">
        <v>277</v>
      </c>
      <c r="V155" s="2">
        <v>0</v>
      </c>
      <c r="X155" s="2" t="s">
        <v>110</v>
      </c>
      <c r="Y155" s="2">
        <v>2368</v>
      </c>
    </row>
    <row r="156" spans="21:25" ht="15.75" customHeight="1" x14ac:dyDescent="0.15">
      <c r="U156" s="2" t="s">
        <v>111</v>
      </c>
      <c r="V156" s="2">
        <v>412.76</v>
      </c>
      <c r="X156" s="2" t="s">
        <v>99</v>
      </c>
      <c r="Y156" s="2">
        <v>2368</v>
      </c>
    </row>
    <row r="157" spans="21:25" ht="15.75" customHeight="1" x14ac:dyDescent="0.15">
      <c r="U157" s="2" t="s">
        <v>278</v>
      </c>
      <c r="V157" s="2">
        <v>0</v>
      </c>
      <c r="X157" s="2" t="s">
        <v>81</v>
      </c>
      <c r="Y157" s="2">
        <v>2368</v>
      </c>
    </row>
    <row r="158" spans="21:25" ht="15.75" customHeight="1" x14ac:dyDescent="0.15">
      <c r="U158" s="2" t="s">
        <v>279</v>
      </c>
      <c r="V158" s="2">
        <v>0</v>
      </c>
      <c r="X158" s="2" t="s">
        <v>85</v>
      </c>
      <c r="Y158" s="2">
        <v>2368</v>
      </c>
    </row>
    <row r="159" spans="21:25" ht="15.75" customHeight="1" x14ac:dyDescent="0.15">
      <c r="U159" s="2" t="s">
        <v>49</v>
      </c>
      <c r="V159" s="2">
        <v>400.84</v>
      </c>
      <c r="X159" s="2" t="s">
        <v>76</v>
      </c>
      <c r="Y159" s="2">
        <v>2368</v>
      </c>
    </row>
    <row r="160" spans="21:25" ht="15.75" customHeight="1" x14ac:dyDescent="0.15">
      <c r="U160" s="2" t="s">
        <v>218</v>
      </c>
      <c r="V160" s="2">
        <v>296.02</v>
      </c>
      <c r="X160" s="2" t="s">
        <v>96</v>
      </c>
      <c r="Y160" s="2">
        <v>2368</v>
      </c>
    </row>
    <row r="161" spans="21:25" ht="15.75" customHeight="1" x14ac:dyDescent="0.15">
      <c r="U161" s="2" t="s">
        <v>211</v>
      </c>
      <c r="V161" s="2">
        <v>454.88</v>
      </c>
      <c r="X161" s="2" t="s">
        <v>92</v>
      </c>
      <c r="Y161" s="2">
        <v>1579</v>
      </c>
    </row>
    <row r="162" spans="21:25" ht="15.75" customHeight="1" x14ac:dyDescent="0.15">
      <c r="U162" s="2" t="s">
        <v>8</v>
      </c>
      <c r="V162" s="2">
        <v>0</v>
      </c>
      <c r="X162" s="2" t="s">
        <v>93</v>
      </c>
      <c r="Y162" s="2">
        <v>1776</v>
      </c>
    </row>
    <row r="163" spans="21:25" ht="15.75" customHeight="1" x14ac:dyDescent="0.15">
      <c r="U163" s="2" t="s">
        <v>180</v>
      </c>
      <c r="V163" s="2">
        <v>268.17</v>
      </c>
      <c r="X163" s="2" t="s">
        <v>173</v>
      </c>
      <c r="Y163" s="2">
        <v>2723</v>
      </c>
    </row>
    <row r="164" spans="21:25" ht="15.75" customHeight="1" x14ac:dyDescent="0.15">
      <c r="U164" s="2" t="s">
        <v>110</v>
      </c>
      <c r="V164" s="2">
        <v>344.91</v>
      </c>
      <c r="X164" s="2" t="s">
        <v>141</v>
      </c>
      <c r="Y164" s="2">
        <v>2368</v>
      </c>
    </row>
    <row r="165" spans="21:25" ht="15.75" customHeight="1" x14ac:dyDescent="0.15">
      <c r="U165" s="2" t="s">
        <v>280</v>
      </c>
      <c r="V165" s="2">
        <v>0</v>
      </c>
      <c r="X165" s="2" t="s">
        <v>39</v>
      </c>
      <c r="Y165" s="2">
        <v>2368</v>
      </c>
    </row>
    <row r="166" spans="21:25" ht="15.75" customHeight="1" x14ac:dyDescent="0.15">
      <c r="U166" s="2" t="s">
        <v>59</v>
      </c>
      <c r="V166" s="2">
        <v>301.20999999999998</v>
      </c>
      <c r="X166" s="2" t="s">
        <v>113</v>
      </c>
      <c r="Y166" s="2">
        <v>3268</v>
      </c>
    </row>
    <row r="167" spans="21:25" ht="15.75" customHeight="1" x14ac:dyDescent="0.15">
      <c r="U167" s="2" t="s">
        <v>95</v>
      </c>
      <c r="V167" s="2">
        <v>216.48</v>
      </c>
      <c r="X167" s="2" t="s">
        <v>115</v>
      </c>
      <c r="Y167" s="2">
        <v>2842</v>
      </c>
    </row>
    <row r="168" spans="21:25" ht="15.75" customHeight="1" x14ac:dyDescent="0.15">
      <c r="U168" s="2" t="s">
        <v>281</v>
      </c>
      <c r="V168" s="2">
        <v>0</v>
      </c>
      <c r="X168" s="2" t="s">
        <v>112</v>
      </c>
      <c r="Y168" s="2">
        <v>2368</v>
      </c>
    </row>
    <row r="169" spans="21:25" ht="15.75" customHeight="1" x14ac:dyDescent="0.15">
      <c r="U169" s="2" t="s">
        <v>145</v>
      </c>
      <c r="V169" s="2">
        <v>502.88</v>
      </c>
      <c r="X169" s="2" t="s">
        <v>118</v>
      </c>
      <c r="Y169" s="2">
        <v>2842</v>
      </c>
    </row>
    <row r="170" spans="21:25" ht="15.75" customHeight="1" x14ac:dyDescent="0.15">
      <c r="U170" s="2" t="s">
        <v>177</v>
      </c>
      <c r="V170" s="2">
        <v>0</v>
      </c>
      <c r="X170" s="2" t="s">
        <v>116</v>
      </c>
      <c r="Y170" s="2">
        <v>2368</v>
      </c>
    </row>
    <row r="171" spans="21:25" ht="15.75" customHeight="1" x14ac:dyDescent="0.15">
      <c r="U171" s="2" t="s">
        <v>194</v>
      </c>
      <c r="V171" s="2">
        <v>287.05</v>
      </c>
      <c r="X171" s="2" t="s">
        <v>120</v>
      </c>
      <c r="Y171" s="2">
        <v>2723</v>
      </c>
    </row>
    <row r="172" spans="21:25" ht="15.75" customHeight="1" x14ac:dyDescent="0.15">
      <c r="U172" s="2" t="s">
        <v>39</v>
      </c>
      <c r="V172" s="2">
        <v>210.94</v>
      </c>
      <c r="X172" s="2" t="s">
        <v>121</v>
      </c>
      <c r="Y172" s="2">
        <v>2368</v>
      </c>
    </row>
    <row r="173" spans="21:25" ht="15.75" customHeight="1" x14ac:dyDescent="0.15">
      <c r="U173" s="2" t="s">
        <v>214</v>
      </c>
      <c r="V173" s="2">
        <v>0</v>
      </c>
      <c r="X173" s="2" t="s">
        <v>119</v>
      </c>
      <c r="Y173" s="2">
        <v>2368</v>
      </c>
    </row>
    <row r="174" spans="21:25" ht="15.75" customHeight="1" x14ac:dyDescent="0.15">
      <c r="U174" s="2" t="s">
        <v>63</v>
      </c>
      <c r="V174" s="2">
        <v>412.35</v>
      </c>
    </row>
    <row r="175" spans="21:25" ht="15.75" customHeight="1" x14ac:dyDescent="0.15">
      <c r="U175" s="2" t="s">
        <v>37</v>
      </c>
      <c r="V175" s="2">
        <v>0</v>
      </c>
    </row>
    <row r="176" spans="21:25" ht="15.75" customHeight="1" x14ac:dyDescent="0.15">
      <c r="U176" s="2" t="s">
        <v>174</v>
      </c>
      <c r="V176" s="2">
        <v>479.16</v>
      </c>
    </row>
    <row r="177" spans="21:22" ht="15.75" customHeight="1" x14ac:dyDescent="0.15">
      <c r="U177" s="2" t="s">
        <v>200</v>
      </c>
      <c r="V177" s="2">
        <v>317.45999999999998</v>
      </c>
    </row>
    <row r="178" spans="21:22" ht="15.75" customHeight="1" x14ac:dyDescent="0.15">
      <c r="U178" s="2" t="s">
        <v>81</v>
      </c>
      <c r="V178" s="2">
        <v>237.57</v>
      </c>
    </row>
    <row r="179" spans="21:22" ht="15.75" customHeight="1" x14ac:dyDescent="0.15">
      <c r="U179" s="2" t="s">
        <v>136</v>
      </c>
      <c r="V179" s="2">
        <v>252.38</v>
      </c>
    </row>
    <row r="180" spans="21:22" ht="15.75" customHeight="1" x14ac:dyDescent="0.15">
      <c r="U180" s="2" t="s">
        <v>15</v>
      </c>
      <c r="V180" s="2">
        <v>0</v>
      </c>
    </row>
    <row r="181" spans="21:22" ht="15.75" customHeight="1" x14ac:dyDescent="0.15">
      <c r="U181" s="2" t="s">
        <v>282</v>
      </c>
      <c r="V181" s="2">
        <v>0</v>
      </c>
    </row>
    <row r="182" spans="21:22" ht="15.75" customHeight="1" x14ac:dyDescent="0.15">
      <c r="U182" s="2" t="s">
        <v>155</v>
      </c>
      <c r="V182" s="2">
        <v>478.36</v>
      </c>
    </row>
    <row r="183" spans="21:22" ht="15.75" customHeight="1" x14ac:dyDescent="0.15">
      <c r="U183" s="2" t="s">
        <v>113</v>
      </c>
      <c r="V183" s="2">
        <v>454.03</v>
      </c>
    </row>
    <row r="184" spans="21:22" ht="15.75" customHeight="1" x14ac:dyDescent="0.15">
      <c r="U184" s="2" t="s">
        <v>16</v>
      </c>
      <c r="V184" s="2">
        <v>0</v>
      </c>
    </row>
    <row r="185" spans="21:22" ht="15.75" customHeight="1" x14ac:dyDescent="0.15">
      <c r="U185" s="2" t="s">
        <v>83</v>
      </c>
      <c r="V185" s="2">
        <v>340.37</v>
      </c>
    </row>
    <row r="186" spans="21:22" ht="15.75" customHeight="1" x14ac:dyDescent="0.15">
      <c r="U186" s="2" t="s">
        <v>20</v>
      </c>
      <c r="V186" s="2">
        <v>117.3</v>
      </c>
    </row>
    <row r="187" spans="21:22" ht="15.75" customHeight="1" x14ac:dyDescent="0.15">
      <c r="U187" s="2" t="s">
        <v>109</v>
      </c>
      <c r="V187" s="2">
        <v>272.64</v>
      </c>
    </row>
    <row r="188" spans="21:22" ht="15.75" customHeight="1" x14ac:dyDescent="0.15">
      <c r="U188" s="2" t="s">
        <v>283</v>
      </c>
      <c r="V188" s="2">
        <v>0</v>
      </c>
    </row>
    <row r="189" spans="21:22" ht="15.75" customHeight="1" x14ac:dyDescent="0.15">
      <c r="U189" s="2" t="s">
        <v>284</v>
      </c>
      <c r="V189" s="2">
        <v>0</v>
      </c>
    </row>
    <row r="190" spans="21:22" ht="15.75" customHeight="1" x14ac:dyDescent="0.15">
      <c r="U190" s="2" t="s">
        <v>48</v>
      </c>
      <c r="V190" s="2">
        <v>400.84</v>
      </c>
    </row>
    <row r="191" spans="21:22" ht="15.75" customHeight="1" x14ac:dyDescent="0.15">
      <c r="U191" s="2" t="s">
        <v>285</v>
      </c>
      <c r="V191" s="2">
        <v>0</v>
      </c>
    </row>
    <row r="192" spans="21:22" ht="15.75" customHeight="1" x14ac:dyDescent="0.15">
      <c r="U192" s="2" t="s">
        <v>99</v>
      </c>
      <c r="V192" s="2">
        <v>347.4</v>
      </c>
    </row>
    <row r="193" spans="21:22" ht="15.75" customHeight="1" x14ac:dyDescent="0.15">
      <c r="U193" s="2" t="s">
        <v>286</v>
      </c>
      <c r="V193" s="2">
        <v>0</v>
      </c>
    </row>
    <row r="194" spans="21:22" ht="15.75" customHeight="1" x14ac:dyDescent="0.15">
      <c r="U194" s="2" t="s">
        <v>287</v>
      </c>
      <c r="V194" s="2">
        <v>0</v>
      </c>
    </row>
    <row r="195" spans="21:22" ht="15.75" customHeight="1" x14ac:dyDescent="0.15">
      <c r="U195" s="2" t="s">
        <v>103</v>
      </c>
      <c r="V195" s="2">
        <v>407.19</v>
      </c>
    </row>
    <row r="196" spans="21:22" ht="15.75" customHeight="1" x14ac:dyDescent="0.15">
      <c r="U196" s="2" t="s">
        <v>288</v>
      </c>
      <c r="V196" s="2">
        <v>0</v>
      </c>
    </row>
    <row r="197" spans="21:22" ht="15.75" customHeight="1" x14ac:dyDescent="0.15">
      <c r="U197" s="2" t="s">
        <v>5</v>
      </c>
      <c r="V197" s="2">
        <v>0</v>
      </c>
    </row>
    <row r="198" spans="21:22" ht="15.75" customHeight="1" x14ac:dyDescent="0.15">
      <c r="U198" s="2" t="s">
        <v>289</v>
      </c>
      <c r="V198" s="2">
        <v>0</v>
      </c>
    </row>
    <row r="199" spans="21:22" ht="15.75" customHeight="1" x14ac:dyDescent="0.15">
      <c r="U199" s="2" t="s">
        <v>108</v>
      </c>
      <c r="V199" s="2">
        <v>408.93</v>
      </c>
    </row>
    <row r="200" spans="21:22" ht="15.75" customHeight="1" x14ac:dyDescent="0.15">
      <c r="U200" s="2" t="s">
        <v>290</v>
      </c>
      <c r="V200" s="2">
        <v>0</v>
      </c>
    </row>
    <row r="201" spans="21:22" ht="15.75" customHeight="1" x14ac:dyDescent="0.15">
      <c r="U201" s="2" t="s">
        <v>61</v>
      </c>
      <c r="V201" s="2">
        <v>426.5</v>
      </c>
    </row>
    <row r="202" spans="21:22" ht="15.75" customHeight="1" x14ac:dyDescent="0.15">
      <c r="U202" s="2" t="s">
        <v>291</v>
      </c>
      <c r="V202" s="2">
        <v>0</v>
      </c>
    </row>
    <row r="203" spans="21:22" ht="15.75" customHeight="1" x14ac:dyDescent="0.15">
      <c r="U203" s="2" t="s">
        <v>175</v>
      </c>
      <c r="V203" s="2">
        <v>431.52</v>
      </c>
    </row>
    <row r="204" spans="21:22" ht="15.75" customHeight="1" x14ac:dyDescent="0.15">
      <c r="U204" s="2" t="s">
        <v>65</v>
      </c>
      <c r="V204" s="2">
        <v>279.8</v>
      </c>
    </row>
    <row r="205" spans="21:22" ht="15.75" customHeight="1" x14ac:dyDescent="0.15">
      <c r="U205" s="2" t="s">
        <v>179</v>
      </c>
      <c r="V205" s="2">
        <v>466.97</v>
      </c>
    </row>
    <row r="206" spans="21:22" ht="15.75" customHeight="1" x14ac:dyDescent="0.15">
      <c r="U206" s="2" t="s">
        <v>292</v>
      </c>
      <c r="V206" s="2">
        <v>0</v>
      </c>
    </row>
    <row r="207" spans="21:22" ht="15.75" customHeight="1" x14ac:dyDescent="0.15">
      <c r="U207" s="2" t="s">
        <v>293</v>
      </c>
      <c r="V207" s="2">
        <v>0</v>
      </c>
    </row>
    <row r="208" spans="21:22" ht="15.75" customHeight="1" x14ac:dyDescent="0.15">
      <c r="U208" s="2" t="s">
        <v>58</v>
      </c>
      <c r="V208" s="2">
        <v>252.42</v>
      </c>
    </row>
    <row r="209" spans="21:22" ht="15.75" customHeight="1" x14ac:dyDescent="0.15">
      <c r="U209" s="2" t="s">
        <v>294</v>
      </c>
      <c r="V209" s="2">
        <v>0</v>
      </c>
    </row>
    <row r="210" spans="21:22" ht="15.75" customHeight="1" x14ac:dyDescent="0.15">
      <c r="U210" s="2" t="s">
        <v>143</v>
      </c>
      <c r="V210" s="2">
        <v>302.06</v>
      </c>
    </row>
    <row r="211" spans="21:22" ht="15.75" customHeight="1" x14ac:dyDescent="0.15">
      <c r="U211" s="2" t="s">
        <v>295</v>
      </c>
      <c r="V211" s="2">
        <v>0</v>
      </c>
    </row>
    <row r="212" spans="21:22" ht="15.75" customHeight="1" x14ac:dyDescent="0.15">
      <c r="U212" s="2" t="s">
        <v>164</v>
      </c>
      <c r="V212" s="2">
        <v>261.52999999999997</v>
      </c>
    </row>
    <row r="213" spans="21:22" ht="15.75" customHeight="1" x14ac:dyDescent="0.15">
      <c r="U213" s="2" t="s">
        <v>70</v>
      </c>
      <c r="V213" s="2">
        <v>292.60000000000002</v>
      </c>
    </row>
    <row r="214" spans="21:22" ht="15.75" customHeight="1" x14ac:dyDescent="0.15">
      <c r="U214" s="2" t="s">
        <v>296</v>
      </c>
      <c r="V214" s="2">
        <v>0</v>
      </c>
    </row>
    <row r="215" spans="21:22" ht="15.75" customHeight="1" x14ac:dyDescent="0.15">
      <c r="U215" s="2" t="s">
        <v>67</v>
      </c>
      <c r="V215" s="2">
        <v>396.87</v>
      </c>
    </row>
    <row r="216" spans="21:22" ht="15.75" customHeight="1" x14ac:dyDescent="0.15">
      <c r="U216" s="2" t="s">
        <v>297</v>
      </c>
      <c r="V216" s="2">
        <v>0</v>
      </c>
    </row>
    <row r="217" spans="21:22" ht="15.75" customHeight="1" x14ac:dyDescent="0.15">
      <c r="U217" s="2" t="s">
        <v>298</v>
      </c>
      <c r="V217" s="2">
        <v>0</v>
      </c>
    </row>
    <row r="218" spans="21:22" ht="15.75" customHeight="1" x14ac:dyDescent="0.15">
      <c r="U218" s="2" t="s">
        <v>299</v>
      </c>
      <c r="V218" s="2">
        <v>0</v>
      </c>
    </row>
    <row r="219" spans="21:22" ht="15.75" customHeight="1" x14ac:dyDescent="0.15">
      <c r="U219" s="2" t="s">
        <v>300</v>
      </c>
      <c r="V219" s="2">
        <v>0</v>
      </c>
    </row>
    <row r="220" spans="21:22" ht="15.75" customHeight="1" x14ac:dyDescent="0.15">
      <c r="U220" s="2" t="s">
        <v>301</v>
      </c>
      <c r="V220" s="2">
        <v>0</v>
      </c>
    </row>
    <row r="221" spans="21:22" ht="15.75" customHeight="1" x14ac:dyDescent="0.15">
      <c r="U221" s="2" t="s">
        <v>302</v>
      </c>
      <c r="V221" s="2">
        <v>0</v>
      </c>
    </row>
    <row r="222" spans="21:22" ht="15.75" customHeight="1" x14ac:dyDescent="0.15">
      <c r="U222" s="2" t="s">
        <v>171</v>
      </c>
      <c r="V222" s="2">
        <v>353.19</v>
      </c>
    </row>
    <row r="223" spans="21:22" ht="15.75" customHeight="1" x14ac:dyDescent="0.15">
      <c r="U223" s="2" t="s">
        <v>10</v>
      </c>
      <c r="V223" s="2">
        <v>0</v>
      </c>
    </row>
    <row r="224" spans="21:22" ht="15.75" customHeight="1" x14ac:dyDescent="0.15">
      <c r="U224" s="2" t="s">
        <v>153</v>
      </c>
      <c r="V224" s="2">
        <v>361.02</v>
      </c>
    </row>
    <row r="225" spans="21:22" ht="15.75" customHeight="1" x14ac:dyDescent="0.15">
      <c r="U225" s="2" t="s">
        <v>303</v>
      </c>
      <c r="V225" s="2">
        <v>0</v>
      </c>
    </row>
    <row r="226" spans="21:22" ht="15.75" customHeight="1" x14ac:dyDescent="0.15">
      <c r="U226" s="2" t="s">
        <v>165</v>
      </c>
      <c r="V226" s="2">
        <v>360.31</v>
      </c>
    </row>
    <row r="227" spans="21:22" ht="15.75" customHeight="1" x14ac:dyDescent="0.15">
      <c r="U227" s="2" t="s">
        <v>158</v>
      </c>
      <c r="V227" s="2">
        <v>0</v>
      </c>
    </row>
    <row r="228" spans="21:22" ht="15.75" customHeight="1" x14ac:dyDescent="0.15">
      <c r="U228" s="2" t="s">
        <v>151</v>
      </c>
      <c r="V228" s="2">
        <v>308.17</v>
      </c>
    </row>
    <row r="229" spans="21:22" ht="15.75" customHeight="1" x14ac:dyDescent="0.15">
      <c r="U229" s="2" t="s">
        <v>93</v>
      </c>
      <c r="V229" s="2">
        <v>339.12</v>
      </c>
    </row>
    <row r="230" spans="21:22" ht="15.75" customHeight="1" x14ac:dyDescent="0.15">
      <c r="U230" s="2" t="s">
        <v>188</v>
      </c>
      <c r="V230" s="2">
        <v>387.61</v>
      </c>
    </row>
    <row r="231" spans="21:22" ht="15.75" customHeight="1" x14ac:dyDescent="0.15">
      <c r="U231" s="2" t="s">
        <v>203</v>
      </c>
      <c r="V231" s="2">
        <v>52.3</v>
      </c>
    </row>
    <row r="232" spans="21:22" ht="15.75" customHeight="1" x14ac:dyDescent="0.15">
      <c r="U232" s="2" t="s">
        <v>304</v>
      </c>
      <c r="V232" s="2">
        <v>0</v>
      </c>
    </row>
    <row r="233" spans="21:22" ht="15.75" customHeight="1" x14ac:dyDescent="0.15">
      <c r="U233" s="2" t="s">
        <v>170</v>
      </c>
      <c r="V233" s="2">
        <v>0</v>
      </c>
    </row>
    <row r="234" spans="21:22" ht="15.75" customHeight="1" x14ac:dyDescent="0.15">
      <c r="U234" s="2" t="s">
        <v>135</v>
      </c>
      <c r="V234" s="2">
        <v>353.12</v>
      </c>
    </row>
    <row r="235" spans="21:22" ht="15.75" customHeight="1" x14ac:dyDescent="0.15">
      <c r="U235" s="2" t="s">
        <v>305</v>
      </c>
      <c r="V235" s="2">
        <v>0</v>
      </c>
    </row>
    <row r="236" spans="21:22" ht="15.75" customHeight="1" x14ac:dyDescent="0.15">
      <c r="U236" s="2" t="s">
        <v>37</v>
      </c>
      <c r="V236" s="2">
        <v>420.56</v>
      </c>
    </row>
    <row r="237" spans="21:22" ht="15.75" customHeight="1" x14ac:dyDescent="0.15">
      <c r="U237" s="2" t="s">
        <v>306</v>
      </c>
      <c r="V237" s="2">
        <v>0</v>
      </c>
    </row>
    <row r="238" spans="21:22" ht="15.75" customHeight="1" x14ac:dyDescent="0.15">
      <c r="U238" s="2" t="s">
        <v>42</v>
      </c>
      <c r="V238" s="2">
        <v>307.82</v>
      </c>
    </row>
    <row r="239" spans="21:22" ht="15.75" customHeight="1" x14ac:dyDescent="0.15">
      <c r="U239" s="2" t="s">
        <v>307</v>
      </c>
      <c r="V239" s="2">
        <v>306.38</v>
      </c>
    </row>
    <row r="240" spans="21:22" ht="15.75" customHeight="1" x14ac:dyDescent="0.15">
      <c r="U240" s="2" t="s">
        <v>140</v>
      </c>
      <c r="V240" s="2">
        <v>463.51</v>
      </c>
    </row>
    <row r="241" spans="21:22" ht="15.75" customHeight="1" x14ac:dyDescent="0.15">
      <c r="U241" s="2" t="s">
        <v>186</v>
      </c>
      <c r="V241" s="2">
        <v>501.05</v>
      </c>
    </row>
    <row r="242" spans="21:22" ht="15.75" customHeight="1" x14ac:dyDescent="0.15">
      <c r="U242" s="2" t="s">
        <v>173</v>
      </c>
      <c r="V242" s="2">
        <v>657.87</v>
      </c>
    </row>
    <row r="243" spans="21:22" ht="15.75" customHeight="1" x14ac:dyDescent="0.15">
      <c r="U243" s="2" t="s">
        <v>69</v>
      </c>
      <c r="V243" s="2">
        <v>320.27999999999997</v>
      </c>
    </row>
    <row r="244" spans="21:22" ht="15.75" customHeight="1" x14ac:dyDescent="0.15">
      <c r="U244" s="2" t="s">
        <v>202</v>
      </c>
      <c r="V244" s="2">
        <v>667.59</v>
      </c>
    </row>
    <row r="245" spans="21:22" ht="15.75" customHeight="1" x14ac:dyDescent="0.15">
      <c r="U245" s="2" t="s">
        <v>45</v>
      </c>
      <c r="V245" s="2">
        <v>75.33</v>
      </c>
    </row>
    <row r="246" spans="21:22" ht="15.75" customHeight="1" x14ac:dyDescent="0.15">
      <c r="U246" s="2" t="s">
        <v>189</v>
      </c>
      <c r="V246" s="2">
        <v>0</v>
      </c>
    </row>
    <row r="247" spans="21:22" ht="15.75" customHeight="1" x14ac:dyDescent="0.15">
      <c r="U247" s="2" t="s">
        <v>82</v>
      </c>
      <c r="V247" s="2">
        <v>264.12</v>
      </c>
    </row>
    <row r="248" spans="21:22" ht="15.75" customHeight="1" x14ac:dyDescent="0.15">
      <c r="U248" s="2" t="s">
        <v>308</v>
      </c>
      <c r="V248" s="2">
        <v>0</v>
      </c>
    </row>
    <row r="249" spans="21:22" ht="15.75" customHeight="1" x14ac:dyDescent="0.15">
      <c r="U249" s="2" t="s">
        <v>309</v>
      </c>
      <c r="V249" s="2">
        <v>0</v>
      </c>
    </row>
    <row r="250" spans="21:22" ht="15.75" customHeight="1" x14ac:dyDescent="0.15">
      <c r="U250" s="2" t="s">
        <v>176</v>
      </c>
      <c r="V250" s="2">
        <v>528.84</v>
      </c>
    </row>
    <row r="251" spans="21:22" ht="15.75" customHeight="1" x14ac:dyDescent="0.15">
      <c r="U251" s="2" t="s">
        <v>182</v>
      </c>
      <c r="V251" s="2">
        <v>0</v>
      </c>
    </row>
    <row r="252" spans="21:22" ht="15.75" customHeight="1" x14ac:dyDescent="0.15">
      <c r="U252" s="2" t="s">
        <v>105</v>
      </c>
      <c r="V252" s="2">
        <v>428.95</v>
      </c>
    </row>
    <row r="253" spans="21:22" ht="15.75" customHeight="1" x14ac:dyDescent="0.15">
      <c r="U253" s="2" t="s">
        <v>117</v>
      </c>
      <c r="V253" s="2">
        <v>528.92999999999995</v>
      </c>
    </row>
    <row r="254" spans="21:22" ht="15.75" customHeight="1" x14ac:dyDescent="0.15">
      <c r="U254" s="2" t="s">
        <v>122</v>
      </c>
      <c r="V254" s="2">
        <v>282.45</v>
      </c>
    </row>
    <row r="255" spans="21:22" ht="15.75" customHeight="1" x14ac:dyDescent="0.15">
      <c r="U255" s="2" t="s">
        <v>73</v>
      </c>
      <c r="V255" s="2">
        <v>328.37</v>
      </c>
    </row>
    <row r="256" spans="21:22" ht="15.75" customHeight="1" x14ac:dyDescent="0.15">
      <c r="U256" s="2" t="s">
        <v>160</v>
      </c>
      <c r="V256" s="2">
        <v>386.03</v>
      </c>
    </row>
    <row r="257" spans="21:22" ht="15.75" customHeight="1" x14ac:dyDescent="0.15">
      <c r="U257" s="2" t="s">
        <v>310</v>
      </c>
      <c r="V257" s="2">
        <v>0</v>
      </c>
    </row>
    <row r="258" spans="21:22" ht="15.75" customHeight="1" x14ac:dyDescent="0.15">
      <c r="U258" s="2" t="s">
        <v>7</v>
      </c>
      <c r="V258" s="2">
        <v>0</v>
      </c>
    </row>
    <row r="259" spans="21:22" ht="15.75" customHeight="1" x14ac:dyDescent="0.15">
      <c r="U259" s="2" t="s">
        <v>40</v>
      </c>
      <c r="V259" s="2">
        <v>314.55</v>
      </c>
    </row>
    <row r="260" spans="21:22" ht="15.75" customHeight="1" x14ac:dyDescent="0.15">
      <c r="U260" s="2" t="s">
        <v>311</v>
      </c>
      <c r="V260" s="2">
        <v>0</v>
      </c>
    </row>
    <row r="261" spans="21:22" ht="15.75" customHeight="1" x14ac:dyDescent="0.15">
      <c r="U261" s="2" t="s">
        <v>312</v>
      </c>
      <c r="V261" s="2">
        <v>0</v>
      </c>
    </row>
    <row r="262" spans="21:22" ht="15.75" customHeight="1" x14ac:dyDescent="0.15">
      <c r="U262" s="2" t="s">
        <v>313</v>
      </c>
      <c r="V262" s="2">
        <v>0</v>
      </c>
    </row>
    <row r="263" spans="21:22" ht="15.75" customHeight="1" x14ac:dyDescent="0.15">
      <c r="U263" s="2" t="s">
        <v>156</v>
      </c>
      <c r="V263" s="2">
        <v>494.69</v>
      </c>
    </row>
    <row r="264" spans="21:22" ht="15.75" customHeight="1" x14ac:dyDescent="0.15">
      <c r="U264" s="2" t="s">
        <v>57</v>
      </c>
      <c r="V264" s="2">
        <v>288.70999999999998</v>
      </c>
    </row>
    <row r="265" spans="21:22" ht="15.75" customHeight="1" x14ac:dyDescent="0.15">
      <c r="U265" s="2" t="s">
        <v>314</v>
      </c>
      <c r="V265" s="2">
        <v>0</v>
      </c>
    </row>
    <row r="266" spans="21:22" ht="15.75" customHeight="1" x14ac:dyDescent="0.15">
      <c r="U266" s="2" t="s">
        <v>315</v>
      </c>
      <c r="V266" s="2">
        <v>0</v>
      </c>
    </row>
    <row r="267" spans="21:22" ht="15.75" customHeight="1" x14ac:dyDescent="0.15">
      <c r="U267" s="2" t="s">
        <v>60</v>
      </c>
      <c r="V267" s="2">
        <v>438.8</v>
      </c>
    </row>
    <row r="268" spans="21:22" ht="15.75" customHeight="1" x14ac:dyDescent="0.15">
      <c r="U268" s="2" t="s">
        <v>74</v>
      </c>
      <c r="V268" s="2">
        <v>268.39999999999998</v>
      </c>
    </row>
    <row r="269" spans="21:22" ht="15.75" customHeight="1" x14ac:dyDescent="0.15">
      <c r="U269" s="2" t="s">
        <v>157</v>
      </c>
      <c r="V269" s="2">
        <v>479.3</v>
      </c>
    </row>
    <row r="270" spans="21:22" ht="15.75" customHeight="1" x14ac:dyDescent="0.15">
      <c r="U270" s="2" t="s">
        <v>316</v>
      </c>
      <c r="V270" s="2">
        <v>0</v>
      </c>
    </row>
    <row r="271" spans="21:22" ht="15.75" customHeight="1" x14ac:dyDescent="0.15">
      <c r="U271" s="2" t="s">
        <v>121</v>
      </c>
      <c r="V271" s="2">
        <v>300.12</v>
      </c>
    </row>
    <row r="272" spans="21:22" ht="15.75" customHeight="1" x14ac:dyDescent="0.15">
      <c r="U272" s="2" t="s">
        <v>100</v>
      </c>
      <c r="V272" s="2">
        <v>375.46</v>
      </c>
    </row>
    <row r="273" spans="21:22" ht="15.75" customHeight="1" x14ac:dyDescent="0.15">
      <c r="U273" s="2" t="s">
        <v>321</v>
      </c>
      <c r="V273" s="2">
        <v>387.91</v>
      </c>
    </row>
    <row r="274" spans="21:22" ht="15.75" customHeight="1" x14ac:dyDescent="0.15">
      <c r="U274" s="2" t="s">
        <v>90</v>
      </c>
      <c r="V274" s="2">
        <v>297.11</v>
      </c>
    </row>
    <row r="275" spans="21:22" ht="15.75" customHeight="1" x14ac:dyDescent="0.15">
      <c r="U275" s="2" t="s">
        <v>206</v>
      </c>
      <c r="V275" s="2">
        <v>296.62</v>
      </c>
    </row>
    <row r="276" spans="21:22" ht="15.75" customHeight="1" x14ac:dyDescent="0.15">
      <c r="U276" s="2" t="s">
        <v>13</v>
      </c>
      <c r="V276" s="2">
        <v>0</v>
      </c>
    </row>
    <row r="277" spans="21:22" ht="15.75" customHeight="1" x14ac:dyDescent="0.15">
      <c r="U277" s="2" t="s">
        <v>317</v>
      </c>
      <c r="V277" s="2">
        <v>0</v>
      </c>
    </row>
    <row r="278" spans="21:22" ht="15.75" customHeight="1" x14ac:dyDescent="0.15">
      <c r="U278" s="2" t="s">
        <v>17</v>
      </c>
      <c r="V278" s="2">
        <v>391.45</v>
      </c>
    </row>
    <row r="279" spans="21:22" ht="15.75" customHeight="1" x14ac:dyDescent="0.15">
      <c r="U279" s="2" t="s">
        <v>142</v>
      </c>
      <c r="V279" s="2">
        <v>0</v>
      </c>
    </row>
    <row r="280" spans="21:22" ht="15.75" customHeight="1" x14ac:dyDescent="0.15">
      <c r="U280" s="2" t="s">
        <v>12</v>
      </c>
      <c r="V280" s="2">
        <v>0</v>
      </c>
    </row>
    <row r="281" spans="21:22" ht="15.75" customHeight="1" x14ac:dyDescent="0.15">
      <c r="U281" s="2" t="s">
        <v>318</v>
      </c>
      <c r="V281" s="2">
        <v>0</v>
      </c>
    </row>
    <row r="282" spans="21:22" ht="15.75" customHeight="1" x14ac:dyDescent="0.15">
      <c r="U282" s="2" t="s">
        <v>86</v>
      </c>
      <c r="V282" s="2">
        <v>284.61</v>
      </c>
    </row>
    <row r="283" spans="21:22" ht="15.75" customHeight="1" x14ac:dyDescent="0.15">
      <c r="U283" s="2" t="s">
        <v>319</v>
      </c>
      <c r="V283" s="2">
        <v>0</v>
      </c>
    </row>
    <row r="284" spans="21:22" ht="15.75" customHeight="1" x14ac:dyDescent="0.15">
      <c r="U284" s="2" t="s">
        <v>89</v>
      </c>
      <c r="V284" s="2">
        <v>241.35</v>
      </c>
    </row>
    <row r="285" spans="21:22" ht="15.75" customHeight="1" x14ac:dyDescent="0.15">
      <c r="U285" s="2" t="s">
        <v>38</v>
      </c>
      <c r="V285" s="2">
        <v>316.75</v>
      </c>
    </row>
    <row r="286" spans="21:22" ht="15.75" customHeight="1" x14ac:dyDescent="0.15">
      <c r="U286" s="2" t="s">
        <v>185</v>
      </c>
      <c r="V286" s="2">
        <v>312.2</v>
      </c>
    </row>
    <row r="287" spans="21:22" ht="15.75" customHeight="1" x14ac:dyDescent="0.15">
      <c r="U287" s="2" t="s">
        <v>168</v>
      </c>
      <c r="V287" s="2">
        <v>375.38</v>
      </c>
    </row>
  </sheetData>
  <mergeCells count="12">
    <mergeCell ref="J2:P2"/>
    <mergeCell ref="Q2:Q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6" type="noConversion"/>
  <conditionalFormatting sqref="U1:U1048576 B1:B1048576">
    <cfRule type="duplicateValues" dxfId="0" priority="1"/>
  </conditionalFormatting>
  <pageMargins left="0.35433070866141736" right="0.55118110236220474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2020.7</vt:lpstr>
      <vt:lpstr>2020.6</vt:lpstr>
      <vt:lpstr>2020.5</vt:lpstr>
      <vt:lpstr>2020.4</vt:lpstr>
      <vt:lpstr>2020.3</vt:lpstr>
      <vt:lpstr>2020.2</vt:lpstr>
      <vt:lpstr>'2020.2'!Print_Area</vt:lpstr>
      <vt:lpstr>'2020.3'!Print_Area</vt:lpstr>
      <vt:lpstr>'2020.4'!Print_Area</vt:lpstr>
      <vt:lpstr>'2020.5'!Print_Area</vt:lpstr>
      <vt:lpstr>'2020.6'!Print_Area</vt:lpstr>
      <vt:lpstr>'2020.7'!Print_Area</vt:lpstr>
      <vt:lpstr>'2020.2'!Print_Titles</vt:lpstr>
      <vt:lpstr>'2020.3'!Print_Titles</vt:lpstr>
      <vt:lpstr>'2020.4'!Print_Titles</vt:lpstr>
      <vt:lpstr>'2020.5'!Print_Titles</vt:lpstr>
      <vt:lpstr>'2020.6'!Print_Titles</vt:lpstr>
      <vt:lpstr>'2020.7'!Print_Titles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2020-06-29T14:25:25Z</dcterms:modified>
</cp:coreProperties>
</file>