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zan\Documents\3º ano Primeiro Semestre\ES\Projeto\Deliverables\Scrum\"/>
    </mc:Choice>
  </mc:AlternateContent>
  <xr:revisionPtr revIDLastSave="0" documentId="13_ncr:1_{23823DEE-8409-49CB-90C0-4CFB53DBB2FB}" xr6:coauthVersionLast="47" xr6:coauthVersionMax="47" xr10:uidLastSave="{00000000-0000-0000-0000-000000000000}"/>
  <bookViews>
    <workbookView xWindow="38280" yWindow="10185" windowWidth="29040" windowHeight="15840" xr2:uid="{00000000-000D-0000-FFFF-FFFF00000000}"/>
  </bookViews>
  <sheets>
    <sheet name="Burndown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E12" i="1"/>
  <c r="D13" i="1"/>
  <c r="D14" i="1" s="1"/>
  <c r="K14" i="1" l="1"/>
  <c r="J14" i="1"/>
  <c r="I14" i="1"/>
  <c r="H14" i="1"/>
  <c r="G14" i="1"/>
  <c r="F14" i="1"/>
  <c r="E14" i="1"/>
  <c r="E13" i="1"/>
  <c r="F13" i="1" s="1"/>
  <c r="G13" i="1" s="1"/>
  <c r="H13" i="1" s="1"/>
  <c r="I13" i="1" s="1"/>
  <c r="J13" i="1" s="1"/>
  <c r="K13" i="1" s="1"/>
</calcChain>
</file>

<file path=xl/sharedStrings.xml><?xml version="1.0" encoding="utf-8"?>
<sst xmlns="http://schemas.openxmlformats.org/spreadsheetml/2006/main" count="22" uniqueCount="22">
  <si>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</si>
  <si>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</si>
  <si>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</si>
  <si>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</si>
  <si>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</si>
  <si>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</si>
  <si>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</si>
  <si>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</si>
  <si>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</si>
  <si>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</si>
  <si>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</si>
  <si>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</si>
  <si>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</si>
  <si>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</si>
  <si>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</si>
  <si>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Identify gof patterns</t>
  </si>
  <si>
    <t>Setup metrics in IntelliJ</t>
  </si>
  <si>
    <t>Use Case Diagrams</t>
  </si>
  <si>
    <t>Analyze metrics</t>
  </si>
  <si>
    <t xml:space="preserve">Look for code smells in source code </t>
  </si>
  <si>
    <t>Note: There were tests in this week</t>
  </si>
  <si>
    <t>Assign code segments to team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</si>
</sst>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right" wrapText="1"/>
    </xf>
    <xf numFmtId="0" fontId="0" fillId="8" borderId="3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165" fontId="0" fillId="4" borderId="16" xfId="0" applyNumberFormat="1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165" fontId="0" fillId="4" borderId="17" xfId="0" applyNumberForma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164" fontId="2" fillId="7" borderId="18" xfId="0" applyNumberFormat="1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5" borderId="4" xfId="0" applyFill="1" applyBorder="1" applyAlignment="1">
      <alignment horizontal="right" wrapText="1"/>
    </xf>
    <xf numFmtId="165" fontId="0" fillId="3" borderId="12" xfId="0" applyNumberForma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0" borderId="5" xfId="0" applyBorder="1"/>
    <xf numFmtId="0" fontId="0" fillId="0" borderId="18" xfId="0" applyBorder="1"/>
    <xf numFmtId="0" fontId="0" fillId="0" borderId="1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7" borderId="18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wrapText="1"/>
    </xf>
    <xf numFmtId="0" fontId="2" fillId="6" borderId="2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Chart'!$B$12:$C$12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Chart'!$D$12:$K$12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Chart'!$B$13:$C$13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Chart'!$D$13:$K$13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19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Chart'!$B$14:$C$14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Chart'!$D$14:$K$14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17.142857142857142</c:v>
                </c:pt>
                <c:pt idx="2">
                  <c:v>14.285714285714285</c:v>
                </c:pt>
                <c:pt idx="3">
                  <c:v>11.428571428571429</c:v>
                </c:pt>
                <c:pt idx="4">
                  <c:v>8.5714285714285712</c:v>
                </c:pt>
                <c:pt idx="5">
                  <c:v>5.7142857142857135</c:v>
                </c:pt>
                <c:pt idx="6">
                  <c:v>2.8571428571428577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14</xdr:row>
      <xdr:rowOff>180414</xdr:rowOff>
    </xdr:from>
    <xdr:to>
      <xdr:col>9</xdr:col>
      <xdr:colOff>1</xdr:colOff>
      <xdr:row>41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4"/>
  <sheetViews>
    <sheetView tabSelected="1" zoomScale="175" zoomScaleNormal="175" workbookViewId="0">
      <selection activeCell="C11" sqref="C11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2" width="10" bestFit="1" customWidth="1"/>
    <col min="13" max="13" width="32.140625" customWidth="1"/>
    <col min="14" max="16" width="10" bestFit="1" customWidth="1"/>
    <col min="17" max="19" width="9.7109375" bestFit="1" customWidth="1"/>
  </cols>
  <sheetData>
    <row r="3" spans="2:13" x14ac:dyDescent="0.25">
      <c r="B3" s="34" t="s">
        <v>0</v>
      </c>
      <c r="C3" s="35"/>
      <c r="D3" s="35"/>
      <c r="E3" s="35"/>
      <c r="F3" s="35"/>
      <c r="G3" s="35"/>
      <c r="H3" s="35"/>
      <c r="I3" s="35"/>
      <c r="J3" s="35"/>
      <c r="K3" s="36"/>
    </row>
    <row r="4" spans="2:13" x14ac:dyDescent="0.25">
      <c r="B4" s="39" t="s">
        <v>1</v>
      </c>
      <c r="C4" s="37" t="s">
        <v>2</v>
      </c>
      <c r="D4" s="13" t="s">
        <v>3</v>
      </c>
      <c r="E4" s="14">
        <v>45229</v>
      </c>
      <c r="F4" s="14">
        <v>45230</v>
      </c>
      <c r="G4" s="14">
        <v>45231</v>
      </c>
      <c r="H4" s="14">
        <v>45232</v>
      </c>
      <c r="I4" s="14">
        <v>45233</v>
      </c>
      <c r="J4" s="14">
        <v>45234</v>
      </c>
      <c r="K4" s="14">
        <v>45235</v>
      </c>
    </row>
    <row r="5" spans="2:13" ht="15.75" thickBot="1" x14ac:dyDescent="0.3">
      <c r="B5" s="40"/>
      <c r="C5" s="38"/>
      <c r="D5" s="15" t="s">
        <v>4</v>
      </c>
      <c r="E5" s="28" t="s">
        <v>5</v>
      </c>
      <c r="F5" s="28" t="s">
        <v>6</v>
      </c>
      <c r="G5" s="28" t="s">
        <v>7</v>
      </c>
      <c r="H5" s="28" t="s">
        <v>8</v>
      </c>
      <c r="I5" s="28" t="s">
        <v>9</v>
      </c>
      <c r="J5" s="28" t="s">
        <v>10</v>
      </c>
      <c r="K5" s="18" t="s">
        <v>11</v>
      </c>
    </row>
    <row r="6" spans="2:13" x14ac:dyDescent="0.25">
      <c r="B6" s="16">
        <v>1</v>
      </c>
      <c r="C6" s="32" t="s">
        <v>19</v>
      </c>
      <c r="D6" s="27">
        <v>4</v>
      </c>
      <c r="E6" s="19"/>
      <c r="F6" s="20"/>
      <c r="G6" s="20"/>
      <c r="H6" s="20"/>
      <c r="I6" s="20"/>
      <c r="J6" s="20">
        <v>1</v>
      </c>
      <c r="K6" s="21">
        <v>3</v>
      </c>
    </row>
    <row r="7" spans="2:13" x14ac:dyDescent="0.25">
      <c r="B7" s="6">
        <v>2</v>
      </c>
      <c r="C7" s="31" t="s">
        <v>15</v>
      </c>
      <c r="D7" s="7">
        <v>4</v>
      </c>
      <c r="E7" s="22"/>
      <c r="F7" s="1"/>
      <c r="G7" s="1"/>
      <c r="H7" s="1"/>
      <c r="I7" s="1"/>
      <c r="J7" s="1"/>
      <c r="K7" s="23">
        <v>4</v>
      </c>
    </row>
    <row r="8" spans="2:13" x14ac:dyDescent="0.25">
      <c r="B8" s="16">
        <v>3</v>
      </c>
      <c r="C8" s="31" t="s">
        <v>18</v>
      </c>
      <c r="D8" s="7">
        <v>3</v>
      </c>
      <c r="E8" s="22"/>
      <c r="F8" s="1">
        <v>2</v>
      </c>
      <c r="G8" s="1"/>
      <c r="H8" s="1"/>
      <c r="I8" s="1"/>
      <c r="J8" s="1"/>
      <c r="K8" s="23">
        <v>1</v>
      </c>
    </row>
    <row r="9" spans="2:13" x14ac:dyDescent="0.25">
      <c r="B9" s="6">
        <v>4</v>
      </c>
      <c r="C9" s="33" t="s">
        <v>16</v>
      </c>
      <c r="D9" s="7">
        <v>1</v>
      </c>
      <c r="E9" s="24">
        <v>1</v>
      </c>
      <c r="F9" s="1"/>
      <c r="G9" s="1"/>
      <c r="H9" s="1"/>
      <c r="I9" s="1"/>
      <c r="J9" s="1"/>
      <c r="K9" s="23"/>
    </row>
    <row r="10" spans="2:13" x14ac:dyDescent="0.25">
      <c r="B10" s="16">
        <v>5</v>
      </c>
      <c r="C10" s="33" t="s">
        <v>17</v>
      </c>
      <c r="D10" s="7">
        <v>4</v>
      </c>
      <c r="E10" s="25"/>
      <c r="F10" s="1"/>
      <c r="G10" s="1"/>
      <c r="H10" s="1"/>
      <c r="I10" s="1"/>
      <c r="J10" s="1">
        <v>3</v>
      </c>
      <c r="K10" s="23">
        <v>1</v>
      </c>
    </row>
    <row r="11" spans="2:13" ht="15.75" thickBot="1" x14ac:dyDescent="0.3">
      <c r="B11" s="6">
        <v>6</v>
      </c>
      <c r="C11" s="33" t="s">
        <v>21</v>
      </c>
      <c r="D11" s="7">
        <v>4</v>
      </c>
      <c r="E11" s="26"/>
      <c r="F11" s="1"/>
      <c r="G11" s="1"/>
      <c r="H11" s="1"/>
      <c r="I11" s="1"/>
      <c r="J11" s="1">
        <v>2</v>
      </c>
      <c r="K11" s="23">
        <v>2</v>
      </c>
    </row>
    <row r="12" spans="2:13" x14ac:dyDescent="0.25">
      <c r="B12" s="45" t="s">
        <v>12</v>
      </c>
      <c r="C12" s="46"/>
      <c r="D12" s="8">
        <v>0</v>
      </c>
      <c r="E12" s="29">
        <f t="shared" ref="E12:K12" si="0">SUM(E6:E11)</f>
        <v>1</v>
      </c>
      <c r="F12" s="29">
        <f t="shared" si="0"/>
        <v>2</v>
      </c>
      <c r="G12" s="29">
        <f t="shared" si="0"/>
        <v>0</v>
      </c>
      <c r="H12" s="29">
        <f t="shared" si="0"/>
        <v>0</v>
      </c>
      <c r="I12" s="29">
        <f t="shared" si="0"/>
        <v>0</v>
      </c>
      <c r="J12" s="29">
        <f t="shared" si="0"/>
        <v>6</v>
      </c>
      <c r="K12" s="30">
        <f t="shared" si="0"/>
        <v>11</v>
      </c>
      <c r="M12" t="s">
        <v>20</v>
      </c>
    </row>
    <row r="13" spans="2:13" x14ac:dyDescent="0.25">
      <c r="B13" s="41" t="s">
        <v>13</v>
      </c>
      <c r="C13" s="42"/>
      <c r="D13" s="4">
        <f>SUM(D6:D12)</f>
        <v>20</v>
      </c>
      <c r="E13" s="5">
        <f t="shared" ref="E13:K13" si="1">D13-SUM(E6:E11)</f>
        <v>19</v>
      </c>
      <c r="F13" s="3">
        <f t="shared" si="1"/>
        <v>17</v>
      </c>
      <c r="G13" s="3">
        <f t="shared" si="1"/>
        <v>17</v>
      </c>
      <c r="H13" s="3">
        <f t="shared" si="1"/>
        <v>17</v>
      </c>
      <c r="I13" s="3">
        <f t="shared" si="1"/>
        <v>17</v>
      </c>
      <c r="J13" s="2">
        <f t="shared" si="1"/>
        <v>11</v>
      </c>
      <c r="K13" s="17">
        <f t="shared" si="1"/>
        <v>0</v>
      </c>
    </row>
    <row r="14" spans="2:13" ht="15.75" thickBot="1" x14ac:dyDescent="0.3">
      <c r="B14" s="43" t="s">
        <v>14</v>
      </c>
      <c r="C14" s="44"/>
      <c r="D14" s="9">
        <f>D13</f>
        <v>20</v>
      </c>
      <c r="E14" s="10">
        <f>$D$14-($D$14/7*1)</f>
        <v>17.142857142857142</v>
      </c>
      <c r="F14" s="11">
        <f>$D$14-($D$14/7*2)</f>
        <v>14.285714285714285</v>
      </c>
      <c r="G14" s="11">
        <f>$D$14-($D$14/7*3)</f>
        <v>11.428571428571429</v>
      </c>
      <c r="H14" s="11">
        <f>$D$14-($D$14/7*4)</f>
        <v>8.5714285714285712</v>
      </c>
      <c r="I14" s="11">
        <f>$D$14-($D$14/7*5)</f>
        <v>5.7142857142857135</v>
      </c>
      <c r="J14" s="11">
        <f>$D$14-($D$14/7*6)</f>
        <v>2.8571428571428577</v>
      </c>
      <c r="K14" s="12">
        <f>$D$14-($D$14/7*7)</f>
        <v>0</v>
      </c>
    </row>
  </sheetData>
  <mergeCells count="6">
    <mergeCell ref="B3:K3"/>
    <mergeCell ref="C4:C5"/>
    <mergeCell ref="B4:B5"/>
    <mergeCell ref="B13:C13"/>
    <mergeCell ref="B14:C14"/>
    <mergeCell ref="B12:C12"/>
  </mergeCells>
  <phoneticPr fontId="1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6DE6520660014F909ED4D690581D99" ma:contentTypeVersion="0" ma:contentTypeDescription="Criar um novo documento." ma:contentTypeScope="" ma:versionID="0963fafc81e756851797ef866a65fef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86f9ef69356bc5d2158216095de652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F93E43-0769-4CD0-A2DD-49C5CE2CDD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2D18BE-71E8-4EBC-AC22-EB1D6ECED4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8E5DA7-A17B-4FAD-9104-2B5232F8C5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Rodrigo Monteiro Suzana</cp:lastModifiedBy>
  <cp:revision/>
  <dcterms:created xsi:type="dcterms:W3CDTF">2021-11-14T17:33:15Z</dcterms:created>
  <dcterms:modified xsi:type="dcterms:W3CDTF">2023-12-01T20:00:59Z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0x010100EA6DE6520660014F909ED4D690581D99</vt:lpwstr>
  </property>
</Properties>
</file>