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dra\Documents\Cenas ES\SE2324_63191_63324-62654_63069_62551_62482\Project_Management\Sprint3\"/>
    </mc:Choice>
  </mc:AlternateContent>
  <xr:revisionPtr revIDLastSave="0" documentId="13_ncr:1_{BDEA7323-1919-4810-941D-F8AB2BAC12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rndown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E12" i="1"/>
  <c r="D13" i="1"/>
  <c r="D14" i="1" s="1"/>
  <c r="K14" i="1" l="1"/>
  <c r="J14" i="1"/>
  <c r="I14" i="1"/>
  <c r="H14" i="1"/>
  <c r="G14" i="1"/>
  <c r="F14" i="1"/>
  <c r="E14" i="1"/>
  <c r="E13" i="1"/>
  <c r="F13" i="1" s="1"/>
  <c r="G13" i="1" s="1"/>
  <c r="H13" i="1" s="1"/>
  <c r="I13" i="1" s="1"/>
  <c r="J13" i="1" s="1"/>
  <c r="K13" i="1" s="1"/>
</calcChain>
</file>

<file path=xl/sharedStrings.xml><?xml version="1.0" encoding="utf-8"?>
<sst xmlns="http://schemas.openxmlformats.org/spreadsheetml/2006/main" count="21" uniqueCount="21">
  <si>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</si>
  <si>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</si>
  <si>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</si>
  <si>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</si>
  <si>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</si>
  <si>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</si>
  <si>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</si>
  <si>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</si>
  <si>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</si>
  <si>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</si>
  <si>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</si>
  <si>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</si>
  <si>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</si>
  <si>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</si>
  <si>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</si>
  <si>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Look for code smells in source code.</t>
  </si>
  <si>
    <t>Identify GoF patterns.</t>
  </si>
  <si>
    <t>Analyze metric data.</t>
  </si>
  <si>
    <t>Create Use Case Diagrams.</t>
  </si>
  <si>
    <t>Review peers.</t>
  </si>
  <si>
    <t>Fix work according to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</si>
</sst>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"/>
    <numFmt numFmtId="168" formatCode="d/mmm/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8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164" fontId="2" fillId="7" borderId="19" xfId="0" applyNumberFormat="1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0" fillId="5" borderId="4" xfId="0" applyFill="1" applyBorder="1" applyAlignment="1">
      <alignment horizontal="right" wrapText="1"/>
    </xf>
    <xf numFmtId="0" fontId="0" fillId="5" borderId="5" xfId="0" applyFill="1" applyBorder="1" applyAlignment="1">
      <alignment wrapText="1"/>
    </xf>
    <xf numFmtId="165" fontId="0" fillId="3" borderId="13" xfId="0" applyNumberForma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168" fontId="2" fillId="7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Chart'!$B$12:$C$12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Chart'!$D$12:$K$12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Chart'!$B$13:$C$13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Chart'!$D$13:$K$13</c:f>
              <c:numCache>
                <c:formatCode>0.0</c:formatCode>
                <c:ptCount val="8"/>
                <c:pt idx="0" formatCode="General">
                  <c:v>20</c:v>
                </c:pt>
                <c:pt idx="1">
                  <c:v>17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Chart'!$B$14:$C$14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Chart'!$D$14:$K$14</c:f>
              <c:numCache>
                <c:formatCode>0.0</c:formatCode>
                <c:ptCount val="8"/>
                <c:pt idx="0" formatCode="General">
                  <c:v>20</c:v>
                </c:pt>
                <c:pt idx="1">
                  <c:v>17.142857142857142</c:v>
                </c:pt>
                <c:pt idx="2">
                  <c:v>14.285714285714285</c:v>
                </c:pt>
                <c:pt idx="3">
                  <c:v>11.428571428571429</c:v>
                </c:pt>
                <c:pt idx="4">
                  <c:v>8.5714285714285712</c:v>
                </c:pt>
                <c:pt idx="5">
                  <c:v>5.7142857142857135</c:v>
                </c:pt>
                <c:pt idx="6">
                  <c:v>2.8571428571428577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14</xdr:row>
      <xdr:rowOff>180414</xdr:rowOff>
    </xdr:from>
    <xdr:to>
      <xdr:col>9</xdr:col>
      <xdr:colOff>1</xdr:colOff>
      <xdr:row>41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4"/>
  <sheetViews>
    <sheetView tabSelected="1" zoomScale="85" zoomScaleNormal="85" workbookViewId="0">
      <selection activeCell="M12" sqref="M12"/>
    </sheetView>
  </sheetViews>
  <sheetFormatPr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8" width="10" bestFit="1" customWidth="1"/>
    <col min="9" max="11" width="10.5546875" bestFit="1" customWidth="1"/>
    <col min="12" max="16" width="10" bestFit="1" customWidth="1"/>
    <col min="17" max="19" width="9.6640625" bestFit="1" customWidth="1"/>
  </cols>
  <sheetData>
    <row r="3" spans="2:11" x14ac:dyDescent="0.3">
      <c r="B3" s="33" t="s">
        <v>0</v>
      </c>
      <c r="C3" s="34"/>
      <c r="D3" s="34"/>
      <c r="E3" s="34"/>
      <c r="F3" s="34"/>
      <c r="G3" s="34"/>
      <c r="H3" s="34"/>
      <c r="I3" s="34"/>
      <c r="J3" s="34"/>
      <c r="K3" s="35"/>
    </row>
    <row r="4" spans="2:11" x14ac:dyDescent="0.3">
      <c r="B4" s="38" t="s">
        <v>1</v>
      </c>
      <c r="C4" s="36" t="s">
        <v>2</v>
      </c>
      <c r="D4" s="14" t="s">
        <v>3</v>
      </c>
      <c r="E4" s="15">
        <v>45236</v>
      </c>
      <c r="F4" s="15">
        <v>45237</v>
      </c>
      <c r="G4" s="15">
        <v>45238</v>
      </c>
      <c r="H4" s="15">
        <v>45239</v>
      </c>
      <c r="I4" s="46">
        <v>45240</v>
      </c>
      <c r="J4" s="46">
        <v>45241</v>
      </c>
      <c r="K4" s="46">
        <v>45242</v>
      </c>
    </row>
    <row r="5" spans="2:11" x14ac:dyDescent="0.3">
      <c r="B5" s="39"/>
      <c r="C5" s="37"/>
      <c r="D5" s="16" t="s">
        <v>4</v>
      </c>
      <c r="E5" s="30" t="s">
        <v>5</v>
      </c>
      <c r="F5" s="30" t="s">
        <v>6</v>
      </c>
      <c r="G5" s="30" t="s">
        <v>7</v>
      </c>
      <c r="H5" s="30" t="s">
        <v>8</v>
      </c>
      <c r="I5" s="30" t="s">
        <v>9</v>
      </c>
      <c r="J5" s="30" t="s">
        <v>10</v>
      </c>
      <c r="K5" s="20" t="s">
        <v>11</v>
      </c>
    </row>
    <row r="6" spans="2:11" x14ac:dyDescent="0.3">
      <c r="B6" s="17">
        <v>1</v>
      </c>
      <c r="C6" s="18" t="s">
        <v>15</v>
      </c>
      <c r="D6" s="29">
        <v>3</v>
      </c>
      <c r="E6" s="21">
        <v>1</v>
      </c>
      <c r="F6" s="22">
        <v>2</v>
      </c>
      <c r="G6" s="22"/>
      <c r="H6" s="22"/>
      <c r="I6" s="22"/>
      <c r="J6" s="22"/>
      <c r="K6" s="23"/>
    </row>
    <row r="7" spans="2:11" x14ac:dyDescent="0.3">
      <c r="B7" s="6">
        <v>2</v>
      </c>
      <c r="C7" s="7" t="s">
        <v>16</v>
      </c>
      <c r="D7" s="8">
        <v>6</v>
      </c>
      <c r="E7" s="24"/>
      <c r="F7" s="1">
        <v>2</v>
      </c>
      <c r="G7" s="1">
        <v>4</v>
      </c>
      <c r="H7" s="1"/>
      <c r="I7" s="1"/>
      <c r="J7" s="1"/>
      <c r="K7" s="25"/>
    </row>
    <row r="8" spans="2:11" x14ac:dyDescent="0.3">
      <c r="B8" s="6">
        <v>3</v>
      </c>
      <c r="C8" s="7" t="s">
        <v>17</v>
      </c>
      <c r="D8" s="8">
        <v>2</v>
      </c>
      <c r="E8" s="26">
        <v>2</v>
      </c>
      <c r="F8" s="1"/>
      <c r="G8" s="1"/>
      <c r="H8" s="1"/>
      <c r="I8" s="1"/>
      <c r="J8" s="1"/>
      <c r="K8" s="25"/>
    </row>
    <row r="9" spans="2:11" x14ac:dyDescent="0.3">
      <c r="B9" s="6">
        <v>4</v>
      </c>
      <c r="C9" s="7" t="s">
        <v>18</v>
      </c>
      <c r="D9" s="8">
        <v>4</v>
      </c>
      <c r="E9" s="27"/>
      <c r="F9" s="1">
        <v>3</v>
      </c>
      <c r="G9" s="1">
        <v>1</v>
      </c>
      <c r="H9" s="1"/>
      <c r="I9" s="1"/>
      <c r="J9" s="1"/>
      <c r="K9" s="25"/>
    </row>
    <row r="10" spans="2:11" x14ac:dyDescent="0.3">
      <c r="B10" s="6">
        <v>5</v>
      </c>
      <c r="C10" s="7" t="s">
        <v>19</v>
      </c>
      <c r="D10" s="8">
        <v>2</v>
      </c>
      <c r="E10" s="28"/>
      <c r="F10" s="1">
        <v>1</v>
      </c>
      <c r="G10" s="1">
        <v>1</v>
      </c>
      <c r="H10" s="1"/>
      <c r="I10" s="1"/>
      <c r="J10" s="1"/>
      <c r="K10" s="25"/>
    </row>
    <row r="11" spans="2:11" ht="15" thickBot="1" x14ac:dyDescent="0.35">
      <c r="B11" s="6">
        <v>6</v>
      </c>
      <c r="C11" s="7" t="s">
        <v>20</v>
      </c>
      <c r="D11" s="8">
        <v>3</v>
      </c>
      <c r="E11" s="28"/>
      <c r="F11" s="1"/>
      <c r="G11" s="1">
        <v>3</v>
      </c>
      <c r="H11" s="1"/>
      <c r="I11" s="1"/>
      <c r="J11" s="1"/>
      <c r="K11" s="25"/>
    </row>
    <row r="12" spans="2:11" x14ac:dyDescent="0.3">
      <c r="B12" s="44" t="s">
        <v>12</v>
      </c>
      <c r="C12" s="45"/>
      <c r="D12" s="9">
        <v>0</v>
      </c>
      <c r="E12" s="31">
        <f>SUM(E6:E11)</f>
        <v>3</v>
      </c>
      <c r="F12" s="31">
        <f>SUM(F6:F11)</f>
        <v>8</v>
      </c>
      <c r="G12" s="31">
        <f>SUM(G6:G11)</f>
        <v>9</v>
      </c>
      <c r="H12" s="31">
        <f>SUM(H6:H11)</f>
        <v>0</v>
      </c>
      <c r="I12" s="31">
        <f>SUM(I6:I11)</f>
        <v>0</v>
      </c>
      <c r="J12" s="31">
        <f>SUM(J6:J11)</f>
        <v>0</v>
      </c>
      <c r="K12" s="32">
        <f>SUM(K6:K11)</f>
        <v>0</v>
      </c>
    </row>
    <row r="13" spans="2:11" x14ac:dyDescent="0.3">
      <c r="B13" s="40" t="s">
        <v>13</v>
      </c>
      <c r="C13" s="41"/>
      <c r="D13" s="4">
        <f>SUM(D6:D12)</f>
        <v>20</v>
      </c>
      <c r="E13" s="5">
        <f>D13-SUM(E6:E11)</f>
        <v>17</v>
      </c>
      <c r="F13" s="3">
        <f>E13-SUM(F6:F11)</f>
        <v>9</v>
      </c>
      <c r="G13" s="3">
        <f>F13-SUM(G6:G11)</f>
        <v>0</v>
      </c>
      <c r="H13" s="3">
        <f>G13-SUM(H6:H11)</f>
        <v>0</v>
      </c>
      <c r="I13" s="3">
        <f>H13-SUM(I6:I11)</f>
        <v>0</v>
      </c>
      <c r="J13" s="2">
        <f>I13-SUM(J6:J11)</f>
        <v>0</v>
      </c>
      <c r="K13" s="19">
        <f>J13-SUM(K6:K11)</f>
        <v>0</v>
      </c>
    </row>
    <row r="14" spans="2:11" ht="15" thickBot="1" x14ac:dyDescent="0.35">
      <c r="B14" s="42" t="s">
        <v>14</v>
      </c>
      <c r="C14" s="43"/>
      <c r="D14" s="10">
        <f>D13</f>
        <v>20</v>
      </c>
      <c r="E14" s="11">
        <f>$D$14-($D$14/7*1)</f>
        <v>17.142857142857142</v>
      </c>
      <c r="F14" s="12">
        <f>$D$14-($D$14/7*2)</f>
        <v>14.285714285714285</v>
      </c>
      <c r="G14" s="12">
        <f>$D$14-($D$14/7*3)</f>
        <v>11.428571428571429</v>
      </c>
      <c r="H14" s="12">
        <f>$D$14-($D$14/7*4)</f>
        <v>8.5714285714285712</v>
      </c>
      <c r="I14" s="12">
        <f>$D$14-($D$14/7*5)</f>
        <v>5.7142857142857135</v>
      </c>
      <c r="J14" s="12">
        <f>$D$14-($D$14/7*6)</f>
        <v>2.8571428571428577</v>
      </c>
      <c r="K14" s="13">
        <f>$D$14-($D$14/7*7)</f>
        <v>0</v>
      </c>
    </row>
  </sheetData>
  <mergeCells count="6">
    <mergeCell ref="B3:K3"/>
    <mergeCell ref="C4:C5"/>
    <mergeCell ref="B4:B5"/>
    <mergeCell ref="B13:C13"/>
    <mergeCell ref="B14:C14"/>
    <mergeCell ref="B12:C12"/>
  </mergeCells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6DE6520660014F909ED4D690581D99" ma:contentTypeVersion="0" ma:contentTypeDescription="Criar um novo documento." ma:contentTypeScope="" ma:versionID="0963fafc81e756851797ef866a65fe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86f9ef69356bc5d2158216095de652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E5DA7-A17B-4FAD-9104-2B5232F8C5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D18BE-71E8-4EBC-AC22-EB1D6ECED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F93E43-0769-4CD0-A2DD-49C5CE2CDD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Tiago Costa Sousa</cp:lastModifiedBy>
  <cp:revision/>
  <dcterms:created xsi:type="dcterms:W3CDTF">2021-11-14T17:33:15Z</dcterms:created>
  <dcterms:modified xsi:type="dcterms:W3CDTF">2023-11-12T00:11:10Z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0x010100EA6DE6520660014F909ED4D690581D99</vt:lpwstr>
  </property>
</Properties>
</file>