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dra\Downloads\"/>
    </mc:Choice>
  </mc:AlternateContent>
  <xr:revisionPtr revIDLastSave="0" documentId="13_ncr:1_{D414D974-E544-4293-90BD-1B882991E5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  <c r="D22" i="1"/>
  <c r="D23" i="1" s="1"/>
  <c r="K23" i="1" l="1"/>
  <c r="J23" i="1"/>
  <c r="I23" i="1"/>
  <c r="H23" i="1"/>
  <c r="G23" i="1"/>
  <c r="F23" i="1"/>
  <c r="E23" i="1"/>
  <c r="E22" i="1"/>
  <c r="F22" i="1" s="1"/>
  <c r="G22" i="1" s="1"/>
  <c r="H22" i="1" s="1"/>
  <c r="I22" i="1" s="1"/>
  <c r="J22" i="1" s="1"/>
  <c r="K22" i="1" s="1"/>
</calcChain>
</file>

<file path=xl/sharedStrings.xml><?xml version="1.0" encoding="utf-8"?>
<sst xmlns="http://schemas.openxmlformats.org/spreadsheetml/2006/main" count="30" uniqueCount="30">
  <si>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</si>
  <si>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</si>
  <si>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</si>
  <si>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</si>
  <si>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</si>
  <si>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</si>
  <si>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</si>
  <si>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</si>
  <si>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</si>
  <si>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</si>
  <si>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</si>
  <si>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</si>
  <si>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</si>
  <si>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</si>
  <si>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</si>
  <si>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Implementing caves exploration and mining.</t>
  </si>
  <si>
    <t>Implementing the combat feature, allowing the claim of the enemy boat.</t>
  </si>
  <si>
    <t>Adding gunpowder good and resource, alongside the necessary messages and a placeholder image</t>
  </si>
  <si>
    <t>Added ammunition logic</t>
  </si>
  <si>
    <t xml:space="preserve">Added ammunition good type </t>
  </si>
  <si>
    <t>Added ammunition production building</t>
  </si>
  <si>
    <t>Added roles for spending ammuntion</t>
  </si>
  <si>
    <t>Added function to capture ship</t>
  </si>
  <si>
    <t>Added a button to enable capturing ship</t>
  </si>
  <si>
    <t>Debugging</t>
  </si>
  <si>
    <t>Implementing gunpowder and ammunition.</t>
  </si>
  <si>
    <t>Added cave tile item</t>
  </si>
  <si>
    <t>Unit interation with cave</t>
  </si>
  <si>
    <t>Added cave item image and XML references</t>
  </si>
  <si>
    <t>Added cave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</si>
</sst>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64" fontId="2" fillId="7" borderId="19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3" fillId="0" borderId="0" xfId="0" applyFont="1"/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5" borderId="5" xfId="0" applyFill="1" applyBorder="1" applyAlignment="1">
      <alignment vertical="top" wrapText="1"/>
    </xf>
    <xf numFmtId="0" fontId="0" fillId="2" borderId="5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5" borderId="5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Chart'!$D$21:$K$21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1.5</c:v>
                </c:pt>
                <c:pt idx="6">
                  <c:v>6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Chart'!$D$22:$K$22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6.5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Chart'!$D$23:$K$23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195148</xdr:colOff>
      <xdr:row>29</xdr:row>
      <xdr:rowOff>131776</xdr:rowOff>
    </xdr:from>
    <xdr:to>
      <xdr:col>9</xdr:col>
      <xdr:colOff>178342</xdr:colOff>
      <xdr:row>56</xdr:row>
      <xdr:rowOff>128416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3"/>
  <sheetViews>
    <sheetView tabSelected="1" topLeftCell="A20" zoomScale="70" zoomScaleNormal="70" workbookViewId="0">
      <selection activeCell="C20" sqref="C20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1" width="10.88671875" bestFit="1" customWidth="1"/>
    <col min="12" max="16" width="10" bestFit="1" customWidth="1"/>
    <col min="17" max="19" width="9.6640625" bestFit="1" customWidth="1"/>
  </cols>
  <sheetData>
    <row r="3" spans="2:12" x14ac:dyDescent="0.3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1"/>
    </row>
    <row r="4" spans="2:12" x14ac:dyDescent="0.3">
      <c r="B4" s="44" t="s">
        <v>1</v>
      </c>
      <c r="C4" s="42" t="s">
        <v>2</v>
      </c>
      <c r="D4" s="12" t="s">
        <v>3</v>
      </c>
      <c r="E4" s="13">
        <v>45250</v>
      </c>
      <c r="F4" s="13">
        <v>45251</v>
      </c>
      <c r="G4" s="13">
        <v>45252</v>
      </c>
      <c r="H4" s="13">
        <v>45253</v>
      </c>
      <c r="I4" s="13">
        <v>45254</v>
      </c>
      <c r="J4" s="13">
        <v>45255</v>
      </c>
      <c r="K4" s="13">
        <v>45256</v>
      </c>
    </row>
    <row r="5" spans="2:12" ht="15" thickBot="1" x14ac:dyDescent="0.35">
      <c r="B5" s="45"/>
      <c r="C5" s="43"/>
      <c r="D5" s="1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16" t="s">
        <v>11</v>
      </c>
    </row>
    <row r="6" spans="2:12" ht="64.8" customHeight="1" thickBot="1" x14ac:dyDescent="0.35">
      <c r="B6" s="31">
        <v>1</v>
      </c>
      <c r="C6" s="32" t="s">
        <v>25</v>
      </c>
      <c r="D6" s="23"/>
      <c r="E6" s="17"/>
      <c r="F6" s="18"/>
      <c r="G6" s="18"/>
      <c r="H6" s="18"/>
      <c r="I6" s="18"/>
      <c r="J6" s="18"/>
      <c r="K6" s="19"/>
    </row>
    <row r="7" spans="2:12" ht="64.8" customHeight="1" x14ac:dyDescent="0.3">
      <c r="B7" s="29">
        <v>1.1000000000000001</v>
      </c>
      <c r="C7" s="32" t="s">
        <v>17</v>
      </c>
      <c r="D7" s="23">
        <v>0.5</v>
      </c>
      <c r="E7" s="17">
        <v>0.5</v>
      </c>
      <c r="F7" s="18"/>
      <c r="G7" s="18"/>
      <c r="H7" s="18"/>
      <c r="I7" s="18"/>
      <c r="J7" s="18"/>
      <c r="K7" s="19"/>
    </row>
    <row r="8" spans="2:12" ht="23.4" customHeight="1" x14ac:dyDescent="0.3">
      <c r="B8" s="29">
        <v>1.2</v>
      </c>
      <c r="C8" s="33" t="s">
        <v>19</v>
      </c>
      <c r="D8" s="23">
        <v>0.5</v>
      </c>
      <c r="E8" s="20">
        <v>0.5</v>
      </c>
      <c r="F8" s="34"/>
      <c r="G8" s="34"/>
      <c r="H8" s="34"/>
      <c r="I8" s="34"/>
      <c r="J8" s="34"/>
      <c r="K8" s="35"/>
    </row>
    <row r="9" spans="2:12" ht="21" customHeight="1" x14ac:dyDescent="0.3">
      <c r="B9" s="29">
        <v>1.3</v>
      </c>
      <c r="C9" s="36" t="s">
        <v>18</v>
      </c>
      <c r="D9" s="23">
        <v>3</v>
      </c>
      <c r="E9" s="20"/>
      <c r="F9" s="34"/>
      <c r="G9" s="34">
        <v>1</v>
      </c>
      <c r="H9" s="34">
        <v>1</v>
      </c>
      <c r="I9" s="34"/>
      <c r="J9" s="34">
        <v>0.5</v>
      </c>
      <c r="K9" s="35">
        <v>0.5</v>
      </c>
    </row>
    <row r="10" spans="2:12" ht="21" customHeight="1" x14ac:dyDescent="0.3">
      <c r="B10" s="29">
        <v>1.4</v>
      </c>
      <c r="C10" s="36" t="s">
        <v>20</v>
      </c>
      <c r="D10" s="23">
        <v>1</v>
      </c>
      <c r="E10" s="20"/>
      <c r="F10" s="34"/>
      <c r="G10" s="34"/>
      <c r="H10" s="34"/>
      <c r="I10" s="34"/>
      <c r="J10" s="34">
        <v>1</v>
      </c>
      <c r="K10" s="35"/>
    </row>
    <row r="11" spans="2:12" ht="21" customHeight="1" x14ac:dyDescent="0.3">
      <c r="B11" s="29">
        <v>1.5</v>
      </c>
      <c r="C11" s="36" t="s">
        <v>21</v>
      </c>
      <c r="D11" s="23">
        <v>2</v>
      </c>
      <c r="E11" s="20"/>
      <c r="F11" s="34"/>
      <c r="G11" s="34"/>
      <c r="H11" s="34">
        <v>1</v>
      </c>
      <c r="I11" s="34">
        <v>0.5</v>
      </c>
      <c r="J11" s="34">
        <v>0.5</v>
      </c>
      <c r="K11" s="35"/>
    </row>
    <row r="12" spans="2:12" ht="37.200000000000003" customHeight="1" x14ac:dyDescent="0.3">
      <c r="B12" s="28">
        <v>2</v>
      </c>
      <c r="C12" s="38" t="s">
        <v>15</v>
      </c>
      <c r="D12" s="6"/>
      <c r="E12" s="20"/>
      <c r="F12" s="1"/>
      <c r="G12" s="1"/>
      <c r="H12" s="1"/>
      <c r="I12" s="1"/>
      <c r="J12" s="1"/>
      <c r="K12" s="21"/>
      <c r="L12" s="27"/>
    </row>
    <row r="13" spans="2:12" ht="37.200000000000003" customHeight="1" x14ac:dyDescent="0.3">
      <c r="B13" s="30">
        <v>2.1</v>
      </c>
      <c r="C13" s="38" t="s">
        <v>26</v>
      </c>
      <c r="D13" s="6">
        <v>1</v>
      </c>
      <c r="E13" s="20">
        <v>1</v>
      </c>
      <c r="F13" s="1"/>
      <c r="G13" s="1"/>
      <c r="H13" s="1"/>
      <c r="I13" s="1"/>
      <c r="J13" s="1"/>
      <c r="K13" s="21"/>
      <c r="L13" s="27"/>
    </row>
    <row r="14" spans="2:12" ht="37.200000000000003" customHeight="1" x14ac:dyDescent="0.3">
      <c r="B14" s="30">
        <v>2.2000000000000002</v>
      </c>
      <c r="C14" s="38" t="s">
        <v>29</v>
      </c>
      <c r="D14" s="6">
        <v>2</v>
      </c>
      <c r="E14" s="20"/>
      <c r="F14" s="1">
        <v>1</v>
      </c>
      <c r="G14" s="1"/>
      <c r="H14" s="1"/>
      <c r="I14" s="1"/>
      <c r="J14" s="1">
        <v>1</v>
      </c>
      <c r="K14" s="21"/>
      <c r="L14" s="27"/>
    </row>
    <row r="15" spans="2:12" ht="37.200000000000003" customHeight="1" x14ac:dyDescent="0.3">
      <c r="B15" s="30">
        <v>2.2999999999999998</v>
      </c>
      <c r="C15" s="38" t="s">
        <v>27</v>
      </c>
      <c r="D15" s="6">
        <v>3</v>
      </c>
      <c r="E15" s="20">
        <v>1</v>
      </c>
      <c r="F15" s="1"/>
      <c r="G15" s="1"/>
      <c r="H15" s="1"/>
      <c r="I15" s="1">
        <v>1</v>
      </c>
      <c r="J15" s="1">
        <v>1</v>
      </c>
      <c r="K15" s="21"/>
      <c r="L15" s="27"/>
    </row>
    <row r="16" spans="2:12" ht="37.200000000000003" customHeight="1" x14ac:dyDescent="0.3">
      <c r="B16" s="30">
        <v>2.4</v>
      </c>
      <c r="C16" s="38" t="s">
        <v>28</v>
      </c>
      <c r="D16" s="6">
        <v>1</v>
      </c>
      <c r="E16" s="20"/>
      <c r="F16" s="1"/>
      <c r="G16" s="1"/>
      <c r="H16" s="1">
        <v>1</v>
      </c>
      <c r="I16" s="1"/>
      <c r="J16" s="1"/>
      <c r="K16" s="21"/>
      <c r="L16" s="27"/>
    </row>
    <row r="17" spans="2:12" ht="31.2" customHeight="1" x14ac:dyDescent="0.3">
      <c r="B17" s="28">
        <v>3</v>
      </c>
      <c r="C17" s="38" t="s">
        <v>16</v>
      </c>
      <c r="D17" s="6"/>
      <c r="E17" s="22"/>
      <c r="F17" s="1"/>
      <c r="G17" s="1"/>
      <c r="H17" s="1"/>
      <c r="I17" s="1"/>
      <c r="J17" s="1"/>
      <c r="K17" s="21"/>
      <c r="L17" s="27"/>
    </row>
    <row r="18" spans="2:12" ht="26.4" customHeight="1" x14ac:dyDescent="0.3">
      <c r="B18" s="30">
        <v>3.1</v>
      </c>
      <c r="C18" s="37" t="s">
        <v>22</v>
      </c>
      <c r="D18" s="6">
        <v>1</v>
      </c>
      <c r="E18" s="22"/>
      <c r="F18" s="1">
        <v>1</v>
      </c>
      <c r="G18" s="1"/>
      <c r="H18" s="1"/>
      <c r="I18" s="1"/>
      <c r="J18" s="1"/>
      <c r="K18" s="21"/>
      <c r="L18" s="27"/>
    </row>
    <row r="19" spans="2:12" ht="17.399999999999999" customHeight="1" x14ac:dyDescent="0.3">
      <c r="B19" s="30">
        <v>3.2</v>
      </c>
      <c r="C19" s="37" t="s">
        <v>23</v>
      </c>
      <c r="D19" s="6">
        <v>1</v>
      </c>
      <c r="E19" s="22"/>
      <c r="F19" s="1"/>
      <c r="G19" s="1"/>
      <c r="H19" s="1"/>
      <c r="I19" s="1"/>
      <c r="J19" s="1">
        <v>1</v>
      </c>
      <c r="K19" s="21"/>
      <c r="L19" s="27"/>
    </row>
    <row r="20" spans="2:12" ht="22.2" customHeight="1" thickBot="1" x14ac:dyDescent="0.35">
      <c r="B20" s="30">
        <v>3.3</v>
      </c>
      <c r="C20" s="37" t="s">
        <v>24</v>
      </c>
      <c r="D20" s="6">
        <v>4</v>
      </c>
      <c r="E20" s="22">
        <v>1</v>
      </c>
      <c r="F20" s="1"/>
      <c r="G20" s="1">
        <v>1</v>
      </c>
      <c r="H20" s="1">
        <v>1</v>
      </c>
      <c r="I20" s="1"/>
      <c r="J20" s="1">
        <v>1</v>
      </c>
      <c r="K20" s="21"/>
      <c r="L20" s="27"/>
    </row>
    <row r="21" spans="2:12" x14ac:dyDescent="0.3">
      <c r="B21" s="50" t="s">
        <v>12</v>
      </c>
      <c r="C21" s="51"/>
      <c r="D21" s="7">
        <v>0</v>
      </c>
      <c r="E21" s="25">
        <f t="shared" ref="E21:K21" si="0">SUM(E6:E20)</f>
        <v>4</v>
      </c>
      <c r="F21" s="25">
        <f t="shared" si="0"/>
        <v>2</v>
      </c>
      <c r="G21" s="25">
        <f t="shared" si="0"/>
        <v>2</v>
      </c>
      <c r="H21" s="25">
        <f t="shared" si="0"/>
        <v>4</v>
      </c>
      <c r="I21" s="25">
        <f t="shared" si="0"/>
        <v>1.5</v>
      </c>
      <c r="J21" s="25">
        <f t="shared" si="0"/>
        <v>6</v>
      </c>
      <c r="K21" s="26">
        <f t="shared" si="0"/>
        <v>0.5</v>
      </c>
    </row>
    <row r="22" spans="2:12" x14ac:dyDescent="0.3">
      <c r="B22" s="46" t="s">
        <v>13</v>
      </c>
      <c r="C22" s="47"/>
      <c r="D22" s="4">
        <f>SUM(D6:D21)</f>
        <v>20</v>
      </c>
      <c r="E22" s="5">
        <f t="shared" ref="E22:K22" si="1">D22-SUM(E6:E20)</f>
        <v>16</v>
      </c>
      <c r="F22" s="3">
        <f t="shared" si="1"/>
        <v>14</v>
      </c>
      <c r="G22" s="3">
        <f t="shared" si="1"/>
        <v>12</v>
      </c>
      <c r="H22" s="3">
        <f t="shared" si="1"/>
        <v>8</v>
      </c>
      <c r="I22" s="3">
        <f t="shared" si="1"/>
        <v>6.5</v>
      </c>
      <c r="J22" s="2">
        <f t="shared" si="1"/>
        <v>0.5</v>
      </c>
      <c r="K22" s="15">
        <f t="shared" si="1"/>
        <v>0</v>
      </c>
    </row>
    <row r="23" spans="2:12" x14ac:dyDescent="0.3">
      <c r="B23" s="48" t="s">
        <v>14</v>
      </c>
      <c r="C23" s="49"/>
      <c r="D23" s="8">
        <f>D22</f>
        <v>20</v>
      </c>
      <c r="E23" s="9">
        <f>$D$23-($D$23/7*1)</f>
        <v>17.142857142857142</v>
      </c>
      <c r="F23" s="10">
        <f>$D$23-($D$23/7*2)</f>
        <v>14.285714285714285</v>
      </c>
      <c r="G23" s="10">
        <f>$D$23-($D$23/7*3)</f>
        <v>11.428571428571429</v>
      </c>
      <c r="H23" s="10">
        <f>$D$23-($D$23/7*4)</f>
        <v>8.5714285714285712</v>
      </c>
      <c r="I23" s="10">
        <f>$D$23-($D$23/7*5)</f>
        <v>5.7142857142857135</v>
      </c>
      <c r="J23" s="10">
        <f>$D$23-($D$23/7*6)</f>
        <v>2.8571428571428577</v>
      </c>
      <c r="K23" s="11">
        <f>$D$23-($D$23/7*7)</f>
        <v>0</v>
      </c>
    </row>
  </sheetData>
  <mergeCells count="6">
    <mergeCell ref="B3:K3"/>
    <mergeCell ref="C4:C5"/>
    <mergeCell ref="B4:B5"/>
    <mergeCell ref="B22:C22"/>
    <mergeCell ref="B23:C23"/>
    <mergeCell ref="B21:C21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Tiago Costa Sousa</cp:lastModifiedBy>
  <cp:revision/>
  <dcterms:created xsi:type="dcterms:W3CDTF">2021-11-14T17:33:15Z</dcterms:created>
  <dcterms:modified xsi:type="dcterms:W3CDTF">2023-11-27T23:36:38Z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