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z/Desktop/"/>
    </mc:Choice>
  </mc:AlternateContent>
  <xr:revisionPtr revIDLastSave="0" documentId="8_{194C70FD-467E-8742-9C12-52BFBF25ADBC}" xr6:coauthVersionLast="47" xr6:coauthVersionMax="47" xr10:uidLastSave="{00000000-0000-0000-0000-000000000000}"/>
  <bookViews>
    <workbookView xWindow="4060" yWindow="-18300" windowWidth="25420" windowHeight="15080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E23" i="1"/>
  <c r="D24" i="1"/>
  <c r="D25" i="1" s="1"/>
  <c r="K25" i="1" l="1"/>
  <c r="J25" i="1"/>
  <c r="I25" i="1"/>
  <c r="H25" i="1"/>
  <c r="G25" i="1"/>
  <c r="F25" i="1"/>
  <c r="E25" i="1"/>
  <c r="E24" i="1"/>
  <c r="F24" i="1" s="1"/>
  <c r="G24" i="1" s="1"/>
  <c r="H24" i="1" s="1"/>
  <c r="I24" i="1" s="1"/>
  <c r="J24" i="1" s="1"/>
  <c r="K24" i="1" s="1"/>
</calcChain>
</file>

<file path=xl/sharedStrings.xml><?xml version="1.0" encoding="utf-8"?>
<sst xmlns="http://schemas.openxmlformats.org/spreadsheetml/2006/main" count="51" uniqueCount="40">
  <si>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</si>
  <si>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</si>
  <si>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</si>
  <si>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</si>
  <si>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</si>
  <si>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</si>
  <si>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</si>
  <si>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</si>
  <si>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</si>
  <si>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</si>
  <si>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</si>
  <si>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</si>
  <si>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</si>
  <si>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</si>
  <si>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</si>
  <si>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Gunpowder and ammunition clean-up and Unit tests.</t>
  </si>
  <si>
    <t>Made Cave tile items spawn exclusively on Cave tiles.</t>
  </si>
  <si>
    <t>Merge branches and resolved conflicts with Mines-of-Moria.</t>
  </si>
  <si>
    <t>Added Cave tile.</t>
  </si>
  <si>
    <t>Added Unit tests.</t>
  </si>
  <si>
    <t>Bug fixes.</t>
  </si>
  <si>
    <t>Caves clean-up and Unit tests.</t>
  </si>
  <si>
    <t>Enemy boat claiming clean-up and Unit tests.</t>
  </si>
  <si>
    <t>Implemented success probability.</t>
  </si>
  <si>
    <t>Recorded demonstration video.</t>
  </si>
  <si>
    <t>1.1</t>
  </si>
  <si>
    <t>1.2</t>
  </si>
  <si>
    <t>1.3</t>
  </si>
  <si>
    <t>1.4</t>
  </si>
  <si>
    <t>1.5</t>
  </si>
  <si>
    <t>2.1</t>
  </si>
  <si>
    <t>2.2</t>
  </si>
  <si>
    <t>3.1</t>
  </si>
  <si>
    <t>3.2</t>
  </si>
  <si>
    <t>3.3</t>
  </si>
  <si>
    <t>3.4</t>
  </si>
  <si>
    <t>0.5</t>
  </si>
  <si>
    <t>Merge remaining branches and resolve conflicts</t>
  </si>
  <si>
    <t>Created final report</t>
  </si>
  <si>
    <t>Implemented message after combat.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</si>
</sst>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8" borderId="3" xfId="0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6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164" fontId="2" fillId="7" borderId="17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0" fontId="0" fillId="5" borderId="5" xfId="0" applyFill="1" applyBorder="1" applyAlignment="1">
      <alignment wrapText="1"/>
    </xf>
    <xf numFmtId="165" fontId="0" fillId="3" borderId="11" xfId="0" applyNumberForma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30" xfId="0" applyFill="1" applyBorder="1" applyAlignment="1">
      <alignment wrapText="1"/>
    </xf>
    <xf numFmtId="0" fontId="0" fillId="8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5" borderId="35" xfId="0" applyFill="1" applyBorder="1" applyAlignment="1">
      <alignment horizontal="right" wrapText="1"/>
    </xf>
    <xf numFmtId="0" fontId="0" fillId="5" borderId="36" xfId="0" applyFill="1" applyBorder="1" applyAlignment="1">
      <alignment horizontal="right" wrapText="1"/>
    </xf>
    <xf numFmtId="0" fontId="0" fillId="2" borderId="37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5" borderId="38" xfId="0" applyFill="1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Chart'!$B$23:$C$23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Chart'!$D$23:$K$23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Chart'!$B$24:$C$24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Chart'!$D$24:$K$24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20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Chart'!$B$25:$C$25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Chart'!$D$25:$K$25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25</xdr:row>
      <xdr:rowOff>180414</xdr:rowOff>
    </xdr:from>
    <xdr:to>
      <xdr:col>9</xdr:col>
      <xdr:colOff>1</xdr:colOff>
      <xdr:row>52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5"/>
  <sheetViews>
    <sheetView tabSelected="1" zoomScale="108" zoomScaleNormal="180" workbookViewId="0">
      <selection activeCell="D13" sqref="D13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5" width="10.83203125" bestFit="1" customWidth="1"/>
    <col min="6" max="16" width="10" bestFit="1" customWidth="1"/>
    <col min="17" max="19" width="9.6640625" bestFit="1" customWidth="1"/>
  </cols>
  <sheetData>
    <row r="3" spans="2:11" x14ac:dyDescent="0.2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8"/>
    </row>
    <row r="4" spans="2:11" x14ac:dyDescent="0.2">
      <c r="B4" s="51" t="s">
        <v>1</v>
      </c>
      <c r="C4" s="49" t="s">
        <v>2</v>
      </c>
      <c r="D4" s="15" t="s">
        <v>3</v>
      </c>
      <c r="E4" s="16">
        <v>45257</v>
      </c>
      <c r="F4" s="16">
        <v>45258</v>
      </c>
      <c r="G4" s="16">
        <v>45259</v>
      </c>
      <c r="H4" s="16">
        <v>45260</v>
      </c>
      <c r="I4" s="16">
        <v>45261</v>
      </c>
      <c r="J4" s="16">
        <v>45262</v>
      </c>
      <c r="K4" s="16">
        <v>45263</v>
      </c>
    </row>
    <row r="5" spans="2:11" x14ac:dyDescent="0.2">
      <c r="B5" s="52"/>
      <c r="C5" s="50"/>
      <c r="D5" s="17" t="s">
        <v>4</v>
      </c>
      <c r="E5" s="31" t="s">
        <v>5</v>
      </c>
      <c r="F5" s="31" t="s">
        <v>6</v>
      </c>
      <c r="G5" s="31" t="s">
        <v>7</v>
      </c>
      <c r="H5" s="31" t="s">
        <v>8</v>
      </c>
      <c r="I5" s="31" t="s">
        <v>9</v>
      </c>
      <c r="J5" s="31" t="s">
        <v>10</v>
      </c>
      <c r="K5" s="21" t="s">
        <v>11</v>
      </c>
    </row>
    <row r="6" spans="2:11" ht="16" x14ac:dyDescent="0.2">
      <c r="B6" s="18">
        <v>1</v>
      </c>
      <c r="C6" s="19" t="s">
        <v>15</v>
      </c>
      <c r="D6" s="30"/>
      <c r="E6" s="22"/>
      <c r="F6" s="23"/>
      <c r="G6" s="23"/>
      <c r="H6" s="23"/>
      <c r="I6" s="23"/>
      <c r="J6" s="23"/>
      <c r="K6" s="24"/>
    </row>
    <row r="7" spans="2:11" ht="16" x14ac:dyDescent="0.2">
      <c r="B7" s="6" t="s">
        <v>25</v>
      </c>
      <c r="C7" s="7" t="s">
        <v>17</v>
      </c>
      <c r="D7" s="8" t="s">
        <v>36</v>
      </c>
      <c r="E7" s="25"/>
      <c r="F7" s="1"/>
      <c r="G7" s="1" t="s">
        <v>36</v>
      </c>
      <c r="H7" s="1"/>
      <c r="I7" s="1"/>
      <c r="J7" s="1"/>
      <c r="K7" s="26"/>
    </row>
    <row r="8" spans="2:11" ht="16" x14ac:dyDescent="0.2">
      <c r="B8" s="6" t="s">
        <v>26</v>
      </c>
      <c r="C8" s="7" t="s">
        <v>18</v>
      </c>
      <c r="D8" s="8">
        <v>2</v>
      </c>
      <c r="E8" s="27"/>
      <c r="F8" s="1">
        <v>2</v>
      </c>
      <c r="G8" s="1"/>
      <c r="H8" s="1"/>
      <c r="I8" s="1"/>
      <c r="J8" s="1"/>
      <c r="K8" s="26"/>
    </row>
    <row r="9" spans="2:11" ht="16" x14ac:dyDescent="0.2">
      <c r="B9" s="6" t="s">
        <v>27</v>
      </c>
      <c r="C9" s="7" t="s">
        <v>16</v>
      </c>
      <c r="D9" s="8">
        <v>1</v>
      </c>
      <c r="E9" s="28"/>
      <c r="F9" s="1">
        <v>1</v>
      </c>
      <c r="G9" s="1"/>
      <c r="H9" s="1"/>
      <c r="I9" s="1"/>
      <c r="J9" s="1"/>
      <c r="K9" s="26"/>
    </row>
    <row r="10" spans="2:11" ht="16" x14ac:dyDescent="0.2">
      <c r="B10" s="6" t="s">
        <v>28</v>
      </c>
      <c r="C10" s="7" t="s">
        <v>19</v>
      </c>
      <c r="D10" s="8">
        <v>2</v>
      </c>
      <c r="E10" s="29"/>
      <c r="F10" s="1">
        <v>2</v>
      </c>
      <c r="G10" s="1"/>
      <c r="H10" s="1"/>
      <c r="I10" s="1"/>
      <c r="J10" s="1"/>
      <c r="K10" s="26"/>
    </row>
    <row r="11" spans="2:11" ht="16" x14ac:dyDescent="0.2">
      <c r="B11" s="6" t="s">
        <v>29</v>
      </c>
      <c r="C11" s="7" t="s">
        <v>20</v>
      </c>
      <c r="D11" s="8" t="s">
        <v>29</v>
      </c>
      <c r="E11" s="29" t="s">
        <v>36</v>
      </c>
      <c r="F11" s="1"/>
      <c r="G11" s="1" t="s">
        <v>36</v>
      </c>
      <c r="H11" s="1" t="s">
        <v>36</v>
      </c>
      <c r="I11" s="1"/>
      <c r="J11" s="1"/>
      <c r="K11" s="26"/>
    </row>
    <row r="12" spans="2:11" ht="16" x14ac:dyDescent="0.2">
      <c r="B12" s="6">
        <v>2</v>
      </c>
      <c r="C12" s="7" t="s">
        <v>21</v>
      </c>
      <c r="D12" s="8"/>
      <c r="E12" s="29"/>
      <c r="F12" s="1"/>
      <c r="G12" s="1"/>
      <c r="H12" s="1"/>
      <c r="I12" s="1"/>
      <c r="J12" s="1"/>
      <c r="K12" s="26"/>
    </row>
    <row r="13" spans="2:11" ht="16" x14ac:dyDescent="0.2">
      <c r="B13" s="6" t="s">
        <v>30</v>
      </c>
      <c r="C13" s="7" t="s">
        <v>19</v>
      </c>
      <c r="D13" s="8">
        <v>2</v>
      </c>
      <c r="E13" s="29"/>
      <c r="F13" s="1">
        <v>2</v>
      </c>
      <c r="G13" s="1"/>
      <c r="H13" s="1"/>
      <c r="I13" s="1"/>
      <c r="J13" s="1"/>
      <c r="K13" s="26"/>
    </row>
    <row r="14" spans="2:11" ht="16" x14ac:dyDescent="0.2">
      <c r="B14" s="6" t="s">
        <v>31</v>
      </c>
      <c r="C14" s="7" t="s">
        <v>20</v>
      </c>
      <c r="D14" s="8">
        <v>2</v>
      </c>
      <c r="E14" s="29"/>
      <c r="F14" s="1">
        <v>1</v>
      </c>
      <c r="G14" s="1">
        <v>1</v>
      </c>
      <c r="H14" s="1"/>
      <c r="I14" s="1"/>
      <c r="J14" s="1"/>
      <c r="K14" s="26"/>
    </row>
    <row r="15" spans="2:11" ht="16" x14ac:dyDescent="0.2">
      <c r="B15" s="6">
        <v>3</v>
      </c>
      <c r="C15" s="7" t="s">
        <v>22</v>
      </c>
      <c r="D15" s="8"/>
      <c r="E15" s="29"/>
      <c r="F15" s="1"/>
      <c r="G15" s="1"/>
      <c r="H15" s="1"/>
      <c r="I15" s="1"/>
      <c r="J15" s="1"/>
      <c r="K15" s="26"/>
    </row>
    <row r="16" spans="2:11" ht="16" x14ac:dyDescent="0.2">
      <c r="B16" s="6" t="s">
        <v>32</v>
      </c>
      <c r="C16" s="9" t="s">
        <v>39</v>
      </c>
      <c r="D16" s="8">
        <v>2</v>
      </c>
      <c r="E16" s="29"/>
      <c r="F16" s="1"/>
      <c r="G16" s="1">
        <v>2</v>
      </c>
      <c r="H16" s="1"/>
      <c r="I16" s="1"/>
      <c r="J16" s="1"/>
      <c r="K16" s="26"/>
    </row>
    <row r="17" spans="2:11" ht="16" x14ac:dyDescent="0.2">
      <c r="B17" s="6" t="s">
        <v>33</v>
      </c>
      <c r="C17" s="7" t="s">
        <v>23</v>
      </c>
      <c r="D17" s="8">
        <v>2</v>
      </c>
      <c r="E17" s="29"/>
      <c r="F17" s="1"/>
      <c r="G17" s="1">
        <v>2</v>
      </c>
      <c r="H17" s="1"/>
      <c r="I17" s="1"/>
      <c r="J17" s="1"/>
      <c r="K17" s="26"/>
    </row>
    <row r="18" spans="2:11" ht="16" x14ac:dyDescent="0.2">
      <c r="B18" s="6" t="s">
        <v>34</v>
      </c>
      <c r="C18" s="7" t="s">
        <v>20</v>
      </c>
      <c r="D18" s="8">
        <v>1</v>
      </c>
      <c r="E18" s="29"/>
      <c r="F18" s="39"/>
      <c r="G18" s="39">
        <v>1</v>
      </c>
      <c r="H18" s="39"/>
      <c r="I18" s="39"/>
      <c r="J18" s="39"/>
      <c r="K18" s="40"/>
    </row>
    <row r="19" spans="2:11" ht="16" x14ac:dyDescent="0.2">
      <c r="B19" s="6" t="s">
        <v>35</v>
      </c>
      <c r="C19" s="7" t="s">
        <v>19</v>
      </c>
      <c r="D19" s="8">
        <v>1</v>
      </c>
      <c r="E19" s="29"/>
      <c r="F19" s="1"/>
      <c r="G19" s="1">
        <v>1</v>
      </c>
      <c r="H19" s="1"/>
      <c r="I19" s="1"/>
      <c r="J19" s="1"/>
      <c r="K19" s="26"/>
    </row>
    <row r="20" spans="2:11" ht="16" x14ac:dyDescent="0.2">
      <c r="B20" s="41">
        <v>4</v>
      </c>
      <c r="C20" s="34" t="s">
        <v>37</v>
      </c>
      <c r="D20" s="44">
        <v>2</v>
      </c>
      <c r="E20" s="43"/>
      <c r="F20" s="39"/>
      <c r="G20" s="39"/>
      <c r="H20" s="39">
        <v>2</v>
      </c>
      <c r="I20" s="39"/>
      <c r="J20" s="39"/>
      <c r="K20" s="40"/>
    </row>
    <row r="21" spans="2:11" ht="16" x14ac:dyDescent="0.2">
      <c r="B21" s="41">
        <v>5</v>
      </c>
      <c r="C21" s="7" t="s">
        <v>24</v>
      </c>
      <c r="D21" s="44">
        <v>2</v>
      </c>
      <c r="E21" s="43"/>
      <c r="F21" s="39"/>
      <c r="G21" s="39"/>
      <c r="H21" s="39" t="s">
        <v>36</v>
      </c>
      <c r="I21" s="39" t="s">
        <v>29</v>
      </c>
      <c r="J21" s="39"/>
      <c r="K21" s="40"/>
    </row>
    <row r="22" spans="2:11" ht="16" customHeight="1" thickBot="1" x14ac:dyDescent="0.25">
      <c r="B22" s="42">
        <v>6</v>
      </c>
      <c r="C22" s="45" t="s">
        <v>38</v>
      </c>
      <c r="D22" s="35">
        <v>1</v>
      </c>
      <c r="E22" s="36"/>
      <c r="F22" s="37"/>
      <c r="G22" s="37"/>
      <c r="H22" s="37"/>
      <c r="I22" s="37">
        <v>1</v>
      </c>
      <c r="J22" s="37"/>
      <c r="K22" s="38"/>
    </row>
    <row r="23" spans="2:11" x14ac:dyDescent="0.2">
      <c r="B23" s="57" t="s">
        <v>12</v>
      </c>
      <c r="C23" s="58"/>
      <c r="D23" s="10">
        <v>0</v>
      </c>
      <c r="E23" s="32">
        <f t="shared" ref="E23:K23" si="0">SUM(E6:E19)</f>
        <v>0</v>
      </c>
      <c r="F23" s="32">
        <f t="shared" si="0"/>
        <v>8</v>
      </c>
      <c r="G23" s="32">
        <f t="shared" si="0"/>
        <v>7</v>
      </c>
      <c r="H23" s="32">
        <f t="shared" si="0"/>
        <v>0</v>
      </c>
      <c r="I23" s="32">
        <f t="shared" si="0"/>
        <v>0</v>
      </c>
      <c r="J23" s="32">
        <f t="shared" si="0"/>
        <v>0</v>
      </c>
      <c r="K23" s="33">
        <f t="shared" si="0"/>
        <v>0</v>
      </c>
    </row>
    <row r="24" spans="2:11" x14ac:dyDescent="0.2">
      <c r="B24" s="53" t="s">
        <v>13</v>
      </c>
      <c r="C24" s="54"/>
      <c r="D24" s="4">
        <f>SUM(D6:D23)</f>
        <v>20</v>
      </c>
      <c r="E24" s="5">
        <f t="shared" ref="E24:K24" si="1">D24-SUM(E6:E19)</f>
        <v>20</v>
      </c>
      <c r="F24" s="3">
        <f t="shared" si="1"/>
        <v>12</v>
      </c>
      <c r="G24" s="3">
        <f t="shared" si="1"/>
        <v>5</v>
      </c>
      <c r="H24" s="3">
        <f t="shared" si="1"/>
        <v>5</v>
      </c>
      <c r="I24" s="3">
        <f t="shared" si="1"/>
        <v>5</v>
      </c>
      <c r="J24" s="2">
        <f t="shared" si="1"/>
        <v>5</v>
      </c>
      <c r="K24" s="20">
        <f t="shared" si="1"/>
        <v>5</v>
      </c>
    </row>
    <row r="25" spans="2:11" x14ac:dyDescent="0.2">
      <c r="B25" s="55" t="s">
        <v>14</v>
      </c>
      <c r="C25" s="56"/>
      <c r="D25" s="11">
        <f>D24</f>
        <v>20</v>
      </c>
      <c r="E25" s="12">
        <f>$D$25-($D$25/7*1)</f>
        <v>17.142857142857142</v>
      </c>
      <c r="F25" s="13">
        <f>$D$25-($D$25/7*2)</f>
        <v>14.285714285714285</v>
      </c>
      <c r="G25" s="13">
        <f>$D$25-($D$25/7*3)</f>
        <v>11.428571428571429</v>
      </c>
      <c r="H25" s="13">
        <f>$D$25-($D$25/7*4)</f>
        <v>8.5714285714285712</v>
      </c>
      <c r="I25" s="13">
        <f>$D$25-($D$25/7*5)</f>
        <v>5.7142857142857135</v>
      </c>
      <c r="J25" s="13">
        <f>$D$25-($D$25/7*6)</f>
        <v>2.8571428571428577</v>
      </c>
      <c r="K25" s="14">
        <f>$D$25-($D$25/7*7)</f>
        <v>0</v>
      </c>
    </row>
  </sheetData>
  <mergeCells count="6">
    <mergeCell ref="B3:K3"/>
    <mergeCell ref="C4:C5"/>
    <mergeCell ref="B4:B5"/>
    <mergeCell ref="B24:C24"/>
    <mergeCell ref="B25:C25"/>
    <mergeCell ref="B23:C23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Beatriz Machado</cp:lastModifiedBy>
  <cp:revision/>
  <dcterms:created xsi:type="dcterms:W3CDTF">2021-11-14T17:33:15Z</dcterms:created>
  <dcterms:modified xsi:type="dcterms:W3CDTF">2023-12-01T23:20:44Z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