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80081109-826C-2540-A863-8F55BF4FC61E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WuXQ8C22zv9nHpab9utUopBVImg=="/>
    </ext>
  </extLst>
</workbook>
</file>

<file path=xl/calcChain.xml><?xml version="1.0" encoding="utf-8"?>
<calcChain xmlns="http://schemas.openxmlformats.org/spreadsheetml/2006/main">
  <c r="AP11" i="1" l="1"/>
  <c r="AP12" i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10" i="1"/>
  <c r="D38" i="1"/>
  <c r="C38" i="1"/>
  <c r="D37" i="1"/>
  <c r="C37" i="1"/>
  <c r="D36" i="1"/>
  <c r="C36" i="1"/>
  <c r="D35" i="1"/>
  <c r="C35" i="1"/>
</calcChain>
</file>

<file path=xl/sharedStrings.xml><?xml version="1.0" encoding="utf-8"?>
<sst xmlns="http://schemas.openxmlformats.org/spreadsheetml/2006/main" count="483" uniqueCount="105">
  <si>
    <t>Name:</t>
  </si>
  <si>
    <t>Sierra_de_La_Cruces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</si>
  <si>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</si>
  <si>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</si>
  <si>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</si>
  <si>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</si>
  <si>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</si>
  <si>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</si>
  <si>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</si>
  <si>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</si>
  <si>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</si>
  <si>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</si>
  <si>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</si>
  <si>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</si>
  <si>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</si>
  <si>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</si>
  <si>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</si>
  <si>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</si>
  <si>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</si>
  <si>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</si>
  <si>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</si>
  <si>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</si>
  <si>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</si>
  <si>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</si>
  <si>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</si>
  <si>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</si>
  <si>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</si>
  <si>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</si>
  <si>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</si>
  <si>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</si>
  <si>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</si>
  <si>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</si>
  <si>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</si>
  <si>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</si>
  <si>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</si>
  <si>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</si>
  <si>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</si>
  <si>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</si>
  <si>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</si>
  <si>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</si>
  <si>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</si>
  <si>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La Cruces Formation</t>
  </si>
  <si>
    <t>uniform</t>
  </si>
  <si>
    <t>igneous</t>
  </si>
  <si>
    <t>volcanic</t>
  </si>
  <si>
    <t>mafic to intermediate lavas</t>
  </si>
  <si>
    <t>Osete et al. (2000)</t>
  </si>
  <si>
    <t>no rock-mag (R3=0); no field tests (R4=0); structural coherence of the region is not independently well-determined (here a minor rotation is inferred but others have concluded otherwise), so have assigned R5=0.5.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</si>
  <si>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</si>
  <si>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</si>
  <si>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</si>
  <si>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</si>
  <si>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</si>
  <si>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</si>
  <si>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</si>
  <si>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</si>
  <si>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</si>
  <si>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</si>
  <si>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</si>
  <si>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</si>
  <si>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</si>
  <si>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</si>
  <si>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JQ1</t>
  </si>
  <si>
    <t>AF-TH</t>
  </si>
  <si>
    <t>Osete et al. (2000); Ruiz-Martínez et al. (2000)</t>
  </si>
  <si>
    <t>JQ2</t>
  </si>
  <si>
    <t>normal</t>
  </si>
  <si>
    <t>JQ3</t>
  </si>
  <si>
    <t>JQ4</t>
  </si>
  <si>
    <t>R</t>
  </si>
  <si>
    <t>CM1*</t>
  </si>
  <si>
    <t>AJ1</t>
  </si>
  <si>
    <t>AJ2</t>
  </si>
  <si>
    <t>IT</t>
  </si>
  <si>
    <t>IT2</t>
  </si>
  <si>
    <t>ST2</t>
  </si>
  <si>
    <t>JI1</t>
  </si>
  <si>
    <t>ST3</t>
  </si>
  <si>
    <t>CR**</t>
  </si>
  <si>
    <t>CR2**</t>
  </si>
  <si>
    <t>PL</t>
  </si>
  <si>
    <t>MT*</t>
  </si>
  <si>
    <t>MT2**</t>
  </si>
  <si>
    <t>ST4</t>
  </si>
  <si>
    <t>ST5</t>
  </si>
  <si>
    <t>ST1</t>
  </si>
  <si>
    <t>AY</t>
  </si>
  <si>
    <t>CH1</t>
  </si>
  <si>
    <t>CH2</t>
  </si>
  <si>
    <t>CH3</t>
  </si>
  <si>
    <t>GU3</t>
  </si>
  <si>
    <t>PC2</t>
  </si>
  <si>
    <t>TO1</t>
  </si>
  <si>
    <t>TO3</t>
  </si>
  <si>
    <t>TO2</t>
  </si>
  <si>
    <t>Ajusco Fm. or Chichinautzin Gr.</t>
  </si>
  <si>
    <t>TO4</t>
  </si>
  <si>
    <t>geologic_classes</t>
  </si>
  <si>
    <t>geologic_types</t>
  </si>
  <si>
    <t>lithologies</t>
  </si>
  <si>
    <t>citations</t>
  </si>
  <si>
    <t>Igneous:Extrusive</t>
  </si>
  <si>
    <t>Lava</t>
  </si>
  <si>
    <t>Basalt:Andesite</t>
  </si>
  <si>
    <t>10.1016/S0040-1951(99)00312-1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</si>
</sst>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m/d"/>
  </numFmts>
  <fonts count="11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6" fillId="2" borderId="0" xfId="0" applyFont="1" applyFill="1"/>
    <xf numFmtId="1" fontId="4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2" fontId="4" fillId="3" borderId="0" xfId="0" applyNumberFormat="1" applyFont="1" applyFill="1" applyAlignment="1">
      <alignment horizontal="center"/>
    </xf>
    <xf numFmtId="165" fontId="6" fillId="2" borderId="0" xfId="0" applyNumberFormat="1" applyFont="1" applyFill="1"/>
    <xf numFmtId="165" fontId="4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left"/>
    </xf>
    <xf numFmtId="0" fontId="7" fillId="0" borderId="0" xfId="0" applyFont="1"/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vertical="top"/>
    </xf>
    <xf numFmtId="0" fontId="4" fillId="2" borderId="0" xfId="0" applyFont="1" applyFill="1"/>
    <xf numFmtId="0" fontId="4" fillId="4" borderId="0" xfId="0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vertical="top"/>
    </xf>
    <xf numFmtId="166" fontId="4" fillId="4" borderId="0" xfId="0" applyNumberFormat="1" applyFont="1" applyFill="1" applyAlignment="1">
      <alignment vertical="top"/>
    </xf>
    <xf numFmtId="0" fontId="4" fillId="4" borderId="0" xfId="0" applyFont="1" applyFill="1"/>
    <xf numFmtId="0" fontId="6" fillId="4" borderId="0" xfId="0" applyFont="1" applyFill="1" applyAlignment="1">
      <alignment horizontal="center"/>
    </xf>
    <xf numFmtId="0" fontId="6" fillId="4" borderId="0" xfId="0" applyFont="1" applyFill="1"/>
    <xf numFmtId="164" fontId="4" fillId="4" borderId="0" xfId="0" applyNumberFormat="1" applyFont="1" applyFill="1" applyAlignment="1">
      <alignment horizontal="left"/>
    </xf>
    <xf numFmtId="164" fontId="6" fillId="0" borderId="0" xfId="0" applyNumberFormat="1" applyFont="1"/>
    <xf numFmtId="0" fontId="8" fillId="0" borderId="0" xfId="0" applyFont="1" applyAlignment="1">
      <alignment horizontal="center"/>
    </xf>
    <xf numFmtId="0" fontId="1" fillId="0" borderId="0" xfId="0" applyFont="1"/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S0040-1951(99)00312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15"/>
  <sheetViews>
    <sheetView tabSelected="1" topLeftCell="X1" workbookViewId="0">
      <selection activeCell="AP10" sqref="AP10:AP38"/>
    </sheetView>
  </sheetViews>
  <sheetFormatPr baseColWidth="10" defaultColWidth="11.1640625" defaultRowHeight="15" customHeight="1" x14ac:dyDescent="0.2"/>
  <cols>
    <col min="1" max="2" width="10.5" customWidth="1"/>
    <col min="3" max="3" width="10" customWidth="1"/>
    <col min="4" max="4" width="8.5" customWidth="1"/>
    <col min="5" max="5" width="7.6640625" customWidth="1"/>
    <col min="6" max="6" width="5.83203125" customWidth="1"/>
    <col min="7" max="7" width="8.83203125" customWidth="1"/>
    <col min="8" max="8" width="7.33203125" customWidth="1"/>
    <col min="9" max="9" width="6.6640625" customWidth="1"/>
    <col min="10" max="10" width="6.83203125" customWidth="1"/>
    <col min="11" max="11" width="7.83203125" customWidth="1"/>
    <col min="12" max="12" width="8.1640625" customWidth="1"/>
    <col min="13" max="13" width="7.83203125" customWidth="1"/>
    <col min="14" max="14" width="6" customWidth="1"/>
    <col min="15" max="15" width="6.1640625" customWidth="1"/>
    <col min="16" max="17" width="6" customWidth="1"/>
    <col min="18" max="18" width="7.33203125" customWidth="1"/>
    <col min="19" max="19" width="8.5" customWidth="1"/>
    <col min="20" max="20" width="7.83203125" customWidth="1"/>
    <col min="21" max="21" width="8.5" customWidth="1"/>
    <col min="22" max="22" width="8" customWidth="1"/>
    <col min="23" max="23" width="9.33203125" customWidth="1"/>
    <col min="24" max="24" width="10.5" customWidth="1"/>
    <col min="25" max="25" width="12.6640625" customWidth="1"/>
    <col min="26" max="26" width="10.1640625" customWidth="1"/>
    <col min="27" max="27" width="9.83203125" customWidth="1"/>
    <col min="28" max="28" width="9.1640625" customWidth="1"/>
    <col min="29" max="29" width="7.5" customWidth="1"/>
    <col min="30" max="30" width="8" customWidth="1"/>
    <col min="31" max="31" width="9.6640625" customWidth="1"/>
    <col min="32" max="32" width="9" customWidth="1"/>
    <col min="33" max="43" width="10.5" customWidth="1"/>
  </cols>
  <sheetData>
    <row r="1" spans="1:43" ht="15.75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 x14ac:dyDescent="0.2">
      <c r="A3" s="1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6" t="s">
        <v>12</v>
      </c>
      <c r="K4" s="6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7" t="s">
        <v>39</v>
      </c>
      <c r="AL4" s="7" t="s">
        <v>40</v>
      </c>
      <c r="AM4" s="3"/>
      <c r="AN4" s="3"/>
      <c r="AO4" s="3"/>
      <c r="AP4" s="3"/>
      <c r="AQ4" s="3"/>
    </row>
    <row r="5" spans="1:43" ht="15.75" customHeight="1" x14ac:dyDescent="0.2">
      <c r="A5" s="8">
        <v>1</v>
      </c>
      <c r="B5" s="8" t="s">
        <v>41</v>
      </c>
      <c r="C5" s="9"/>
      <c r="D5" s="9"/>
      <c r="E5" s="10">
        <v>25</v>
      </c>
      <c r="F5" s="11">
        <v>350.7</v>
      </c>
      <c r="G5" s="11">
        <v>30.6</v>
      </c>
      <c r="H5" s="12">
        <v>30.7</v>
      </c>
      <c r="I5" s="8">
        <v>5.3</v>
      </c>
      <c r="J5" s="9"/>
      <c r="K5" s="11">
        <v>80.099999999999994</v>
      </c>
      <c r="L5" s="11">
        <v>161.80000000000001</v>
      </c>
      <c r="M5" s="11">
        <v>42.5</v>
      </c>
      <c r="N5" s="11">
        <v>4.5</v>
      </c>
      <c r="O5" s="9"/>
      <c r="P5" s="9"/>
      <c r="Q5" s="9"/>
      <c r="R5" s="13">
        <v>0</v>
      </c>
      <c r="S5" s="14"/>
      <c r="T5" s="15">
        <v>3.71</v>
      </c>
      <c r="U5" s="15">
        <v>0.4</v>
      </c>
      <c r="V5" s="16" t="s">
        <v>42</v>
      </c>
      <c r="W5" s="8" t="s">
        <v>43</v>
      </c>
      <c r="X5" s="8" t="s">
        <v>44</v>
      </c>
      <c r="Y5" s="17" t="s">
        <v>45</v>
      </c>
      <c r="Z5" s="8">
        <v>1</v>
      </c>
      <c r="AA5" s="8">
        <v>1</v>
      </c>
      <c r="AB5" s="8">
        <v>1</v>
      </c>
      <c r="AC5" s="8">
        <v>0</v>
      </c>
      <c r="AD5" s="8">
        <v>0</v>
      </c>
      <c r="AE5" s="8">
        <v>1</v>
      </c>
      <c r="AF5" s="8">
        <v>1</v>
      </c>
      <c r="AG5" s="8">
        <v>1</v>
      </c>
      <c r="AH5" s="8">
        <v>1</v>
      </c>
      <c r="AI5" s="18" t="s">
        <v>46</v>
      </c>
      <c r="AJ5" s="18" t="s">
        <v>46</v>
      </c>
      <c r="AK5" s="4" t="s">
        <v>47</v>
      </c>
      <c r="AM5" s="3"/>
      <c r="AN5" s="8"/>
      <c r="AO5" s="8"/>
      <c r="AP5" s="8"/>
      <c r="AQ5" s="8"/>
    </row>
    <row r="6" spans="1:43" ht="15" customHeight="1" x14ac:dyDescent="0.2">
      <c r="A6" s="19"/>
      <c r="B6" s="19"/>
      <c r="C6" s="19"/>
      <c r="D6" s="19"/>
      <c r="E6" s="19"/>
      <c r="F6" s="19"/>
      <c r="G6" s="19"/>
      <c r="H6" s="19"/>
      <c r="I6" s="19"/>
      <c r="J6" s="4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</row>
    <row r="7" spans="1:43" ht="15.75" customHeight="1" x14ac:dyDescent="0.2">
      <c r="A7" s="1" t="s">
        <v>48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ht="15.75" customHeight="1" x14ac:dyDescent="0.2">
      <c r="A8" s="5" t="s">
        <v>4</v>
      </c>
      <c r="B8" s="5" t="s">
        <v>49</v>
      </c>
      <c r="C8" s="5" t="s">
        <v>5</v>
      </c>
      <c r="D8" s="5" t="s">
        <v>6</v>
      </c>
      <c r="E8" s="5" t="s">
        <v>50</v>
      </c>
      <c r="F8" s="5" t="s">
        <v>8</v>
      </c>
      <c r="G8" s="5" t="s">
        <v>9</v>
      </c>
      <c r="H8" s="5" t="s">
        <v>10</v>
      </c>
      <c r="I8" s="5" t="s">
        <v>11</v>
      </c>
      <c r="J8" s="6" t="s">
        <v>12</v>
      </c>
      <c r="K8" s="6" t="s">
        <v>51</v>
      </c>
      <c r="L8" s="5" t="s">
        <v>52</v>
      </c>
      <c r="M8" s="5" t="s">
        <v>15</v>
      </c>
      <c r="N8" s="5" t="s">
        <v>16</v>
      </c>
      <c r="O8" s="5" t="s">
        <v>17</v>
      </c>
      <c r="P8" s="5" t="s">
        <v>18</v>
      </c>
      <c r="Q8" s="5" t="s">
        <v>19</v>
      </c>
      <c r="R8" s="5" t="s">
        <v>20</v>
      </c>
      <c r="S8" s="5" t="s">
        <v>21</v>
      </c>
      <c r="T8" s="5" t="s">
        <v>22</v>
      </c>
      <c r="U8" s="5" t="s">
        <v>23</v>
      </c>
      <c r="V8" s="5" t="s">
        <v>24</v>
      </c>
      <c r="W8" s="5" t="s">
        <v>25</v>
      </c>
      <c r="X8" s="5" t="s">
        <v>26</v>
      </c>
      <c r="Y8" s="5" t="s">
        <v>27</v>
      </c>
      <c r="Z8" s="34" t="s">
        <v>97</v>
      </c>
      <c r="AA8" s="34" t="s">
        <v>98</v>
      </c>
      <c r="AB8" s="34" t="s">
        <v>99</v>
      </c>
      <c r="AC8" s="5" t="s">
        <v>53</v>
      </c>
      <c r="AD8" s="5" t="s">
        <v>54</v>
      </c>
      <c r="AE8" s="5" t="s">
        <v>55</v>
      </c>
      <c r="AF8" s="5" t="s">
        <v>56</v>
      </c>
      <c r="AG8" s="5" t="s">
        <v>57</v>
      </c>
      <c r="AH8" s="5" t="s">
        <v>58</v>
      </c>
      <c r="AI8" s="5" t="s">
        <v>59</v>
      </c>
      <c r="AJ8" s="5" t="s">
        <v>60</v>
      </c>
      <c r="AK8" s="5" t="s">
        <v>61</v>
      </c>
      <c r="AL8" s="5" t="s">
        <v>37</v>
      </c>
      <c r="AM8" s="5" t="s">
        <v>38</v>
      </c>
      <c r="AN8" s="7" t="s">
        <v>39</v>
      </c>
      <c r="AO8" s="7" t="s">
        <v>40</v>
      </c>
      <c r="AP8" s="34" t="s">
        <v>100</v>
      </c>
      <c r="AQ8" s="3"/>
    </row>
    <row r="9" spans="1:43" ht="16" x14ac:dyDescent="0.2">
      <c r="A9" s="8" t="s">
        <v>62</v>
      </c>
      <c r="B9" s="20" t="s">
        <v>41</v>
      </c>
      <c r="C9" s="13">
        <v>19.57</v>
      </c>
      <c r="D9" s="13">
        <v>-99.59</v>
      </c>
      <c r="E9" s="10">
        <v>10</v>
      </c>
      <c r="F9" s="11">
        <v>350.4</v>
      </c>
      <c r="G9" s="11">
        <v>43.1</v>
      </c>
      <c r="H9" s="12">
        <v>113</v>
      </c>
      <c r="I9" s="8">
        <v>4.5999999999999996</v>
      </c>
      <c r="J9" s="21"/>
      <c r="K9" s="21"/>
      <c r="L9" s="21"/>
      <c r="M9" s="21"/>
      <c r="N9" s="21"/>
      <c r="O9" s="21"/>
      <c r="P9" s="21"/>
      <c r="Q9" s="22"/>
      <c r="R9" s="15">
        <v>1.931</v>
      </c>
      <c r="S9" s="15">
        <v>0.76</v>
      </c>
      <c r="T9" s="15">
        <v>3.71</v>
      </c>
      <c r="U9" s="15">
        <v>0.4</v>
      </c>
      <c r="V9" s="16" t="s">
        <v>42</v>
      </c>
      <c r="W9" s="8" t="s">
        <v>43</v>
      </c>
      <c r="X9" s="8" t="s">
        <v>44</v>
      </c>
      <c r="Y9" s="17" t="s">
        <v>45</v>
      </c>
      <c r="Z9" s="35" t="s">
        <v>101</v>
      </c>
      <c r="AA9" s="35" t="s">
        <v>102</v>
      </c>
      <c r="AB9" s="35" t="s">
        <v>103</v>
      </c>
      <c r="AC9" s="17" t="s">
        <v>63</v>
      </c>
      <c r="AD9" s="8">
        <v>1</v>
      </c>
      <c r="AE9" s="8">
        <v>0</v>
      </c>
      <c r="AF9" s="17" t="s">
        <v>7</v>
      </c>
      <c r="AG9" s="8">
        <v>0</v>
      </c>
      <c r="AH9" s="9"/>
      <c r="AI9" s="8">
        <v>0</v>
      </c>
      <c r="AJ9" s="8">
        <v>1</v>
      </c>
      <c r="AK9" s="9"/>
      <c r="AL9" s="18" t="s">
        <v>46</v>
      </c>
      <c r="AM9" s="18" t="s">
        <v>64</v>
      </c>
      <c r="AP9" s="36" t="s">
        <v>104</v>
      </c>
    </row>
    <row r="10" spans="1:43" ht="16" x14ac:dyDescent="0.2">
      <c r="A10" s="8" t="s">
        <v>65</v>
      </c>
      <c r="B10" s="20" t="s">
        <v>41</v>
      </c>
      <c r="C10" s="13">
        <v>19.559999999999999</v>
      </c>
      <c r="D10" s="13">
        <v>-99.58</v>
      </c>
      <c r="E10" s="10">
        <v>10</v>
      </c>
      <c r="F10" s="11">
        <v>336.4</v>
      </c>
      <c r="G10" s="11">
        <v>44.1</v>
      </c>
      <c r="H10" s="12">
        <v>209.9</v>
      </c>
      <c r="I10" s="8">
        <v>3.3</v>
      </c>
      <c r="J10" s="21"/>
      <c r="K10" s="21"/>
      <c r="L10" s="21"/>
      <c r="M10" s="21"/>
      <c r="N10" s="21"/>
      <c r="O10" s="21"/>
      <c r="P10" s="21"/>
      <c r="Q10" s="15">
        <v>3.71</v>
      </c>
      <c r="R10" s="15">
        <v>3.31</v>
      </c>
      <c r="S10" s="22"/>
      <c r="T10" s="15">
        <v>4.1100000000000003</v>
      </c>
      <c r="U10" s="22"/>
      <c r="V10" s="16" t="s">
        <v>66</v>
      </c>
      <c r="W10" s="8" t="s">
        <v>43</v>
      </c>
      <c r="X10" s="8" t="s">
        <v>44</v>
      </c>
      <c r="Y10" s="17" t="s">
        <v>45</v>
      </c>
      <c r="Z10" s="35" t="s">
        <v>101</v>
      </c>
      <c r="AA10" s="35" t="s">
        <v>102</v>
      </c>
      <c r="AB10" s="35" t="s">
        <v>103</v>
      </c>
      <c r="AC10" s="17" t="s">
        <v>63</v>
      </c>
      <c r="AD10" s="8">
        <v>1</v>
      </c>
      <c r="AE10" s="8">
        <v>0</v>
      </c>
      <c r="AF10" s="17" t="s">
        <v>7</v>
      </c>
      <c r="AG10" s="8">
        <v>0</v>
      </c>
      <c r="AH10" s="9"/>
      <c r="AI10" s="8">
        <v>0</v>
      </c>
      <c r="AJ10" s="8">
        <v>1</v>
      </c>
      <c r="AK10" s="9"/>
      <c r="AL10" s="18" t="s">
        <v>46</v>
      </c>
      <c r="AM10" s="18" t="s">
        <v>64</v>
      </c>
      <c r="AP10" s="36" t="str">
        <f>AP9</f>
        <v>10.1016/S0040-1951(99)00312-1</v>
      </c>
    </row>
    <row r="11" spans="1:43" ht="16" x14ac:dyDescent="0.2">
      <c r="A11" s="8" t="s">
        <v>67</v>
      </c>
      <c r="B11" s="20" t="s">
        <v>41</v>
      </c>
      <c r="C11" s="13">
        <v>19.559999999999999</v>
      </c>
      <c r="D11" s="13">
        <v>-99.58</v>
      </c>
      <c r="E11" s="10">
        <v>10</v>
      </c>
      <c r="F11" s="11">
        <v>360.7</v>
      </c>
      <c r="G11" s="11">
        <v>48.3</v>
      </c>
      <c r="H11" s="12">
        <v>116.9</v>
      </c>
      <c r="I11" s="8">
        <v>4.5</v>
      </c>
      <c r="J11" s="21"/>
      <c r="K11" s="21"/>
      <c r="L11" s="21"/>
      <c r="M11" s="21"/>
      <c r="N11" s="21"/>
      <c r="O11" s="21"/>
      <c r="P11" s="21"/>
      <c r="Q11" s="22"/>
      <c r="R11" s="15">
        <v>1.931</v>
      </c>
      <c r="S11" s="15">
        <v>0.76</v>
      </c>
      <c r="T11" s="15">
        <v>3.71</v>
      </c>
      <c r="U11" s="15">
        <v>0.4</v>
      </c>
      <c r="V11" s="16" t="s">
        <v>42</v>
      </c>
      <c r="W11" s="8" t="s">
        <v>43</v>
      </c>
      <c r="X11" s="8" t="s">
        <v>44</v>
      </c>
      <c r="Y11" s="17" t="s">
        <v>45</v>
      </c>
      <c r="Z11" s="35" t="s">
        <v>101</v>
      </c>
      <c r="AA11" s="35" t="s">
        <v>102</v>
      </c>
      <c r="AB11" s="35" t="s">
        <v>103</v>
      </c>
      <c r="AC11" s="17" t="s">
        <v>63</v>
      </c>
      <c r="AD11" s="8">
        <v>1</v>
      </c>
      <c r="AE11" s="8">
        <v>0</v>
      </c>
      <c r="AF11" s="17" t="s">
        <v>7</v>
      </c>
      <c r="AG11" s="8">
        <v>0</v>
      </c>
      <c r="AH11" s="9"/>
      <c r="AI11" s="8">
        <v>0</v>
      </c>
      <c r="AJ11" s="8">
        <v>1</v>
      </c>
      <c r="AK11" s="9"/>
      <c r="AL11" s="18" t="s">
        <v>46</v>
      </c>
      <c r="AM11" s="18" t="s">
        <v>64</v>
      </c>
      <c r="AP11" s="36" t="str">
        <f t="shared" ref="AP11:AP38" si="0">AP10</f>
        <v>10.1016/S0040-1951(99)00312-1</v>
      </c>
    </row>
    <row r="12" spans="1:43" ht="16" x14ac:dyDescent="0.2">
      <c r="A12" s="8" t="s">
        <v>68</v>
      </c>
      <c r="B12" s="20" t="s">
        <v>41</v>
      </c>
      <c r="C12" s="13">
        <v>19.559999999999999</v>
      </c>
      <c r="D12" s="13">
        <v>-99.56</v>
      </c>
      <c r="E12" s="10">
        <v>10</v>
      </c>
      <c r="F12" s="11">
        <v>169</v>
      </c>
      <c r="G12" s="11">
        <v>-14.2</v>
      </c>
      <c r="H12" s="21"/>
      <c r="I12" s="21"/>
      <c r="J12" s="21"/>
      <c r="K12" s="21"/>
      <c r="L12" s="21"/>
      <c r="M12" s="21"/>
      <c r="N12" s="21"/>
      <c r="O12" s="21"/>
      <c r="P12" s="21"/>
      <c r="Q12" s="22"/>
      <c r="R12" s="15">
        <v>1.931</v>
      </c>
      <c r="S12" s="15">
        <v>0.76</v>
      </c>
      <c r="T12" s="15">
        <v>3.71</v>
      </c>
      <c r="U12" s="15">
        <v>0.4</v>
      </c>
      <c r="V12" s="16" t="s">
        <v>42</v>
      </c>
      <c r="W12" s="8" t="s">
        <v>43</v>
      </c>
      <c r="X12" s="8" t="s">
        <v>44</v>
      </c>
      <c r="Y12" s="17" t="s">
        <v>45</v>
      </c>
      <c r="Z12" s="35" t="s">
        <v>101</v>
      </c>
      <c r="AA12" s="35" t="s">
        <v>102</v>
      </c>
      <c r="AB12" s="35" t="s">
        <v>103</v>
      </c>
      <c r="AC12" s="17" t="s">
        <v>63</v>
      </c>
      <c r="AD12" s="8">
        <v>1</v>
      </c>
      <c r="AE12" s="8">
        <v>0</v>
      </c>
      <c r="AF12" s="17" t="s">
        <v>69</v>
      </c>
      <c r="AG12" s="8">
        <v>0</v>
      </c>
      <c r="AH12" s="9"/>
      <c r="AI12" s="8">
        <v>0</v>
      </c>
      <c r="AJ12" s="8">
        <v>1</v>
      </c>
      <c r="AK12" s="9"/>
      <c r="AL12" s="18" t="s">
        <v>46</v>
      </c>
      <c r="AM12" s="18" t="s">
        <v>64</v>
      </c>
      <c r="AP12" s="36" t="str">
        <f t="shared" si="0"/>
        <v>10.1016/S0040-1951(99)00312-1</v>
      </c>
    </row>
    <row r="13" spans="1:43" ht="16" x14ac:dyDescent="0.2">
      <c r="A13" s="8" t="s">
        <v>70</v>
      </c>
      <c r="B13" s="20" t="s">
        <v>41</v>
      </c>
      <c r="C13" s="13">
        <v>19.573</v>
      </c>
      <c r="D13" s="13">
        <v>-99.537999999999997</v>
      </c>
      <c r="E13" s="10">
        <v>3</v>
      </c>
      <c r="F13" s="11">
        <v>155.80000000000001</v>
      </c>
      <c r="G13" s="11">
        <v>-21.6</v>
      </c>
      <c r="H13" s="21"/>
      <c r="I13" s="21"/>
      <c r="J13" s="21"/>
      <c r="K13" s="21"/>
      <c r="L13" s="21"/>
      <c r="M13" s="21"/>
      <c r="N13" s="21"/>
      <c r="O13" s="21"/>
      <c r="P13" s="21"/>
      <c r="Q13" s="22"/>
      <c r="R13" s="15">
        <v>1.931</v>
      </c>
      <c r="S13" s="15">
        <v>0.76</v>
      </c>
      <c r="T13" s="15">
        <v>3.71</v>
      </c>
      <c r="U13" s="15">
        <v>0.4</v>
      </c>
      <c r="V13" s="16" t="s">
        <v>42</v>
      </c>
      <c r="W13" s="8" t="s">
        <v>43</v>
      </c>
      <c r="X13" s="8" t="s">
        <v>44</v>
      </c>
      <c r="Y13" s="17" t="s">
        <v>45</v>
      </c>
      <c r="Z13" s="35" t="s">
        <v>101</v>
      </c>
      <c r="AA13" s="35" t="s">
        <v>102</v>
      </c>
      <c r="AB13" s="35" t="s">
        <v>103</v>
      </c>
      <c r="AC13" s="17" t="s">
        <v>63</v>
      </c>
      <c r="AD13" s="8">
        <v>1</v>
      </c>
      <c r="AE13" s="8">
        <v>0</v>
      </c>
      <c r="AF13" s="17" t="s">
        <v>69</v>
      </c>
      <c r="AG13" s="8">
        <v>0</v>
      </c>
      <c r="AH13" s="9"/>
      <c r="AI13" s="8">
        <v>0</v>
      </c>
      <c r="AJ13" s="8">
        <v>0</v>
      </c>
      <c r="AK13" s="8">
        <v>2</v>
      </c>
      <c r="AL13" s="18" t="s">
        <v>46</v>
      </c>
      <c r="AM13" s="18" t="s">
        <v>64</v>
      </c>
      <c r="AP13" s="36" t="str">
        <f t="shared" si="0"/>
        <v>10.1016/S0040-1951(99)00312-1</v>
      </c>
    </row>
    <row r="14" spans="1:43" ht="16" x14ac:dyDescent="0.2">
      <c r="A14" s="8" t="s">
        <v>71</v>
      </c>
      <c r="B14" s="20" t="s">
        <v>41</v>
      </c>
      <c r="C14" s="13">
        <v>19.53</v>
      </c>
      <c r="D14" s="13">
        <v>-99.5</v>
      </c>
      <c r="E14" s="10">
        <v>9</v>
      </c>
      <c r="F14" s="11">
        <v>173.3</v>
      </c>
      <c r="G14" s="11">
        <v>-22.8</v>
      </c>
      <c r="H14" s="12">
        <v>181.5</v>
      </c>
      <c r="I14" s="8">
        <v>3.8</v>
      </c>
      <c r="J14" s="21"/>
      <c r="K14" s="21"/>
      <c r="L14" s="21"/>
      <c r="M14" s="21"/>
      <c r="N14" s="21"/>
      <c r="O14" s="21"/>
      <c r="P14" s="21"/>
      <c r="Q14" s="22"/>
      <c r="R14" s="15">
        <v>1.931</v>
      </c>
      <c r="S14" s="15">
        <v>0.76</v>
      </c>
      <c r="T14" s="15">
        <v>3.71</v>
      </c>
      <c r="U14" s="15">
        <v>0.4</v>
      </c>
      <c r="V14" s="16" t="s">
        <v>42</v>
      </c>
      <c r="W14" s="8" t="s">
        <v>43</v>
      </c>
      <c r="X14" s="8" t="s">
        <v>44</v>
      </c>
      <c r="Y14" s="17" t="s">
        <v>45</v>
      </c>
      <c r="Z14" s="35" t="s">
        <v>101</v>
      </c>
      <c r="AA14" s="35" t="s">
        <v>102</v>
      </c>
      <c r="AB14" s="35" t="s">
        <v>103</v>
      </c>
      <c r="AC14" s="17" t="s">
        <v>63</v>
      </c>
      <c r="AD14" s="8">
        <v>1</v>
      </c>
      <c r="AE14" s="8">
        <v>0</v>
      </c>
      <c r="AF14" s="17" t="s">
        <v>69</v>
      </c>
      <c r="AG14" s="8">
        <v>0</v>
      </c>
      <c r="AH14" s="9"/>
      <c r="AI14" s="8">
        <v>0</v>
      </c>
      <c r="AJ14" s="8">
        <v>1</v>
      </c>
      <c r="AK14" s="9"/>
      <c r="AL14" s="18" t="s">
        <v>46</v>
      </c>
      <c r="AM14" s="18" t="s">
        <v>64</v>
      </c>
      <c r="AP14" s="36" t="str">
        <f t="shared" si="0"/>
        <v>10.1016/S0040-1951(99)00312-1</v>
      </c>
    </row>
    <row r="15" spans="1:43" ht="16" x14ac:dyDescent="0.2">
      <c r="A15" s="8" t="s">
        <v>72</v>
      </c>
      <c r="B15" s="20" t="s">
        <v>41</v>
      </c>
      <c r="C15" s="13">
        <v>19.52</v>
      </c>
      <c r="D15" s="13">
        <v>-99.47</v>
      </c>
      <c r="E15" s="10">
        <v>10</v>
      </c>
      <c r="F15" s="11">
        <v>151</v>
      </c>
      <c r="G15" s="11">
        <v>-21.9</v>
      </c>
      <c r="H15" s="12">
        <v>91.2</v>
      </c>
      <c r="I15" s="8">
        <v>5.0999999999999996</v>
      </c>
      <c r="J15" s="21"/>
      <c r="K15" s="21"/>
      <c r="L15" s="21"/>
      <c r="M15" s="21"/>
      <c r="N15" s="21"/>
      <c r="O15" s="21"/>
      <c r="P15" s="21"/>
      <c r="Q15" s="15">
        <v>2.9</v>
      </c>
      <c r="R15" s="15">
        <v>2.5</v>
      </c>
      <c r="S15" s="22"/>
      <c r="T15" s="15">
        <v>3.3</v>
      </c>
      <c r="U15" s="22"/>
      <c r="V15" s="16" t="s">
        <v>66</v>
      </c>
      <c r="W15" s="8" t="s">
        <v>43</v>
      </c>
      <c r="X15" s="8" t="s">
        <v>44</v>
      </c>
      <c r="Y15" s="17" t="s">
        <v>45</v>
      </c>
      <c r="Z15" s="35" t="s">
        <v>101</v>
      </c>
      <c r="AA15" s="35" t="s">
        <v>102</v>
      </c>
      <c r="AB15" s="35" t="s">
        <v>103</v>
      </c>
      <c r="AC15" s="17" t="s">
        <v>63</v>
      </c>
      <c r="AD15" s="8">
        <v>1</v>
      </c>
      <c r="AE15" s="8">
        <v>0</v>
      </c>
      <c r="AF15" s="17" t="s">
        <v>69</v>
      </c>
      <c r="AG15" s="8">
        <v>0</v>
      </c>
      <c r="AH15" s="9"/>
      <c r="AI15" s="8">
        <v>0</v>
      </c>
      <c r="AJ15" s="8">
        <v>1</v>
      </c>
      <c r="AK15" s="9"/>
      <c r="AL15" s="18" t="s">
        <v>46</v>
      </c>
      <c r="AM15" s="18" t="s">
        <v>64</v>
      </c>
      <c r="AP15" s="36" t="str">
        <f t="shared" si="0"/>
        <v>10.1016/S0040-1951(99)00312-1</v>
      </c>
    </row>
    <row r="16" spans="1:43" ht="16" x14ac:dyDescent="0.2">
      <c r="A16" s="8" t="s">
        <v>73</v>
      </c>
      <c r="B16" s="20" t="s">
        <v>41</v>
      </c>
      <c r="C16" s="13">
        <v>19.52</v>
      </c>
      <c r="D16" s="13">
        <v>-99.48</v>
      </c>
      <c r="E16" s="10">
        <v>10</v>
      </c>
      <c r="F16" s="11">
        <v>171.3</v>
      </c>
      <c r="G16" s="11">
        <v>-20.9</v>
      </c>
      <c r="H16" s="12">
        <v>258.2</v>
      </c>
      <c r="I16" s="8">
        <v>3</v>
      </c>
      <c r="J16" s="21"/>
      <c r="K16" s="21"/>
      <c r="L16" s="21"/>
      <c r="M16" s="21"/>
      <c r="N16" s="21"/>
      <c r="O16" s="21"/>
      <c r="P16" s="21"/>
      <c r="Q16" s="22"/>
      <c r="R16" s="15">
        <v>1.931</v>
      </c>
      <c r="S16" s="15">
        <v>0.76</v>
      </c>
      <c r="T16" s="15">
        <v>3.71</v>
      </c>
      <c r="U16" s="15">
        <v>0.4</v>
      </c>
      <c r="V16" s="16" t="s">
        <v>42</v>
      </c>
      <c r="W16" s="8" t="s">
        <v>43</v>
      </c>
      <c r="X16" s="8" t="s">
        <v>44</v>
      </c>
      <c r="Y16" s="17" t="s">
        <v>45</v>
      </c>
      <c r="Z16" s="35" t="s">
        <v>101</v>
      </c>
      <c r="AA16" s="35" t="s">
        <v>102</v>
      </c>
      <c r="AB16" s="35" t="s">
        <v>103</v>
      </c>
      <c r="AC16" s="17" t="s">
        <v>63</v>
      </c>
      <c r="AD16" s="8">
        <v>1</v>
      </c>
      <c r="AE16" s="8">
        <v>0</v>
      </c>
      <c r="AF16" s="17" t="s">
        <v>69</v>
      </c>
      <c r="AG16" s="8">
        <v>0</v>
      </c>
      <c r="AH16" s="9"/>
      <c r="AI16" s="8">
        <v>0</v>
      </c>
      <c r="AJ16" s="8">
        <v>1</v>
      </c>
      <c r="AK16" s="9"/>
      <c r="AL16" s="18" t="s">
        <v>46</v>
      </c>
      <c r="AM16" s="18" t="s">
        <v>64</v>
      </c>
      <c r="AP16" s="36" t="str">
        <f t="shared" si="0"/>
        <v>10.1016/S0040-1951(99)00312-1</v>
      </c>
    </row>
    <row r="17" spans="1:43" ht="16" x14ac:dyDescent="0.2">
      <c r="A17" s="8" t="s">
        <v>74</v>
      </c>
      <c r="B17" s="20" t="s">
        <v>41</v>
      </c>
      <c r="C17" s="13">
        <v>19.52</v>
      </c>
      <c r="D17" s="13">
        <v>-99.48</v>
      </c>
      <c r="E17" s="10">
        <v>10</v>
      </c>
      <c r="F17" s="11">
        <v>151.30000000000001</v>
      </c>
      <c r="G17" s="11">
        <v>-23</v>
      </c>
      <c r="H17" s="12">
        <v>149</v>
      </c>
      <c r="I17" s="8">
        <v>4</v>
      </c>
      <c r="J17" s="21"/>
      <c r="K17" s="21"/>
      <c r="L17" s="21"/>
      <c r="M17" s="21"/>
      <c r="N17" s="21"/>
      <c r="O17" s="21"/>
      <c r="P17" s="21"/>
      <c r="Q17" s="22"/>
      <c r="R17" s="15">
        <v>1.931</v>
      </c>
      <c r="S17" s="15">
        <v>0.76</v>
      </c>
      <c r="T17" s="15">
        <v>3.71</v>
      </c>
      <c r="U17" s="15">
        <v>0.4</v>
      </c>
      <c r="V17" s="16" t="s">
        <v>42</v>
      </c>
      <c r="W17" s="8" t="s">
        <v>43</v>
      </c>
      <c r="X17" s="8" t="s">
        <v>44</v>
      </c>
      <c r="Y17" s="17" t="s">
        <v>45</v>
      </c>
      <c r="Z17" s="35" t="s">
        <v>101</v>
      </c>
      <c r="AA17" s="35" t="s">
        <v>102</v>
      </c>
      <c r="AB17" s="35" t="s">
        <v>103</v>
      </c>
      <c r="AC17" s="17" t="s">
        <v>63</v>
      </c>
      <c r="AD17" s="8">
        <v>1</v>
      </c>
      <c r="AE17" s="8">
        <v>0</v>
      </c>
      <c r="AF17" s="17" t="s">
        <v>69</v>
      </c>
      <c r="AG17" s="8">
        <v>0</v>
      </c>
      <c r="AH17" s="9"/>
      <c r="AI17" s="8">
        <v>0</v>
      </c>
      <c r="AJ17" s="8">
        <v>1</v>
      </c>
      <c r="AK17" s="9"/>
      <c r="AL17" s="18" t="s">
        <v>46</v>
      </c>
      <c r="AM17" s="18" t="s">
        <v>64</v>
      </c>
      <c r="AP17" s="36" t="str">
        <f t="shared" si="0"/>
        <v>10.1016/S0040-1951(99)00312-1</v>
      </c>
    </row>
    <row r="18" spans="1:43" ht="16" x14ac:dyDescent="0.2">
      <c r="A18" s="8" t="s">
        <v>75</v>
      </c>
      <c r="B18" s="20" t="s">
        <v>41</v>
      </c>
      <c r="C18" s="13">
        <v>19.513999999999999</v>
      </c>
      <c r="D18" s="13">
        <v>-99.481999999999999</v>
      </c>
      <c r="E18" s="10">
        <v>5</v>
      </c>
      <c r="F18" s="11">
        <v>145.30000000000001</v>
      </c>
      <c r="G18" s="11">
        <v>-34.6</v>
      </c>
      <c r="H18" s="12">
        <v>121.4</v>
      </c>
      <c r="I18" s="8">
        <v>7</v>
      </c>
      <c r="J18" s="21"/>
      <c r="K18" s="21"/>
      <c r="L18" s="21"/>
      <c r="M18" s="21"/>
      <c r="N18" s="21"/>
      <c r="O18" s="21"/>
      <c r="P18" s="21"/>
      <c r="Q18" s="21"/>
      <c r="R18" s="15">
        <v>1.931</v>
      </c>
      <c r="S18" s="15">
        <v>0.76</v>
      </c>
      <c r="T18" s="15">
        <v>3.71</v>
      </c>
      <c r="U18" s="15">
        <v>0.4</v>
      </c>
      <c r="V18" s="16" t="s">
        <v>42</v>
      </c>
      <c r="W18" s="8" t="s">
        <v>43</v>
      </c>
      <c r="X18" s="8" t="s">
        <v>44</v>
      </c>
      <c r="Y18" s="17" t="s">
        <v>45</v>
      </c>
      <c r="Z18" s="35" t="s">
        <v>101</v>
      </c>
      <c r="AA18" s="35" t="s">
        <v>102</v>
      </c>
      <c r="AB18" s="35" t="s">
        <v>103</v>
      </c>
      <c r="AC18" s="17" t="s">
        <v>63</v>
      </c>
      <c r="AD18" s="8">
        <v>1</v>
      </c>
      <c r="AE18" s="8">
        <v>0</v>
      </c>
      <c r="AF18" s="17" t="s">
        <v>69</v>
      </c>
      <c r="AG18" s="8">
        <v>0</v>
      </c>
      <c r="AH18" s="9"/>
      <c r="AI18" s="8">
        <v>0</v>
      </c>
      <c r="AJ18" s="8">
        <v>1</v>
      </c>
      <c r="AK18" s="9"/>
      <c r="AL18" s="18" t="s">
        <v>46</v>
      </c>
      <c r="AM18" s="18" t="s">
        <v>64</v>
      </c>
      <c r="AP18" s="36" t="str">
        <f t="shared" si="0"/>
        <v>10.1016/S0040-1951(99)00312-1</v>
      </c>
    </row>
    <row r="19" spans="1:43" ht="16" x14ac:dyDescent="0.2">
      <c r="A19" s="8" t="s">
        <v>76</v>
      </c>
      <c r="B19" s="20" t="s">
        <v>41</v>
      </c>
      <c r="C19" s="13">
        <v>19.510000000000002</v>
      </c>
      <c r="D19" s="13">
        <v>-99.48</v>
      </c>
      <c r="E19" s="10">
        <v>7</v>
      </c>
      <c r="F19" s="11">
        <v>176.5</v>
      </c>
      <c r="G19" s="11">
        <v>-22.3</v>
      </c>
      <c r="H19" s="12">
        <v>312.2</v>
      </c>
      <c r="I19" s="8">
        <v>3.4</v>
      </c>
      <c r="J19" s="21"/>
      <c r="K19" s="21"/>
      <c r="L19" s="21"/>
      <c r="M19" s="21"/>
      <c r="N19" s="21"/>
      <c r="O19" s="21"/>
      <c r="P19" s="21"/>
      <c r="Q19" s="22"/>
      <c r="R19" s="15">
        <v>1.931</v>
      </c>
      <c r="S19" s="15">
        <v>0.76</v>
      </c>
      <c r="T19" s="15">
        <v>3.71</v>
      </c>
      <c r="U19" s="15">
        <v>0.4</v>
      </c>
      <c r="V19" s="16" t="s">
        <v>42</v>
      </c>
      <c r="W19" s="8" t="s">
        <v>43</v>
      </c>
      <c r="X19" s="8" t="s">
        <v>44</v>
      </c>
      <c r="Y19" s="17" t="s">
        <v>45</v>
      </c>
      <c r="Z19" s="35" t="s">
        <v>101</v>
      </c>
      <c r="AA19" s="35" t="s">
        <v>102</v>
      </c>
      <c r="AB19" s="35" t="s">
        <v>103</v>
      </c>
      <c r="AC19" s="17" t="s">
        <v>63</v>
      </c>
      <c r="AD19" s="8">
        <v>1</v>
      </c>
      <c r="AE19" s="8">
        <v>0</v>
      </c>
      <c r="AF19" s="17" t="s">
        <v>69</v>
      </c>
      <c r="AG19" s="8">
        <v>0</v>
      </c>
      <c r="AH19" s="9"/>
      <c r="AI19" s="8">
        <v>0</v>
      </c>
      <c r="AJ19" s="8">
        <v>1</v>
      </c>
      <c r="AK19" s="9"/>
      <c r="AL19" s="18" t="s">
        <v>46</v>
      </c>
      <c r="AM19" s="18" t="s">
        <v>64</v>
      </c>
      <c r="AP19" s="36" t="str">
        <f t="shared" si="0"/>
        <v>10.1016/S0040-1951(99)00312-1</v>
      </c>
    </row>
    <row r="20" spans="1:43" ht="16" x14ac:dyDescent="0.2">
      <c r="A20" s="8" t="s">
        <v>77</v>
      </c>
      <c r="B20" s="20" t="s">
        <v>41</v>
      </c>
      <c r="C20" s="13">
        <v>19.5</v>
      </c>
      <c r="D20" s="13">
        <v>-99.48</v>
      </c>
      <c r="E20" s="10">
        <v>10</v>
      </c>
      <c r="F20" s="11">
        <v>174.6</v>
      </c>
      <c r="G20" s="11">
        <v>-33.799999999999997</v>
      </c>
      <c r="H20" s="12">
        <v>211.4</v>
      </c>
      <c r="I20" s="8">
        <v>3.3</v>
      </c>
      <c r="J20" s="21"/>
      <c r="K20" s="21"/>
      <c r="L20" s="21"/>
      <c r="M20" s="21"/>
      <c r="N20" s="21"/>
      <c r="O20" s="21"/>
      <c r="P20" s="21"/>
      <c r="Q20" s="22"/>
      <c r="R20" s="15">
        <v>1.931</v>
      </c>
      <c r="S20" s="15">
        <v>0.76</v>
      </c>
      <c r="T20" s="15">
        <v>3.71</v>
      </c>
      <c r="U20" s="15">
        <v>0.4</v>
      </c>
      <c r="V20" s="16" t="s">
        <v>42</v>
      </c>
      <c r="W20" s="8" t="s">
        <v>43</v>
      </c>
      <c r="X20" s="8" t="s">
        <v>44</v>
      </c>
      <c r="Y20" s="17" t="s">
        <v>45</v>
      </c>
      <c r="Z20" s="35" t="s">
        <v>101</v>
      </c>
      <c r="AA20" s="35" t="s">
        <v>102</v>
      </c>
      <c r="AB20" s="35" t="s">
        <v>103</v>
      </c>
      <c r="AC20" s="17" t="s">
        <v>63</v>
      </c>
      <c r="AD20" s="8">
        <v>1</v>
      </c>
      <c r="AE20" s="8">
        <v>0</v>
      </c>
      <c r="AF20" s="17" t="s">
        <v>69</v>
      </c>
      <c r="AG20" s="8">
        <v>0</v>
      </c>
      <c r="AH20" s="9"/>
      <c r="AI20" s="8">
        <v>0</v>
      </c>
      <c r="AJ20" s="8">
        <v>1</v>
      </c>
      <c r="AK20" s="9"/>
      <c r="AL20" s="18" t="s">
        <v>46</v>
      </c>
      <c r="AM20" s="18" t="s">
        <v>64</v>
      </c>
      <c r="AP20" s="36" t="str">
        <f t="shared" si="0"/>
        <v>10.1016/S0040-1951(99)00312-1</v>
      </c>
    </row>
    <row r="21" spans="1:43" ht="16" x14ac:dyDescent="0.2">
      <c r="A21" s="8" t="s">
        <v>78</v>
      </c>
      <c r="B21" s="20" t="s">
        <v>41</v>
      </c>
      <c r="C21" s="13">
        <v>19.521999999999998</v>
      </c>
      <c r="D21" s="13">
        <v>-99.45</v>
      </c>
      <c r="E21" s="10">
        <v>9</v>
      </c>
      <c r="F21" s="11">
        <v>27.6</v>
      </c>
      <c r="G21" s="11">
        <v>41</v>
      </c>
      <c r="H21" s="12">
        <v>275.89999999999998</v>
      </c>
      <c r="I21" s="8">
        <v>3.1</v>
      </c>
      <c r="J21" s="21"/>
      <c r="K21" s="21"/>
      <c r="L21" s="21"/>
      <c r="M21" s="21"/>
      <c r="N21" s="21"/>
      <c r="O21" s="21"/>
      <c r="P21" s="21"/>
      <c r="Q21" s="22"/>
      <c r="R21" s="15">
        <v>1.931</v>
      </c>
      <c r="S21" s="15">
        <v>0.76</v>
      </c>
      <c r="T21" s="15">
        <v>3.71</v>
      </c>
      <c r="U21" s="15">
        <v>0.4</v>
      </c>
      <c r="V21" s="16" t="s">
        <v>42</v>
      </c>
      <c r="W21" s="8" t="s">
        <v>43</v>
      </c>
      <c r="X21" s="8" t="s">
        <v>44</v>
      </c>
      <c r="Y21" s="17" t="s">
        <v>45</v>
      </c>
      <c r="Z21" s="35" t="s">
        <v>101</v>
      </c>
      <c r="AA21" s="35" t="s">
        <v>102</v>
      </c>
      <c r="AB21" s="35" t="s">
        <v>103</v>
      </c>
      <c r="AC21" s="17" t="s">
        <v>63</v>
      </c>
      <c r="AD21" s="8">
        <v>1</v>
      </c>
      <c r="AE21" s="8">
        <v>0</v>
      </c>
      <c r="AF21" s="17" t="s">
        <v>7</v>
      </c>
      <c r="AG21" s="8">
        <v>0</v>
      </c>
      <c r="AH21" s="9"/>
      <c r="AI21" s="8">
        <v>0</v>
      </c>
      <c r="AJ21" s="8">
        <v>0</v>
      </c>
      <c r="AK21" s="8">
        <v>9</v>
      </c>
      <c r="AL21" s="18" t="s">
        <v>46</v>
      </c>
      <c r="AM21" s="18" t="s">
        <v>64</v>
      </c>
      <c r="AP21" s="36" t="str">
        <f t="shared" si="0"/>
        <v>10.1016/S0040-1951(99)00312-1</v>
      </c>
    </row>
    <row r="22" spans="1:43" ht="16" x14ac:dyDescent="0.2">
      <c r="A22" s="8" t="s">
        <v>79</v>
      </c>
      <c r="B22" s="20" t="s">
        <v>41</v>
      </c>
      <c r="C22" s="13">
        <v>19.523</v>
      </c>
      <c r="D22" s="13">
        <v>-99.447000000000003</v>
      </c>
      <c r="E22" s="10">
        <v>10</v>
      </c>
      <c r="F22" s="11">
        <v>287.3</v>
      </c>
      <c r="G22" s="11">
        <v>34.799999999999997</v>
      </c>
      <c r="H22" s="12">
        <v>106.8</v>
      </c>
      <c r="I22" s="8">
        <v>4.7</v>
      </c>
      <c r="J22" s="21"/>
      <c r="K22" s="21"/>
      <c r="L22" s="21"/>
      <c r="M22" s="21"/>
      <c r="N22" s="21"/>
      <c r="O22" s="21"/>
      <c r="P22" s="21"/>
      <c r="Q22" s="22"/>
      <c r="R22" s="15">
        <v>1.931</v>
      </c>
      <c r="S22" s="15">
        <v>0.76</v>
      </c>
      <c r="T22" s="15">
        <v>3.71</v>
      </c>
      <c r="U22" s="15">
        <v>0.4</v>
      </c>
      <c r="V22" s="16" t="s">
        <v>42</v>
      </c>
      <c r="W22" s="8" t="s">
        <v>43</v>
      </c>
      <c r="X22" s="8" t="s">
        <v>44</v>
      </c>
      <c r="Y22" s="17" t="s">
        <v>45</v>
      </c>
      <c r="Z22" s="35" t="s">
        <v>101</v>
      </c>
      <c r="AA22" s="35" t="s">
        <v>102</v>
      </c>
      <c r="AB22" s="35" t="s">
        <v>103</v>
      </c>
      <c r="AC22" s="17" t="s">
        <v>63</v>
      </c>
      <c r="AD22" s="8">
        <v>1</v>
      </c>
      <c r="AE22" s="8">
        <v>0</v>
      </c>
      <c r="AF22" s="17" t="s">
        <v>7</v>
      </c>
      <c r="AG22" s="8">
        <v>0</v>
      </c>
      <c r="AH22" s="9"/>
      <c r="AI22" s="8">
        <v>0</v>
      </c>
      <c r="AJ22" s="8">
        <v>0</v>
      </c>
      <c r="AK22" s="8">
        <v>9</v>
      </c>
      <c r="AL22" s="18" t="s">
        <v>46</v>
      </c>
      <c r="AM22" s="18" t="s">
        <v>64</v>
      </c>
      <c r="AP22" s="36" t="str">
        <f t="shared" si="0"/>
        <v>10.1016/S0040-1951(99)00312-1</v>
      </c>
    </row>
    <row r="23" spans="1:43" ht="16" x14ac:dyDescent="0.2">
      <c r="A23" s="8" t="s">
        <v>80</v>
      </c>
      <c r="B23" s="20" t="s">
        <v>41</v>
      </c>
      <c r="C23" s="13">
        <v>19.52</v>
      </c>
      <c r="D23" s="13">
        <v>-99.44</v>
      </c>
      <c r="E23" s="10">
        <v>10</v>
      </c>
      <c r="F23" s="11">
        <v>12.3</v>
      </c>
      <c r="G23" s="11">
        <v>23.5</v>
      </c>
      <c r="H23" s="12">
        <v>225.6</v>
      </c>
      <c r="I23" s="8">
        <v>3.2</v>
      </c>
      <c r="J23" s="21"/>
      <c r="K23" s="21"/>
      <c r="L23" s="21"/>
      <c r="M23" s="21"/>
      <c r="N23" s="21"/>
      <c r="O23" s="21"/>
      <c r="P23" s="21"/>
      <c r="Q23" s="22"/>
      <c r="R23" s="15">
        <v>1.931</v>
      </c>
      <c r="S23" s="15">
        <v>0.76</v>
      </c>
      <c r="T23" s="15">
        <v>3.71</v>
      </c>
      <c r="U23" s="15">
        <v>0.4</v>
      </c>
      <c r="V23" s="16" t="s">
        <v>42</v>
      </c>
      <c r="W23" s="8" t="s">
        <v>43</v>
      </c>
      <c r="X23" s="8" t="s">
        <v>44</v>
      </c>
      <c r="Y23" s="17" t="s">
        <v>45</v>
      </c>
      <c r="Z23" s="35" t="s">
        <v>101</v>
      </c>
      <c r="AA23" s="35" t="s">
        <v>102</v>
      </c>
      <c r="AB23" s="35" t="s">
        <v>103</v>
      </c>
      <c r="AC23" s="17" t="s">
        <v>63</v>
      </c>
      <c r="AD23" s="8">
        <v>1</v>
      </c>
      <c r="AE23" s="8">
        <v>0</v>
      </c>
      <c r="AF23" s="17" t="s">
        <v>7</v>
      </c>
      <c r="AG23" s="8">
        <v>0</v>
      </c>
      <c r="AH23" s="9"/>
      <c r="AI23" s="8">
        <v>0</v>
      </c>
      <c r="AJ23" s="8">
        <v>1</v>
      </c>
      <c r="AK23" s="9"/>
      <c r="AL23" s="18" t="s">
        <v>46</v>
      </c>
      <c r="AM23" s="18" t="s">
        <v>64</v>
      </c>
      <c r="AP23" s="36" t="str">
        <f t="shared" si="0"/>
        <v>10.1016/S0040-1951(99)00312-1</v>
      </c>
    </row>
    <row r="24" spans="1:43" ht="16" x14ac:dyDescent="0.2">
      <c r="A24" s="8" t="s">
        <v>81</v>
      </c>
      <c r="B24" s="20" t="s">
        <v>41</v>
      </c>
      <c r="C24" s="13">
        <v>19.521999999999998</v>
      </c>
      <c r="D24" s="13">
        <v>-99.411000000000001</v>
      </c>
      <c r="E24" s="10">
        <v>3</v>
      </c>
      <c r="F24" s="11">
        <v>310</v>
      </c>
      <c r="G24" s="11">
        <v>49</v>
      </c>
      <c r="H24" s="21"/>
      <c r="I24" s="21"/>
      <c r="J24" s="21"/>
      <c r="K24" s="21"/>
      <c r="L24" s="21"/>
      <c r="M24" s="21"/>
      <c r="N24" s="21"/>
      <c r="O24" s="21"/>
      <c r="P24" s="21"/>
      <c r="Q24" s="22"/>
      <c r="R24" s="15">
        <v>1.931</v>
      </c>
      <c r="S24" s="15">
        <v>0.76</v>
      </c>
      <c r="T24" s="15">
        <v>3.71</v>
      </c>
      <c r="U24" s="15">
        <v>0.4</v>
      </c>
      <c r="V24" s="16" t="s">
        <v>42</v>
      </c>
      <c r="W24" s="8" t="s">
        <v>43</v>
      </c>
      <c r="X24" s="8" t="s">
        <v>44</v>
      </c>
      <c r="Y24" s="17" t="s">
        <v>45</v>
      </c>
      <c r="Z24" s="35" t="s">
        <v>101</v>
      </c>
      <c r="AA24" s="35" t="s">
        <v>102</v>
      </c>
      <c r="AB24" s="35" t="s">
        <v>103</v>
      </c>
      <c r="AC24" s="17" t="s">
        <v>63</v>
      </c>
      <c r="AD24" s="8">
        <v>1</v>
      </c>
      <c r="AE24" s="8">
        <v>0</v>
      </c>
      <c r="AF24" s="17" t="s">
        <v>7</v>
      </c>
      <c r="AG24" s="8">
        <v>0</v>
      </c>
      <c r="AH24" s="9"/>
      <c r="AI24" s="8">
        <v>0</v>
      </c>
      <c r="AJ24" s="8">
        <v>0</v>
      </c>
      <c r="AK24" s="8">
        <v>2</v>
      </c>
      <c r="AL24" s="18" t="s">
        <v>46</v>
      </c>
      <c r="AM24" s="18" t="s">
        <v>64</v>
      </c>
      <c r="AP24" s="36" t="str">
        <f t="shared" si="0"/>
        <v>10.1016/S0040-1951(99)00312-1</v>
      </c>
    </row>
    <row r="25" spans="1:43" ht="16" x14ac:dyDescent="0.2">
      <c r="A25" s="8" t="s">
        <v>82</v>
      </c>
      <c r="B25" s="20" t="s">
        <v>41</v>
      </c>
      <c r="C25" s="13">
        <v>19.52</v>
      </c>
      <c r="D25" s="13">
        <v>-99.424000000000007</v>
      </c>
      <c r="E25" s="10">
        <v>9</v>
      </c>
      <c r="F25" s="11">
        <v>299.2</v>
      </c>
      <c r="G25" s="11">
        <v>36.4</v>
      </c>
      <c r="H25" s="12">
        <v>98.4</v>
      </c>
      <c r="I25" s="8">
        <v>5.2</v>
      </c>
      <c r="J25" s="21"/>
      <c r="K25" s="21"/>
      <c r="L25" s="21"/>
      <c r="M25" s="21"/>
      <c r="N25" s="21"/>
      <c r="O25" s="21"/>
      <c r="P25" s="21"/>
      <c r="Q25" s="22"/>
      <c r="R25" s="15">
        <v>1.931</v>
      </c>
      <c r="S25" s="15">
        <v>0.76</v>
      </c>
      <c r="T25" s="15">
        <v>3.71</v>
      </c>
      <c r="U25" s="15">
        <v>0.4</v>
      </c>
      <c r="V25" s="16" t="s">
        <v>42</v>
      </c>
      <c r="W25" s="8" t="s">
        <v>43</v>
      </c>
      <c r="X25" s="8" t="s">
        <v>44</v>
      </c>
      <c r="Y25" s="17" t="s">
        <v>45</v>
      </c>
      <c r="Z25" s="35" t="s">
        <v>101</v>
      </c>
      <c r="AA25" s="35" t="s">
        <v>102</v>
      </c>
      <c r="AB25" s="35" t="s">
        <v>103</v>
      </c>
      <c r="AC25" s="17" t="s">
        <v>63</v>
      </c>
      <c r="AD25" s="8">
        <v>1</v>
      </c>
      <c r="AE25" s="8">
        <v>0</v>
      </c>
      <c r="AF25" s="17" t="s">
        <v>7</v>
      </c>
      <c r="AG25" s="8">
        <v>0</v>
      </c>
      <c r="AH25" s="9"/>
      <c r="AI25" s="8">
        <v>0</v>
      </c>
      <c r="AJ25" s="8">
        <v>0</v>
      </c>
      <c r="AK25" s="8">
        <v>9</v>
      </c>
      <c r="AL25" s="18" t="s">
        <v>46</v>
      </c>
      <c r="AM25" s="18" t="s">
        <v>64</v>
      </c>
      <c r="AP25" s="36" t="str">
        <f t="shared" si="0"/>
        <v>10.1016/S0040-1951(99)00312-1</v>
      </c>
    </row>
    <row r="26" spans="1:43" ht="15.75" customHeight="1" x14ac:dyDescent="0.2">
      <c r="A26" s="8" t="s">
        <v>83</v>
      </c>
      <c r="B26" s="20" t="s">
        <v>41</v>
      </c>
      <c r="C26" s="13">
        <v>19.489999999999998</v>
      </c>
      <c r="D26" s="13">
        <v>-99.48</v>
      </c>
      <c r="E26" s="10">
        <v>10</v>
      </c>
      <c r="F26" s="11">
        <v>349.1</v>
      </c>
      <c r="G26" s="11">
        <v>33.1</v>
      </c>
      <c r="H26" s="12">
        <v>57.8</v>
      </c>
      <c r="I26" s="8">
        <v>6.4</v>
      </c>
      <c r="J26" s="21"/>
      <c r="K26" s="21"/>
      <c r="L26" s="21"/>
      <c r="M26" s="21"/>
      <c r="N26" s="21"/>
      <c r="O26" s="21"/>
      <c r="P26" s="21"/>
      <c r="Q26" s="22"/>
      <c r="R26" s="15">
        <v>1.931</v>
      </c>
      <c r="S26" s="15">
        <v>0.76</v>
      </c>
      <c r="T26" s="15">
        <v>3.71</v>
      </c>
      <c r="U26" s="15">
        <v>0.4</v>
      </c>
      <c r="V26" s="16" t="s">
        <v>42</v>
      </c>
      <c r="W26" s="8" t="s">
        <v>43</v>
      </c>
      <c r="X26" s="8" t="s">
        <v>44</v>
      </c>
      <c r="Y26" s="17" t="s">
        <v>45</v>
      </c>
      <c r="Z26" s="35" t="s">
        <v>101</v>
      </c>
      <c r="AA26" s="35" t="s">
        <v>102</v>
      </c>
      <c r="AB26" s="35" t="s">
        <v>103</v>
      </c>
      <c r="AC26" s="17" t="s">
        <v>63</v>
      </c>
      <c r="AD26" s="8">
        <v>1</v>
      </c>
      <c r="AE26" s="8">
        <v>0</v>
      </c>
      <c r="AF26" s="17" t="s">
        <v>7</v>
      </c>
      <c r="AG26" s="8">
        <v>0</v>
      </c>
      <c r="AH26" s="9"/>
      <c r="AI26" s="8">
        <v>0</v>
      </c>
      <c r="AJ26" s="8">
        <v>1</v>
      </c>
      <c r="AK26" s="9"/>
      <c r="AL26" s="18" t="s">
        <v>46</v>
      </c>
      <c r="AM26" s="18" t="s">
        <v>64</v>
      </c>
      <c r="AN26" s="19"/>
      <c r="AO26" s="19"/>
      <c r="AP26" s="36" t="str">
        <f t="shared" si="0"/>
        <v>10.1016/S0040-1951(99)00312-1</v>
      </c>
      <c r="AQ26" s="19"/>
    </row>
    <row r="27" spans="1:43" ht="15.75" customHeight="1" x14ac:dyDescent="0.2">
      <c r="A27" s="8" t="s">
        <v>84</v>
      </c>
      <c r="B27" s="20" t="s">
        <v>41</v>
      </c>
      <c r="C27" s="13">
        <v>19.47</v>
      </c>
      <c r="D27" s="13">
        <v>-99.48</v>
      </c>
      <c r="E27" s="10">
        <v>9</v>
      </c>
      <c r="F27" s="11">
        <v>359</v>
      </c>
      <c r="G27" s="11">
        <v>7.3</v>
      </c>
      <c r="H27" s="12">
        <v>249.7</v>
      </c>
      <c r="I27" s="8">
        <v>3.3</v>
      </c>
      <c r="J27" s="21"/>
      <c r="K27" s="21"/>
      <c r="L27" s="21"/>
      <c r="M27" s="21"/>
      <c r="N27" s="21"/>
      <c r="O27" s="21"/>
      <c r="P27" s="21"/>
      <c r="Q27" s="22"/>
      <c r="R27" s="15">
        <v>1.931</v>
      </c>
      <c r="S27" s="15">
        <v>0.76</v>
      </c>
      <c r="T27" s="15">
        <v>3.71</v>
      </c>
      <c r="U27" s="15">
        <v>0.4</v>
      </c>
      <c r="V27" s="16" t="s">
        <v>42</v>
      </c>
      <c r="W27" s="8" t="s">
        <v>43</v>
      </c>
      <c r="X27" s="8" t="s">
        <v>44</v>
      </c>
      <c r="Y27" s="17" t="s">
        <v>45</v>
      </c>
      <c r="Z27" s="35" t="s">
        <v>101</v>
      </c>
      <c r="AA27" s="35" t="s">
        <v>102</v>
      </c>
      <c r="AB27" s="35" t="s">
        <v>103</v>
      </c>
      <c r="AC27" s="17" t="s">
        <v>63</v>
      </c>
      <c r="AD27" s="8">
        <v>1</v>
      </c>
      <c r="AE27" s="8">
        <v>0</v>
      </c>
      <c r="AF27" s="17" t="s">
        <v>7</v>
      </c>
      <c r="AG27" s="8">
        <v>0</v>
      </c>
      <c r="AH27" s="9"/>
      <c r="AI27" s="8">
        <v>0</v>
      </c>
      <c r="AJ27" s="8">
        <v>1</v>
      </c>
      <c r="AK27" s="9"/>
      <c r="AL27" s="18" t="s">
        <v>46</v>
      </c>
      <c r="AM27" s="18" t="s">
        <v>64</v>
      </c>
      <c r="AN27" s="19"/>
      <c r="AO27" s="19"/>
      <c r="AP27" s="36" t="str">
        <f t="shared" si="0"/>
        <v>10.1016/S0040-1951(99)00312-1</v>
      </c>
      <c r="AQ27" s="19"/>
    </row>
    <row r="28" spans="1:43" ht="15.75" customHeight="1" x14ac:dyDescent="0.2">
      <c r="A28" s="8" t="s">
        <v>85</v>
      </c>
      <c r="B28" s="20" t="s">
        <v>41</v>
      </c>
      <c r="C28" s="13">
        <v>19.47</v>
      </c>
      <c r="D28" s="13">
        <v>-99.48</v>
      </c>
      <c r="E28" s="10">
        <v>10</v>
      </c>
      <c r="F28" s="11">
        <v>332.3</v>
      </c>
      <c r="G28" s="11">
        <v>33.1</v>
      </c>
      <c r="H28" s="12">
        <v>156.80000000000001</v>
      </c>
      <c r="I28" s="8">
        <v>3.9</v>
      </c>
      <c r="J28" s="21"/>
      <c r="K28" s="21"/>
      <c r="L28" s="21"/>
      <c r="M28" s="21"/>
      <c r="N28" s="21"/>
      <c r="O28" s="21"/>
      <c r="P28" s="21"/>
      <c r="Q28" s="15">
        <v>1.931</v>
      </c>
      <c r="R28" s="15">
        <v>1.171</v>
      </c>
      <c r="S28" s="22"/>
      <c r="T28" s="15">
        <v>2.6909999999999998</v>
      </c>
      <c r="U28" s="22"/>
      <c r="V28" s="16" t="s">
        <v>66</v>
      </c>
      <c r="W28" s="8" t="s">
        <v>43</v>
      </c>
      <c r="X28" s="8" t="s">
        <v>44</v>
      </c>
      <c r="Y28" s="17" t="s">
        <v>45</v>
      </c>
      <c r="Z28" s="35" t="s">
        <v>101</v>
      </c>
      <c r="AA28" s="35" t="s">
        <v>102</v>
      </c>
      <c r="AB28" s="35" t="s">
        <v>103</v>
      </c>
      <c r="AC28" s="17" t="s">
        <v>63</v>
      </c>
      <c r="AD28" s="8">
        <v>1</v>
      </c>
      <c r="AE28" s="8">
        <v>0</v>
      </c>
      <c r="AF28" s="17" t="s">
        <v>7</v>
      </c>
      <c r="AG28" s="8">
        <v>0</v>
      </c>
      <c r="AH28" s="9"/>
      <c r="AI28" s="8">
        <v>0</v>
      </c>
      <c r="AJ28" s="8">
        <v>1</v>
      </c>
      <c r="AK28" s="9"/>
      <c r="AL28" s="18" t="s">
        <v>46</v>
      </c>
      <c r="AM28" s="18" t="s">
        <v>64</v>
      </c>
      <c r="AN28" s="19"/>
      <c r="AO28" s="19"/>
      <c r="AP28" s="36" t="str">
        <f t="shared" si="0"/>
        <v>10.1016/S0040-1951(99)00312-1</v>
      </c>
      <c r="AQ28" s="19"/>
    </row>
    <row r="29" spans="1:43" ht="15.75" customHeight="1" x14ac:dyDescent="0.2">
      <c r="A29" s="8" t="s">
        <v>86</v>
      </c>
      <c r="B29" s="20" t="s">
        <v>41</v>
      </c>
      <c r="C29" s="13">
        <v>19.489999999999998</v>
      </c>
      <c r="D29" s="13">
        <v>-99.37</v>
      </c>
      <c r="E29" s="10">
        <v>10</v>
      </c>
      <c r="F29" s="11">
        <v>348.2</v>
      </c>
      <c r="G29" s="11">
        <v>28.2</v>
      </c>
      <c r="H29" s="12">
        <v>80.8</v>
      </c>
      <c r="I29" s="8">
        <v>5.4</v>
      </c>
      <c r="J29" s="21"/>
      <c r="K29" s="21"/>
      <c r="L29" s="21"/>
      <c r="M29" s="21"/>
      <c r="N29" s="21"/>
      <c r="O29" s="21"/>
      <c r="P29" s="21"/>
      <c r="Q29" s="22"/>
      <c r="R29" s="15">
        <v>1.931</v>
      </c>
      <c r="S29" s="15">
        <v>0.76</v>
      </c>
      <c r="T29" s="15">
        <v>3.71</v>
      </c>
      <c r="U29" s="15">
        <v>0.4</v>
      </c>
      <c r="V29" s="16" t="s">
        <v>42</v>
      </c>
      <c r="W29" s="8" t="s">
        <v>43</v>
      </c>
      <c r="X29" s="8" t="s">
        <v>44</v>
      </c>
      <c r="Y29" s="17" t="s">
        <v>45</v>
      </c>
      <c r="Z29" s="35" t="s">
        <v>101</v>
      </c>
      <c r="AA29" s="35" t="s">
        <v>102</v>
      </c>
      <c r="AB29" s="35" t="s">
        <v>103</v>
      </c>
      <c r="AC29" s="17" t="s">
        <v>63</v>
      </c>
      <c r="AD29" s="8">
        <v>1</v>
      </c>
      <c r="AE29" s="8">
        <v>0</v>
      </c>
      <c r="AF29" s="17" t="s">
        <v>7</v>
      </c>
      <c r="AG29" s="8">
        <v>0</v>
      </c>
      <c r="AH29" s="9"/>
      <c r="AI29" s="8">
        <v>0</v>
      </c>
      <c r="AJ29" s="8">
        <v>1</v>
      </c>
      <c r="AK29" s="9"/>
      <c r="AL29" s="18" t="s">
        <v>46</v>
      </c>
      <c r="AM29" s="18" t="s">
        <v>64</v>
      </c>
      <c r="AN29" s="19"/>
      <c r="AO29" s="19"/>
      <c r="AP29" s="36" t="str">
        <f t="shared" si="0"/>
        <v>10.1016/S0040-1951(99)00312-1</v>
      </c>
      <c r="AQ29" s="19"/>
    </row>
    <row r="30" spans="1:43" ht="15.75" customHeight="1" x14ac:dyDescent="0.2">
      <c r="A30" s="8" t="s">
        <v>87</v>
      </c>
      <c r="B30" s="20" t="s">
        <v>41</v>
      </c>
      <c r="C30" s="13">
        <v>19.440000000000001</v>
      </c>
      <c r="D30" s="13">
        <v>-99.32</v>
      </c>
      <c r="E30" s="10">
        <v>10</v>
      </c>
      <c r="F30" s="11">
        <v>358.5</v>
      </c>
      <c r="G30" s="11">
        <v>27.1</v>
      </c>
      <c r="H30" s="12">
        <v>410.3</v>
      </c>
      <c r="I30" s="8">
        <v>2.4</v>
      </c>
      <c r="J30" s="21"/>
      <c r="K30" s="21"/>
      <c r="L30" s="21"/>
      <c r="M30" s="21"/>
      <c r="N30" s="21"/>
      <c r="O30" s="21"/>
      <c r="P30" s="21"/>
      <c r="Q30" s="15">
        <v>3.0449999999999999</v>
      </c>
      <c r="R30" s="15">
        <v>2.7949999999999999</v>
      </c>
      <c r="S30" s="22"/>
      <c r="T30" s="15">
        <v>3.2949999999999999</v>
      </c>
      <c r="U30" s="22"/>
      <c r="V30" s="16" t="s">
        <v>66</v>
      </c>
      <c r="W30" s="8" t="s">
        <v>43</v>
      </c>
      <c r="X30" s="8" t="s">
        <v>44</v>
      </c>
      <c r="Y30" s="17" t="s">
        <v>45</v>
      </c>
      <c r="Z30" s="35" t="s">
        <v>101</v>
      </c>
      <c r="AA30" s="35" t="s">
        <v>102</v>
      </c>
      <c r="AB30" s="35" t="s">
        <v>103</v>
      </c>
      <c r="AC30" s="17" t="s">
        <v>63</v>
      </c>
      <c r="AD30" s="8">
        <v>1</v>
      </c>
      <c r="AE30" s="8">
        <v>0</v>
      </c>
      <c r="AF30" s="17" t="s">
        <v>7</v>
      </c>
      <c r="AG30" s="8">
        <v>0</v>
      </c>
      <c r="AH30" s="9"/>
      <c r="AI30" s="8">
        <v>0</v>
      </c>
      <c r="AJ30" s="8">
        <v>1</v>
      </c>
      <c r="AK30" s="9"/>
      <c r="AL30" s="18" t="s">
        <v>46</v>
      </c>
      <c r="AM30" s="18" t="s">
        <v>64</v>
      </c>
      <c r="AN30" s="19"/>
      <c r="AO30" s="19"/>
      <c r="AP30" s="36" t="str">
        <f t="shared" si="0"/>
        <v>10.1016/S0040-1951(99)00312-1</v>
      </c>
      <c r="AQ30" s="19"/>
    </row>
    <row r="31" spans="1:43" ht="15.75" customHeight="1" x14ac:dyDescent="0.2">
      <c r="A31" s="8" t="s">
        <v>88</v>
      </c>
      <c r="B31" s="20" t="s">
        <v>41</v>
      </c>
      <c r="C31" s="13">
        <v>19.43</v>
      </c>
      <c r="D31" s="13">
        <v>-99.34</v>
      </c>
      <c r="E31" s="10">
        <v>10</v>
      </c>
      <c r="F31" s="11">
        <v>355.2</v>
      </c>
      <c r="G31" s="11">
        <v>32.200000000000003</v>
      </c>
      <c r="H31" s="12">
        <v>51.6</v>
      </c>
      <c r="I31" s="8">
        <v>6.8</v>
      </c>
      <c r="J31" s="21"/>
      <c r="K31" s="21"/>
      <c r="L31" s="21"/>
      <c r="M31" s="21"/>
      <c r="N31" s="21"/>
      <c r="O31" s="21"/>
      <c r="P31" s="21"/>
      <c r="Q31" s="22"/>
      <c r="R31" s="15">
        <v>1.931</v>
      </c>
      <c r="S31" s="15">
        <v>0.76</v>
      </c>
      <c r="T31" s="15">
        <v>3.71</v>
      </c>
      <c r="U31" s="15">
        <v>0.4</v>
      </c>
      <c r="V31" s="16" t="s">
        <v>42</v>
      </c>
      <c r="W31" s="8" t="s">
        <v>43</v>
      </c>
      <c r="X31" s="8" t="s">
        <v>44</v>
      </c>
      <c r="Y31" s="17" t="s">
        <v>45</v>
      </c>
      <c r="Z31" s="35" t="s">
        <v>101</v>
      </c>
      <c r="AA31" s="35" t="s">
        <v>102</v>
      </c>
      <c r="AB31" s="35" t="s">
        <v>103</v>
      </c>
      <c r="AC31" s="17" t="s">
        <v>63</v>
      </c>
      <c r="AD31" s="8">
        <v>1</v>
      </c>
      <c r="AE31" s="8">
        <v>0</v>
      </c>
      <c r="AF31" s="17" t="s">
        <v>7</v>
      </c>
      <c r="AG31" s="8">
        <v>0</v>
      </c>
      <c r="AH31" s="9"/>
      <c r="AI31" s="8">
        <v>0</v>
      </c>
      <c r="AJ31" s="8">
        <v>1</v>
      </c>
      <c r="AK31" s="9"/>
      <c r="AL31" s="18" t="s">
        <v>46</v>
      </c>
      <c r="AM31" s="18" t="s">
        <v>64</v>
      </c>
      <c r="AN31" s="19"/>
      <c r="AO31" s="19"/>
      <c r="AP31" s="36" t="str">
        <f t="shared" si="0"/>
        <v>10.1016/S0040-1951(99)00312-1</v>
      </c>
      <c r="AQ31" s="19"/>
    </row>
    <row r="32" spans="1:43" ht="15.75" customHeight="1" x14ac:dyDescent="0.2">
      <c r="A32" s="8" t="s">
        <v>89</v>
      </c>
      <c r="B32" s="20" t="s">
        <v>41</v>
      </c>
      <c r="C32" s="13">
        <v>19.440000000000001</v>
      </c>
      <c r="D32" s="13">
        <v>-99.36</v>
      </c>
      <c r="E32" s="10">
        <v>10</v>
      </c>
      <c r="F32" s="11">
        <v>358.2</v>
      </c>
      <c r="G32" s="11">
        <v>19.3</v>
      </c>
      <c r="H32" s="12">
        <v>39.5</v>
      </c>
      <c r="I32" s="8">
        <v>7.8</v>
      </c>
      <c r="J32" s="21"/>
      <c r="K32" s="21"/>
      <c r="L32" s="21"/>
      <c r="M32" s="21"/>
      <c r="N32" s="21"/>
      <c r="O32" s="21"/>
      <c r="P32" s="21"/>
      <c r="Q32" s="22"/>
      <c r="R32" s="15">
        <v>1.931</v>
      </c>
      <c r="S32" s="15">
        <v>0.76</v>
      </c>
      <c r="T32" s="15">
        <v>3.71</v>
      </c>
      <c r="U32" s="15">
        <v>0.4</v>
      </c>
      <c r="V32" s="16" t="s">
        <v>42</v>
      </c>
      <c r="W32" s="8" t="s">
        <v>43</v>
      </c>
      <c r="X32" s="8" t="s">
        <v>44</v>
      </c>
      <c r="Y32" s="17" t="s">
        <v>45</v>
      </c>
      <c r="Z32" s="35" t="s">
        <v>101</v>
      </c>
      <c r="AA32" s="35" t="s">
        <v>102</v>
      </c>
      <c r="AB32" s="35" t="s">
        <v>103</v>
      </c>
      <c r="AC32" s="17" t="s">
        <v>63</v>
      </c>
      <c r="AD32" s="8">
        <v>1</v>
      </c>
      <c r="AE32" s="8">
        <v>0</v>
      </c>
      <c r="AF32" s="17" t="s">
        <v>7</v>
      </c>
      <c r="AG32" s="8">
        <v>0</v>
      </c>
      <c r="AH32" s="9"/>
      <c r="AI32" s="8">
        <v>0</v>
      </c>
      <c r="AJ32" s="8">
        <v>1</v>
      </c>
      <c r="AK32" s="9"/>
      <c r="AL32" s="18" t="s">
        <v>46</v>
      </c>
      <c r="AM32" s="18" t="s">
        <v>64</v>
      </c>
      <c r="AN32" s="19"/>
      <c r="AO32" s="19"/>
      <c r="AP32" s="36" t="str">
        <f t="shared" si="0"/>
        <v>10.1016/S0040-1951(99)00312-1</v>
      </c>
      <c r="AQ32" s="19"/>
    </row>
    <row r="33" spans="1:43" ht="15.75" customHeight="1" x14ac:dyDescent="0.2">
      <c r="A33" s="8" t="s">
        <v>90</v>
      </c>
      <c r="B33" s="20" t="s">
        <v>41</v>
      </c>
      <c r="C33" s="13">
        <v>19.420000000000002</v>
      </c>
      <c r="D33" s="13">
        <v>-99.36</v>
      </c>
      <c r="E33" s="10">
        <v>10</v>
      </c>
      <c r="F33" s="11">
        <v>357.2</v>
      </c>
      <c r="G33" s="11">
        <v>36.200000000000003</v>
      </c>
      <c r="H33" s="12">
        <v>115.3</v>
      </c>
      <c r="I33" s="8">
        <v>4.5</v>
      </c>
      <c r="J33" s="21"/>
      <c r="K33" s="21"/>
      <c r="L33" s="21"/>
      <c r="M33" s="21"/>
      <c r="N33" s="21"/>
      <c r="O33" s="21"/>
      <c r="P33" s="21"/>
      <c r="Q33" s="22"/>
      <c r="R33" s="15">
        <v>1.931</v>
      </c>
      <c r="S33" s="15">
        <v>0.76</v>
      </c>
      <c r="T33" s="15">
        <v>3.71</v>
      </c>
      <c r="U33" s="15">
        <v>0.4</v>
      </c>
      <c r="V33" s="16" t="s">
        <v>42</v>
      </c>
      <c r="W33" s="8" t="s">
        <v>43</v>
      </c>
      <c r="X33" s="8" t="s">
        <v>44</v>
      </c>
      <c r="Y33" s="17" t="s">
        <v>45</v>
      </c>
      <c r="Z33" s="35" t="s">
        <v>101</v>
      </c>
      <c r="AA33" s="35" t="s">
        <v>102</v>
      </c>
      <c r="AB33" s="35" t="s">
        <v>103</v>
      </c>
      <c r="AC33" s="17" t="s">
        <v>63</v>
      </c>
      <c r="AD33" s="8">
        <v>1</v>
      </c>
      <c r="AE33" s="8">
        <v>0</v>
      </c>
      <c r="AF33" s="17" t="s">
        <v>7</v>
      </c>
      <c r="AG33" s="8">
        <v>0</v>
      </c>
      <c r="AH33" s="9"/>
      <c r="AI33" s="8">
        <v>0</v>
      </c>
      <c r="AJ33" s="8">
        <v>1</v>
      </c>
      <c r="AK33" s="9"/>
      <c r="AL33" s="18" t="s">
        <v>46</v>
      </c>
      <c r="AM33" s="18" t="s">
        <v>64</v>
      </c>
      <c r="AN33" s="19"/>
      <c r="AO33" s="19"/>
      <c r="AP33" s="36" t="str">
        <f t="shared" si="0"/>
        <v>10.1016/S0040-1951(99)00312-1</v>
      </c>
      <c r="AQ33" s="19"/>
    </row>
    <row r="34" spans="1:43" ht="15.75" customHeight="1" x14ac:dyDescent="0.2">
      <c r="A34" s="8" t="s">
        <v>91</v>
      </c>
      <c r="B34" s="20" t="s">
        <v>41</v>
      </c>
      <c r="C34" s="13">
        <v>19.420000000000002</v>
      </c>
      <c r="D34" s="13">
        <v>-99.43</v>
      </c>
      <c r="E34" s="10">
        <v>10</v>
      </c>
      <c r="F34" s="11">
        <v>358.2</v>
      </c>
      <c r="G34" s="11">
        <v>26.4</v>
      </c>
      <c r="H34" s="12">
        <v>197.5</v>
      </c>
      <c r="I34" s="8">
        <v>3.4</v>
      </c>
      <c r="J34" s="21"/>
      <c r="K34" s="21"/>
      <c r="L34" s="21"/>
      <c r="M34" s="21"/>
      <c r="N34" s="21"/>
      <c r="O34" s="21"/>
      <c r="P34" s="21"/>
      <c r="Q34" s="22"/>
      <c r="R34" s="15">
        <v>1.931</v>
      </c>
      <c r="S34" s="15">
        <v>0.76</v>
      </c>
      <c r="T34" s="15">
        <v>3.71</v>
      </c>
      <c r="U34" s="15">
        <v>0.4</v>
      </c>
      <c r="V34" s="16" t="s">
        <v>42</v>
      </c>
      <c r="W34" s="8" t="s">
        <v>43</v>
      </c>
      <c r="X34" s="8" t="s">
        <v>44</v>
      </c>
      <c r="Y34" s="17" t="s">
        <v>45</v>
      </c>
      <c r="Z34" s="35" t="s">
        <v>101</v>
      </c>
      <c r="AA34" s="35" t="s">
        <v>102</v>
      </c>
      <c r="AB34" s="35" t="s">
        <v>103</v>
      </c>
      <c r="AC34" s="17" t="s">
        <v>63</v>
      </c>
      <c r="AD34" s="8">
        <v>1</v>
      </c>
      <c r="AE34" s="8">
        <v>0</v>
      </c>
      <c r="AF34" s="17" t="s">
        <v>7</v>
      </c>
      <c r="AG34" s="8">
        <v>0</v>
      </c>
      <c r="AH34" s="9"/>
      <c r="AI34" s="8">
        <v>0</v>
      </c>
      <c r="AJ34" s="8">
        <v>1</v>
      </c>
      <c r="AK34" s="9"/>
      <c r="AL34" s="18" t="s">
        <v>46</v>
      </c>
      <c r="AM34" s="18" t="s">
        <v>64</v>
      </c>
      <c r="AN34" s="19"/>
      <c r="AO34" s="19"/>
      <c r="AP34" s="36" t="str">
        <f t="shared" si="0"/>
        <v>10.1016/S0040-1951(99)00312-1</v>
      </c>
      <c r="AQ34" s="19"/>
    </row>
    <row r="35" spans="1:43" ht="15.75" customHeight="1" x14ac:dyDescent="0.2">
      <c r="A35" s="8" t="s">
        <v>92</v>
      </c>
      <c r="B35" s="20" t="s">
        <v>41</v>
      </c>
      <c r="C35" s="13">
        <f>ROUND(19+(17.75/60),2)</f>
        <v>19.3</v>
      </c>
      <c r="D35" s="13">
        <f>-ROUND(99+(23.95/60),2)</f>
        <v>-99.4</v>
      </c>
      <c r="E35" s="10">
        <v>10</v>
      </c>
      <c r="F35" s="11">
        <v>167.3</v>
      </c>
      <c r="G35" s="11">
        <v>-26.7</v>
      </c>
      <c r="H35" s="12">
        <v>130.5</v>
      </c>
      <c r="I35" s="8">
        <v>4.2</v>
      </c>
      <c r="J35" s="22"/>
      <c r="K35" s="22"/>
      <c r="L35" s="22"/>
      <c r="M35" s="21"/>
      <c r="N35" s="21"/>
      <c r="O35" s="21"/>
      <c r="P35" s="21"/>
      <c r="Q35" s="22"/>
      <c r="R35" s="15">
        <v>0.77300000000000002</v>
      </c>
      <c r="S35" s="9"/>
      <c r="T35" s="15">
        <v>2.61</v>
      </c>
      <c r="U35" s="9"/>
      <c r="V35" s="16" t="s">
        <v>42</v>
      </c>
      <c r="W35" s="8" t="s">
        <v>43</v>
      </c>
      <c r="X35" s="8" t="s">
        <v>44</v>
      </c>
      <c r="Y35" s="17" t="s">
        <v>45</v>
      </c>
      <c r="Z35" s="35" t="s">
        <v>101</v>
      </c>
      <c r="AA35" s="35" t="s">
        <v>102</v>
      </c>
      <c r="AB35" s="35" t="s">
        <v>103</v>
      </c>
      <c r="AC35" s="17" t="s">
        <v>63</v>
      </c>
      <c r="AD35" s="8">
        <v>1</v>
      </c>
      <c r="AE35" s="8">
        <v>0</v>
      </c>
      <c r="AF35" s="17" t="s">
        <v>69</v>
      </c>
      <c r="AG35" s="8">
        <v>0</v>
      </c>
      <c r="AH35" s="9"/>
      <c r="AI35" s="8">
        <v>0</v>
      </c>
      <c r="AJ35" s="8">
        <v>1</v>
      </c>
      <c r="AK35" s="9"/>
      <c r="AL35" s="18" t="s">
        <v>46</v>
      </c>
      <c r="AM35" s="18" t="s">
        <v>64</v>
      </c>
      <c r="AN35" s="19"/>
      <c r="AO35" s="19"/>
      <c r="AP35" s="36" t="str">
        <f t="shared" si="0"/>
        <v>10.1016/S0040-1951(99)00312-1</v>
      </c>
      <c r="AQ35" s="19"/>
    </row>
    <row r="36" spans="1:43" ht="15.75" customHeight="1" x14ac:dyDescent="0.2">
      <c r="A36" s="8" t="s">
        <v>93</v>
      </c>
      <c r="B36" s="20" t="s">
        <v>41</v>
      </c>
      <c r="C36" s="13">
        <f>ROUND(19+(19/60),2)</f>
        <v>19.32</v>
      </c>
      <c r="D36" s="13">
        <f>-ROUND(99+(19.52/60),2)</f>
        <v>-99.33</v>
      </c>
      <c r="E36" s="10">
        <v>10</v>
      </c>
      <c r="F36" s="11">
        <v>177</v>
      </c>
      <c r="G36" s="11">
        <v>-53.9</v>
      </c>
      <c r="H36" s="12">
        <v>80.099999999999994</v>
      </c>
      <c r="I36" s="8">
        <v>5.4</v>
      </c>
      <c r="J36" s="22"/>
      <c r="K36" s="22"/>
      <c r="L36" s="22"/>
      <c r="M36" s="21"/>
      <c r="N36" s="21"/>
      <c r="O36" s="21"/>
      <c r="P36" s="21"/>
      <c r="Q36" s="22"/>
      <c r="R36" s="15">
        <v>0.77300000000000002</v>
      </c>
      <c r="S36" s="9"/>
      <c r="T36" s="15">
        <v>2.61</v>
      </c>
      <c r="U36" s="9"/>
      <c r="V36" s="16" t="s">
        <v>42</v>
      </c>
      <c r="W36" s="8" t="s">
        <v>43</v>
      </c>
      <c r="X36" s="8" t="s">
        <v>44</v>
      </c>
      <c r="Y36" s="17" t="s">
        <v>45</v>
      </c>
      <c r="Z36" s="35" t="s">
        <v>101</v>
      </c>
      <c r="AA36" s="35" t="s">
        <v>102</v>
      </c>
      <c r="AB36" s="35" t="s">
        <v>103</v>
      </c>
      <c r="AC36" s="17" t="s">
        <v>63</v>
      </c>
      <c r="AD36" s="8">
        <v>1</v>
      </c>
      <c r="AE36" s="8">
        <v>0</v>
      </c>
      <c r="AF36" s="17" t="s">
        <v>69</v>
      </c>
      <c r="AG36" s="8">
        <v>0</v>
      </c>
      <c r="AH36" s="9"/>
      <c r="AI36" s="8">
        <v>0</v>
      </c>
      <c r="AJ36" s="8">
        <v>1</v>
      </c>
      <c r="AK36" s="9"/>
      <c r="AL36" s="18" t="s">
        <v>46</v>
      </c>
      <c r="AM36" s="18" t="s">
        <v>64</v>
      </c>
      <c r="AN36" s="19"/>
      <c r="AO36" s="19"/>
      <c r="AP36" s="36" t="str">
        <f t="shared" si="0"/>
        <v>10.1016/S0040-1951(99)00312-1</v>
      </c>
      <c r="AQ36" s="19"/>
    </row>
    <row r="37" spans="1:43" ht="15.75" customHeight="1" x14ac:dyDescent="0.2">
      <c r="A37" s="8" t="s">
        <v>94</v>
      </c>
      <c r="B37" s="20" t="s">
        <v>95</v>
      </c>
      <c r="C37" s="13">
        <f>ROUND(19+(17.67/60),2)</f>
        <v>19.29</v>
      </c>
      <c r="D37" s="13">
        <f>-ROUND(99+(20.45/60),2)</f>
        <v>-99.34</v>
      </c>
      <c r="E37" s="10">
        <v>9</v>
      </c>
      <c r="F37" s="11">
        <v>362.2</v>
      </c>
      <c r="G37" s="11">
        <v>32.200000000000003</v>
      </c>
      <c r="H37" s="12">
        <v>170.4</v>
      </c>
      <c r="I37" s="8">
        <v>4</v>
      </c>
      <c r="J37" s="22"/>
      <c r="K37" s="22"/>
      <c r="L37" s="22"/>
      <c r="M37" s="21"/>
      <c r="N37" s="21"/>
      <c r="O37" s="21"/>
      <c r="P37" s="21"/>
      <c r="Q37" s="15">
        <v>0.67900000000000005</v>
      </c>
      <c r="R37" s="15">
        <v>0.39900000000000002</v>
      </c>
      <c r="S37" s="22"/>
      <c r="T37" s="15">
        <v>0.95900000000000007</v>
      </c>
      <c r="U37" s="22"/>
      <c r="V37" s="16" t="s">
        <v>66</v>
      </c>
      <c r="W37" s="8" t="s">
        <v>43</v>
      </c>
      <c r="X37" s="8" t="s">
        <v>44</v>
      </c>
      <c r="Y37" s="17" t="s">
        <v>45</v>
      </c>
      <c r="Z37" s="35" t="s">
        <v>101</v>
      </c>
      <c r="AA37" s="35" t="s">
        <v>102</v>
      </c>
      <c r="AB37" s="35" t="s">
        <v>103</v>
      </c>
      <c r="AC37" s="17" t="s">
        <v>63</v>
      </c>
      <c r="AD37" s="8">
        <v>1</v>
      </c>
      <c r="AE37" s="8">
        <v>0</v>
      </c>
      <c r="AF37" s="17" t="s">
        <v>7</v>
      </c>
      <c r="AG37" s="8">
        <v>0</v>
      </c>
      <c r="AH37" s="9"/>
      <c r="AI37" s="8">
        <v>0</v>
      </c>
      <c r="AJ37" s="8">
        <v>1</v>
      </c>
      <c r="AK37" s="9"/>
      <c r="AL37" s="18" t="s">
        <v>46</v>
      </c>
      <c r="AM37" s="18" t="s">
        <v>64</v>
      </c>
      <c r="AN37" s="19"/>
      <c r="AO37" s="19"/>
      <c r="AP37" s="36" t="str">
        <f t="shared" si="0"/>
        <v>10.1016/S0040-1951(99)00312-1</v>
      </c>
      <c r="AQ37" s="19"/>
    </row>
    <row r="38" spans="1:43" ht="15.75" customHeight="1" x14ac:dyDescent="0.2">
      <c r="A38" s="8" t="s">
        <v>96</v>
      </c>
      <c r="B38" s="20" t="s">
        <v>95</v>
      </c>
      <c r="C38" s="13">
        <f>ROUND(19+(18.42/60),2)</f>
        <v>19.309999999999999</v>
      </c>
      <c r="D38" s="13">
        <f>-ROUND(99+(20.67/60),2)</f>
        <v>-99.34</v>
      </c>
      <c r="E38" s="10">
        <v>8</v>
      </c>
      <c r="F38" s="11">
        <v>352.1</v>
      </c>
      <c r="G38" s="11">
        <v>45.6</v>
      </c>
      <c r="H38" s="12">
        <v>337.7</v>
      </c>
      <c r="I38" s="8">
        <v>3</v>
      </c>
      <c r="J38" s="22"/>
      <c r="K38" s="22"/>
      <c r="L38" s="22"/>
      <c r="M38" s="21"/>
      <c r="N38" s="21"/>
      <c r="O38" s="21"/>
      <c r="P38" s="21"/>
      <c r="Q38" s="22"/>
      <c r="R38" s="15">
        <v>0</v>
      </c>
      <c r="S38" s="9"/>
      <c r="T38" s="15">
        <v>0.77300000000000002</v>
      </c>
      <c r="U38" s="9"/>
      <c r="V38" s="16" t="s">
        <v>42</v>
      </c>
      <c r="W38" s="8" t="s">
        <v>43</v>
      </c>
      <c r="X38" s="8" t="s">
        <v>44</v>
      </c>
      <c r="Y38" s="17" t="s">
        <v>45</v>
      </c>
      <c r="Z38" s="35" t="s">
        <v>101</v>
      </c>
      <c r="AA38" s="35" t="s">
        <v>102</v>
      </c>
      <c r="AB38" s="35" t="s">
        <v>103</v>
      </c>
      <c r="AC38" s="17" t="s">
        <v>63</v>
      </c>
      <c r="AD38" s="8">
        <v>1</v>
      </c>
      <c r="AE38" s="8">
        <v>0</v>
      </c>
      <c r="AF38" s="17" t="s">
        <v>7</v>
      </c>
      <c r="AG38" s="8">
        <v>0</v>
      </c>
      <c r="AH38" s="9"/>
      <c r="AI38" s="8">
        <v>0</v>
      </c>
      <c r="AJ38" s="8">
        <v>1</v>
      </c>
      <c r="AK38" s="9"/>
      <c r="AL38" s="18" t="s">
        <v>46</v>
      </c>
      <c r="AM38" s="18" t="s">
        <v>64</v>
      </c>
      <c r="AN38" s="19"/>
      <c r="AO38" s="19"/>
      <c r="AP38" s="36" t="str">
        <f t="shared" si="0"/>
        <v>10.1016/S0040-1951(99)00312-1</v>
      </c>
      <c r="AQ38" s="19"/>
    </row>
    <row r="39" spans="1:43" ht="15.75" customHeight="1" x14ac:dyDescent="0.2">
      <c r="A39" s="19"/>
      <c r="B39" s="19"/>
      <c r="C39" s="19"/>
      <c r="AC39" s="3"/>
      <c r="AD39" s="3"/>
      <c r="AE39" s="3"/>
      <c r="AF39" s="3"/>
      <c r="AG39" s="19"/>
      <c r="AH39" s="19"/>
      <c r="AI39" s="19"/>
      <c r="AJ39" s="19"/>
      <c r="AK39" s="19"/>
      <c r="AL39" s="19"/>
      <c r="AM39" s="19"/>
      <c r="AN39" s="19"/>
      <c r="AP39" s="19"/>
      <c r="AQ39" s="19"/>
    </row>
    <row r="40" spans="1:43" ht="16" x14ac:dyDescent="0.2">
      <c r="A40" s="23"/>
      <c r="B40" s="23"/>
      <c r="C40" s="23"/>
      <c r="D40" s="24"/>
      <c r="E40" s="24"/>
      <c r="F40" s="25"/>
      <c r="G40" s="26"/>
      <c r="H40" s="26"/>
      <c r="I40" s="25"/>
      <c r="J40" s="23"/>
      <c r="K40" s="27"/>
      <c r="L40" s="27"/>
      <c r="M40" s="27"/>
      <c r="N40" s="27"/>
      <c r="O40" s="28"/>
      <c r="P40" s="29"/>
      <c r="Q40" s="27"/>
      <c r="R40" s="24"/>
      <c r="S40" s="24"/>
      <c r="T40" s="29"/>
      <c r="U40" s="29"/>
      <c r="V40" s="29"/>
      <c r="W40" s="29"/>
      <c r="X40" s="26"/>
      <c r="Y40" s="23"/>
      <c r="Z40" s="17"/>
      <c r="AA40" s="30"/>
      <c r="AB40" s="23"/>
      <c r="AC40" s="31"/>
      <c r="AD40" s="31"/>
      <c r="AE40" s="23"/>
      <c r="AF40" s="23"/>
      <c r="AG40" s="31"/>
      <c r="AH40" s="32"/>
      <c r="AI40" s="32"/>
      <c r="AJ40" s="3"/>
      <c r="AK40" s="3"/>
      <c r="AL40" s="3"/>
    </row>
    <row r="41" spans="1:43" ht="15.75" customHeight="1" x14ac:dyDescent="0.2">
      <c r="A41" s="8"/>
      <c r="AD41" s="3"/>
      <c r="AE41" s="3"/>
      <c r="AF41" s="3"/>
      <c r="AG41" s="3"/>
    </row>
    <row r="42" spans="1:43" ht="16" x14ac:dyDescent="0.2">
      <c r="A42" s="8"/>
      <c r="AD42" s="3"/>
      <c r="AE42" s="3"/>
      <c r="AF42" s="3"/>
      <c r="AG42" s="3"/>
    </row>
    <row r="43" spans="1:43" ht="16" x14ac:dyDescent="0.2">
      <c r="A43" s="8"/>
      <c r="W43" s="16"/>
      <c r="AD43" s="3"/>
      <c r="AE43" s="3"/>
      <c r="AF43" s="3"/>
      <c r="AG43" s="3"/>
    </row>
    <row r="44" spans="1:43" ht="16" x14ac:dyDescent="0.2">
      <c r="A44" s="8"/>
      <c r="S44" s="11"/>
      <c r="T44" s="11"/>
      <c r="AD44" s="3"/>
      <c r="AE44" s="3"/>
      <c r="AF44" s="3"/>
      <c r="AG44" s="3"/>
    </row>
    <row r="45" spans="1:43" ht="16" x14ac:dyDescent="0.2">
      <c r="A45" s="8"/>
      <c r="AD45" s="3"/>
      <c r="AE45" s="3"/>
      <c r="AF45" s="3"/>
      <c r="AG45" s="3"/>
    </row>
    <row r="46" spans="1:43" ht="16" x14ac:dyDescent="0.2">
      <c r="A46" s="8"/>
      <c r="AD46" s="3"/>
      <c r="AE46" s="3"/>
      <c r="AF46" s="3"/>
      <c r="AG46" s="3"/>
    </row>
    <row r="47" spans="1:43" ht="16" x14ac:dyDescent="0.2">
      <c r="A47" s="8"/>
      <c r="AD47" s="3"/>
      <c r="AE47" s="3"/>
      <c r="AF47" s="3"/>
      <c r="AG47" s="3"/>
    </row>
    <row r="48" spans="1:43" ht="16" x14ac:dyDescent="0.2">
      <c r="A48" s="8"/>
      <c r="AD48" s="3"/>
      <c r="AE48" s="3"/>
      <c r="AF48" s="3"/>
      <c r="AG48" s="3"/>
    </row>
    <row r="49" spans="1:43" ht="16" x14ac:dyDescent="0.2">
      <c r="A49" s="8"/>
      <c r="AD49" s="3"/>
      <c r="AE49" s="3"/>
      <c r="AF49" s="3"/>
      <c r="AG49" s="3"/>
    </row>
    <row r="50" spans="1:43" ht="16" x14ac:dyDescent="0.2">
      <c r="A50" s="8"/>
      <c r="AD50" s="3"/>
      <c r="AE50" s="3"/>
      <c r="AF50" s="3"/>
      <c r="AG50" s="3"/>
    </row>
    <row r="51" spans="1:43" ht="16" x14ac:dyDescent="0.2">
      <c r="A51" s="8"/>
      <c r="AD51" s="3"/>
      <c r="AE51" s="3"/>
      <c r="AF51" s="3"/>
      <c r="AG51" s="3"/>
    </row>
    <row r="52" spans="1:43" ht="16" x14ac:dyDescent="0.2">
      <c r="A52" s="8"/>
      <c r="AD52" s="3"/>
      <c r="AE52" s="3"/>
      <c r="AF52" s="3"/>
      <c r="AG52" s="3"/>
    </row>
    <row r="53" spans="1:43" ht="16" x14ac:dyDescent="0.2">
      <c r="A53" s="8"/>
      <c r="AD53" s="3"/>
      <c r="AE53" s="3"/>
      <c r="AF53" s="3"/>
      <c r="AG53" s="3"/>
    </row>
    <row r="54" spans="1:43" ht="16" x14ac:dyDescent="0.2">
      <c r="A54" s="8"/>
      <c r="AD54" s="3"/>
      <c r="AE54" s="3"/>
      <c r="AF54" s="3"/>
      <c r="AG54" s="3"/>
    </row>
    <row r="55" spans="1:43" ht="16" x14ac:dyDescent="0.2">
      <c r="A55" s="8"/>
      <c r="AD55" s="3"/>
      <c r="AE55" s="3"/>
      <c r="AF55" s="3"/>
      <c r="AG55" s="3"/>
    </row>
    <row r="56" spans="1:43" ht="16" x14ac:dyDescent="0.2">
      <c r="AD56" s="3"/>
      <c r="AE56" s="3"/>
      <c r="AF56" s="3"/>
      <c r="AG56" s="3"/>
    </row>
    <row r="57" spans="1:43" ht="15.75" customHeight="1" x14ac:dyDescent="0.2">
      <c r="A57" s="19"/>
      <c r="B57" s="19"/>
      <c r="C57" s="19"/>
      <c r="AD57" s="3"/>
      <c r="AE57" s="3"/>
      <c r="AF57" s="3"/>
      <c r="AG57" s="3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 spans="1:43" ht="15.75" customHeight="1" x14ac:dyDescent="0.2">
      <c r="A58" s="19"/>
      <c r="B58" s="19"/>
      <c r="C58" s="19"/>
      <c r="AD58" s="3"/>
      <c r="AE58" s="3"/>
      <c r="AF58" s="3"/>
      <c r="AG58" s="3"/>
      <c r="AH58" s="19"/>
      <c r="AI58" s="19"/>
      <c r="AJ58" s="19"/>
      <c r="AK58" s="19"/>
      <c r="AL58" s="19"/>
      <c r="AM58" s="19"/>
      <c r="AN58" s="19"/>
      <c r="AO58" s="19"/>
      <c r="AP58" s="19"/>
      <c r="AQ58" s="19"/>
    </row>
    <row r="59" spans="1:43" ht="15.75" customHeight="1" x14ac:dyDescent="0.2">
      <c r="A59" s="19"/>
      <c r="B59" s="19"/>
      <c r="C59" s="19"/>
      <c r="AD59" s="3"/>
      <c r="AE59" s="3"/>
      <c r="AF59" s="3"/>
      <c r="AG59" s="3"/>
      <c r="AH59" s="19"/>
      <c r="AI59" s="19"/>
      <c r="AJ59" s="19"/>
      <c r="AK59" s="19"/>
      <c r="AL59" s="19"/>
      <c r="AM59" s="19"/>
      <c r="AN59" s="19"/>
      <c r="AO59" s="19"/>
      <c r="AP59" s="19"/>
      <c r="AQ59" s="19"/>
    </row>
    <row r="60" spans="1:43" ht="15.75" customHeight="1" x14ac:dyDescent="0.2">
      <c r="A60" s="19"/>
      <c r="B60" s="19"/>
      <c r="C60" s="19"/>
      <c r="AD60" s="3"/>
      <c r="AE60" s="3"/>
      <c r="AF60" s="3"/>
      <c r="AG60" s="3"/>
      <c r="AH60" s="19"/>
      <c r="AI60" s="19"/>
      <c r="AJ60" s="19"/>
      <c r="AK60" s="19"/>
      <c r="AL60" s="19"/>
      <c r="AM60" s="19"/>
      <c r="AN60" s="19"/>
      <c r="AO60" s="19"/>
      <c r="AP60" s="19"/>
      <c r="AQ60" s="19"/>
    </row>
    <row r="61" spans="1:43" ht="15.75" customHeight="1" x14ac:dyDescent="0.2">
      <c r="A61" s="19"/>
      <c r="B61" s="19"/>
      <c r="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</row>
    <row r="62" spans="1:43" ht="15.75" customHeight="1" x14ac:dyDescent="0.2">
      <c r="A62" s="19"/>
      <c r="B62" s="19"/>
      <c r="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ht="15.75" customHeight="1" x14ac:dyDescent="0.2">
      <c r="A63" s="19"/>
      <c r="B63" s="19"/>
      <c r="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</row>
    <row r="64" spans="1:43" ht="15.75" customHeight="1" x14ac:dyDescent="0.2">
      <c r="A64" s="19"/>
      <c r="B64" s="19"/>
      <c r="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</row>
    <row r="65" spans="1:43" ht="15.75" customHeight="1" x14ac:dyDescent="0.2">
      <c r="A65" s="19"/>
      <c r="B65" s="19"/>
      <c r="C65" s="19"/>
      <c r="D65" s="19"/>
      <c r="E65" s="19"/>
      <c r="F65" s="19"/>
      <c r="G65" s="19"/>
      <c r="H65" s="19"/>
      <c r="I65" s="19"/>
      <c r="J65" s="33"/>
      <c r="K65" s="33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</row>
    <row r="66" spans="1:43" ht="15.75" customHeight="1" x14ac:dyDescent="0.2">
      <c r="A66" s="19"/>
      <c r="B66" s="19"/>
      <c r="C66" s="19"/>
      <c r="D66" s="19"/>
      <c r="E66" s="19"/>
      <c r="F66" s="19"/>
      <c r="G66" s="19"/>
      <c r="H66" s="19"/>
      <c r="I66" s="19"/>
      <c r="J66" s="33"/>
      <c r="K66" s="33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</row>
    <row r="67" spans="1:43" ht="15.75" customHeight="1" x14ac:dyDescent="0.2">
      <c r="A67" s="19"/>
      <c r="B67" s="19"/>
      <c r="C67" s="19"/>
      <c r="D67" s="19"/>
      <c r="E67" s="19"/>
      <c r="F67" s="19"/>
      <c r="G67" s="19"/>
      <c r="H67" s="19"/>
      <c r="I67" s="19"/>
      <c r="J67" s="33"/>
      <c r="K67" s="33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</row>
    <row r="68" spans="1:43" ht="15.75" customHeight="1" x14ac:dyDescent="0.2">
      <c r="A68" s="19"/>
      <c r="B68" s="19"/>
      <c r="C68" s="19"/>
      <c r="D68" s="19"/>
      <c r="E68" s="19"/>
      <c r="F68" s="19"/>
      <c r="G68" s="19"/>
      <c r="H68" s="19"/>
      <c r="I68" s="19"/>
      <c r="J68" s="33"/>
      <c r="K68" s="33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</row>
    <row r="69" spans="1:43" ht="15.75" customHeight="1" x14ac:dyDescent="0.2">
      <c r="A69" s="19"/>
      <c r="B69" s="19"/>
      <c r="C69" s="19"/>
      <c r="D69" s="19"/>
      <c r="E69" s="19"/>
      <c r="F69" s="19"/>
      <c r="G69" s="19"/>
      <c r="H69" s="19"/>
      <c r="I69" s="19"/>
      <c r="J69" s="33"/>
      <c r="K69" s="33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spans="1:43" ht="15.75" customHeight="1" x14ac:dyDescent="0.2">
      <c r="A70" s="19"/>
      <c r="B70" s="19"/>
      <c r="C70" s="19"/>
      <c r="D70" s="19"/>
      <c r="E70" s="19"/>
      <c r="F70" s="19"/>
      <c r="G70" s="19"/>
      <c r="H70" s="19"/>
      <c r="I70" s="19"/>
      <c r="J70" s="33"/>
      <c r="K70" s="33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3" ht="15.7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33"/>
      <c r="K71" s="33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</row>
    <row r="72" spans="1:43" ht="15.7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33"/>
      <c r="K72" s="33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</row>
    <row r="73" spans="1:43" ht="15.7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33"/>
      <c r="K73" s="33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</row>
    <row r="74" spans="1:43" ht="15.7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33"/>
      <c r="K74" s="33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</row>
    <row r="75" spans="1:43" ht="15.7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33"/>
      <c r="K75" s="33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</row>
    <row r="76" spans="1:43" ht="15.7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33"/>
      <c r="K76" s="33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</row>
    <row r="77" spans="1:43" ht="15.7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33"/>
      <c r="K77" s="33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</row>
    <row r="78" spans="1:43" ht="15.7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33"/>
      <c r="K78" s="33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</row>
    <row r="79" spans="1:43" ht="15.7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33"/>
      <c r="K79" s="33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</row>
    <row r="80" spans="1:43" ht="15.7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33"/>
      <c r="K80" s="33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</row>
    <row r="81" spans="1:43" ht="15.7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33"/>
      <c r="K81" s="33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</row>
    <row r="82" spans="1:43" ht="15.7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33"/>
      <c r="K82" s="33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</row>
    <row r="83" spans="1:43" ht="15.7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33"/>
      <c r="K83" s="33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</row>
    <row r="84" spans="1:43" ht="15.7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33"/>
      <c r="K84" s="33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spans="1:43" ht="15.7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33"/>
      <c r="K85" s="33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</row>
    <row r="86" spans="1:43" ht="15.7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33"/>
      <c r="K86" s="33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</row>
    <row r="87" spans="1:43" ht="15.7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33"/>
      <c r="K87" s="33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spans="1:43" ht="15.7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33"/>
      <c r="K88" s="33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spans="1:43" ht="15.7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33"/>
      <c r="K89" s="33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</row>
    <row r="90" spans="1:43" ht="15.7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33"/>
      <c r="K90" s="33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</row>
    <row r="91" spans="1:43" ht="15.7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33"/>
      <c r="K91" s="33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</row>
    <row r="92" spans="1:43" ht="15.7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33"/>
      <c r="K92" s="33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</row>
    <row r="93" spans="1:43" ht="15.7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33"/>
      <c r="K93" s="33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</row>
    <row r="94" spans="1:43" ht="15.7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33"/>
      <c r="K94" s="33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</row>
    <row r="95" spans="1:43" ht="15.7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33"/>
      <c r="K95" s="33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</row>
    <row r="96" spans="1:43" ht="15.7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33"/>
      <c r="K96" s="33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</row>
    <row r="97" spans="1:43" ht="15.7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33"/>
      <c r="K97" s="33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</row>
    <row r="98" spans="1:43" ht="15.7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33"/>
      <c r="K98" s="33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</row>
    <row r="99" spans="1:43" ht="15.7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33"/>
      <c r="K99" s="33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</row>
    <row r="100" spans="1:43" ht="15.7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33"/>
      <c r="K100" s="33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</row>
    <row r="101" spans="1:43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33"/>
      <c r="K101" s="33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</row>
    <row r="102" spans="1:43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33"/>
      <c r="K102" s="33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</row>
    <row r="103" spans="1:43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33"/>
      <c r="K103" s="33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</row>
    <row r="104" spans="1:43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33"/>
      <c r="K104" s="33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</row>
    <row r="105" spans="1:43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33"/>
      <c r="K105" s="33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</row>
    <row r="106" spans="1:43" ht="15.7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33"/>
      <c r="K106" s="33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</row>
    <row r="107" spans="1:43" ht="15.7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33"/>
      <c r="K107" s="33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</row>
    <row r="108" spans="1:43" ht="15.7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33"/>
      <c r="K108" s="33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</row>
    <row r="109" spans="1:43" ht="15.7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33"/>
      <c r="K109" s="33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</row>
    <row r="110" spans="1:43" ht="15.7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33"/>
      <c r="K110" s="33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</row>
    <row r="111" spans="1:43" ht="15.7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33"/>
      <c r="K111" s="33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</row>
    <row r="112" spans="1:43" ht="15.7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33"/>
      <c r="K112" s="33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</row>
    <row r="113" spans="1:43" ht="15.7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33"/>
      <c r="K113" s="33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</row>
    <row r="114" spans="1:43" ht="15.7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33"/>
      <c r="K114" s="33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</row>
    <row r="115" spans="1:43" ht="15.7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33"/>
      <c r="K115" s="33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</row>
    <row r="116" spans="1:43" ht="15.7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33"/>
      <c r="K116" s="33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</row>
    <row r="117" spans="1:43" ht="15.7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33"/>
      <c r="K117" s="33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</row>
    <row r="118" spans="1:43" ht="15.7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33"/>
      <c r="K118" s="33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</row>
    <row r="119" spans="1:43" ht="15.7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33"/>
      <c r="K119" s="33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</row>
    <row r="120" spans="1:43" ht="15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33"/>
      <c r="K120" s="33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</row>
    <row r="121" spans="1:43" ht="15.7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33"/>
      <c r="K121" s="33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</row>
    <row r="122" spans="1:43" ht="15.7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33"/>
      <c r="K122" s="33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</row>
    <row r="123" spans="1:43" ht="15.7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33"/>
      <c r="K123" s="33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</row>
    <row r="124" spans="1:43" ht="15.7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33"/>
      <c r="K124" s="33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</row>
    <row r="125" spans="1:43" ht="15.7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33"/>
      <c r="K125" s="33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</row>
    <row r="126" spans="1:43" ht="15.7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33"/>
      <c r="K126" s="33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</row>
    <row r="127" spans="1:43" ht="15.7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33"/>
      <c r="K127" s="33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</row>
    <row r="128" spans="1:43" ht="15.7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33"/>
      <c r="K128" s="33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</row>
    <row r="129" spans="1:43" ht="15.7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33"/>
      <c r="K129" s="33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</row>
    <row r="130" spans="1:43" ht="15.7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33"/>
      <c r="K130" s="33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</row>
    <row r="131" spans="1:43" ht="15.7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33"/>
      <c r="K131" s="33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</row>
    <row r="132" spans="1:43" ht="15.7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33"/>
      <c r="K132" s="33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</row>
    <row r="133" spans="1:43" ht="15.7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33"/>
      <c r="K133" s="33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</row>
    <row r="134" spans="1:43" ht="15.7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33"/>
      <c r="K134" s="33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</row>
    <row r="135" spans="1:43" ht="15.7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33"/>
      <c r="K135" s="33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</row>
    <row r="136" spans="1:43" ht="15.7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33"/>
      <c r="K136" s="33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</row>
    <row r="137" spans="1:43" ht="15.7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33"/>
      <c r="K137" s="33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</row>
    <row r="138" spans="1:43" ht="15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33"/>
      <c r="K138" s="33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</row>
    <row r="139" spans="1:43" ht="15.7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33"/>
      <c r="K139" s="33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</row>
    <row r="140" spans="1:43" ht="15.7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33"/>
      <c r="K140" s="33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</row>
    <row r="141" spans="1:43" ht="15.7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33"/>
      <c r="K141" s="33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</row>
    <row r="142" spans="1:43" ht="15.7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33"/>
      <c r="K142" s="33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</row>
    <row r="143" spans="1:43" ht="15.7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33"/>
      <c r="K143" s="33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</row>
    <row r="144" spans="1:43" ht="15.7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33"/>
      <c r="K144" s="33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</row>
    <row r="145" spans="1:43" ht="15.7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33"/>
      <c r="K145" s="33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</row>
    <row r="146" spans="1:43" ht="15.7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33"/>
      <c r="K146" s="33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</row>
    <row r="147" spans="1:43" ht="15.7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33"/>
      <c r="K147" s="33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</row>
    <row r="148" spans="1:43" ht="15.7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33"/>
      <c r="K148" s="33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</row>
    <row r="149" spans="1:43" ht="15.7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33"/>
      <c r="K149" s="33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</row>
    <row r="150" spans="1:43" ht="15.7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33"/>
      <c r="K150" s="33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</row>
    <row r="151" spans="1:43" ht="15.7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33"/>
      <c r="K151" s="33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</row>
    <row r="152" spans="1:43" ht="15.7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33"/>
      <c r="K152" s="33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</row>
    <row r="153" spans="1:43" ht="15.7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33"/>
      <c r="K153" s="33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</row>
    <row r="154" spans="1:43" ht="15.7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33"/>
      <c r="K154" s="33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</row>
    <row r="155" spans="1:43" ht="15.7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33"/>
      <c r="K155" s="33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</row>
    <row r="156" spans="1:43" ht="15.7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33"/>
      <c r="K156" s="33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</row>
    <row r="157" spans="1:43" ht="15.7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33"/>
      <c r="K157" s="33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</row>
    <row r="158" spans="1:43" ht="15.7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33"/>
      <c r="K158" s="33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</row>
    <row r="159" spans="1:43" ht="15.7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33"/>
      <c r="K159" s="33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</row>
    <row r="160" spans="1:43" ht="15.7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33"/>
      <c r="K160" s="33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</row>
    <row r="161" spans="1:43" ht="15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33"/>
      <c r="K161" s="33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</row>
    <row r="162" spans="1:43" ht="15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33"/>
      <c r="K162" s="33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</row>
    <row r="163" spans="1:43" ht="15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33"/>
      <c r="K163" s="33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</row>
    <row r="164" spans="1:43" ht="15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33"/>
      <c r="K164" s="33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</row>
    <row r="165" spans="1:43" ht="15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33"/>
      <c r="K165" s="33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</row>
    <row r="166" spans="1:43" ht="15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33"/>
      <c r="K166" s="33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</row>
    <row r="167" spans="1:43" ht="15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33"/>
      <c r="K167" s="33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</row>
    <row r="168" spans="1:43" ht="15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33"/>
      <c r="K168" s="33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</row>
    <row r="169" spans="1:43" ht="15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33"/>
      <c r="K169" s="33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</row>
    <row r="170" spans="1:43" ht="15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33"/>
      <c r="K170" s="33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</row>
    <row r="171" spans="1:43" ht="15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33"/>
      <c r="K171" s="33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</row>
    <row r="172" spans="1:43" ht="15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33"/>
      <c r="K172" s="33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</row>
    <row r="173" spans="1:43" ht="15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33"/>
      <c r="K173" s="33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</row>
    <row r="174" spans="1:43" ht="15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33"/>
      <c r="K174" s="33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</row>
    <row r="175" spans="1:43" ht="15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33"/>
      <c r="K175" s="33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</row>
    <row r="176" spans="1:43" ht="15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33"/>
      <c r="K176" s="33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</row>
    <row r="177" spans="1:43" ht="15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33"/>
      <c r="K177" s="33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</row>
    <row r="178" spans="1:43" ht="15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33"/>
      <c r="K178" s="33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</row>
    <row r="179" spans="1:43" ht="15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33"/>
      <c r="K179" s="33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</row>
    <row r="180" spans="1:43" ht="15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33"/>
      <c r="K180" s="33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</row>
    <row r="181" spans="1:43" ht="15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33"/>
      <c r="K181" s="33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</row>
    <row r="182" spans="1:43" ht="15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33"/>
      <c r="K182" s="33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</row>
    <row r="183" spans="1:43" ht="15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33"/>
      <c r="K183" s="33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</row>
    <row r="184" spans="1:43" ht="15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33"/>
      <c r="K184" s="33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</row>
    <row r="185" spans="1:43" ht="15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33"/>
      <c r="K185" s="33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</row>
    <row r="186" spans="1:43" ht="15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33"/>
      <c r="K186" s="33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</row>
    <row r="187" spans="1:43" ht="15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33"/>
      <c r="K187" s="33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</row>
    <row r="188" spans="1:43" ht="15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33"/>
      <c r="K188" s="33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</row>
    <row r="189" spans="1:43" ht="15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33"/>
      <c r="K189" s="33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</row>
    <row r="190" spans="1:43" ht="15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33"/>
      <c r="K190" s="33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</row>
    <row r="191" spans="1:43" ht="15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33"/>
      <c r="K191" s="33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</row>
    <row r="192" spans="1:43" ht="15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33"/>
      <c r="K192" s="33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</row>
    <row r="193" spans="1:43" ht="15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33"/>
      <c r="K193" s="33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</row>
    <row r="194" spans="1:43" ht="15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33"/>
      <c r="K194" s="33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</row>
    <row r="195" spans="1:43" ht="15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33"/>
      <c r="K195" s="33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</row>
    <row r="196" spans="1:43" ht="15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33"/>
      <c r="K196" s="33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</row>
    <row r="197" spans="1:43" ht="15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33"/>
      <c r="K197" s="33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</row>
    <row r="198" spans="1:43" ht="15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33"/>
      <c r="K198" s="33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</row>
    <row r="199" spans="1:43" ht="15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33"/>
      <c r="K199" s="33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</row>
    <row r="200" spans="1:43" ht="15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33"/>
      <c r="K200" s="33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</row>
    <row r="201" spans="1:43" ht="15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33"/>
      <c r="K201" s="33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</row>
    <row r="202" spans="1:43" ht="15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33"/>
      <c r="K202" s="33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</row>
    <row r="203" spans="1:43" ht="15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33"/>
      <c r="K203" s="33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</row>
    <row r="204" spans="1:43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33"/>
      <c r="K204" s="33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</row>
    <row r="205" spans="1:43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33"/>
      <c r="K205" s="33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</row>
    <row r="206" spans="1:43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33"/>
      <c r="K206" s="33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</row>
    <row r="207" spans="1:43" ht="15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33"/>
      <c r="K207" s="33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</row>
    <row r="208" spans="1:43" ht="15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33"/>
      <c r="K208" s="33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</row>
    <row r="209" spans="1:43" ht="15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33"/>
      <c r="K209" s="33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</row>
    <row r="210" spans="1:43" ht="15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33"/>
      <c r="K210" s="33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</row>
    <row r="211" spans="1:43" ht="15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33"/>
      <c r="K211" s="33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</row>
    <row r="212" spans="1:43" ht="15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33"/>
      <c r="K212" s="33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</row>
    <row r="213" spans="1:43" ht="15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33"/>
      <c r="K213" s="33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</row>
    <row r="214" spans="1:43" ht="15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33"/>
      <c r="K214" s="33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</row>
    <row r="215" spans="1:43" ht="15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33"/>
      <c r="K215" s="33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</row>
    <row r="216" spans="1:43" ht="15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33"/>
      <c r="K216" s="33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</row>
    <row r="217" spans="1:43" ht="15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33"/>
      <c r="K217" s="33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</row>
    <row r="218" spans="1:43" ht="15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33"/>
      <c r="K218" s="33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</row>
    <row r="219" spans="1:43" ht="15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33"/>
      <c r="K219" s="33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</row>
    <row r="220" spans="1:43" ht="15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33"/>
      <c r="K220" s="33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</row>
    <row r="221" spans="1:43" ht="15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33"/>
      <c r="K221" s="33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</row>
    <row r="222" spans="1:43" ht="15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33"/>
      <c r="K222" s="33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</row>
    <row r="223" spans="1:43" ht="15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33"/>
      <c r="K223" s="33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</row>
    <row r="224" spans="1:43" ht="15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33"/>
      <c r="K224" s="33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</row>
    <row r="225" spans="1:43" ht="15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33"/>
      <c r="K225" s="33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</row>
    <row r="226" spans="1:43" ht="15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33"/>
      <c r="K226" s="33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</row>
    <row r="227" spans="1:43" ht="15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33"/>
      <c r="K227" s="33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</row>
    <row r="228" spans="1:43" ht="15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33"/>
      <c r="K228" s="33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</row>
    <row r="229" spans="1:43" ht="15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33"/>
      <c r="K229" s="33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</row>
    <row r="230" spans="1:43" ht="15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33"/>
      <c r="K230" s="33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</row>
    <row r="231" spans="1:43" ht="15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33"/>
      <c r="K231" s="33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</row>
    <row r="232" spans="1:43" ht="15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33"/>
      <c r="K232" s="33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</row>
    <row r="233" spans="1:43" ht="15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33"/>
      <c r="K233" s="33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</row>
    <row r="234" spans="1:43" ht="15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33"/>
      <c r="K234" s="33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</row>
    <row r="235" spans="1:43" ht="15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33"/>
      <c r="K235" s="33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</row>
    <row r="236" spans="1:43" ht="15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33"/>
      <c r="K236" s="33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</row>
    <row r="237" spans="1:43" ht="15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33"/>
      <c r="K237" s="33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</row>
    <row r="238" spans="1:43" ht="15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33"/>
      <c r="K238" s="33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</row>
    <row r="239" spans="1:43" ht="15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33"/>
      <c r="K239" s="33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</row>
    <row r="240" spans="1:43" ht="15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33"/>
      <c r="K240" s="33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</row>
    <row r="241" spans="1:43" ht="15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33"/>
      <c r="K241" s="33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</row>
    <row r="242" spans="1:43" ht="15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33"/>
      <c r="K242" s="33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</row>
    <row r="243" spans="1:43" ht="15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33"/>
      <c r="K243" s="33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</row>
    <row r="244" spans="1:43" ht="15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33"/>
      <c r="K244" s="33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</row>
    <row r="245" spans="1:43" ht="15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33"/>
      <c r="K245" s="33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</row>
    <row r="246" spans="1:43" ht="15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33"/>
      <c r="K246" s="33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</row>
    <row r="247" spans="1:43" ht="15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33"/>
      <c r="K247" s="33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</row>
    <row r="248" spans="1:43" ht="15.75" customHeight="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33"/>
      <c r="K248" s="33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</row>
    <row r="249" spans="1:43" ht="15.75" customHeight="1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33"/>
      <c r="K249" s="33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</row>
    <row r="250" spans="1:43" ht="15.75" customHeight="1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33"/>
      <c r="K250" s="33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</row>
    <row r="251" spans="1:43" ht="15.75" customHeight="1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33"/>
      <c r="K251" s="33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</row>
    <row r="252" spans="1:43" ht="15.75" customHeight="1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33"/>
      <c r="K252" s="33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</row>
    <row r="253" spans="1:43" ht="15.75" customHeight="1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33"/>
      <c r="K253" s="33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</row>
    <row r="254" spans="1:43" ht="15.75" customHeight="1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33"/>
      <c r="K254" s="33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</row>
    <row r="255" spans="1:43" ht="15.75" customHeight="1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33"/>
      <c r="K255" s="33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</row>
    <row r="256" spans="1:43" ht="15.75" customHeight="1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33"/>
      <c r="K256" s="33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</row>
    <row r="257" spans="1:43" ht="15.75" customHeight="1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33"/>
      <c r="K257" s="33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</row>
    <row r="258" spans="1:43" ht="15.75" customHeight="1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33"/>
      <c r="K258" s="33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</row>
    <row r="259" spans="1:43" ht="15.75" customHeight="1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33"/>
      <c r="K259" s="33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</row>
    <row r="260" spans="1:43" ht="15.75" customHeight="1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33"/>
      <c r="K260" s="33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</row>
    <row r="261" spans="1:43" ht="15.75" customHeight="1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33"/>
      <c r="K261" s="33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</row>
    <row r="262" spans="1:43" ht="15.75" customHeight="1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33"/>
      <c r="K262" s="33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</row>
    <row r="263" spans="1:43" ht="15.75" customHeight="1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33"/>
      <c r="K263" s="33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</row>
    <row r="264" spans="1:43" ht="15.75" customHeight="1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33"/>
      <c r="K264" s="33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</row>
    <row r="265" spans="1:43" ht="15.75" customHeight="1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33"/>
      <c r="K265" s="33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</row>
    <row r="266" spans="1:43" ht="15.75" customHeight="1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33"/>
      <c r="K266" s="33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</row>
    <row r="267" spans="1:43" ht="15.75" customHeight="1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33"/>
      <c r="K267" s="33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</row>
    <row r="268" spans="1:43" ht="15.75" customHeight="1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33"/>
      <c r="K268" s="33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</row>
    <row r="269" spans="1:43" ht="15.75" customHeight="1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33"/>
      <c r="K269" s="33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</row>
    <row r="270" spans="1:43" ht="15.75" customHeight="1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33"/>
      <c r="K270" s="33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</row>
    <row r="271" spans="1:43" ht="15.75" customHeight="1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33"/>
      <c r="K271" s="33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</row>
    <row r="272" spans="1:43" ht="15.75" customHeight="1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33"/>
      <c r="K272" s="33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</row>
    <row r="273" spans="1:43" ht="15.75" customHeight="1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33"/>
      <c r="K273" s="33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</row>
    <row r="274" spans="1:43" ht="15.75" customHeight="1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33"/>
      <c r="K274" s="33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</row>
    <row r="275" spans="1:43" ht="15.75" customHeight="1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33"/>
      <c r="K275" s="33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</row>
    <row r="276" spans="1:43" ht="15.75" customHeight="1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33"/>
      <c r="K276" s="33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</row>
    <row r="277" spans="1:43" ht="15.75" customHeight="1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33"/>
      <c r="K277" s="33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</row>
    <row r="278" spans="1:43" ht="15.75" customHeight="1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33"/>
      <c r="K278" s="33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</row>
    <row r="279" spans="1:43" ht="15.75" customHeight="1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33"/>
      <c r="K279" s="33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</row>
    <row r="280" spans="1:43" ht="15.75" customHeight="1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33"/>
      <c r="K280" s="33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</row>
    <row r="281" spans="1:43" ht="15.75" customHeight="1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33"/>
      <c r="K281" s="33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</row>
    <row r="282" spans="1:43" ht="15.75" customHeight="1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33"/>
      <c r="K282" s="33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</row>
    <row r="283" spans="1:43" ht="15.75" customHeight="1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33"/>
      <c r="K283" s="33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</row>
    <row r="284" spans="1:43" ht="15.75" customHeight="1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33"/>
      <c r="K284" s="33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</row>
    <row r="285" spans="1:43" ht="15.75" customHeight="1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33"/>
      <c r="K285" s="33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</row>
    <row r="286" spans="1:43" ht="15.75" customHeight="1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33"/>
      <c r="K286" s="33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</row>
    <row r="287" spans="1:43" ht="15.75" customHeight="1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33"/>
      <c r="K287" s="33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</row>
    <row r="288" spans="1:43" ht="15.75" customHeight="1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33"/>
      <c r="K288" s="33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</row>
    <row r="289" spans="1:43" ht="15.75" customHeight="1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33"/>
      <c r="K289" s="33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</row>
    <row r="290" spans="1:43" ht="15.75" customHeight="1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33"/>
      <c r="K290" s="33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</row>
    <row r="291" spans="1:43" ht="15.75" customHeight="1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33"/>
      <c r="K291" s="33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</row>
    <row r="292" spans="1:43" ht="15.75" customHeight="1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33"/>
      <c r="K292" s="33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</row>
    <row r="293" spans="1:43" ht="15.75" customHeight="1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33"/>
      <c r="K293" s="33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</row>
    <row r="294" spans="1:43" ht="15.75" customHeight="1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33"/>
      <c r="K294" s="33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</row>
    <row r="295" spans="1:43" ht="15.75" customHeight="1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33"/>
      <c r="K295" s="33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</row>
    <row r="296" spans="1:43" ht="15.75" customHeight="1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33"/>
      <c r="K296" s="33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</row>
    <row r="297" spans="1:43" ht="15.75" customHeight="1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33"/>
      <c r="K297" s="33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</row>
    <row r="298" spans="1:43" ht="15.75" customHeight="1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33"/>
      <c r="K298" s="33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</row>
    <row r="299" spans="1:43" ht="15.75" customHeight="1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33"/>
      <c r="K299" s="33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</row>
    <row r="300" spans="1:43" ht="15.75" customHeight="1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33"/>
      <c r="K300" s="33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</row>
    <row r="301" spans="1:43" ht="15.75" customHeight="1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33"/>
      <c r="K301" s="33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</row>
    <row r="302" spans="1:43" ht="15.75" customHeight="1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33"/>
      <c r="K302" s="33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</row>
    <row r="303" spans="1:43" ht="15.75" customHeight="1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33"/>
      <c r="K303" s="33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</row>
    <row r="304" spans="1:43" ht="15.75" customHeight="1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33"/>
      <c r="K304" s="33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</row>
    <row r="305" spans="1:43" ht="15.75" customHeight="1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33"/>
      <c r="K305" s="33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</row>
    <row r="306" spans="1:43" ht="15.75" customHeight="1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33"/>
      <c r="K306" s="33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</row>
    <row r="307" spans="1:43" ht="15.75" customHeight="1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33"/>
      <c r="K307" s="33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</row>
    <row r="308" spans="1:43" ht="15.75" customHeight="1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33"/>
      <c r="K308" s="33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</row>
    <row r="309" spans="1:43" ht="15.75" customHeight="1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33"/>
      <c r="K309" s="33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</row>
    <row r="310" spans="1:43" ht="15.75" customHeight="1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33"/>
      <c r="K310" s="33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</row>
    <row r="311" spans="1:43" ht="15.75" customHeight="1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33"/>
      <c r="K311" s="33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</row>
    <row r="312" spans="1:43" ht="15.75" customHeight="1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33"/>
      <c r="K312" s="33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</row>
    <row r="313" spans="1:43" ht="15.75" customHeight="1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33"/>
      <c r="K313" s="33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</row>
    <row r="314" spans="1:43" ht="15.75" customHeight="1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33"/>
      <c r="K314" s="33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</row>
    <row r="315" spans="1:43" ht="15.75" customHeight="1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33"/>
      <c r="K315" s="33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</row>
    <row r="316" spans="1:43" ht="15.75" customHeight="1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33"/>
      <c r="K316" s="33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</row>
    <row r="317" spans="1:43" ht="15.75" customHeight="1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33"/>
      <c r="K317" s="33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</row>
    <row r="318" spans="1:43" ht="15.75" customHeight="1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33"/>
      <c r="K318" s="33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</row>
    <row r="319" spans="1:43" ht="15.75" customHeight="1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33"/>
      <c r="K319" s="33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</row>
    <row r="320" spans="1:43" ht="15.75" customHeight="1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33"/>
      <c r="K320" s="33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</row>
    <row r="321" spans="1:43" ht="15.75" customHeight="1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33"/>
      <c r="K321" s="33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</row>
    <row r="322" spans="1:43" ht="15.75" customHeight="1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33"/>
      <c r="K322" s="33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</row>
    <row r="323" spans="1:43" ht="15.75" customHeight="1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33"/>
      <c r="K323" s="33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</row>
    <row r="324" spans="1:43" ht="15.75" customHeight="1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33"/>
      <c r="K324" s="33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</row>
    <row r="325" spans="1:43" ht="15.75" customHeight="1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33"/>
      <c r="K325" s="33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</row>
    <row r="326" spans="1:43" ht="15.75" customHeight="1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33"/>
      <c r="K326" s="33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</row>
    <row r="327" spans="1:43" ht="15.75" customHeight="1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33"/>
      <c r="K327" s="33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</row>
    <row r="328" spans="1:43" ht="15.75" customHeight="1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33"/>
      <c r="K328" s="33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</row>
    <row r="329" spans="1:43" ht="15.75" customHeight="1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33"/>
      <c r="K329" s="33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</row>
    <row r="330" spans="1:43" ht="15.75" customHeight="1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33"/>
      <c r="K330" s="33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</row>
    <row r="331" spans="1:43" ht="15.75" customHeight="1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33"/>
      <c r="K331" s="33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</row>
    <row r="332" spans="1:43" ht="15.75" customHeight="1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33"/>
      <c r="K332" s="33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</row>
    <row r="333" spans="1:43" ht="15.75" customHeight="1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33"/>
      <c r="K333" s="33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</row>
    <row r="334" spans="1:43" ht="15.75" customHeight="1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33"/>
      <c r="K334" s="33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</row>
    <row r="335" spans="1:43" ht="15.75" customHeight="1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33"/>
      <c r="K335" s="33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</row>
    <row r="336" spans="1:43" ht="15.75" customHeight="1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33"/>
      <c r="K336" s="33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</row>
    <row r="337" spans="1:43" ht="15.75" customHeight="1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33"/>
      <c r="K337" s="33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</row>
    <row r="338" spans="1:43" ht="15.75" customHeight="1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33"/>
      <c r="K338" s="33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</row>
    <row r="339" spans="1:43" ht="15.75" customHeight="1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33"/>
      <c r="K339" s="33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</row>
    <row r="340" spans="1:43" ht="15.75" customHeight="1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33"/>
      <c r="K340" s="33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</row>
    <row r="341" spans="1:43" ht="15.75" customHeight="1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33"/>
      <c r="K341" s="33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</row>
    <row r="342" spans="1:43" ht="15.75" customHeight="1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33"/>
      <c r="K342" s="33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</row>
    <row r="343" spans="1:43" ht="15.75" customHeight="1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33"/>
      <c r="K343" s="33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</row>
    <row r="344" spans="1:43" ht="15.75" customHeight="1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33"/>
      <c r="K344" s="33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</row>
    <row r="345" spans="1:43" ht="15.75" customHeight="1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33"/>
      <c r="K345" s="33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</row>
    <row r="346" spans="1:43" ht="15.75" customHeight="1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33"/>
      <c r="K346" s="33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</row>
    <row r="347" spans="1:43" ht="15.75" customHeight="1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33"/>
      <c r="K347" s="33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</row>
    <row r="348" spans="1:43" ht="15.75" customHeight="1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33"/>
      <c r="K348" s="33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</row>
    <row r="349" spans="1:43" ht="15.75" customHeight="1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33"/>
      <c r="K349" s="33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</row>
    <row r="350" spans="1:43" ht="15.75" customHeight="1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33"/>
      <c r="K350" s="33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</row>
    <row r="351" spans="1:43" ht="15.75" customHeight="1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33"/>
      <c r="K351" s="33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</row>
    <row r="352" spans="1:43" ht="15.75" customHeight="1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33"/>
      <c r="K352" s="33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</row>
    <row r="353" spans="1:43" ht="15.75" customHeight="1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33"/>
      <c r="K353" s="33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</row>
    <row r="354" spans="1:43" ht="15.75" customHeight="1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33"/>
      <c r="K354" s="33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</row>
    <row r="355" spans="1:43" ht="15.75" customHeight="1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33"/>
      <c r="K355" s="33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</row>
    <row r="356" spans="1:43" ht="15.75" customHeight="1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33"/>
      <c r="K356" s="33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</row>
    <row r="357" spans="1:43" ht="15.75" customHeight="1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33"/>
      <c r="K357" s="33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</row>
    <row r="358" spans="1:43" ht="15.75" customHeight="1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33"/>
      <c r="K358" s="33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</row>
    <row r="359" spans="1:43" ht="15.75" customHeight="1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33"/>
      <c r="K359" s="33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</row>
    <row r="360" spans="1:43" ht="15.75" customHeight="1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33"/>
      <c r="K360" s="33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</row>
    <row r="361" spans="1:43" ht="15.75" customHeight="1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33"/>
      <c r="K361" s="33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</row>
    <row r="362" spans="1:43" ht="15.75" customHeight="1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33"/>
      <c r="K362" s="33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</row>
    <row r="363" spans="1:43" ht="15.75" customHeight="1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33"/>
      <c r="K363" s="33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</row>
    <row r="364" spans="1:43" ht="15.75" customHeight="1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33"/>
      <c r="K364" s="33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</row>
    <row r="365" spans="1:43" ht="15.75" customHeight="1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33"/>
      <c r="K365" s="33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</row>
    <row r="366" spans="1:43" ht="15.75" customHeight="1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33"/>
      <c r="K366" s="33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</row>
    <row r="367" spans="1:43" ht="15.75" customHeight="1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33"/>
      <c r="K367" s="33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</row>
    <row r="368" spans="1:43" ht="15.75" customHeight="1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33"/>
      <c r="K368" s="33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</row>
    <row r="369" spans="1:43" ht="15.75" customHeight="1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33"/>
      <c r="K369" s="33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</row>
    <row r="370" spans="1:43" ht="15.75" customHeight="1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33"/>
      <c r="K370" s="33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</row>
    <row r="371" spans="1:43" ht="15.75" customHeight="1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33"/>
      <c r="K371" s="33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</row>
    <row r="372" spans="1:43" ht="15.75" customHeight="1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33"/>
      <c r="K372" s="33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</row>
    <row r="373" spans="1:43" ht="15.75" customHeight="1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33"/>
      <c r="K373" s="33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</row>
    <row r="374" spans="1:43" ht="15.75" customHeight="1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33"/>
      <c r="K374" s="33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</row>
    <row r="375" spans="1:43" ht="15.75" customHeight="1" x14ac:dyDescent="0.2">
      <c r="A375" s="19"/>
      <c r="B375" s="19"/>
      <c r="C375" s="19"/>
      <c r="D375" s="19"/>
      <c r="E375" s="19"/>
      <c r="F375" s="19"/>
      <c r="G375" s="19"/>
      <c r="H375" s="19"/>
      <c r="I375" s="19"/>
      <c r="J375" s="33"/>
      <c r="K375" s="33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</row>
    <row r="376" spans="1:43" ht="15.75" customHeight="1" x14ac:dyDescent="0.2">
      <c r="A376" s="19"/>
      <c r="B376" s="19"/>
      <c r="C376" s="19"/>
      <c r="D376" s="19"/>
      <c r="E376" s="19"/>
      <c r="F376" s="19"/>
      <c r="G376" s="19"/>
      <c r="H376" s="19"/>
      <c r="I376" s="19"/>
      <c r="J376" s="33"/>
      <c r="K376" s="33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</row>
    <row r="377" spans="1:43" ht="15.75" customHeight="1" x14ac:dyDescent="0.2">
      <c r="A377" s="19"/>
      <c r="B377" s="19"/>
      <c r="C377" s="19"/>
      <c r="D377" s="19"/>
      <c r="E377" s="19"/>
      <c r="F377" s="19"/>
      <c r="G377" s="19"/>
      <c r="H377" s="19"/>
      <c r="I377" s="19"/>
      <c r="J377" s="33"/>
      <c r="K377" s="33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</row>
    <row r="378" spans="1:43" ht="15.75" customHeight="1" x14ac:dyDescent="0.2">
      <c r="A378" s="19"/>
      <c r="B378" s="19"/>
      <c r="C378" s="19"/>
      <c r="D378" s="19"/>
      <c r="E378" s="19"/>
      <c r="F378" s="19"/>
      <c r="G378" s="19"/>
      <c r="H378" s="19"/>
      <c r="I378" s="19"/>
      <c r="J378" s="33"/>
      <c r="K378" s="33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</row>
    <row r="379" spans="1:43" ht="15.75" customHeight="1" x14ac:dyDescent="0.2">
      <c r="A379" s="19"/>
      <c r="B379" s="19"/>
      <c r="C379" s="19"/>
      <c r="D379" s="19"/>
      <c r="E379" s="19"/>
      <c r="F379" s="19"/>
      <c r="G379" s="19"/>
      <c r="H379" s="19"/>
      <c r="I379" s="19"/>
      <c r="J379" s="33"/>
      <c r="K379" s="33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</row>
    <row r="380" spans="1:43" ht="15.75" customHeight="1" x14ac:dyDescent="0.2">
      <c r="A380" s="19"/>
      <c r="B380" s="19"/>
      <c r="C380" s="19"/>
      <c r="D380" s="19"/>
      <c r="E380" s="19"/>
      <c r="F380" s="19"/>
      <c r="G380" s="19"/>
      <c r="H380" s="19"/>
      <c r="I380" s="19"/>
      <c r="J380" s="33"/>
      <c r="K380" s="33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</row>
    <row r="381" spans="1:43" ht="15.75" customHeight="1" x14ac:dyDescent="0.2">
      <c r="A381" s="19"/>
      <c r="B381" s="19"/>
      <c r="C381" s="19"/>
      <c r="D381" s="19"/>
      <c r="E381" s="19"/>
      <c r="F381" s="19"/>
      <c r="G381" s="19"/>
      <c r="H381" s="19"/>
      <c r="I381" s="19"/>
      <c r="J381" s="33"/>
      <c r="K381" s="33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</row>
    <row r="382" spans="1:43" ht="15.75" customHeight="1" x14ac:dyDescent="0.2">
      <c r="A382" s="19"/>
      <c r="B382" s="19"/>
      <c r="C382" s="19"/>
      <c r="D382" s="19"/>
      <c r="E382" s="19"/>
      <c r="F382" s="19"/>
      <c r="G382" s="19"/>
      <c r="H382" s="19"/>
      <c r="I382" s="19"/>
      <c r="J382" s="33"/>
      <c r="K382" s="33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</row>
    <row r="383" spans="1:43" ht="15.75" customHeight="1" x14ac:dyDescent="0.2">
      <c r="A383" s="19"/>
      <c r="B383" s="19"/>
      <c r="C383" s="19"/>
      <c r="D383" s="19"/>
      <c r="E383" s="19"/>
      <c r="F383" s="19"/>
      <c r="G383" s="19"/>
      <c r="H383" s="19"/>
      <c r="I383" s="19"/>
      <c r="J383" s="33"/>
      <c r="K383" s="33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</row>
    <row r="384" spans="1:43" ht="15.75" customHeight="1" x14ac:dyDescent="0.2">
      <c r="A384" s="19"/>
      <c r="B384" s="19"/>
      <c r="C384" s="19"/>
      <c r="D384" s="19"/>
      <c r="E384" s="19"/>
      <c r="F384" s="19"/>
      <c r="G384" s="19"/>
      <c r="H384" s="19"/>
      <c r="I384" s="19"/>
      <c r="J384" s="33"/>
      <c r="K384" s="33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</row>
    <row r="385" spans="1:43" ht="15.75" customHeight="1" x14ac:dyDescent="0.2">
      <c r="A385" s="19"/>
      <c r="B385" s="19"/>
      <c r="C385" s="19"/>
      <c r="D385" s="19"/>
      <c r="E385" s="19"/>
      <c r="F385" s="19"/>
      <c r="G385" s="19"/>
      <c r="H385" s="19"/>
      <c r="I385" s="19"/>
      <c r="J385" s="33"/>
      <c r="K385" s="33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</row>
    <row r="386" spans="1:43" ht="15.75" customHeight="1" x14ac:dyDescent="0.2">
      <c r="A386" s="19"/>
      <c r="B386" s="19"/>
      <c r="C386" s="19"/>
      <c r="D386" s="19"/>
      <c r="E386" s="19"/>
      <c r="F386" s="19"/>
      <c r="G386" s="19"/>
      <c r="H386" s="19"/>
      <c r="I386" s="19"/>
      <c r="J386" s="33"/>
      <c r="K386" s="33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</row>
    <row r="387" spans="1:43" ht="15.75" customHeight="1" x14ac:dyDescent="0.2">
      <c r="A387" s="19"/>
      <c r="B387" s="19"/>
      <c r="C387" s="19"/>
      <c r="D387" s="19"/>
      <c r="E387" s="19"/>
      <c r="F387" s="19"/>
      <c r="G387" s="19"/>
      <c r="H387" s="19"/>
      <c r="I387" s="19"/>
      <c r="J387" s="33"/>
      <c r="K387" s="33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</row>
    <row r="388" spans="1:43" ht="15.75" customHeight="1" x14ac:dyDescent="0.2">
      <c r="A388" s="19"/>
      <c r="B388" s="19"/>
      <c r="C388" s="19"/>
      <c r="D388" s="19"/>
      <c r="E388" s="19"/>
      <c r="F388" s="19"/>
      <c r="G388" s="19"/>
      <c r="H388" s="19"/>
      <c r="I388" s="19"/>
      <c r="J388" s="33"/>
      <c r="K388" s="33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</row>
    <row r="389" spans="1:43" ht="15.75" customHeight="1" x14ac:dyDescent="0.2">
      <c r="A389" s="19"/>
      <c r="B389" s="19"/>
      <c r="C389" s="19"/>
      <c r="D389" s="19"/>
      <c r="E389" s="19"/>
      <c r="F389" s="19"/>
      <c r="G389" s="19"/>
      <c r="H389" s="19"/>
      <c r="I389" s="19"/>
      <c r="J389" s="33"/>
      <c r="K389" s="33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</row>
    <row r="390" spans="1:43" ht="15.75" customHeight="1" x14ac:dyDescent="0.2">
      <c r="A390" s="19"/>
      <c r="B390" s="19"/>
      <c r="C390" s="19"/>
      <c r="D390" s="19"/>
      <c r="E390" s="19"/>
      <c r="F390" s="19"/>
      <c r="G390" s="19"/>
      <c r="H390" s="19"/>
      <c r="I390" s="19"/>
      <c r="J390" s="33"/>
      <c r="K390" s="33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</row>
    <row r="391" spans="1:43" ht="15.75" customHeight="1" x14ac:dyDescent="0.2">
      <c r="A391" s="19"/>
      <c r="B391" s="19"/>
      <c r="C391" s="19"/>
      <c r="D391" s="19"/>
      <c r="E391" s="19"/>
      <c r="F391" s="19"/>
      <c r="G391" s="19"/>
      <c r="H391" s="19"/>
      <c r="I391" s="19"/>
      <c r="J391" s="33"/>
      <c r="K391" s="33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</row>
    <row r="392" spans="1:43" ht="15.75" customHeight="1" x14ac:dyDescent="0.2">
      <c r="A392" s="19"/>
      <c r="B392" s="19"/>
      <c r="C392" s="19"/>
      <c r="D392" s="19"/>
      <c r="E392" s="19"/>
      <c r="F392" s="19"/>
      <c r="G392" s="19"/>
      <c r="H392" s="19"/>
      <c r="I392" s="19"/>
      <c r="J392" s="33"/>
      <c r="K392" s="33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</row>
    <row r="393" spans="1:43" ht="15.75" customHeight="1" x14ac:dyDescent="0.2">
      <c r="A393" s="19"/>
      <c r="B393" s="19"/>
      <c r="C393" s="19"/>
      <c r="D393" s="19"/>
      <c r="E393" s="19"/>
      <c r="F393" s="19"/>
      <c r="G393" s="19"/>
      <c r="H393" s="19"/>
      <c r="I393" s="19"/>
      <c r="J393" s="33"/>
      <c r="K393" s="33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</row>
    <row r="394" spans="1:43" ht="15.75" customHeight="1" x14ac:dyDescent="0.2">
      <c r="A394" s="19"/>
      <c r="B394" s="19"/>
      <c r="C394" s="19"/>
      <c r="D394" s="19"/>
      <c r="E394" s="19"/>
      <c r="F394" s="19"/>
      <c r="G394" s="19"/>
      <c r="H394" s="19"/>
      <c r="I394" s="19"/>
      <c r="J394" s="33"/>
      <c r="K394" s="33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</row>
    <row r="395" spans="1:43" ht="15.75" customHeight="1" x14ac:dyDescent="0.2">
      <c r="A395" s="19"/>
      <c r="B395" s="19"/>
      <c r="C395" s="19"/>
      <c r="D395" s="19"/>
      <c r="E395" s="19"/>
      <c r="F395" s="19"/>
      <c r="G395" s="19"/>
      <c r="H395" s="19"/>
      <c r="I395" s="19"/>
      <c r="J395" s="33"/>
      <c r="K395" s="33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</row>
    <row r="396" spans="1:43" ht="15.75" customHeight="1" x14ac:dyDescent="0.2">
      <c r="A396" s="19"/>
      <c r="B396" s="19"/>
      <c r="C396" s="19"/>
      <c r="D396" s="19"/>
      <c r="E396" s="19"/>
      <c r="F396" s="19"/>
      <c r="G396" s="19"/>
      <c r="H396" s="19"/>
      <c r="I396" s="19"/>
      <c r="J396" s="33"/>
      <c r="K396" s="33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</row>
    <row r="397" spans="1:43" ht="15.75" customHeight="1" x14ac:dyDescent="0.2">
      <c r="A397" s="19"/>
      <c r="B397" s="19"/>
      <c r="C397" s="19"/>
      <c r="D397" s="19"/>
      <c r="E397" s="19"/>
      <c r="F397" s="19"/>
      <c r="G397" s="19"/>
      <c r="H397" s="19"/>
      <c r="I397" s="19"/>
      <c r="J397" s="33"/>
      <c r="K397" s="33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</row>
    <row r="398" spans="1:43" ht="15.75" customHeight="1" x14ac:dyDescent="0.2">
      <c r="A398" s="19"/>
      <c r="B398" s="19"/>
      <c r="C398" s="19"/>
      <c r="D398" s="19"/>
      <c r="E398" s="19"/>
      <c r="F398" s="19"/>
      <c r="G398" s="19"/>
      <c r="H398" s="19"/>
      <c r="I398" s="19"/>
      <c r="J398" s="33"/>
      <c r="K398" s="33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</row>
    <row r="399" spans="1:43" ht="15.75" customHeight="1" x14ac:dyDescent="0.2">
      <c r="A399" s="19"/>
      <c r="B399" s="19"/>
      <c r="C399" s="19"/>
      <c r="D399" s="19"/>
      <c r="E399" s="19"/>
      <c r="F399" s="19"/>
      <c r="G399" s="19"/>
      <c r="H399" s="19"/>
      <c r="I399" s="19"/>
      <c r="J399" s="33"/>
      <c r="K399" s="33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</row>
    <row r="400" spans="1:43" ht="15.75" customHeight="1" x14ac:dyDescent="0.2">
      <c r="A400" s="19"/>
      <c r="B400" s="19"/>
      <c r="C400" s="19"/>
      <c r="D400" s="19"/>
      <c r="E400" s="19"/>
      <c r="F400" s="19"/>
      <c r="G400" s="19"/>
      <c r="H400" s="19"/>
      <c r="I400" s="19"/>
      <c r="J400" s="33"/>
      <c r="K400" s="33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</row>
    <row r="401" spans="1:43" ht="15.75" customHeight="1" x14ac:dyDescent="0.2">
      <c r="A401" s="19"/>
      <c r="B401" s="19"/>
      <c r="C401" s="19"/>
      <c r="D401" s="19"/>
      <c r="E401" s="19"/>
      <c r="F401" s="19"/>
      <c r="G401" s="19"/>
      <c r="H401" s="19"/>
      <c r="I401" s="19"/>
      <c r="J401" s="33"/>
      <c r="K401" s="33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</row>
    <row r="402" spans="1:43" ht="15.75" customHeight="1" x14ac:dyDescent="0.2">
      <c r="A402" s="19"/>
      <c r="B402" s="19"/>
      <c r="C402" s="19"/>
      <c r="D402" s="19"/>
      <c r="E402" s="19"/>
      <c r="F402" s="19"/>
      <c r="G402" s="19"/>
      <c r="H402" s="19"/>
      <c r="I402" s="19"/>
      <c r="J402" s="33"/>
      <c r="K402" s="33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</row>
    <row r="403" spans="1:43" ht="15.75" customHeight="1" x14ac:dyDescent="0.2">
      <c r="A403" s="19"/>
      <c r="B403" s="19"/>
      <c r="C403" s="19"/>
      <c r="D403" s="19"/>
      <c r="E403" s="19"/>
      <c r="F403" s="19"/>
      <c r="G403" s="19"/>
      <c r="H403" s="19"/>
      <c r="I403" s="19"/>
      <c r="J403" s="33"/>
      <c r="K403" s="33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</row>
    <row r="404" spans="1:43" ht="15.75" customHeight="1" x14ac:dyDescent="0.2">
      <c r="A404" s="19"/>
      <c r="B404" s="19"/>
      <c r="C404" s="19"/>
      <c r="D404" s="19"/>
      <c r="E404" s="19"/>
      <c r="F404" s="19"/>
      <c r="G404" s="19"/>
      <c r="H404" s="19"/>
      <c r="I404" s="19"/>
      <c r="J404" s="33"/>
      <c r="K404" s="33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</row>
    <row r="405" spans="1:43" ht="15.75" customHeight="1" x14ac:dyDescent="0.2">
      <c r="A405" s="19"/>
      <c r="B405" s="19"/>
      <c r="C405" s="19"/>
      <c r="D405" s="19"/>
      <c r="E405" s="19"/>
      <c r="F405" s="19"/>
      <c r="G405" s="19"/>
      <c r="H405" s="19"/>
      <c r="I405" s="19"/>
      <c r="J405" s="33"/>
      <c r="K405" s="33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</row>
    <row r="406" spans="1:43" ht="15.75" customHeight="1" x14ac:dyDescent="0.2">
      <c r="A406" s="19"/>
      <c r="B406" s="19"/>
      <c r="C406" s="19"/>
      <c r="D406" s="19"/>
      <c r="E406" s="19"/>
      <c r="F406" s="19"/>
      <c r="G406" s="19"/>
      <c r="H406" s="19"/>
      <c r="I406" s="19"/>
      <c r="J406" s="33"/>
      <c r="K406" s="33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</row>
    <row r="407" spans="1:43" ht="15.75" customHeight="1" x14ac:dyDescent="0.2">
      <c r="A407" s="19"/>
      <c r="B407" s="19"/>
      <c r="C407" s="19"/>
      <c r="D407" s="19"/>
      <c r="E407" s="19"/>
      <c r="F407" s="19"/>
      <c r="G407" s="19"/>
      <c r="H407" s="19"/>
      <c r="I407" s="19"/>
      <c r="J407" s="33"/>
      <c r="K407" s="33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</row>
    <row r="408" spans="1:43" ht="15.75" customHeight="1" x14ac:dyDescent="0.2">
      <c r="A408" s="19"/>
      <c r="B408" s="19"/>
      <c r="C408" s="19"/>
      <c r="D408" s="19"/>
      <c r="E408" s="19"/>
      <c r="F408" s="19"/>
      <c r="G408" s="19"/>
      <c r="H408" s="19"/>
      <c r="I408" s="19"/>
      <c r="J408" s="33"/>
      <c r="K408" s="33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</row>
    <row r="409" spans="1:43" ht="15.75" customHeight="1" x14ac:dyDescent="0.2">
      <c r="A409" s="19"/>
      <c r="B409" s="19"/>
      <c r="C409" s="19"/>
      <c r="D409" s="19"/>
      <c r="E409" s="19"/>
      <c r="F409" s="19"/>
      <c r="G409" s="19"/>
      <c r="H409" s="19"/>
      <c r="I409" s="19"/>
      <c r="J409" s="33"/>
      <c r="K409" s="33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</row>
    <row r="410" spans="1:43" ht="15.75" customHeight="1" x14ac:dyDescent="0.2">
      <c r="A410" s="19"/>
      <c r="B410" s="19"/>
      <c r="C410" s="19"/>
      <c r="D410" s="19"/>
      <c r="E410" s="19"/>
      <c r="F410" s="19"/>
      <c r="G410" s="19"/>
      <c r="H410" s="19"/>
      <c r="I410" s="19"/>
      <c r="J410" s="33"/>
      <c r="K410" s="33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</row>
    <row r="411" spans="1:43" ht="15.75" customHeight="1" x14ac:dyDescent="0.2">
      <c r="A411" s="19"/>
      <c r="B411" s="19"/>
      <c r="C411" s="19"/>
      <c r="D411" s="19"/>
      <c r="E411" s="19"/>
      <c r="F411" s="19"/>
      <c r="G411" s="19"/>
      <c r="H411" s="19"/>
      <c r="I411" s="19"/>
      <c r="J411" s="33"/>
      <c r="K411" s="33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</row>
    <row r="412" spans="1:43" ht="15.75" customHeight="1" x14ac:dyDescent="0.2">
      <c r="A412" s="19"/>
      <c r="B412" s="19"/>
      <c r="C412" s="19"/>
      <c r="D412" s="19"/>
      <c r="E412" s="19"/>
      <c r="F412" s="19"/>
      <c r="G412" s="19"/>
      <c r="H412" s="19"/>
      <c r="I412" s="19"/>
      <c r="J412" s="33"/>
      <c r="K412" s="33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</row>
    <row r="413" spans="1:43" ht="15.75" customHeight="1" x14ac:dyDescent="0.2">
      <c r="A413" s="19"/>
      <c r="B413" s="19"/>
      <c r="C413" s="19"/>
      <c r="D413" s="19"/>
      <c r="E413" s="19"/>
      <c r="F413" s="19"/>
      <c r="G413" s="19"/>
      <c r="H413" s="19"/>
      <c r="I413" s="19"/>
      <c r="J413" s="33"/>
      <c r="K413" s="33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</row>
    <row r="414" spans="1:43" ht="15.75" customHeight="1" x14ac:dyDescent="0.2">
      <c r="A414" s="19"/>
      <c r="B414" s="19"/>
      <c r="C414" s="19"/>
      <c r="D414" s="19"/>
      <c r="E414" s="19"/>
      <c r="F414" s="19"/>
      <c r="G414" s="19"/>
      <c r="H414" s="19"/>
      <c r="I414" s="19"/>
      <c r="J414" s="33"/>
      <c r="K414" s="33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</row>
    <row r="415" spans="1:43" ht="15.75" customHeight="1" x14ac:dyDescent="0.2">
      <c r="A415" s="19"/>
      <c r="B415" s="19"/>
      <c r="C415" s="19"/>
      <c r="D415" s="19"/>
      <c r="E415" s="19"/>
      <c r="F415" s="19"/>
      <c r="G415" s="19"/>
      <c r="H415" s="19"/>
      <c r="I415" s="19"/>
      <c r="J415" s="33"/>
      <c r="K415" s="33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</row>
    <row r="416" spans="1:43" ht="15.75" customHeight="1" x14ac:dyDescent="0.2">
      <c r="A416" s="19"/>
      <c r="B416" s="19"/>
      <c r="C416" s="19"/>
      <c r="D416" s="19"/>
      <c r="E416" s="19"/>
      <c r="F416" s="19"/>
      <c r="G416" s="19"/>
      <c r="H416" s="19"/>
      <c r="I416" s="19"/>
      <c r="J416" s="33"/>
      <c r="K416" s="33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</row>
    <row r="417" spans="1:43" ht="15.75" customHeight="1" x14ac:dyDescent="0.2">
      <c r="A417" s="19"/>
      <c r="B417" s="19"/>
      <c r="C417" s="19"/>
      <c r="D417" s="19"/>
      <c r="E417" s="19"/>
      <c r="F417" s="19"/>
      <c r="G417" s="19"/>
      <c r="H417" s="19"/>
      <c r="I417" s="19"/>
      <c r="J417" s="33"/>
      <c r="K417" s="33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</row>
    <row r="418" spans="1:43" ht="15.75" customHeight="1" x14ac:dyDescent="0.2">
      <c r="A418" s="19"/>
      <c r="B418" s="19"/>
      <c r="C418" s="19"/>
      <c r="D418" s="19"/>
      <c r="E418" s="19"/>
      <c r="F418" s="19"/>
      <c r="G418" s="19"/>
      <c r="H418" s="19"/>
      <c r="I418" s="19"/>
      <c r="J418" s="33"/>
      <c r="K418" s="33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</row>
    <row r="419" spans="1:43" ht="15.75" customHeight="1" x14ac:dyDescent="0.2">
      <c r="A419" s="19"/>
      <c r="B419" s="19"/>
      <c r="C419" s="19"/>
      <c r="D419" s="19"/>
      <c r="E419" s="19"/>
      <c r="F419" s="19"/>
      <c r="G419" s="19"/>
      <c r="H419" s="19"/>
      <c r="I419" s="19"/>
      <c r="J419" s="33"/>
      <c r="K419" s="33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</row>
    <row r="420" spans="1:43" ht="15.75" customHeight="1" x14ac:dyDescent="0.2">
      <c r="A420" s="19"/>
      <c r="B420" s="19"/>
      <c r="C420" s="19"/>
      <c r="D420" s="19"/>
      <c r="E420" s="19"/>
      <c r="F420" s="19"/>
      <c r="G420" s="19"/>
      <c r="H420" s="19"/>
      <c r="I420" s="19"/>
      <c r="J420" s="33"/>
      <c r="K420" s="33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</row>
    <row r="421" spans="1:43" ht="15.75" customHeight="1" x14ac:dyDescent="0.2">
      <c r="A421" s="19"/>
      <c r="B421" s="19"/>
      <c r="C421" s="19"/>
      <c r="D421" s="19"/>
      <c r="E421" s="19"/>
      <c r="F421" s="19"/>
      <c r="G421" s="19"/>
      <c r="H421" s="19"/>
      <c r="I421" s="19"/>
      <c r="J421" s="33"/>
      <c r="K421" s="33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</row>
    <row r="422" spans="1:43" ht="15.75" customHeight="1" x14ac:dyDescent="0.2">
      <c r="A422" s="19"/>
      <c r="B422" s="19"/>
      <c r="C422" s="19"/>
      <c r="D422" s="19"/>
      <c r="E422" s="19"/>
      <c r="F422" s="19"/>
      <c r="G422" s="19"/>
      <c r="H422" s="19"/>
      <c r="I422" s="19"/>
      <c r="J422" s="33"/>
      <c r="K422" s="33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</row>
    <row r="423" spans="1:43" ht="15.75" customHeight="1" x14ac:dyDescent="0.2">
      <c r="A423" s="19"/>
      <c r="B423" s="19"/>
      <c r="C423" s="19"/>
      <c r="D423" s="19"/>
      <c r="E423" s="19"/>
      <c r="F423" s="19"/>
      <c r="G423" s="19"/>
      <c r="H423" s="19"/>
      <c r="I423" s="19"/>
      <c r="J423" s="33"/>
      <c r="K423" s="33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</row>
    <row r="424" spans="1:43" ht="15.75" customHeight="1" x14ac:dyDescent="0.2">
      <c r="A424" s="19"/>
      <c r="B424" s="19"/>
      <c r="C424" s="19"/>
      <c r="D424" s="19"/>
      <c r="E424" s="19"/>
      <c r="F424" s="19"/>
      <c r="G424" s="19"/>
      <c r="H424" s="19"/>
      <c r="I424" s="19"/>
      <c r="J424" s="33"/>
      <c r="K424" s="33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</row>
    <row r="425" spans="1:43" ht="15.75" customHeight="1" x14ac:dyDescent="0.2">
      <c r="A425" s="19"/>
      <c r="B425" s="19"/>
      <c r="C425" s="19"/>
      <c r="D425" s="19"/>
      <c r="E425" s="19"/>
      <c r="F425" s="19"/>
      <c r="G425" s="19"/>
      <c r="H425" s="19"/>
      <c r="I425" s="19"/>
      <c r="J425" s="33"/>
      <c r="K425" s="33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</row>
    <row r="426" spans="1:43" ht="15.75" customHeight="1" x14ac:dyDescent="0.2">
      <c r="A426" s="19"/>
      <c r="B426" s="19"/>
      <c r="C426" s="19"/>
      <c r="D426" s="19"/>
      <c r="E426" s="19"/>
      <c r="F426" s="19"/>
      <c r="G426" s="19"/>
      <c r="H426" s="19"/>
      <c r="I426" s="19"/>
      <c r="J426" s="33"/>
      <c r="K426" s="33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</row>
    <row r="427" spans="1:43" ht="15.75" customHeight="1" x14ac:dyDescent="0.2">
      <c r="A427" s="19"/>
      <c r="B427" s="19"/>
      <c r="C427" s="19"/>
      <c r="D427" s="19"/>
      <c r="E427" s="19"/>
      <c r="F427" s="19"/>
      <c r="G427" s="19"/>
      <c r="H427" s="19"/>
      <c r="I427" s="19"/>
      <c r="J427" s="33"/>
      <c r="K427" s="33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</row>
    <row r="428" spans="1:43" ht="15.75" customHeight="1" x14ac:dyDescent="0.2">
      <c r="A428" s="19"/>
      <c r="B428" s="19"/>
      <c r="C428" s="19"/>
      <c r="D428" s="19"/>
      <c r="E428" s="19"/>
      <c r="F428" s="19"/>
      <c r="G428" s="19"/>
      <c r="H428" s="19"/>
      <c r="I428" s="19"/>
      <c r="J428" s="33"/>
      <c r="K428" s="33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</row>
    <row r="429" spans="1:43" ht="15.75" customHeight="1" x14ac:dyDescent="0.2">
      <c r="A429" s="19"/>
      <c r="B429" s="19"/>
      <c r="C429" s="19"/>
      <c r="D429" s="19"/>
      <c r="E429" s="19"/>
      <c r="F429" s="19"/>
      <c r="G429" s="19"/>
      <c r="H429" s="19"/>
      <c r="I429" s="19"/>
      <c r="J429" s="33"/>
      <c r="K429" s="33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</row>
    <row r="430" spans="1:43" ht="15.75" customHeight="1" x14ac:dyDescent="0.2">
      <c r="A430" s="19"/>
      <c r="B430" s="19"/>
      <c r="C430" s="19"/>
      <c r="D430" s="19"/>
      <c r="E430" s="19"/>
      <c r="F430" s="19"/>
      <c r="G430" s="19"/>
      <c r="H430" s="19"/>
      <c r="I430" s="19"/>
      <c r="J430" s="33"/>
      <c r="K430" s="33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</row>
    <row r="431" spans="1:43" ht="15.75" customHeight="1" x14ac:dyDescent="0.2">
      <c r="A431" s="19"/>
      <c r="B431" s="19"/>
      <c r="C431" s="19"/>
      <c r="D431" s="19"/>
      <c r="E431" s="19"/>
      <c r="F431" s="19"/>
      <c r="G431" s="19"/>
      <c r="H431" s="19"/>
      <c r="I431" s="19"/>
      <c r="J431" s="33"/>
      <c r="K431" s="33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</row>
    <row r="432" spans="1:43" ht="15.75" customHeight="1" x14ac:dyDescent="0.2">
      <c r="A432" s="19"/>
      <c r="B432" s="19"/>
      <c r="C432" s="19"/>
      <c r="D432" s="19"/>
      <c r="E432" s="19"/>
      <c r="F432" s="19"/>
      <c r="G432" s="19"/>
      <c r="H432" s="19"/>
      <c r="I432" s="19"/>
      <c r="J432" s="33"/>
      <c r="K432" s="33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</row>
    <row r="433" spans="1:43" ht="15.75" customHeight="1" x14ac:dyDescent="0.2">
      <c r="A433" s="19"/>
      <c r="B433" s="19"/>
      <c r="C433" s="19"/>
      <c r="D433" s="19"/>
      <c r="E433" s="19"/>
      <c r="F433" s="19"/>
      <c r="G433" s="19"/>
      <c r="H433" s="19"/>
      <c r="I433" s="19"/>
      <c r="J433" s="33"/>
      <c r="K433" s="33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</row>
    <row r="434" spans="1:43" ht="15.75" customHeight="1" x14ac:dyDescent="0.2">
      <c r="A434" s="19"/>
      <c r="B434" s="19"/>
      <c r="C434" s="19"/>
      <c r="D434" s="19"/>
      <c r="E434" s="19"/>
      <c r="F434" s="19"/>
      <c r="G434" s="19"/>
      <c r="H434" s="19"/>
      <c r="I434" s="19"/>
      <c r="J434" s="33"/>
      <c r="K434" s="33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</row>
    <row r="435" spans="1:43" ht="15.75" customHeight="1" x14ac:dyDescent="0.2">
      <c r="A435" s="19"/>
      <c r="B435" s="19"/>
      <c r="C435" s="19"/>
      <c r="D435" s="19"/>
      <c r="E435" s="19"/>
      <c r="F435" s="19"/>
      <c r="G435" s="19"/>
      <c r="H435" s="19"/>
      <c r="I435" s="19"/>
      <c r="J435" s="33"/>
      <c r="K435" s="33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</row>
    <row r="436" spans="1:43" ht="15.75" customHeight="1" x14ac:dyDescent="0.2">
      <c r="A436" s="19"/>
      <c r="B436" s="19"/>
      <c r="C436" s="19"/>
      <c r="D436" s="19"/>
      <c r="E436" s="19"/>
      <c r="F436" s="19"/>
      <c r="G436" s="19"/>
      <c r="H436" s="19"/>
      <c r="I436" s="19"/>
      <c r="J436" s="33"/>
      <c r="K436" s="33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</row>
    <row r="437" spans="1:43" ht="15.75" customHeight="1" x14ac:dyDescent="0.2">
      <c r="A437" s="19"/>
      <c r="B437" s="19"/>
      <c r="C437" s="19"/>
      <c r="D437" s="19"/>
      <c r="E437" s="19"/>
      <c r="F437" s="19"/>
      <c r="G437" s="19"/>
      <c r="H437" s="19"/>
      <c r="I437" s="19"/>
      <c r="J437" s="33"/>
      <c r="K437" s="33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</row>
    <row r="438" spans="1:43" ht="15.75" customHeight="1" x14ac:dyDescent="0.2">
      <c r="A438" s="19"/>
      <c r="B438" s="19"/>
      <c r="C438" s="19"/>
      <c r="D438" s="19"/>
      <c r="E438" s="19"/>
      <c r="F438" s="19"/>
      <c r="G438" s="19"/>
      <c r="H438" s="19"/>
      <c r="I438" s="19"/>
      <c r="J438" s="33"/>
      <c r="K438" s="33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</row>
    <row r="439" spans="1:43" ht="15.75" customHeight="1" x14ac:dyDescent="0.2">
      <c r="A439" s="19"/>
      <c r="B439" s="19"/>
      <c r="C439" s="19"/>
      <c r="D439" s="19"/>
      <c r="E439" s="19"/>
      <c r="F439" s="19"/>
      <c r="G439" s="19"/>
      <c r="H439" s="19"/>
      <c r="I439" s="19"/>
      <c r="J439" s="33"/>
      <c r="K439" s="33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</row>
    <row r="440" spans="1:43" ht="15.75" customHeight="1" x14ac:dyDescent="0.2">
      <c r="A440" s="19"/>
      <c r="B440" s="19"/>
      <c r="C440" s="19"/>
      <c r="D440" s="19"/>
      <c r="E440" s="19"/>
      <c r="F440" s="19"/>
      <c r="G440" s="19"/>
      <c r="H440" s="19"/>
      <c r="I440" s="19"/>
      <c r="J440" s="33"/>
      <c r="K440" s="33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</row>
    <row r="441" spans="1:43" ht="15.75" customHeight="1" x14ac:dyDescent="0.2">
      <c r="A441" s="19"/>
      <c r="B441" s="19"/>
      <c r="C441" s="19"/>
      <c r="D441" s="19"/>
      <c r="E441" s="19"/>
      <c r="F441" s="19"/>
      <c r="G441" s="19"/>
      <c r="H441" s="19"/>
      <c r="I441" s="19"/>
      <c r="J441" s="33"/>
      <c r="K441" s="33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</row>
    <row r="442" spans="1:43" ht="15.75" customHeight="1" x14ac:dyDescent="0.2">
      <c r="A442" s="19"/>
      <c r="B442" s="19"/>
      <c r="C442" s="19"/>
      <c r="D442" s="19"/>
      <c r="E442" s="19"/>
      <c r="F442" s="19"/>
      <c r="G442" s="19"/>
      <c r="H442" s="19"/>
      <c r="I442" s="19"/>
      <c r="J442" s="33"/>
      <c r="K442" s="33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</row>
    <row r="443" spans="1:43" ht="15.75" customHeight="1" x14ac:dyDescent="0.2">
      <c r="A443" s="19"/>
      <c r="B443" s="19"/>
      <c r="C443" s="19"/>
      <c r="D443" s="19"/>
      <c r="E443" s="19"/>
      <c r="F443" s="19"/>
      <c r="G443" s="19"/>
      <c r="H443" s="19"/>
      <c r="I443" s="19"/>
      <c r="J443" s="33"/>
      <c r="K443" s="33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</row>
    <row r="444" spans="1:43" ht="15.75" customHeight="1" x14ac:dyDescent="0.2">
      <c r="A444" s="19"/>
      <c r="B444" s="19"/>
      <c r="C444" s="19"/>
      <c r="D444" s="19"/>
      <c r="E444" s="19"/>
      <c r="F444" s="19"/>
      <c r="G444" s="19"/>
      <c r="H444" s="19"/>
      <c r="I444" s="19"/>
      <c r="J444" s="33"/>
      <c r="K444" s="33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</row>
    <row r="445" spans="1:43" ht="15.75" customHeight="1" x14ac:dyDescent="0.2">
      <c r="A445" s="19"/>
      <c r="B445" s="19"/>
      <c r="C445" s="19"/>
      <c r="D445" s="19"/>
      <c r="E445" s="19"/>
      <c r="F445" s="19"/>
      <c r="G445" s="19"/>
      <c r="H445" s="19"/>
      <c r="I445" s="19"/>
      <c r="J445" s="33"/>
      <c r="K445" s="33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</row>
    <row r="446" spans="1:43" ht="15.75" customHeight="1" x14ac:dyDescent="0.2">
      <c r="A446" s="19"/>
      <c r="B446" s="19"/>
      <c r="C446" s="19"/>
      <c r="D446" s="19"/>
      <c r="E446" s="19"/>
      <c r="F446" s="19"/>
      <c r="G446" s="19"/>
      <c r="H446" s="19"/>
      <c r="I446" s="19"/>
      <c r="J446" s="33"/>
      <c r="K446" s="33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</row>
    <row r="447" spans="1:43" ht="15.75" customHeight="1" x14ac:dyDescent="0.2">
      <c r="A447" s="19"/>
      <c r="B447" s="19"/>
      <c r="C447" s="19"/>
      <c r="D447" s="19"/>
      <c r="E447" s="19"/>
      <c r="F447" s="19"/>
      <c r="G447" s="19"/>
      <c r="H447" s="19"/>
      <c r="I447" s="19"/>
      <c r="J447" s="33"/>
      <c r="K447" s="33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</row>
    <row r="448" spans="1:43" ht="15.75" customHeight="1" x14ac:dyDescent="0.2">
      <c r="A448" s="19"/>
      <c r="B448" s="19"/>
      <c r="C448" s="19"/>
      <c r="D448" s="19"/>
      <c r="E448" s="19"/>
      <c r="F448" s="19"/>
      <c r="G448" s="19"/>
      <c r="H448" s="19"/>
      <c r="I448" s="19"/>
      <c r="J448" s="33"/>
      <c r="K448" s="33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</row>
    <row r="449" spans="1:43" ht="15.75" customHeight="1" x14ac:dyDescent="0.2">
      <c r="A449" s="19"/>
      <c r="B449" s="19"/>
      <c r="C449" s="19"/>
      <c r="D449" s="19"/>
      <c r="E449" s="19"/>
      <c r="F449" s="19"/>
      <c r="G449" s="19"/>
      <c r="H449" s="19"/>
      <c r="I449" s="19"/>
      <c r="J449" s="33"/>
      <c r="K449" s="33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</row>
    <row r="450" spans="1:43" ht="15.75" customHeight="1" x14ac:dyDescent="0.2">
      <c r="A450" s="19"/>
      <c r="B450" s="19"/>
      <c r="C450" s="19"/>
      <c r="D450" s="19"/>
      <c r="E450" s="19"/>
      <c r="F450" s="19"/>
      <c r="G450" s="19"/>
      <c r="H450" s="19"/>
      <c r="I450" s="19"/>
      <c r="J450" s="33"/>
      <c r="K450" s="33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</row>
    <row r="451" spans="1:43" ht="15.75" customHeight="1" x14ac:dyDescent="0.2">
      <c r="A451" s="19"/>
      <c r="B451" s="19"/>
      <c r="C451" s="19"/>
      <c r="D451" s="19"/>
      <c r="E451" s="19"/>
      <c r="F451" s="19"/>
      <c r="G451" s="19"/>
      <c r="H451" s="19"/>
      <c r="I451" s="19"/>
      <c r="J451" s="33"/>
      <c r="K451" s="33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</row>
    <row r="452" spans="1:43" ht="15.75" customHeight="1" x14ac:dyDescent="0.2">
      <c r="A452" s="19"/>
      <c r="B452" s="19"/>
      <c r="C452" s="19"/>
      <c r="D452" s="19"/>
      <c r="E452" s="19"/>
      <c r="F452" s="19"/>
      <c r="G452" s="19"/>
      <c r="H452" s="19"/>
      <c r="I452" s="19"/>
      <c r="J452" s="33"/>
      <c r="K452" s="33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</row>
    <row r="453" spans="1:43" ht="15.75" customHeight="1" x14ac:dyDescent="0.2">
      <c r="A453" s="19"/>
      <c r="B453" s="19"/>
      <c r="C453" s="19"/>
      <c r="D453" s="19"/>
      <c r="E453" s="19"/>
      <c r="F453" s="19"/>
      <c r="G453" s="19"/>
      <c r="H453" s="19"/>
      <c r="I453" s="19"/>
      <c r="J453" s="33"/>
      <c r="K453" s="33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</row>
    <row r="454" spans="1:43" ht="15.75" customHeight="1" x14ac:dyDescent="0.2">
      <c r="A454" s="19"/>
      <c r="B454" s="19"/>
      <c r="C454" s="19"/>
      <c r="D454" s="19"/>
      <c r="E454" s="19"/>
      <c r="F454" s="19"/>
      <c r="G454" s="19"/>
      <c r="H454" s="19"/>
      <c r="I454" s="19"/>
      <c r="J454" s="33"/>
      <c r="K454" s="33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</row>
    <row r="455" spans="1:43" ht="15.75" customHeight="1" x14ac:dyDescent="0.2">
      <c r="A455" s="19"/>
      <c r="B455" s="19"/>
      <c r="C455" s="19"/>
      <c r="D455" s="19"/>
      <c r="E455" s="19"/>
      <c r="F455" s="19"/>
      <c r="G455" s="19"/>
      <c r="H455" s="19"/>
      <c r="I455" s="19"/>
      <c r="J455" s="33"/>
      <c r="K455" s="33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</row>
    <row r="456" spans="1:43" ht="15.75" customHeight="1" x14ac:dyDescent="0.2">
      <c r="A456" s="19"/>
      <c r="B456" s="19"/>
      <c r="C456" s="19"/>
      <c r="D456" s="19"/>
      <c r="E456" s="19"/>
      <c r="F456" s="19"/>
      <c r="G456" s="19"/>
      <c r="H456" s="19"/>
      <c r="I456" s="19"/>
      <c r="J456" s="33"/>
      <c r="K456" s="33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</row>
    <row r="457" spans="1:43" ht="15.75" customHeight="1" x14ac:dyDescent="0.2">
      <c r="A457" s="19"/>
      <c r="B457" s="19"/>
      <c r="C457" s="19"/>
      <c r="D457" s="19"/>
      <c r="E457" s="19"/>
      <c r="F457" s="19"/>
      <c r="G457" s="19"/>
      <c r="H457" s="19"/>
      <c r="I457" s="19"/>
      <c r="J457" s="33"/>
      <c r="K457" s="33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</row>
    <row r="458" spans="1:43" ht="15.75" customHeight="1" x14ac:dyDescent="0.2">
      <c r="A458" s="19"/>
      <c r="B458" s="19"/>
      <c r="C458" s="19"/>
      <c r="D458" s="19"/>
      <c r="E458" s="19"/>
      <c r="F458" s="19"/>
      <c r="G458" s="19"/>
      <c r="H458" s="19"/>
      <c r="I458" s="19"/>
      <c r="J458" s="33"/>
      <c r="K458" s="33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</row>
    <row r="459" spans="1:43" ht="15.75" customHeight="1" x14ac:dyDescent="0.2">
      <c r="A459" s="19"/>
      <c r="B459" s="19"/>
      <c r="C459" s="19"/>
      <c r="D459" s="19"/>
      <c r="E459" s="19"/>
      <c r="F459" s="19"/>
      <c r="G459" s="19"/>
      <c r="H459" s="19"/>
      <c r="I459" s="19"/>
      <c r="J459" s="33"/>
      <c r="K459" s="33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</row>
    <row r="460" spans="1:43" ht="15.75" customHeight="1" x14ac:dyDescent="0.2">
      <c r="A460" s="19"/>
      <c r="B460" s="19"/>
      <c r="C460" s="19"/>
      <c r="D460" s="19"/>
      <c r="E460" s="19"/>
      <c r="F460" s="19"/>
      <c r="G460" s="19"/>
      <c r="H460" s="19"/>
      <c r="I460" s="19"/>
      <c r="J460" s="33"/>
      <c r="K460" s="33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</row>
    <row r="461" spans="1:43" ht="15.75" customHeight="1" x14ac:dyDescent="0.2">
      <c r="A461" s="19"/>
      <c r="B461" s="19"/>
      <c r="C461" s="19"/>
      <c r="D461" s="19"/>
      <c r="E461" s="19"/>
      <c r="F461" s="19"/>
      <c r="G461" s="19"/>
      <c r="H461" s="19"/>
      <c r="I461" s="19"/>
      <c r="J461" s="33"/>
      <c r="K461" s="33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</row>
    <row r="462" spans="1:43" ht="15.75" customHeight="1" x14ac:dyDescent="0.2">
      <c r="A462" s="19"/>
      <c r="B462" s="19"/>
      <c r="C462" s="19"/>
      <c r="D462" s="19"/>
      <c r="E462" s="19"/>
      <c r="F462" s="19"/>
      <c r="G462" s="19"/>
      <c r="H462" s="19"/>
      <c r="I462" s="19"/>
      <c r="J462" s="33"/>
      <c r="K462" s="33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</row>
    <row r="463" spans="1:43" ht="15.75" customHeight="1" x14ac:dyDescent="0.2">
      <c r="A463" s="19"/>
      <c r="B463" s="19"/>
      <c r="C463" s="19"/>
      <c r="D463" s="19"/>
      <c r="E463" s="19"/>
      <c r="F463" s="19"/>
      <c r="G463" s="19"/>
      <c r="H463" s="19"/>
      <c r="I463" s="19"/>
      <c r="J463" s="33"/>
      <c r="K463" s="33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</row>
    <row r="464" spans="1:43" ht="15.75" customHeight="1" x14ac:dyDescent="0.2">
      <c r="A464" s="19"/>
      <c r="B464" s="19"/>
      <c r="C464" s="19"/>
      <c r="D464" s="19"/>
      <c r="E464" s="19"/>
      <c r="F464" s="19"/>
      <c r="G464" s="19"/>
      <c r="H464" s="19"/>
      <c r="I464" s="19"/>
      <c r="J464" s="33"/>
      <c r="K464" s="33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</row>
    <row r="465" spans="1:43" ht="15.75" customHeight="1" x14ac:dyDescent="0.2">
      <c r="A465" s="19"/>
      <c r="B465" s="19"/>
      <c r="C465" s="19"/>
      <c r="D465" s="19"/>
      <c r="E465" s="19"/>
      <c r="F465" s="19"/>
      <c r="G465" s="19"/>
      <c r="H465" s="19"/>
      <c r="I465" s="19"/>
      <c r="J465" s="33"/>
      <c r="K465" s="33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</row>
    <row r="466" spans="1:43" ht="15.75" customHeight="1" x14ac:dyDescent="0.2">
      <c r="A466" s="19"/>
      <c r="B466" s="19"/>
      <c r="C466" s="19"/>
      <c r="D466" s="19"/>
      <c r="E466" s="19"/>
      <c r="F466" s="19"/>
      <c r="G466" s="19"/>
      <c r="H466" s="19"/>
      <c r="I466" s="19"/>
      <c r="J466" s="33"/>
      <c r="K466" s="33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</row>
    <row r="467" spans="1:43" ht="15.75" customHeight="1" x14ac:dyDescent="0.2">
      <c r="A467" s="19"/>
      <c r="B467" s="19"/>
      <c r="C467" s="19"/>
      <c r="D467" s="19"/>
      <c r="E467" s="19"/>
      <c r="F467" s="19"/>
      <c r="G467" s="19"/>
      <c r="H467" s="19"/>
      <c r="I467" s="19"/>
      <c r="J467" s="33"/>
      <c r="K467" s="33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</row>
    <row r="468" spans="1:43" ht="15.75" customHeight="1" x14ac:dyDescent="0.2">
      <c r="A468" s="19"/>
      <c r="B468" s="19"/>
      <c r="C468" s="19"/>
      <c r="D468" s="19"/>
      <c r="E468" s="19"/>
      <c r="F468" s="19"/>
      <c r="G468" s="19"/>
      <c r="H468" s="19"/>
      <c r="I468" s="19"/>
      <c r="J468" s="33"/>
      <c r="K468" s="33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</row>
    <row r="469" spans="1:43" ht="15.75" customHeight="1" x14ac:dyDescent="0.2">
      <c r="A469" s="19"/>
      <c r="B469" s="19"/>
      <c r="C469" s="19"/>
      <c r="D469" s="19"/>
      <c r="E469" s="19"/>
      <c r="F469" s="19"/>
      <c r="G469" s="19"/>
      <c r="H469" s="19"/>
      <c r="I469" s="19"/>
      <c r="J469" s="33"/>
      <c r="K469" s="33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</row>
    <row r="470" spans="1:43" ht="15.75" customHeight="1" x14ac:dyDescent="0.2">
      <c r="A470" s="19"/>
      <c r="B470" s="19"/>
      <c r="C470" s="19"/>
      <c r="D470" s="19"/>
      <c r="E470" s="19"/>
      <c r="F470" s="19"/>
      <c r="G470" s="19"/>
      <c r="H470" s="19"/>
      <c r="I470" s="19"/>
      <c r="J470" s="33"/>
      <c r="K470" s="33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</row>
    <row r="471" spans="1:43" ht="15.75" customHeight="1" x14ac:dyDescent="0.2">
      <c r="A471" s="19"/>
      <c r="B471" s="19"/>
      <c r="C471" s="19"/>
      <c r="D471" s="19"/>
      <c r="E471" s="19"/>
      <c r="F471" s="19"/>
      <c r="G471" s="19"/>
      <c r="H471" s="19"/>
      <c r="I471" s="19"/>
      <c r="J471" s="33"/>
      <c r="K471" s="33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</row>
    <row r="472" spans="1:43" ht="15.75" customHeight="1" x14ac:dyDescent="0.2">
      <c r="A472" s="19"/>
      <c r="B472" s="19"/>
      <c r="C472" s="19"/>
      <c r="D472" s="19"/>
      <c r="E472" s="19"/>
      <c r="F472" s="19"/>
      <c r="G472" s="19"/>
      <c r="H472" s="19"/>
      <c r="I472" s="19"/>
      <c r="J472" s="33"/>
      <c r="K472" s="33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</row>
    <row r="473" spans="1:43" ht="15.75" customHeight="1" x14ac:dyDescent="0.2">
      <c r="A473" s="19"/>
      <c r="B473" s="19"/>
      <c r="C473" s="19"/>
      <c r="D473" s="19"/>
      <c r="E473" s="19"/>
      <c r="F473" s="19"/>
      <c r="G473" s="19"/>
      <c r="H473" s="19"/>
      <c r="I473" s="19"/>
      <c r="J473" s="33"/>
      <c r="K473" s="33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</row>
    <row r="474" spans="1:43" ht="15.75" customHeight="1" x14ac:dyDescent="0.2">
      <c r="A474" s="19"/>
      <c r="B474" s="19"/>
      <c r="C474" s="19"/>
      <c r="D474" s="19"/>
      <c r="E474" s="19"/>
      <c r="F474" s="19"/>
      <c r="G474" s="19"/>
      <c r="H474" s="19"/>
      <c r="I474" s="19"/>
      <c r="J474" s="33"/>
      <c r="K474" s="33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</row>
    <row r="475" spans="1:43" ht="15.75" customHeight="1" x14ac:dyDescent="0.2">
      <c r="A475" s="19"/>
      <c r="B475" s="19"/>
      <c r="C475" s="19"/>
      <c r="D475" s="19"/>
      <c r="E475" s="19"/>
      <c r="F475" s="19"/>
      <c r="G475" s="19"/>
      <c r="H475" s="19"/>
      <c r="I475" s="19"/>
      <c r="J475" s="33"/>
      <c r="K475" s="33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</row>
    <row r="476" spans="1:43" ht="15.75" customHeight="1" x14ac:dyDescent="0.2">
      <c r="A476" s="19"/>
      <c r="B476" s="19"/>
      <c r="C476" s="19"/>
      <c r="D476" s="19"/>
      <c r="E476" s="19"/>
      <c r="F476" s="19"/>
      <c r="G476" s="19"/>
      <c r="H476" s="19"/>
      <c r="I476" s="19"/>
      <c r="J476" s="33"/>
      <c r="K476" s="33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</row>
    <row r="477" spans="1:43" ht="15.75" customHeight="1" x14ac:dyDescent="0.2">
      <c r="A477" s="19"/>
      <c r="B477" s="19"/>
      <c r="C477" s="19"/>
      <c r="D477" s="19"/>
      <c r="E477" s="19"/>
      <c r="F477" s="19"/>
      <c r="G477" s="19"/>
      <c r="H477" s="19"/>
      <c r="I477" s="19"/>
      <c r="J477" s="33"/>
      <c r="K477" s="33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</row>
    <row r="478" spans="1:43" ht="15.75" customHeight="1" x14ac:dyDescent="0.2">
      <c r="A478" s="19"/>
      <c r="B478" s="19"/>
      <c r="C478" s="19"/>
      <c r="D478" s="19"/>
      <c r="E478" s="19"/>
      <c r="F478" s="19"/>
      <c r="G478" s="19"/>
      <c r="H478" s="19"/>
      <c r="I478" s="19"/>
      <c r="J478" s="33"/>
      <c r="K478" s="33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</row>
    <row r="479" spans="1:43" ht="15.75" customHeight="1" x14ac:dyDescent="0.2">
      <c r="A479" s="19"/>
      <c r="B479" s="19"/>
      <c r="C479" s="19"/>
      <c r="D479" s="19"/>
      <c r="E479" s="19"/>
      <c r="F479" s="19"/>
      <c r="G479" s="19"/>
      <c r="H479" s="19"/>
      <c r="I479" s="19"/>
      <c r="J479" s="33"/>
      <c r="K479" s="33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</row>
    <row r="480" spans="1:43" ht="15.75" customHeight="1" x14ac:dyDescent="0.2">
      <c r="A480" s="19"/>
      <c r="B480" s="19"/>
      <c r="C480" s="19"/>
      <c r="D480" s="19"/>
      <c r="E480" s="19"/>
      <c r="F480" s="19"/>
      <c r="G480" s="19"/>
      <c r="H480" s="19"/>
      <c r="I480" s="19"/>
      <c r="J480" s="33"/>
      <c r="K480" s="33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</row>
    <row r="481" spans="1:43" ht="15.75" customHeight="1" x14ac:dyDescent="0.2">
      <c r="A481" s="19"/>
      <c r="B481" s="19"/>
      <c r="C481" s="19"/>
      <c r="D481" s="19"/>
      <c r="E481" s="19"/>
      <c r="F481" s="19"/>
      <c r="G481" s="19"/>
      <c r="H481" s="19"/>
      <c r="I481" s="19"/>
      <c r="J481" s="33"/>
      <c r="K481" s="33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</row>
    <row r="482" spans="1:43" ht="15.75" customHeight="1" x14ac:dyDescent="0.2">
      <c r="A482" s="19"/>
      <c r="B482" s="19"/>
      <c r="C482" s="19"/>
      <c r="D482" s="19"/>
      <c r="E482" s="19"/>
      <c r="F482" s="19"/>
      <c r="G482" s="19"/>
      <c r="H482" s="19"/>
      <c r="I482" s="19"/>
      <c r="J482" s="33"/>
      <c r="K482" s="33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</row>
    <row r="483" spans="1:43" ht="15.75" customHeight="1" x14ac:dyDescent="0.2">
      <c r="A483" s="19"/>
      <c r="B483" s="19"/>
      <c r="C483" s="19"/>
      <c r="D483" s="19"/>
      <c r="E483" s="19"/>
      <c r="F483" s="19"/>
      <c r="G483" s="19"/>
      <c r="H483" s="19"/>
      <c r="I483" s="19"/>
      <c r="J483" s="33"/>
      <c r="K483" s="33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</row>
    <row r="484" spans="1:43" ht="15.75" customHeight="1" x14ac:dyDescent="0.2">
      <c r="A484" s="19"/>
      <c r="B484" s="19"/>
      <c r="C484" s="19"/>
      <c r="D484" s="19"/>
      <c r="E484" s="19"/>
      <c r="F484" s="19"/>
      <c r="G484" s="19"/>
      <c r="H484" s="19"/>
      <c r="I484" s="19"/>
      <c r="J484" s="33"/>
      <c r="K484" s="33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</row>
    <row r="485" spans="1:43" ht="15.75" customHeight="1" x14ac:dyDescent="0.2">
      <c r="A485" s="19"/>
      <c r="B485" s="19"/>
      <c r="C485" s="19"/>
      <c r="D485" s="19"/>
      <c r="E485" s="19"/>
      <c r="F485" s="19"/>
      <c r="G485" s="19"/>
      <c r="H485" s="19"/>
      <c r="I485" s="19"/>
      <c r="J485" s="33"/>
      <c r="K485" s="33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</row>
    <row r="486" spans="1:43" ht="15.75" customHeight="1" x14ac:dyDescent="0.2">
      <c r="A486" s="19"/>
      <c r="B486" s="19"/>
      <c r="C486" s="19"/>
      <c r="D486" s="19"/>
      <c r="E486" s="19"/>
      <c r="F486" s="19"/>
      <c r="G486" s="19"/>
      <c r="H486" s="19"/>
      <c r="I486" s="19"/>
      <c r="J486" s="33"/>
      <c r="K486" s="33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</row>
    <row r="487" spans="1:43" ht="15.75" customHeight="1" x14ac:dyDescent="0.2">
      <c r="A487" s="19"/>
      <c r="B487" s="19"/>
      <c r="C487" s="19"/>
      <c r="D487" s="19"/>
      <c r="E487" s="19"/>
      <c r="F487" s="19"/>
      <c r="G487" s="19"/>
      <c r="H487" s="19"/>
      <c r="I487" s="19"/>
      <c r="J487" s="33"/>
      <c r="K487" s="33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</row>
    <row r="488" spans="1:43" ht="15.75" customHeight="1" x14ac:dyDescent="0.2">
      <c r="A488" s="19"/>
      <c r="B488" s="19"/>
      <c r="C488" s="19"/>
      <c r="D488" s="19"/>
      <c r="E488" s="19"/>
      <c r="F488" s="19"/>
      <c r="G488" s="19"/>
      <c r="H488" s="19"/>
      <c r="I488" s="19"/>
      <c r="J488" s="33"/>
      <c r="K488" s="33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</row>
    <row r="489" spans="1:43" ht="15.75" customHeight="1" x14ac:dyDescent="0.2">
      <c r="A489" s="19"/>
      <c r="B489" s="19"/>
      <c r="C489" s="19"/>
      <c r="D489" s="19"/>
      <c r="E489" s="19"/>
      <c r="F489" s="19"/>
      <c r="G489" s="19"/>
      <c r="H489" s="19"/>
      <c r="I489" s="19"/>
      <c r="J489" s="33"/>
      <c r="K489" s="33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</row>
    <row r="490" spans="1:43" ht="15.75" customHeight="1" x14ac:dyDescent="0.2">
      <c r="A490" s="19"/>
      <c r="B490" s="19"/>
      <c r="C490" s="19"/>
      <c r="D490" s="19"/>
      <c r="E490" s="19"/>
      <c r="F490" s="19"/>
      <c r="G490" s="19"/>
      <c r="H490" s="19"/>
      <c r="I490" s="19"/>
      <c r="J490" s="33"/>
      <c r="K490" s="33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</row>
    <row r="491" spans="1:43" ht="15.75" customHeight="1" x14ac:dyDescent="0.2">
      <c r="A491" s="19"/>
      <c r="B491" s="19"/>
      <c r="C491" s="19"/>
      <c r="D491" s="19"/>
      <c r="E491" s="19"/>
      <c r="F491" s="19"/>
      <c r="G491" s="19"/>
      <c r="H491" s="19"/>
      <c r="I491" s="19"/>
      <c r="J491" s="33"/>
      <c r="K491" s="33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</row>
    <row r="492" spans="1:43" ht="15.75" customHeight="1" x14ac:dyDescent="0.2">
      <c r="A492" s="19"/>
      <c r="B492" s="19"/>
      <c r="C492" s="19"/>
      <c r="D492" s="19"/>
      <c r="E492" s="19"/>
      <c r="F492" s="19"/>
      <c r="G492" s="19"/>
      <c r="H492" s="19"/>
      <c r="I492" s="19"/>
      <c r="J492" s="33"/>
      <c r="K492" s="33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</row>
    <row r="493" spans="1:43" ht="15.75" customHeight="1" x14ac:dyDescent="0.2">
      <c r="A493" s="19"/>
      <c r="B493" s="19"/>
      <c r="C493" s="19"/>
      <c r="D493" s="19"/>
      <c r="E493" s="19"/>
      <c r="F493" s="19"/>
      <c r="G493" s="19"/>
      <c r="H493" s="19"/>
      <c r="I493" s="19"/>
      <c r="J493" s="33"/>
      <c r="K493" s="33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</row>
    <row r="494" spans="1:43" ht="15.75" customHeight="1" x14ac:dyDescent="0.2">
      <c r="A494" s="19"/>
      <c r="B494" s="19"/>
      <c r="C494" s="19"/>
      <c r="D494" s="19"/>
      <c r="E494" s="19"/>
      <c r="F494" s="19"/>
      <c r="G494" s="19"/>
      <c r="H494" s="19"/>
      <c r="I494" s="19"/>
      <c r="J494" s="33"/>
      <c r="K494" s="33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</row>
    <row r="495" spans="1:43" ht="15.75" customHeight="1" x14ac:dyDescent="0.2">
      <c r="A495" s="19"/>
      <c r="B495" s="19"/>
      <c r="C495" s="19"/>
      <c r="D495" s="19"/>
      <c r="E495" s="19"/>
      <c r="F495" s="19"/>
      <c r="G495" s="19"/>
      <c r="H495" s="19"/>
      <c r="I495" s="19"/>
      <c r="J495" s="33"/>
      <c r="K495" s="33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</row>
    <row r="496" spans="1:43" ht="15.75" customHeight="1" x14ac:dyDescent="0.2">
      <c r="A496" s="19"/>
      <c r="B496" s="19"/>
      <c r="C496" s="19"/>
      <c r="D496" s="19"/>
      <c r="E496" s="19"/>
      <c r="F496" s="19"/>
      <c r="G496" s="19"/>
      <c r="H496" s="19"/>
      <c r="I496" s="19"/>
      <c r="J496" s="33"/>
      <c r="K496" s="33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</row>
    <row r="497" spans="1:43" ht="15.75" customHeight="1" x14ac:dyDescent="0.2">
      <c r="A497" s="19"/>
      <c r="B497" s="19"/>
      <c r="C497" s="19"/>
      <c r="D497" s="19"/>
      <c r="E497" s="19"/>
      <c r="F497" s="19"/>
      <c r="G497" s="19"/>
      <c r="H497" s="19"/>
      <c r="I497" s="19"/>
      <c r="J497" s="33"/>
      <c r="K497" s="33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</row>
    <row r="498" spans="1:43" ht="15.75" customHeight="1" x14ac:dyDescent="0.2">
      <c r="A498" s="19"/>
      <c r="B498" s="19"/>
      <c r="C498" s="19"/>
      <c r="D498" s="19"/>
      <c r="E498" s="19"/>
      <c r="F498" s="19"/>
      <c r="G498" s="19"/>
      <c r="H498" s="19"/>
      <c r="I498" s="19"/>
      <c r="J498" s="33"/>
      <c r="K498" s="33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</row>
    <row r="499" spans="1:43" ht="15.75" customHeight="1" x14ac:dyDescent="0.2">
      <c r="A499" s="19"/>
      <c r="B499" s="19"/>
      <c r="C499" s="19"/>
      <c r="D499" s="19"/>
      <c r="E499" s="19"/>
      <c r="F499" s="19"/>
      <c r="G499" s="19"/>
      <c r="H499" s="19"/>
      <c r="I499" s="19"/>
      <c r="J499" s="33"/>
      <c r="K499" s="33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</row>
    <row r="500" spans="1:43" ht="15.75" customHeight="1" x14ac:dyDescent="0.2">
      <c r="A500" s="19"/>
      <c r="B500" s="19"/>
      <c r="C500" s="19"/>
      <c r="D500" s="19"/>
      <c r="E500" s="19"/>
      <c r="F500" s="19"/>
      <c r="G500" s="19"/>
      <c r="H500" s="19"/>
      <c r="I500" s="19"/>
      <c r="J500" s="33"/>
      <c r="K500" s="33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</row>
    <row r="501" spans="1:43" ht="15.75" customHeight="1" x14ac:dyDescent="0.2">
      <c r="A501" s="19"/>
      <c r="B501" s="19"/>
      <c r="C501" s="19"/>
      <c r="D501" s="19"/>
      <c r="E501" s="19"/>
      <c r="F501" s="19"/>
      <c r="G501" s="19"/>
      <c r="H501" s="19"/>
      <c r="I501" s="19"/>
      <c r="J501" s="33"/>
      <c r="K501" s="33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</row>
    <row r="502" spans="1:43" ht="15.75" customHeight="1" x14ac:dyDescent="0.2">
      <c r="A502" s="19"/>
      <c r="B502" s="19"/>
      <c r="C502" s="19"/>
      <c r="D502" s="19"/>
      <c r="E502" s="19"/>
      <c r="F502" s="19"/>
      <c r="G502" s="19"/>
      <c r="H502" s="19"/>
      <c r="I502" s="19"/>
      <c r="J502" s="33"/>
      <c r="K502" s="33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</row>
    <row r="503" spans="1:43" ht="15.75" customHeight="1" x14ac:dyDescent="0.2">
      <c r="A503" s="19"/>
      <c r="B503" s="19"/>
      <c r="C503" s="19"/>
      <c r="D503" s="19"/>
      <c r="E503" s="19"/>
      <c r="F503" s="19"/>
      <c r="G503" s="19"/>
      <c r="H503" s="19"/>
      <c r="I503" s="19"/>
      <c r="J503" s="33"/>
      <c r="K503" s="33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</row>
    <row r="504" spans="1:43" ht="15.75" customHeight="1" x14ac:dyDescent="0.2">
      <c r="A504" s="19"/>
      <c r="B504" s="19"/>
      <c r="C504" s="19"/>
      <c r="D504" s="19"/>
      <c r="E504" s="19"/>
      <c r="F504" s="19"/>
      <c r="G504" s="19"/>
      <c r="H504" s="19"/>
      <c r="I504" s="19"/>
      <c r="J504" s="33"/>
      <c r="K504" s="33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</row>
    <row r="505" spans="1:43" ht="15.75" customHeight="1" x14ac:dyDescent="0.2">
      <c r="A505" s="19"/>
      <c r="B505" s="19"/>
      <c r="C505" s="19"/>
      <c r="D505" s="19"/>
      <c r="E505" s="19"/>
      <c r="F505" s="19"/>
      <c r="G505" s="19"/>
      <c r="H505" s="19"/>
      <c r="I505" s="19"/>
      <c r="J505" s="33"/>
      <c r="K505" s="33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</row>
    <row r="506" spans="1:43" ht="15.75" customHeight="1" x14ac:dyDescent="0.2">
      <c r="A506" s="19"/>
      <c r="B506" s="19"/>
      <c r="C506" s="19"/>
      <c r="D506" s="19"/>
      <c r="E506" s="19"/>
      <c r="F506" s="19"/>
      <c r="G506" s="19"/>
      <c r="H506" s="19"/>
      <c r="I506" s="19"/>
      <c r="J506" s="33"/>
      <c r="K506" s="33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</row>
    <row r="507" spans="1:43" ht="15.75" customHeight="1" x14ac:dyDescent="0.2">
      <c r="A507" s="19"/>
      <c r="B507" s="19"/>
      <c r="C507" s="19"/>
      <c r="D507" s="19"/>
      <c r="E507" s="19"/>
      <c r="F507" s="19"/>
      <c r="G507" s="19"/>
      <c r="H507" s="19"/>
      <c r="I507" s="19"/>
      <c r="J507" s="33"/>
      <c r="K507" s="33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</row>
    <row r="508" spans="1:43" ht="15.75" customHeight="1" x14ac:dyDescent="0.2">
      <c r="A508" s="19"/>
      <c r="B508" s="19"/>
      <c r="C508" s="19"/>
      <c r="D508" s="19"/>
      <c r="E508" s="19"/>
      <c r="F508" s="19"/>
      <c r="G508" s="19"/>
      <c r="H508" s="19"/>
      <c r="I508" s="19"/>
      <c r="J508" s="33"/>
      <c r="K508" s="33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</row>
    <row r="509" spans="1:43" ht="15.75" customHeight="1" x14ac:dyDescent="0.2">
      <c r="A509" s="19"/>
      <c r="B509" s="19"/>
      <c r="C509" s="19"/>
      <c r="D509" s="19"/>
      <c r="E509" s="19"/>
      <c r="F509" s="19"/>
      <c r="G509" s="19"/>
      <c r="H509" s="19"/>
      <c r="I509" s="19"/>
      <c r="J509" s="33"/>
      <c r="K509" s="33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</row>
    <row r="510" spans="1:43" ht="15.75" customHeight="1" x14ac:dyDescent="0.2">
      <c r="A510" s="19"/>
      <c r="B510" s="19"/>
      <c r="C510" s="19"/>
      <c r="D510" s="19"/>
      <c r="E510" s="19"/>
      <c r="F510" s="19"/>
      <c r="G510" s="19"/>
      <c r="H510" s="19"/>
      <c r="I510" s="19"/>
      <c r="J510" s="33"/>
      <c r="K510" s="33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</row>
    <row r="511" spans="1:43" ht="15.75" customHeight="1" x14ac:dyDescent="0.2">
      <c r="A511" s="19"/>
      <c r="B511" s="19"/>
      <c r="C511" s="19"/>
      <c r="D511" s="19"/>
      <c r="E511" s="19"/>
      <c r="F511" s="19"/>
      <c r="G511" s="19"/>
      <c r="H511" s="19"/>
      <c r="I511" s="19"/>
      <c r="J511" s="33"/>
      <c r="K511" s="33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</row>
    <row r="512" spans="1:43" ht="15.75" customHeight="1" x14ac:dyDescent="0.2">
      <c r="A512" s="19"/>
      <c r="B512" s="19"/>
      <c r="C512" s="19"/>
      <c r="D512" s="19"/>
      <c r="E512" s="19"/>
      <c r="F512" s="19"/>
      <c r="G512" s="19"/>
      <c r="H512" s="19"/>
      <c r="I512" s="19"/>
      <c r="J512" s="33"/>
      <c r="K512" s="33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</row>
    <row r="513" spans="1:43" ht="15.75" customHeight="1" x14ac:dyDescent="0.2">
      <c r="A513" s="19"/>
      <c r="B513" s="19"/>
      <c r="C513" s="19"/>
      <c r="D513" s="19"/>
      <c r="E513" s="19"/>
      <c r="F513" s="19"/>
      <c r="G513" s="19"/>
      <c r="H513" s="19"/>
      <c r="I513" s="19"/>
      <c r="J513" s="33"/>
      <c r="K513" s="33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</row>
    <row r="514" spans="1:43" ht="15.75" customHeight="1" x14ac:dyDescent="0.2">
      <c r="A514" s="19"/>
      <c r="B514" s="19"/>
      <c r="C514" s="19"/>
      <c r="D514" s="19"/>
      <c r="E514" s="19"/>
      <c r="F514" s="19"/>
      <c r="G514" s="19"/>
      <c r="H514" s="19"/>
      <c r="I514" s="19"/>
      <c r="J514" s="33"/>
      <c r="K514" s="33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</row>
    <row r="515" spans="1:43" ht="15.75" customHeight="1" x14ac:dyDescent="0.2">
      <c r="A515" s="19"/>
      <c r="B515" s="19"/>
      <c r="C515" s="19"/>
      <c r="D515" s="19"/>
      <c r="E515" s="19"/>
      <c r="F515" s="19"/>
      <c r="G515" s="19"/>
      <c r="H515" s="19"/>
      <c r="I515" s="19"/>
      <c r="J515" s="33"/>
      <c r="K515" s="33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</row>
    <row r="516" spans="1:43" ht="15.75" customHeight="1" x14ac:dyDescent="0.2">
      <c r="A516" s="19"/>
      <c r="B516" s="19"/>
      <c r="C516" s="19"/>
      <c r="D516" s="19"/>
      <c r="E516" s="19"/>
      <c r="F516" s="19"/>
      <c r="G516" s="19"/>
      <c r="H516" s="19"/>
      <c r="I516" s="19"/>
      <c r="J516" s="33"/>
      <c r="K516" s="33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</row>
    <row r="517" spans="1:43" ht="15.75" customHeight="1" x14ac:dyDescent="0.2">
      <c r="A517" s="19"/>
      <c r="B517" s="19"/>
      <c r="C517" s="19"/>
      <c r="D517" s="19"/>
      <c r="E517" s="19"/>
      <c r="F517" s="19"/>
      <c r="G517" s="19"/>
      <c r="H517" s="19"/>
      <c r="I517" s="19"/>
      <c r="J517" s="33"/>
      <c r="K517" s="33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</row>
    <row r="518" spans="1:43" ht="15.75" customHeight="1" x14ac:dyDescent="0.2">
      <c r="A518" s="19"/>
      <c r="B518" s="19"/>
      <c r="C518" s="19"/>
      <c r="D518" s="19"/>
      <c r="E518" s="19"/>
      <c r="F518" s="19"/>
      <c r="G518" s="19"/>
      <c r="H518" s="19"/>
      <c r="I518" s="19"/>
      <c r="J518" s="33"/>
      <c r="K518" s="33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</row>
    <row r="519" spans="1:43" ht="15.75" customHeight="1" x14ac:dyDescent="0.2">
      <c r="A519" s="19"/>
      <c r="B519" s="19"/>
      <c r="C519" s="19"/>
      <c r="D519" s="19"/>
      <c r="E519" s="19"/>
      <c r="F519" s="19"/>
      <c r="G519" s="19"/>
      <c r="H519" s="19"/>
      <c r="I519" s="19"/>
      <c r="J519" s="33"/>
      <c r="K519" s="33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</row>
    <row r="520" spans="1:43" ht="15.75" customHeight="1" x14ac:dyDescent="0.2">
      <c r="A520" s="19"/>
      <c r="B520" s="19"/>
      <c r="C520" s="19"/>
      <c r="D520" s="19"/>
      <c r="E520" s="19"/>
      <c r="F520" s="19"/>
      <c r="G520" s="19"/>
      <c r="H520" s="19"/>
      <c r="I520" s="19"/>
      <c r="J520" s="33"/>
      <c r="K520" s="33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</row>
    <row r="521" spans="1:43" ht="15.75" customHeight="1" x14ac:dyDescent="0.2">
      <c r="A521" s="19"/>
      <c r="B521" s="19"/>
      <c r="C521" s="19"/>
      <c r="D521" s="19"/>
      <c r="E521" s="19"/>
      <c r="F521" s="19"/>
      <c r="G521" s="19"/>
      <c r="H521" s="19"/>
      <c r="I521" s="19"/>
      <c r="J521" s="33"/>
      <c r="K521" s="33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</row>
    <row r="522" spans="1:43" ht="15.75" customHeight="1" x14ac:dyDescent="0.2">
      <c r="A522" s="19"/>
      <c r="B522" s="19"/>
      <c r="C522" s="19"/>
      <c r="D522" s="19"/>
      <c r="E522" s="19"/>
      <c r="F522" s="19"/>
      <c r="G522" s="19"/>
      <c r="H522" s="19"/>
      <c r="I522" s="19"/>
      <c r="J522" s="33"/>
      <c r="K522" s="33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</row>
    <row r="523" spans="1:43" ht="15.75" customHeight="1" x14ac:dyDescent="0.2">
      <c r="A523" s="19"/>
      <c r="B523" s="19"/>
      <c r="C523" s="19"/>
      <c r="D523" s="19"/>
      <c r="E523" s="19"/>
      <c r="F523" s="19"/>
      <c r="G523" s="19"/>
      <c r="H523" s="19"/>
      <c r="I523" s="19"/>
      <c r="J523" s="33"/>
      <c r="K523" s="33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</row>
    <row r="524" spans="1:43" ht="15.75" customHeight="1" x14ac:dyDescent="0.2">
      <c r="A524" s="19"/>
      <c r="B524" s="19"/>
      <c r="C524" s="19"/>
      <c r="D524" s="19"/>
      <c r="E524" s="19"/>
      <c r="F524" s="19"/>
      <c r="G524" s="19"/>
      <c r="H524" s="19"/>
      <c r="I524" s="19"/>
      <c r="J524" s="33"/>
      <c r="K524" s="33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</row>
    <row r="525" spans="1:43" ht="15.75" customHeight="1" x14ac:dyDescent="0.2">
      <c r="A525" s="19"/>
      <c r="B525" s="19"/>
      <c r="C525" s="19"/>
      <c r="D525" s="19"/>
      <c r="E525" s="19"/>
      <c r="F525" s="19"/>
      <c r="G525" s="19"/>
      <c r="H525" s="19"/>
      <c r="I525" s="19"/>
      <c r="J525" s="33"/>
      <c r="K525" s="33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</row>
    <row r="526" spans="1:43" ht="15.75" customHeight="1" x14ac:dyDescent="0.2">
      <c r="A526" s="19"/>
      <c r="B526" s="19"/>
      <c r="C526" s="19"/>
      <c r="D526" s="19"/>
      <c r="E526" s="19"/>
      <c r="F526" s="19"/>
      <c r="G526" s="19"/>
      <c r="H526" s="19"/>
      <c r="I526" s="19"/>
      <c r="J526" s="33"/>
      <c r="K526" s="33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</row>
    <row r="527" spans="1:43" ht="15.75" customHeight="1" x14ac:dyDescent="0.2">
      <c r="A527" s="19"/>
      <c r="B527" s="19"/>
      <c r="C527" s="19"/>
      <c r="D527" s="19"/>
      <c r="E527" s="19"/>
      <c r="F527" s="19"/>
      <c r="G527" s="19"/>
      <c r="H527" s="19"/>
      <c r="I527" s="19"/>
      <c r="J527" s="33"/>
      <c r="K527" s="33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</row>
    <row r="528" spans="1:43" ht="15.75" customHeight="1" x14ac:dyDescent="0.2">
      <c r="A528" s="19"/>
      <c r="B528" s="19"/>
      <c r="C528" s="19"/>
      <c r="D528" s="19"/>
      <c r="E528" s="19"/>
      <c r="F528" s="19"/>
      <c r="G528" s="19"/>
      <c r="H528" s="19"/>
      <c r="I528" s="19"/>
      <c r="J528" s="33"/>
      <c r="K528" s="33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</row>
    <row r="529" spans="1:43" ht="15.75" customHeight="1" x14ac:dyDescent="0.2">
      <c r="A529" s="19"/>
      <c r="B529" s="19"/>
      <c r="C529" s="19"/>
      <c r="D529" s="19"/>
      <c r="E529" s="19"/>
      <c r="F529" s="19"/>
      <c r="G529" s="19"/>
      <c r="H529" s="19"/>
      <c r="I529" s="19"/>
      <c r="J529" s="33"/>
      <c r="K529" s="33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</row>
    <row r="530" spans="1:43" ht="15.75" customHeight="1" x14ac:dyDescent="0.2">
      <c r="A530" s="19"/>
      <c r="B530" s="19"/>
      <c r="C530" s="19"/>
      <c r="D530" s="19"/>
      <c r="E530" s="19"/>
      <c r="F530" s="19"/>
      <c r="G530" s="19"/>
      <c r="H530" s="19"/>
      <c r="I530" s="19"/>
      <c r="J530" s="33"/>
      <c r="K530" s="33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</row>
    <row r="531" spans="1:43" ht="15.75" customHeight="1" x14ac:dyDescent="0.2">
      <c r="A531" s="19"/>
      <c r="B531" s="19"/>
      <c r="C531" s="19"/>
      <c r="D531" s="19"/>
      <c r="E531" s="19"/>
      <c r="F531" s="19"/>
      <c r="G531" s="19"/>
      <c r="H531" s="19"/>
      <c r="I531" s="19"/>
      <c r="J531" s="33"/>
      <c r="K531" s="33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</row>
    <row r="532" spans="1:43" ht="15.75" customHeight="1" x14ac:dyDescent="0.2">
      <c r="A532" s="19"/>
      <c r="B532" s="19"/>
      <c r="C532" s="19"/>
      <c r="D532" s="19"/>
      <c r="E532" s="19"/>
      <c r="F532" s="19"/>
      <c r="G532" s="19"/>
      <c r="H532" s="19"/>
      <c r="I532" s="19"/>
      <c r="J532" s="33"/>
      <c r="K532" s="33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</row>
    <row r="533" spans="1:43" ht="15.75" customHeight="1" x14ac:dyDescent="0.2">
      <c r="A533" s="19"/>
      <c r="B533" s="19"/>
      <c r="C533" s="19"/>
      <c r="D533" s="19"/>
      <c r="E533" s="19"/>
      <c r="F533" s="19"/>
      <c r="G533" s="19"/>
      <c r="H533" s="19"/>
      <c r="I533" s="19"/>
      <c r="J533" s="33"/>
      <c r="K533" s="33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</row>
    <row r="534" spans="1:43" ht="15.75" customHeight="1" x14ac:dyDescent="0.2">
      <c r="A534" s="19"/>
      <c r="B534" s="19"/>
      <c r="C534" s="19"/>
      <c r="D534" s="19"/>
      <c r="E534" s="19"/>
      <c r="F534" s="19"/>
      <c r="G534" s="19"/>
      <c r="H534" s="19"/>
      <c r="I534" s="19"/>
      <c r="J534" s="33"/>
      <c r="K534" s="33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</row>
    <row r="535" spans="1:43" ht="15.75" customHeight="1" x14ac:dyDescent="0.2">
      <c r="A535" s="19"/>
      <c r="B535" s="19"/>
      <c r="C535" s="19"/>
      <c r="D535" s="19"/>
      <c r="E535" s="19"/>
      <c r="F535" s="19"/>
      <c r="G535" s="19"/>
      <c r="H535" s="19"/>
      <c r="I535" s="19"/>
      <c r="J535" s="33"/>
      <c r="K535" s="33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</row>
    <row r="536" spans="1:43" ht="15.75" customHeight="1" x14ac:dyDescent="0.2">
      <c r="A536" s="19"/>
      <c r="B536" s="19"/>
      <c r="C536" s="19"/>
      <c r="D536" s="19"/>
      <c r="E536" s="19"/>
      <c r="F536" s="19"/>
      <c r="G536" s="19"/>
      <c r="H536" s="19"/>
      <c r="I536" s="19"/>
      <c r="J536" s="33"/>
      <c r="K536" s="33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</row>
    <row r="537" spans="1:43" ht="15.75" customHeight="1" x14ac:dyDescent="0.2">
      <c r="A537" s="19"/>
      <c r="B537" s="19"/>
      <c r="C537" s="19"/>
      <c r="D537" s="19"/>
      <c r="E537" s="19"/>
      <c r="F537" s="19"/>
      <c r="G537" s="19"/>
      <c r="H537" s="19"/>
      <c r="I537" s="19"/>
      <c r="J537" s="33"/>
      <c r="K537" s="33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</row>
    <row r="538" spans="1:43" ht="15.75" customHeight="1" x14ac:dyDescent="0.2">
      <c r="A538" s="19"/>
      <c r="B538" s="19"/>
      <c r="C538" s="19"/>
      <c r="D538" s="19"/>
      <c r="E538" s="19"/>
      <c r="F538" s="19"/>
      <c r="G538" s="19"/>
      <c r="H538" s="19"/>
      <c r="I538" s="19"/>
      <c r="J538" s="33"/>
      <c r="K538" s="33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</row>
    <row r="539" spans="1:43" ht="15.75" customHeight="1" x14ac:dyDescent="0.2">
      <c r="A539" s="19"/>
      <c r="B539" s="19"/>
      <c r="C539" s="19"/>
      <c r="D539" s="19"/>
      <c r="E539" s="19"/>
      <c r="F539" s="19"/>
      <c r="G539" s="19"/>
      <c r="H539" s="19"/>
      <c r="I539" s="19"/>
      <c r="J539" s="33"/>
      <c r="K539" s="33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</row>
    <row r="540" spans="1:43" ht="15.75" customHeight="1" x14ac:dyDescent="0.2">
      <c r="A540" s="19"/>
      <c r="B540" s="19"/>
      <c r="C540" s="19"/>
      <c r="D540" s="19"/>
      <c r="E540" s="19"/>
      <c r="F540" s="19"/>
      <c r="G540" s="19"/>
      <c r="H540" s="19"/>
      <c r="I540" s="19"/>
      <c r="J540" s="33"/>
      <c r="K540" s="33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</row>
    <row r="541" spans="1:43" ht="15.75" customHeight="1" x14ac:dyDescent="0.2">
      <c r="A541" s="19"/>
      <c r="B541" s="19"/>
      <c r="C541" s="19"/>
      <c r="D541" s="19"/>
      <c r="E541" s="19"/>
      <c r="F541" s="19"/>
      <c r="G541" s="19"/>
      <c r="H541" s="19"/>
      <c r="I541" s="19"/>
      <c r="J541" s="33"/>
      <c r="K541" s="33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</row>
    <row r="542" spans="1:43" ht="15.75" customHeight="1" x14ac:dyDescent="0.2">
      <c r="A542" s="19"/>
      <c r="B542" s="19"/>
      <c r="C542" s="19"/>
      <c r="D542" s="19"/>
      <c r="E542" s="19"/>
      <c r="F542" s="19"/>
      <c r="G542" s="19"/>
      <c r="H542" s="19"/>
      <c r="I542" s="19"/>
      <c r="J542" s="33"/>
      <c r="K542" s="33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</row>
    <row r="543" spans="1:43" ht="15.75" customHeight="1" x14ac:dyDescent="0.2">
      <c r="A543" s="19"/>
      <c r="B543" s="19"/>
      <c r="C543" s="19"/>
      <c r="D543" s="19"/>
      <c r="E543" s="19"/>
      <c r="F543" s="19"/>
      <c r="G543" s="19"/>
      <c r="H543" s="19"/>
      <c r="I543" s="19"/>
      <c r="J543" s="33"/>
      <c r="K543" s="33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</row>
    <row r="544" spans="1:43" ht="15.75" customHeight="1" x14ac:dyDescent="0.2">
      <c r="A544" s="19"/>
      <c r="B544" s="19"/>
      <c r="C544" s="19"/>
      <c r="D544" s="19"/>
      <c r="E544" s="19"/>
      <c r="F544" s="19"/>
      <c r="G544" s="19"/>
      <c r="H544" s="19"/>
      <c r="I544" s="19"/>
      <c r="J544" s="33"/>
      <c r="K544" s="33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</row>
    <row r="545" spans="1:43" ht="15.75" customHeight="1" x14ac:dyDescent="0.2">
      <c r="A545" s="19"/>
      <c r="B545" s="19"/>
      <c r="C545" s="19"/>
      <c r="D545" s="19"/>
      <c r="E545" s="19"/>
      <c r="F545" s="19"/>
      <c r="G545" s="19"/>
      <c r="H545" s="19"/>
      <c r="I545" s="19"/>
      <c r="J545" s="33"/>
      <c r="K545" s="33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</row>
    <row r="546" spans="1:43" ht="15.75" customHeight="1" x14ac:dyDescent="0.2">
      <c r="A546" s="19"/>
      <c r="B546" s="19"/>
      <c r="C546" s="19"/>
      <c r="D546" s="19"/>
      <c r="E546" s="19"/>
      <c r="F546" s="19"/>
      <c r="G546" s="19"/>
      <c r="H546" s="19"/>
      <c r="I546" s="19"/>
      <c r="J546" s="33"/>
      <c r="K546" s="33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</row>
    <row r="547" spans="1:43" ht="15.75" customHeight="1" x14ac:dyDescent="0.2">
      <c r="A547" s="19"/>
      <c r="B547" s="19"/>
      <c r="C547" s="19"/>
      <c r="D547" s="19"/>
      <c r="E547" s="19"/>
      <c r="F547" s="19"/>
      <c r="G547" s="19"/>
      <c r="H547" s="19"/>
      <c r="I547" s="19"/>
      <c r="J547" s="33"/>
      <c r="K547" s="33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</row>
    <row r="548" spans="1:43" ht="15.75" customHeight="1" x14ac:dyDescent="0.2">
      <c r="A548" s="19"/>
      <c r="B548" s="19"/>
      <c r="C548" s="19"/>
      <c r="D548" s="19"/>
      <c r="E548" s="19"/>
      <c r="F548" s="19"/>
      <c r="G548" s="19"/>
      <c r="H548" s="19"/>
      <c r="I548" s="19"/>
      <c r="J548" s="33"/>
      <c r="K548" s="33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</row>
    <row r="549" spans="1:43" ht="15.75" customHeight="1" x14ac:dyDescent="0.2">
      <c r="A549" s="19"/>
      <c r="B549" s="19"/>
      <c r="C549" s="19"/>
      <c r="D549" s="19"/>
      <c r="E549" s="19"/>
      <c r="F549" s="19"/>
      <c r="G549" s="19"/>
      <c r="H549" s="19"/>
      <c r="I549" s="19"/>
      <c r="J549" s="33"/>
      <c r="K549" s="33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</row>
    <row r="550" spans="1:43" ht="15.75" customHeight="1" x14ac:dyDescent="0.2">
      <c r="A550" s="19"/>
      <c r="B550" s="19"/>
      <c r="C550" s="19"/>
      <c r="D550" s="19"/>
      <c r="E550" s="19"/>
      <c r="F550" s="19"/>
      <c r="G550" s="19"/>
      <c r="H550" s="19"/>
      <c r="I550" s="19"/>
      <c r="J550" s="33"/>
      <c r="K550" s="33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</row>
    <row r="551" spans="1:43" ht="15.75" customHeight="1" x14ac:dyDescent="0.2">
      <c r="A551" s="19"/>
      <c r="B551" s="19"/>
      <c r="C551" s="19"/>
      <c r="D551" s="19"/>
      <c r="E551" s="19"/>
      <c r="F551" s="19"/>
      <c r="G551" s="19"/>
      <c r="H551" s="19"/>
      <c r="I551" s="19"/>
      <c r="J551" s="33"/>
      <c r="K551" s="33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</row>
    <row r="552" spans="1:43" ht="15.75" customHeight="1" x14ac:dyDescent="0.2">
      <c r="A552" s="19"/>
      <c r="B552" s="19"/>
      <c r="C552" s="19"/>
      <c r="D552" s="19"/>
      <c r="E552" s="19"/>
      <c r="F552" s="19"/>
      <c r="G552" s="19"/>
      <c r="H552" s="19"/>
      <c r="I552" s="19"/>
      <c r="J552" s="33"/>
      <c r="K552" s="33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</row>
    <row r="553" spans="1:43" ht="15.75" customHeight="1" x14ac:dyDescent="0.2">
      <c r="A553" s="19"/>
      <c r="B553" s="19"/>
      <c r="C553" s="19"/>
      <c r="D553" s="19"/>
      <c r="E553" s="19"/>
      <c r="F553" s="19"/>
      <c r="G553" s="19"/>
      <c r="H553" s="19"/>
      <c r="I553" s="19"/>
      <c r="J553" s="33"/>
      <c r="K553" s="33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</row>
    <row r="554" spans="1:43" ht="15.75" customHeight="1" x14ac:dyDescent="0.2">
      <c r="A554" s="19"/>
      <c r="B554" s="19"/>
      <c r="C554" s="19"/>
      <c r="D554" s="19"/>
      <c r="E554" s="19"/>
      <c r="F554" s="19"/>
      <c r="G554" s="19"/>
      <c r="H554" s="19"/>
      <c r="I554" s="19"/>
      <c r="J554" s="33"/>
      <c r="K554" s="33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</row>
    <row r="555" spans="1:43" ht="15.75" customHeight="1" x14ac:dyDescent="0.2">
      <c r="A555" s="19"/>
      <c r="B555" s="19"/>
      <c r="C555" s="19"/>
      <c r="D555" s="19"/>
      <c r="E555" s="19"/>
      <c r="F555" s="19"/>
      <c r="G555" s="19"/>
      <c r="H555" s="19"/>
      <c r="I555" s="19"/>
      <c r="J555" s="33"/>
      <c r="K555" s="33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</row>
    <row r="556" spans="1:43" ht="15.75" customHeight="1" x14ac:dyDescent="0.2">
      <c r="A556" s="19"/>
      <c r="B556" s="19"/>
      <c r="C556" s="19"/>
      <c r="D556" s="19"/>
      <c r="E556" s="19"/>
      <c r="F556" s="19"/>
      <c r="G556" s="19"/>
      <c r="H556" s="19"/>
      <c r="I556" s="19"/>
      <c r="J556" s="33"/>
      <c r="K556" s="33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</row>
    <row r="557" spans="1:43" ht="15.75" customHeight="1" x14ac:dyDescent="0.2">
      <c r="A557" s="19"/>
      <c r="B557" s="19"/>
      <c r="C557" s="19"/>
      <c r="D557" s="19"/>
      <c r="E557" s="19"/>
      <c r="F557" s="19"/>
      <c r="G557" s="19"/>
      <c r="H557" s="19"/>
      <c r="I557" s="19"/>
      <c r="J557" s="33"/>
      <c r="K557" s="33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</row>
    <row r="558" spans="1:43" ht="15.75" customHeight="1" x14ac:dyDescent="0.2">
      <c r="A558" s="19"/>
      <c r="B558" s="19"/>
      <c r="C558" s="19"/>
      <c r="D558" s="19"/>
      <c r="E558" s="19"/>
      <c r="F558" s="19"/>
      <c r="G558" s="19"/>
      <c r="H558" s="19"/>
      <c r="I558" s="19"/>
      <c r="J558" s="33"/>
      <c r="K558" s="33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</row>
    <row r="559" spans="1:43" ht="15.75" customHeight="1" x14ac:dyDescent="0.2">
      <c r="A559" s="19"/>
      <c r="B559" s="19"/>
      <c r="C559" s="19"/>
      <c r="D559" s="19"/>
      <c r="E559" s="19"/>
      <c r="F559" s="19"/>
      <c r="G559" s="19"/>
      <c r="H559" s="19"/>
      <c r="I559" s="19"/>
      <c r="J559" s="33"/>
      <c r="K559" s="33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</row>
    <row r="560" spans="1:43" ht="15.75" customHeight="1" x14ac:dyDescent="0.2">
      <c r="A560" s="19"/>
      <c r="B560" s="19"/>
      <c r="C560" s="19"/>
      <c r="D560" s="19"/>
      <c r="E560" s="19"/>
      <c r="F560" s="19"/>
      <c r="G560" s="19"/>
      <c r="H560" s="19"/>
      <c r="I560" s="19"/>
      <c r="J560" s="33"/>
      <c r="K560" s="33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</row>
    <row r="561" spans="1:43" ht="15.75" customHeight="1" x14ac:dyDescent="0.2">
      <c r="A561" s="19"/>
      <c r="B561" s="19"/>
      <c r="C561" s="19"/>
      <c r="D561" s="19"/>
      <c r="E561" s="19"/>
      <c r="F561" s="19"/>
      <c r="G561" s="19"/>
      <c r="H561" s="19"/>
      <c r="I561" s="19"/>
      <c r="J561" s="33"/>
      <c r="K561" s="33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</row>
    <row r="562" spans="1:43" ht="15.75" customHeight="1" x14ac:dyDescent="0.2">
      <c r="A562" s="19"/>
      <c r="B562" s="19"/>
      <c r="C562" s="19"/>
      <c r="D562" s="19"/>
      <c r="E562" s="19"/>
      <c r="F562" s="19"/>
      <c r="G562" s="19"/>
      <c r="H562" s="19"/>
      <c r="I562" s="19"/>
      <c r="J562" s="33"/>
      <c r="K562" s="33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</row>
    <row r="563" spans="1:43" ht="15.75" customHeight="1" x14ac:dyDescent="0.2">
      <c r="A563" s="19"/>
      <c r="B563" s="19"/>
      <c r="C563" s="19"/>
      <c r="D563" s="19"/>
      <c r="E563" s="19"/>
      <c r="F563" s="19"/>
      <c r="G563" s="19"/>
      <c r="H563" s="19"/>
      <c r="I563" s="19"/>
      <c r="J563" s="33"/>
      <c r="K563" s="33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</row>
    <row r="564" spans="1:43" ht="15.75" customHeight="1" x14ac:dyDescent="0.2">
      <c r="A564" s="19"/>
      <c r="B564" s="19"/>
      <c r="C564" s="19"/>
      <c r="D564" s="19"/>
      <c r="E564" s="19"/>
      <c r="F564" s="19"/>
      <c r="G564" s="19"/>
      <c r="H564" s="19"/>
      <c r="I564" s="19"/>
      <c r="J564" s="33"/>
      <c r="K564" s="33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</row>
    <row r="565" spans="1:43" ht="15.75" customHeight="1" x14ac:dyDescent="0.2">
      <c r="A565" s="19"/>
      <c r="B565" s="19"/>
      <c r="C565" s="19"/>
      <c r="D565" s="19"/>
      <c r="E565" s="19"/>
      <c r="F565" s="19"/>
      <c r="G565" s="19"/>
      <c r="H565" s="19"/>
      <c r="I565" s="19"/>
      <c r="J565" s="33"/>
      <c r="K565" s="33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</row>
    <row r="566" spans="1:43" ht="15.75" customHeight="1" x14ac:dyDescent="0.2">
      <c r="A566" s="19"/>
      <c r="B566" s="19"/>
      <c r="C566" s="19"/>
      <c r="D566" s="19"/>
      <c r="E566" s="19"/>
      <c r="F566" s="19"/>
      <c r="G566" s="19"/>
      <c r="H566" s="19"/>
      <c r="I566" s="19"/>
      <c r="J566" s="33"/>
      <c r="K566" s="33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</row>
    <row r="567" spans="1:43" ht="15.75" customHeight="1" x14ac:dyDescent="0.2">
      <c r="A567" s="19"/>
      <c r="B567" s="19"/>
      <c r="C567" s="19"/>
      <c r="D567" s="19"/>
      <c r="E567" s="19"/>
      <c r="F567" s="19"/>
      <c r="G567" s="19"/>
      <c r="H567" s="19"/>
      <c r="I567" s="19"/>
      <c r="J567" s="33"/>
      <c r="K567" s="33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</row>
    <row r="568" spans="1:43" ht="15.75" customHeight="1" x14ac:dyDescent="0.2">
      <c r="A568" s="19"/>
      <c r="B568" s="19"/>
      <c r="C568" s="19"/>
      <c r="D568" s="19"/>
      <c r="E568" s="19"/>
      <c r="F568" s="19"/>
      <c r="G568" s="19"/>
      <c r="H568" s="19"/>
      <c r="I568" s="19"/>
      <c r="J568" s="33"/>
      <c r="K568" s="33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</row>
    <row r="569" spans="1:43" ht="15.75" customHeight="1" x14ac:dyDescent="0.2">
      <c r="A569" s="19"/>
      <c r="B569" s="19"/>
      <c r="C569" s="19"/>
      <c r="D569" s="19"/>
      <c r="E569" s="19"/>
      <c r="F569" s="19"/>
      <c r="G569" s="19"/>
      <c r="H569" s="19"/>
      <c r="I569" s="19"/>
      <c r="J569" s="33"/>
      <c r="K569" s="33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</row>
    <row r="570" spans="1:43" ht="15.75" customHeight="1" x14ac:dyDescent="0.2">
      <c r="A570" s="19"/>
      <c r="B570" s="19"/>
      <c r="C570" s="19"/>
      <c r="D570" s="19"/>
      <c r="E570" s="19"/>
      <c r="F570" s="19"/>
      <c r="G570" s="19"/>
      <c r="H570" s="19"/>
      <c r="I570" s="19"/>
      <c r="J570" s="33"/>
      <c r="K570" s="33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</row>
    <row r="571" spans="1:43" ht="15.75" customHeight="1" x14ac:dyDescent="0.2">
      <c r="A571" s="19"/>
      <c r="B571" s="19"/>
      <c r="C571" s="19"/>
      <c r="D571" s="19"/>
      <c r="E571" s="19"/>
      <c r="F571" s="19"/>
      <c r="G571" s="19"/>
      <c r="H571" s="19"/>
      <c r="I571" s="19"/>
      <c r="J571" s="33"/>
      <c r="K571" s="33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</row>
    <row r="572" spans="1:43" ht="15.75" customHeight="1" x14ac:dyDescent="0.2">
      <c r="A572" s="19"/>
      <c r="B572" s="19"/>
      <c r="C572" s="19"/>
      <c r="D572" s="19"/>
      <c r="E572" s="19"/>
      <c r="F572" s="19"/>
      <c r="G572" s="19"/>
      <c r="H572" s="19"/>
      <c r="I572" s="19"/>
      <c r="J572" s="33"/>
      <c r="K572" s="33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</row>
    <row r="573" spans="1:43" ht="15.75" customHeight="1" x14ac:dyDescent="0.2">
      <c r="A573" s="19"/>
      <c r="B573" s="19"/>
      <c r="C573" s="19"/>
      <c r="D573" s="19"/>
      <c r="E573" s="19"/>
      <c r="F573" s="19"/>
      <c r="G573" s="19"/>
      <c r="H573" s="19"/>
      <c r="I573" s="19"/>
      <c r="J573" s="33"/>
      <c r="K573" s="33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</row>
    <row r="574" spans="1:43" ht="15.75" customHeight="1" x14ac:dyDescent="0.2">
      <c r="A574" s="19"/>
      <c r="B574" s="19"/>
      <c r="C574" s="19"/>
      <c r="D574" s="19"/>
      <c r="E574" s="19"/>
      <c r="F574" s="19"/>
      <c r="G574" s="19"/>
      <c r="H574" s="19"/>
      <c r="I574" s="19"/>
      <c r="J574" s="33"/>
      <c r="K574" s="33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</row>
    <row r="575" spans="1:43" ht="15.75" customHeight="1" x14ac:dyDescent="0.2">
      <c r="A575" s="19"/>
      <c r="B575" s="19"/>
      <c r="C575" s="19"/>
      <c r="D575" s="19"/>
      <c r="E575" s="19"/>
      <c r="F575" s="19"/>
      <c r="G575" s="19"/>
      <c r="H575" s="19"/>
      <c r="I575" s="19"/>
      <c r="J575" s="33"/>
      <c r="K575" s="33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</row>
    <row r="576" spans="1:43" ht="15.75" customHeight="1" x14ac:dyDescent="0.2">
      <c r="A576" s="19"/>
      <c r="B576" s="19"/>
      <c r="C576" s="19"/>
      <c r="D576" s="19"/>
      <c r="E576" s="19"/>
      <c r="F576" s="19"/>
      <c r="G576" s="19"/>
      <c r="H576" s="19"/>
      <c r="I576" s="19"/>
      <c r="J576" s="33"/>
      <c r="K576" s="33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</row>
    <row r="577" spans="1:43" ht="15.75" customHeight="1" x14ac:dyDescent="0.2">
      <c r="A577" s="19"/>
      <c r="B577" s="19"/>
      <c r="C577" s="19"/>
      <c r="D577" s="19"/>
      <c r="E577" s="19"/>
      <c r="F577" s="19"/>
      <c r="G577" s="19"/>
      <c r="H577" s="19"/>
      <c r="I577" s="19"/>
      <c r="J577" s="33"/>
      <c r="K577" s="33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</row>
    <row r="578" spans="1:43" ht="15.75" customHeight="1" x14ac:dyDescent="0.2">
      <c r="A578" s="19"/>
      <c r="B578" s="19"/>
      <c r="C578" s="19"/>
      <c r="D578" s="19"/>
      <c r="E578" s="19"/>
      <c r="F578" s="19"/>
      <c r="G578" s="19"/>
      <c r="H578" s="19"/>
      <c r="I578" s="19"/>
      <c r="J578" s="33"/>
      <c r="K578" s="33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</row>
    <row r="579" spans="1:43" ht="15.75" customHeight="1" x14ac:dyDescent="0.2">
      <c r="A579" s="19"/>
      <c r="B579" s="19"/>
      <c r="C579" s="19"/>
      <c r="D579" s="19"/>
      <c r="E579" s="19"/>
      <c r="F579" s="19"/>
      <c r="G579" s="19"/>
      <c r="H579" s="19"/>
      <c r="I579" s="19"/>
      <c r="J579" s="33"/>
      <c r="K579" s="33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</row>
    <row r="580" spans="1:43" ht="15.75" customHeight="1" x14ac:dyDescent="0.2">
      <c r="A580" s="19"/>
      <c r="B580" s="19"/>
      <c r="C580" s="19"/>
      <c r="D580" s="19"/>
      <c r="E580" s="19"/>
      <c r="F580" s="19"/>
      <c r="G580" s="19"/>
      <c r="H580" s="19"/>
      <c r="I580" s="19"/>
      <c r="J580" s="33"/>
      <c r="K580" s="33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</row>
    <row r="581" spans="1:43" ht="15.75" customHeight="1" x14ac:dyDescent="0.2">
      <c r="A581" s="19"/>
      <c r="B581" s="19"/>
      <c r="C581" s="19"/>
      <c r="D581" s="19"/>
      <c r="E581" s="19"/>
      <c r="F581" s="19"/>
      <c r="G581" s="19"/>
      <c r="H581" s="19"/>
      <c r="I581" s="19"/>
      <c r="J581" s="33"/>
      <c r="K581" s="33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</row>
    <row r="582" spans="1:43" ht="15.75" customHeight="1" x14ac:dyDescent="0.2">
      <c r="A582" s="19"/>
      <c r="B582" s="19"/>
      <c r="C582" s="19"/>
      <c r="D582" s="19"/>
      <c r="E582" s="19"/>
      <c r="F582" s="19"/>
      <c r="G582" s="19"/>
      <c r="H582" s="19"/>
      <c r="I582" s="19"/>
      <c r="J582" s="33"/>
      <c r="K582" s="33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</row>
    <row r="583" spans="1:43" ht="15.75" customHeight="1" x14ac:dyDescent="0.2">
      <c r="A583" s="19"/>
      <c r="B583" s="19"/>
      <c r="C583" s="19"/>
      <c r="D583" s="19"/>
      <c r="E583" s="19"/>
      <c r="F583" s="19"/>
      <c r="G583" s="19"/>
      <c r="H583" s="19"/>
      <c r="I583" s="19"/>
      <c r="J583" s="33"/>
      <c r="K583" s="33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</row>
    <row r="584" spans="1:43" ht="15.75" customHeight="1" x14ac:dyDescent="0.2">
      <c r="A584" s="19"/>
      <c r="B584" s="19"/>
      <c r="C584" s="19"/>
      <c r="D584" s="19"/>
      <c r="E584" s="19"/>
      <c r="F584" s="19"/>
      <c r="G584" s="19"/>
      <c r="H584" s="19"/>
      <c r="I584" s="19"/>
      <c r="J584" s="33"/>
      <c r="K584" s="33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</row>
    <row r="585" spans="1:43" ht="15.75" customHeight="1" x14ac:dyDescent="0.2">
      <c r="A585" s="19"/>
      <c r="B585" s="19"/>
      <c r="C585" s="19"/>
      <c r="D585" s="19"/>
      <c r="E585" s="19"/>
      <c r="F585" s="19"/>
      <c r="G585" s="19"/>
      <c r="H585" s="19"/>
      <c r="I585" s="19"/>
      <c r="J585" s="33"/>
      <c r="K585" s="33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</row>
    <row r="586" spans="1:43" ht="15.75" customHeight="1" x14ac:dyDescent="0.2">
      <c r="A586" s="19"/>
      <c r="B586" s="19"/>
      <c r="C586" s="19"/>
      <c r="D586" s="19"/>
      <c r="E586" s="19"/>
      <c r="F586" s="19"/>
      <c r="G586" s="19"/>
      <c r="H586" s="19"/>
      <c r="I586" s="19"/>
      <c r="J586" s="33"/>
      <c r="K586" s="33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</row>
    <row r="587" spans="1:43" ht="15.75" customHeight="1" x14ac:dyDescent="0.2">
      <c r="A587" s="19"/>
      <c r="B587" s="19"/>
      <c r="C587" s="19"/>
      <c r="D587" s="19"/>
      <c r="E587" s="19"/>
      <c r="F587" s="19"/>
      <c r="G587" s="19"/>
      <c r="H587" s="19"/>
      <c r="I587" s="19"/>
      <c r="J587" s="33"/>
      <c r="K587" s="33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</row>
    <row r="588" spans="1:43" ht="15.75" customHeight="1" x14ac:dyDescent="0.2">
      <c r="A588" s="19"/>
      <c r="B588" s="19"/>
      <c r="C588" s="19"/>
      <c r="D588" s="19"/>
      <c r="E588" s="19"/>
      <c r="F588" s="19"/>
      <c r="G588" s="19"/>
      <c r="H588" s="19"/>
      <c r="I588" s="19"/>
      <c r="J588" s="33"/>
      <c r="K588" s="33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</row>
    <row r="589" spans="1:43" ht="15.75" customHeight="1" x14ac:dyDescent="0.2">
      <c r="A589" s="19"/>
      <c r="B589" s="19"/>
      <c r="C589" s="19"/>
      <c r="D589" s="19"/>
      <c r="E589" s="19"/>
      <c r="F589" s="19"/>
      <c r="G589" s="19"/>
      <c r="H589" s="19"/>
      <c r="I589" s="19"/>
      <c r="J589" s="33"/>
      <c r="K589" s="33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</row>
    <row r="590" spans="1:43" ht="15.75" customHeight="1" x14ac:dyDescent="0.2">
      <c r="A590" s="19"/>
      <c r="B590" s="19"/>
      <c r="C590" s="19"/>
      <c r="D590" s="19"/>
      <c r="E590" s="19"/>
      <c r="F590" s="19"/>
      <c r="G590" s="19"/>
      <c r="H590" s="19"/>
      <c r="I590" s="19"/>
      <c r="J590" s="33"/>
      <c r="K590" s="33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</row>
    <row r="591" spans="1:43" ht="15.75" customHeight="1" x14ac:dyDescent="0.2">
      <c r="A591" s="19"/>
      <c r="B591" s="19"/>
      <c r="C591" s="19"/>
      <c r="D591" s="19"/>
      <c r="E591" s="19"/>
      <c r="F591" s="19"/>
      <c r="G591" s="19"/>
      <c r="H591" s="19"/>
      <c r="I591" s="19"/>
      <c r="J591" s="33"/>
      <c r="K591" s="33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</row>
    <row r="592" spans="1:43" ht="15.75" customHeight="1" x14ac:dyDescent="0.2">
      <c r="A592" s="19"/>
      <c r="B592" s="19"/>
      <c r="C592" s="19"/>
      <c r="D592" s="19"/>
      <c r="E592" s="19"/>
      <c r="F592" s="19"/>
      <c r="G592" s="19"/>
      <c r="H592" s="19"/>
      <c r="I592" s="19"/>
      <c r="J592" s="33"/>
      <c r="K592" s="33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</row>
    <row r="593" spans="1:43" ht="15.75" customHeight="1" x14ac:dyDescent="0.2">
      <c r="A593" s="19"/>
      <c r="B593" s="19"/>
      <c r="C593" s="19"/>
      <c r="D593" s="19"/>
      <c r="E593" s="19"/>
      <c r="F593" s="19"/>
      <c r="G593" s="19"/>
      <c r="H593" s="19"/>
      <c r="I593" s="19"/>
      <c r="J593" s="33"/>
      <c r="K593" s="33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</row>
    <row r="594" spans="1:43" ht="15.75" customHeight="1" x14ac:dyDescent="0.2">
      <c r="A594" s="19"/>
      <c r="B594" s="19"/>
      <c r="C594" s="19"/>
      <c r="D594" s="19"/>
      <c r="E594" s="19"/>
      <c r="F594" s="19"/>
      <c r="G594" s="19"/>
      <c r="H594" s="19"/>
      <c r="I594" s="19"/>
      <c r="J594" s="33"/>
      <c r="K594" s="33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</row>
    <row r="595" spans="1:43" ht="15.75" customHeight="1" x14ac:dyDescent="0.2">
      <c r="A595" s="19"/>
      <c r="B595" s="19"/>
      <c r="C595" s="19"/>
      <c r="D595" s="19"/>
      <c r="E595" s="19"/>
      <c r="F595" s="19"/>
      <c r="G595" s="19"/>
      <c r="H595" s="19"/>
      <c r="I595" s="19"/>
      <c r="J595" s="33"/>
      <c r="K595" s="33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</row>
    <row r="596" spans="1:43" ht="15.75" customHeight="1" x14ac:dyDescent="0.2">
      <c r="A596" s="19"/>
      <c r="B596" s="19"/>
      <c r="C596" s="19"/>
      <c r="D596" s="19"/>
      <c r="E596" s="19"/>
      <c r="F596" s="19"/>
      <c r="G596" s="19"/>
      <c r="H596" s="19"/>
      <c r="I596" s="19"/>
      <c r="J596" s="33"/>
      <c r="K596" s="33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</row>
    <row r="597" spans="1:43" ht="15.75" customHeight="1" x14ac:dyDescent="0.2">
      <c r="A597" s="19"/>
      <c r="B597" s="19"/>
      <c r="C597" s="19"/>
      <c r="D597" s="19"/>
      <c r="E597" s="19"/>
      <c r="F597" s="19"/>
      <c r="G597" s="19"/>
      <c r="H597" s="19"/>
      <c r="I597" s="19"/>
      <c r="J597" s="33"/>
      <c r="K597" s="33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</row>
    <row r="598" spans="1:43" ht="15.75" customHeight="1" x14ac:dyDescent="0.2">
      <c r="A598" s="19"/>
      <c r="B598" s="19"/>
      <c r="C598" s="19"/>
      <c r="D598" s="19"/>
      <c r="E598" s="19"/>
      <c r="F598" s="19"/>
      <c r="G598" s="19"/>
      <c r="H598" s="19"/>
      <c r="I598" s="19"/>
      <c r="J598" s="33"/>
      <c r="K598" s="33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</row>
    <row r="599" spans="1:43" ht="15.75" customHeight="1" x14ac:dyDescent="0.2">
      <c r="A599" s="19"/>
      <c r="B599" s="19"/>
      <c r="C599" s="19"/>
      <c r="D599" s="19"/>
      <c r="E599" s="19"/>
      <c r="F599" s="19"/>
      <c r="G599" s="19"/>
      <c r="H599" s="19"/>
      <c r="I599" s="19"/>
      <c r="J599" s="33"/>
      <c r="K599" s="33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</row>
    <row r="600" spans="1:43" ht="15.75" customHeight="1" x14ac:dyDescent="0.2">
      <c r="A600" s="19"/>
      <c r="B600" s="19"/>
      <c r="C600" s="19"/>
      <c r="D600" s="19"/>
      <c r="E600" s="19"/>
      <c r="F600" s="19"/>
      <c r="G600" s="19"/>
      <c r="H600" s="19"/>
      <c r="I600" s="19"/>
      <c r="J600" s="33"/>
      <c r="K600" s="33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</row>
    <row r="601" spans="1:43" ht="15.75" customHeight="1" x14ac:dyDescent="0.2">
      <c r="A601" s="19"/>
      <c r="B601" s="19"/>
      <c r="C601" s="19"/>
      <c r="D601" s="19"/>
      <c r="E601" s="19"/>
      <c r="F601" s="19"/>
      <c r="G601" s="19"/>
      <c r="H601" s="19"/>
      <c r="I601" s="19"/>
      <c r="J601" s="33"/>
      <c r="K601" s="33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</row>
    <row r="602" spans="1:43" ht="15.75" customHeight="1" x14ac:dyDescent="0.2">
      <c r="A602" s="19"/>
      <c r="B602" s="19"/>
      <c r="C602" s="19"/>
      <c r="D602" s="19"/>
      <c r="E602" s="19"/>
      <c r="F602" s="19"/>
      <c r="G602" s="19"/>
      <c r="H602" s="19"/>
      <c r="I602" s="19"/>
      <c r="J602" s="33"/>
      <c r="K602" s="33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</row>
    <row r="603" spans="1:43" ht="15.75" customHeight="1" x14ac:dyDescent="0.2">
      <c r="A603" s="19"/>
      <c r="B603" s="19"/>
      <c r="C603" s="19"/>
      <c r="D603" s="19"/>
      <c r="E603" s="19"/>
      <c r="F603" s="19"/>
      <c r="G603" s="19"/>
      <c r="H603" s="19"/>
      <c r="I603" s="19"/>
      <c r="J603" s="33"/>
      <c r="K603" s="33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</row>
    <row r="604" spans="1:43" ht="15.75" customHeight="1" x14ac:dyDescent="0.2">
      <c r="A604" s="19"/>
      <c r="B604" s="19"/>
      <c r="C604" s="19"/>
      <c r="D604" s="19"/>
      <c r="E604" s="19"/>
      <c r="F604" s="19"/>
      <c r="G604" s="19"/>
      <c r="H604" s="19"/>
      <c r="I604" s="19"/>
      <c r="J604" s="33"/>
      <c r="K604" s="33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</row>
    <row r="605" spans="1:43" ht="15.75" customHeight="1" x14ac:dyDescent="0.2">
      <c r="A605" s="19"/>
      <c r="B605" s="19"/>
      <c r="C605" s="19"/>
      <c r="D605" s="19"/>
      <c r="E605" s="19"/>
      <c r="F605" s="19"/>
      <c r="G605" s="19"/>
      <c r="H605" s="19"/>
      <c r="I605" s="19"/>
      <c r="J605" s="33"/>
      <c r="K605" s="33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</row>
    <row r="606" spans="1:43" ht="15.75" customHeight="1" x14ac:dyDescent="0.2">
      <c r="A606" s="19"/>
      <c r="B606" s="19"/>
      <c r="C606" s="19"/>
      <c r="D606" s="19"/>
      <c r="E606" s="19"/>
      <c r="F606" s="19"/>
      <c r="G606" s="19"/>
      <c r="H606" s="19"/>
      <c r="I606" s="19"/>
      <c r="J606" s="33"/>
      <c r="K606" s="33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</row>
    <row r="607" spans="1:43" ht="15.75" customHeight="1" x14ac:dyDescent="0.2">
      <c r="A607" s="19"/>
      <c r="B607" s="19"/>
      <c r="C607" s="19"/>
      <c r="D607" s="19"/>
      <c r="E607" s="19"/>
      <c r="F607" s="19"/>
      <c r="G607" s="19"/>
      <c r="H607" s="19"/>
      <c r="I607" s="19"/>
      <c r="J607" s="33"/>
      <c r="K607" s="33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</row>
    <row r="608" spans="1:43" ht="15.75" customHeight="1" x14ac:dyDescent="0.2">
      <c r="A608" s="19"/>
      <c r="B608" s="19"/>
      <c r="C608" s="19"/>
      <c r="D608" s="19"/>
      <c r="E608" s="19"/>
      <c r="F608" s="19"/>
      <c r="G608" s="19"/>
      <c r="H608" s="19"/>
      <c r="I608" s="19"/>
      <c r="J608" s="33"/>
      <c r="K608" s="33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</row>
    <row r="609" spans="1:43" ht="15.75" customHeight="1" x14ac:dyDescent="0.2">
      <c r="A609" s="19"/>
      <c r="B609" s="19"/>
      <c r="C609" s="19"/>
      <c r="D609" s="19"/>
      <c r="E609" s="19"/>
      <c r="F609" s="19"/>
      <c r="G609" s="19"/>
      <c r="H609" s="19"/>
      <c r="I609" s="19"/>
      <c r="J609" s="33"/>
      <c r="K609" s="33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</row>
    <row r="610" spans="1:43" ht="15.75" customHeight="1" x14ac:dyDescent="0.2">
      <c r="A610" s="19"/>
      <c r="B610" s="19"/>
      <c r="C610" s="19"/>
      <c r="D610" s="19"/>
      <c r="E610" s="19"/>
      <c r="F610" s="19"/>
      <c r="G610" s="19"/>
      <c r="H610" s="19"/>
      <c r="I610" s="19"/>
      <c r="J610" s="33"/>
      <c r="K610" s="33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</row>
    <row r="611" spans="1:43" ht="15.75" customHeight="1" x14ac:dyDescent="0.2">
      <c r="A611" s="19"/>
      <c r="B611" s="19"/>
      <c r="C611" s="19"/>
      <c r="D611" s="19"/>
      <c r="E611" s="19"/>
      <c r="F611" s="19"/>
      <c r="G611" s="19"/>
      <c r="H611" s="19"/>
      <c r="I611" s="19"/>
      <c r="J611" s="33"/>
      <c r="K611" s="33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</row>
    <row r="612" spans="1:43" ht="15.75" customHeight="1" x14ac:dyDescent="0.2">
      <c r="A612" s="19"/>
      <c r="B612" s="19"/>
      <c r="C612" s="19"/>
      <c r="D612" s="19"/>
      <c r="E612" s="19"/>
      <c r="F612" s="19"/>
      <c r="G612" s="19"/>
      <c r="H612" s="19"/>
      <c r="I612" s="19"/>
      <c r="J612" s="33"/>
      <c r="K612" s="33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</row>
    <row r="613" spans="1:43" ht="15.75" customHeight="1" x14ac:dyDescent="0.2">
      <c r="A613" s="19"/>
      <c r="B613" s="19"/>
      <c r="C613" s="19"/>
      <c r="D613" s="19"/>
      <c r="E613" s="19"/>
      <c r="F613" s="19"/>
      <c r="G613" s="19"/>
      <c r="H613" s="19"/>
      <c r="I613" s="19"/>
      <c r="J613" s="33"/>
      <c r="K613" s="33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</row>
    <row r="614" spans="1:43" ht="15.75" customHeight="1" x14ac:dyDescent="0.2">
      <c r="A614" s="19"/>
      <c r="B614" s="19"/>
      <c r="C614" s="19"/>
      <c r="D614" s="19"/>
      <c r="E614" s="19"/>
      <c r="F614" s="19"/>
      <c r="G614" s="19"/>
      <c r="H614" s="19"/>
      <c r="I614" s="19"/>
      <c r="J614" s="33"/>
      <c r="K614" s="33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</row>
    <row r="615" spans="1:43" ht="15.75" customHeight="1" x14ac:dyDescent="0.2">
      <c r="A615" s="19"/>
      <c r="B615" s="19"/>
      <c r="C615" s="19"/>
      <c r="D615" s="19"/>
      <c r="E615" s="19"/>
      <c r="F615" s="19"/>
      <c r="G615" s="19"/>
      <c r="H615" s="19"/>
      <c r="I615" s="19"/>
      <c r="J615" s="33"/>
      <c r="K615" s="33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</row>
    <row r="616" spans="1:43" ht="15.75" customHeight="1" x14ac:dyDescent="0.2">
      <c r="A616" s="19"/>
      <c r="B616" s="19"/>
      <c r="C616" s="19"/>
      <c r="D616" s="19"/>
      <c r="E616" s="19"/>
      <c r="F616" s="19"/>
      <c r="G616" s="19"/>
      <c r="H616" s="19"/>
      <c r="I616" s="19"/>
      <c r="J616" s="33"/>
      <c r="K616" s="33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</row>
    <row r="617" spans="1:43" ht="15.75" customHeight="1" x14ac:dyDescent="0.2">
      <c r="A617" s="19"/>
      <c r="B617" s="19"/>
      <c r="C617" s="19"/>
      <c r="D617" s="19"/>
      <c r="E617" s="19"/>
      <c r="F617" s="19"/>
      <c r="G617" s="19"/>
      <c r="H617" s="19"/>
      <c r="I617" s="19"/>
      <c r="J617" s="33"/>
      <c r="K617" s="33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</row>
    <row r="618" spans="1:43" ht="15.75" customHeight="1" x14ac:dyDescent="0.2">
      <c r="A618" s="19"/>
      <c r="B618" s="19"/>
      <c r="C618" s="19"/>
      <c r="D618" s="19"/>
      <c r="E618" s="19"/>
      <c r="F618" s="19"/>
      <c r="G618" s="19"/>
      <c r="H618" s="19"/>
      <c r="I618" s="19"/>
      <c r="J618" s="33"/>
      <c r="K618" s="33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</row>
    <row r="619" spans="1:43" ht="15.75" customHeight="1" x14ac:dyDescent="0.2">
      <c r="A619" s="19"/>
      <c r="B619" s="19"/>
      <c r="C619" s="19"/>
      <c r="D619" s="19"/>
      <c r="E619" s="19"/>
      <c r="F619" s="19"/>
      <c r="G619" s="19"/>
      <c r="H619" s="19"/>
      <c r="I619" s="19"/>
      <c r="J619" s="33"/>
      <c r="K619" s="33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</row>
    <row r="620" spans="1:43" ht="15.75" customHeight="1" x14ac:dyDescent="0.2">
      <c r="A620" s="19"/>
      <c r="B620" s="19"/>
      <c r="C620" s="19"/>
      <c r="D620" s="19"/>
      <c r="E620" s="19"/>
      <c r="F620" s="19"/>
      <c r="G620" s="19"/>
      <c r="H620" s="19"/>
      <c r="I620" s="19"/>
      <c r="J620" s="33"/>
      <c r="K620" s="33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</row>
    <row r="621" spans="1:43" ht="15.75" customHeight="1" x14ac:dyDescent="0.2">
      <c r="A621" s="19"/>
      <c r="B621" s="19"/>
      <c r="C621" s="19"/>
      <c r="D621" s="19"/>
      <c r="E621" s="19"/>
      <c r="F621" s="19"/>
      <c r="G621" s="19"/>
      <c r="H621" s="19"/>
      <c r="I621" s="19"/>
      <c r="J621" s="33"/>
      <c r="K621" s="33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</row>
    <row r="622" spans="1:43" ht="15.75" customHeight="1" x14ac:dyDescent="0.2">
      <c r="A622" s="19"/>
      <c r="B622" s="19"/>
      <c r="C622" s="19"/>
      <c r="D622" s="19"/>
      <c r="E622" s="19"/>
      <c r="F622" s="19"/>
      <c r="G622" s="19"/>
      <c r="H622" s="19"/>
      <c r="I622" s="19"/>
      <c r="J622" s="33"/>
      <c r="K622" s="33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</row>
    <row r="623" spans="1:43" ht="15.75" customHeight="1" x14ac:dyDescent="0.2">
      <c r="A623" s="19"/>
      <c r="B623" s="19"/>
      <c r="C623" s="19"/>
      <c r="D623" s="19"/>
      <c r="E623" s="19"/>
      <c r="F623" s="19"/>
      <c r="G623" s="19"/>
      <c r="H623" s="19"/>
      <c r="I623" s="19"/>
      <c r="J623" s="33"/>
      <c r="K623" s="33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</row>
    <row r="624" spans="1:43" ht="15.75" customHeight="1" x14ac:dyDescent="0.2">
      <c r="A624" s="19"/>
      <c r="B624" s="19"/>
      <c r="C624" s="19"/>
      <c r="D624" s="19"/>
      <c r="E624" s="19"/>
      <c r="F624" s="19"/>
      <c r="G624" s="19"/>
      <c r="H624" s="19"/>
      <c r="I624" s="19"/>
      <c r="J624" s="33"/>
      <c r="K624" s="33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</row>
    <row r="625" spans="1:43" ht="15.75" customHeight="1" x14ac:dyDescent="0.2">
      <c r="A625" s="19"/>
      <c r="B625" s="19"/>
      <c r="C625" s="19"/>
      <c r="D625" s="19"/>
      <c r="E625" s="19"/>
      <c r="F625" s="19"/>
      <c r="G625" s="19"/>
      <c r="H625" s="19"/>
      <c r="I625" s="19"/>
      <c r="J625" s="33"/>
      <c r="K625" s="33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</row>
    <row r="626" spans="1:43" ht="15.75" customHeight="1" x14ac:dyDescent="0.2">
      <c r="A626" s="19"/>
      <c r="B626" s="19"/>
      <c r="C626" s="19"/>
      <c r="D626" s="19"/>
      <c r="E626" s="19"/>
      <c r="F626" s="19"/>
      <c r="G626" s="19"/>
      <c r="H626" s="19"/>
      <c r="I626" s="19"/>
      <c r="J626" s="33"/>
      <c r="K626" s="33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</row>
    <row r="627" spans="1:43" ht="15.75" customHeight="1" x14ac:dyDescent="0.2">
      <c r="A627" s="19"/>
      <c r="B627" s="19"/>
      <c r="C627" s="19"/>
      <c r="D627" s="19"/>
      <c r="E627" s="19"/>
      <c r="F627" s="19"/>
      <c r="G627" s="19"/>
      <c r="H627" s="19"/>
      <c r="I627" s="19"/>
      <c r="J627" s="33"/>
      <c r="K627" s="33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</row>
    <row r="628" spans="1:43" ht="15.75" customHeight="1" x14ac:dyDescent="0.2">
      <c r="A628" s="19"/>
      <c r="B628" s="19"/>
      <c r="C628" s="19"/>
      <c r="D628" s="19"/>
      <c r="E628" s="19"/>
      <c r="F628" s="19"/>
      <c r="G628" s="19"/>
      <c r="H628" s="19"/>
      <c r="I628" s="19"/>
      <c r="J628" s="33"/>
      <c r="K628" s="33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</row>
    <row r="629" spans="1:43" ht="15.75" customHeight="1" x14ac:dyDescent="0.2">
      <c r="A629" s="19"/>
      <c r="B629" s="19"/>
      <c r="C629" s="19"/>
      <c r="D629" s="19"/>
      <c r="E629" s="19"/>
      <c r="F629" s="19"/>
      <c r="G629" s="19"/>
      <c r="H629" s="19"/>
      <c r="I629" s="19"/>
      <c r="J629" s="33"/>
      <c r="K629" s="33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</row>
    <row r="630" spans="1:43" ht="15.75" customHeight="1" x14ac:dyDescent="0.2">
      <c r="A630" s="19"/>
      <c r="B630" s="19"/>
      <c r="C630" s="19"/>
      <c r="D630" s="19"/>
      <c r="E630" s="19"/>
      <c r="F630" s="19"/>
      <c r="G630" s="19"/>
      <c r="H630" s="19"/>
      <c r="I630" s="19"/>
      <c r="J630" s="33"/>
      <c r="K630" s="33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</row>
    <row r="631" spans="1:43" ht="15.75" customHeight="1" x14ac:dyDescent="0.2">
      <c r="A631" s="19"/>
      <c r="B631" s="19"/>
      <c r="C631" s="19"/>
      <c r="D631" s="19"/>
      <c r="E631" s="19"/>
      <c r="F631" s="19"/>
      <c r="G631" s="19"/>
      <c r="H631" s="19"/>
      <c r="I631" s="19"/>
      <c r="J631" s="33"/>
      <c r="K631" s="33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</row>
    <row r="632" spans="1:43" ht="15.75" customHeight="1" x14ac:dyDescent="0.2">
      <c r="A632" s="19"/>
      <c r="B632" s="19"/>
      <c r="C632" s="19"/>
      <c r="D632" s="19"/>
      <c r="E632" s="19"/>
      <c r="F632" s="19"/>
      <c r="G632" s="19"/>
      <c r="H632" s="19"/>
      <c r="I632" s="19"/>
      <c r="J632" s="33"/>
      <c r="K632" s="33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</row>
    <row r="633" spans="1:43" ht="15.75" customHeight="1" x14ac:dyDescent="0.2">
      <c r="A633" s="19"/>
      <c r="B633" s="19"/>
      <c r="C633" s="19"/>
      <c r="D633" s="19"/>
      <c r="E633" s="19"/>
      <c r="F633" s="19"/>
      <c r="G633" s="19"/>
      <c r="H633" s="19"/>
      <c r="I633" s="19"/>
      <c r="J633" s="33"/>
      <c r="K633" s="33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</row>
    <row r="634" spans="1:43" ht="15.75" customHeight="1" x14ac:dyDescent="0.2">
      <c r="A634" s="19"/>
      <c r="B634" s="19"/>
      <c r="C634" s="19"/>
      <c r="D634" s="19"/>
      <c r="E634" s="19"/>
      <c r="F634" s="19"/>
      <c r="G634" s="19"/>
      <c r="H634" s="19"/>
      <c r="I634" s="19"/>
      <c r="J634" s="33"/>
      <c r="K634" s="33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</row>
    <row r="635" spans="1:43" ht="15.75" customHeight="1" x14ac:dyDescent="0.2">
      <c r="A635" s="19"/>
      <c r="B635" s="19"/>
      <c r="C635" s="19"/>
      <c r="D635" s="19"/>
      <c r="E635" s="19"/>
      <c r="F635" s="19"/>
      <c r="G635" s="19"/>
      <c r="H635" s="19"/>
      <c r="I635" s="19"/>
      <c r="J635" s="33"/>
      <c r="K635" s="33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</row>
    <row r="636" spans="1:43" ht="15.75" customHeight="1" x14ac:dyDescent="0.2">
      <c r="A636" s="19"/>
      <c r="B636" s="19"/>
      <c r="C636" s="19"/>
      <c r="D636" s="19"/>
      <c r="E636" s="19"/>
      <c r="F636" s="19"/>
      <c r="G636" s="19"/>
      <c r="H636" s="19"/>
      <c r="I636" s="19"/>
      <c r="J636" s="33"/>
      <c r="K636" s="33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</row>
    <row r="637" spans="1:43" ht="15.75" customHeight="1" x14ac:dyDescent="0.2">
      <c r="A637" s="19"/>
      <c r="B637" s="19"/>
      <c r="C637" s="19"/>
      <c r="D637" s="19"/>
      <c r="E637" s="19"/>
      <c r="F637" s="19"/>
      <c r="G637" s="19"/>
      <c r="H637" s="19"/>
      <c r="I637" s="19"/>
      <c r="J637" s="33"/>
      <c r="K637" s="33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</row>
    <row r="638" spans="1:43" ht="15.75" customHeight="1" x14ac:dyDescent="0.2">
      <c r="A638" s="19"/>
      <c r="B638" s="19"/>
      <c r="C638" s="19"/>
      <c r="D638" s="19"/>
      <c r="E638" s="19"/>
      <c r="F638" s="19"/>
      <c r="G638" s="19"/>
      <c r="H638" s="19"/>
      <c r="I638" s="19"/>
      <c r="J638" s="33"/>
      <c r="K638" s="33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</row>
    <row r="639" spans="1:43" ht="15.75" customHeight="1" x14ac:dyDescent="0.2">
      <c r="A639" s="19"/>
      <c r="B639" s="19"/>
      <c r="C639" s="19"/>
      <c r="D639" s="19"/>
      <c r="E639" s="19"/>
      <c r="F639" s="19"/>
      <c r="G639" s="19"/>
      <c r="H639" s="19"/>
      <c r="I639" s="19"/>
      <c r="J639" s="33"/>
      <c r="K639" s="33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</row>
    <row r="640" spans="1:43" ht="15.75" customHeight="1" x14ac:dyDescent="0.2">
      <c r="A640" s="19"/>
      <c r="B640" s="19"/>
      <c r="C640" s="19"/>
      <c r="D640" s="19"/>
      <c r="E640" s="19"/>
      <c r="F640" s="19"/>
      <c r="G640" s="19"/>
      <c r="H640" s="19"/>
      <c r="I640" s="19"/>
      <c r="J640" s="33"/>
      <c r="K640" s="33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</row>
    <row r="641" spans="1:43" ht="15.75" customHeight="1" x14ac:dyDescent="0.2">
      <c r="A641" s="19"/>
      <c r="B641" s="19"/>
      <c r="C641" s="19"/>
      <c r="D641" s="19"/>
      <c r="E641" s="19"/>
      <c r="F641" s="19"/>
      <c r="G641" s="19"/>
      <c r="H641" s="19"/>
      <c r="I641" s="19"/>
      <c r="J641" s="33"/>
      <c r="K641" s="33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</row>
    <row r="642" spans="1:43" ht="15.75" customHeight="1" x14ac:dyDescent="0.2">
      <c r="A642" s="19"/>
      <c r="B642" s="19"/>
      <c r="C642" s="19"/>
      <c r="D642" s="19"/>
      <c r="E642" s="19"/>
      <c r="F642" s="19"/>
      <c r="G642" s="19"/>
      <c r="H642" s="19"/>
      <c r="I642" s="19"/>
      <c r="J642" s="33"/>
      <c r="K642" s="33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</row>
    <row r="643" spans="1:43" ht="15.75" customHeight="1" x14ac:dyDescent="0.2">
      <c r="A643" s="19"/>
      <c r="B643" s="19"/>
      <c r="C643" s="19"/>
      <c r="D643" s="19"/>
      <c r="E643" s="19"/>
      <c r="F643" s="19"/>
      <c r="G643" s="19"/>
      <c r="H643" s="19"/>
      <c r="I643" s="19"/>
      <c r="J643" s="33"/>
      <c r="K643" s="33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</row>
    <row r="644" spans="1:43" ht="15.75" customHeight="1" x14ac:dyDescent="0.2">
      <c r="A644" s="19"/>
      <c r="B644" s="19"/>
      <c r="C644" s="19"/>
      <c r="D644" s="19"/>
      <c r="E644" s="19"/>
      <c r="F644" s="19"/>
      <c r="G644" s="19"/>
      <c r="H644" s="19"/>
      <c r="I644" s="19"/>
      <c r="J644" s="33"/>
      <c r="K644" s="33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</row>
    <row r="645" spans="1:43" ht="15.75" customHeight="1" x14ac:dyDescent="0.2">
      <c r="A645" s="19"/>
      <c r="B645" s="19"/>
      <c r="C645" s="19"/>
      <c r="D645" s="19"/>
      <c r="E645" s="19"/>
      <c r="F645" s="19"/>
      <c r="G645" s="19"/>
      <c r="H645" s="19"/>
      <c r="I645" s="19"/>
      <c r="J645" s="33"/>
      <c r="K645" s="33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</row>
    <row r="646" spans="1:43" ht="15.75" customHeight="1" x14ac:dyDescent="0.2">
      <c r="A646" s="19"/>
      <c r="B646" s="19"/>
      <c r="C646" s="19"/>
      <c r="D646" s="19"/>
      <c r="E646" s="19"/>
      <c r="F646" s="19"/>
      <c r="G646" s="19"/>
      <c r="H646" s="19"/>
      <c r="I646" s="19"/>
      <c r="J646" s="33"/>
      <c r="K646" s="33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</row>
    <row r="647" spans="1:43" ht="15.75" customHeight="1" x14ac:dyDescent="0.2">
      <c r="A647" s="19"/>
      <c r="B647" s="19"/>
      <c r="C647" s="19"/>
      <c r="D647" s="19"/>
      <c r="E647" s="19"/>
      <c r="F647" s="19"/>
      <c r="G647" s="19"/>
      <c r="H647" s="19"/>
      <c r="I647" s="19"/>
      <c r="J647" s="33"/>
      <c r="K647" s="33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</row>
    <row r="648" spans="1:43" ht="15.75" customHeight="1" x14ac:dyDescent="0.2">
      <c r="A648" s="19"/>
      <c r="B648" s="19"/>
      <c r="C648" s="19"/>
      <c r="D648" s="19"/>
      <c r="E648" s="19"/>
      <c r="F648" s="19"/>
      <c r="G648" s="19"/>
      <c r="H648" s="19"/>
      <c r="I648" s="19"/>
      <c r="J648" s="33"/>
      <c r="K648" s="33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</row>
    <row r="649" spans="1:43" ht="15.75" customHeight="1" x14ac:dyDescent="0.2">
      <c r="A649" s="19"/>
      <c r="B649" s="19"/>
      <c r="C649" s="19"/>
      <c r="D649" s="19"/>
      <c r="E649" s="19"/>
      <c r="F649" s="19"/>
      <c r="G649" s="19"/>
      <c r="H649" s="19"/>
      <c r="I649" s="19"/>
      <c r="J649" s="33"/>
      <c r="K649" s="33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</row>
    <row r="650" spans="1:43" ht="15.75" customHeight="1" x14ac:dyDescent="0.2">
      <c r="A650" s="19"/>
      <c r="B650" s="19"/>
      <c r="C650" s="19"/>
      <c r="D650" s="19"/>
      <c r="E650" s="19"/>
      <c r="F650" s="19"/>
      <c r="G650" s="19"/>
      <c r="H650" s="19"/>
      <c r="I650" s="19"/>
      <c r="J650" s="33"/>
      <c r="K650" s="33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</row>
    <row r="651" spans="1:43" ht="15.75" customHeight="1" x14ac:dyDescent="0.2">
      <c r="A651" s="19"/>
      <c r="B651" s="19"/>
      <c r="C651" s="19"/>
      <c r="D651" s="19"/>
      <c r="E651" s="19"/>
      <c r="F651" s="19"/>
      <c r="G651" s="19"/>
      <c r="H651" s="19"/>
      <c r="I651" s="19"/>
      <c r="J651" s="33"/>
      <c r="K651" s="33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</row>
    <row r="652" spans="1:43" ht="15.75" customHeight="1" x14ac:dyDescent="0.2">
      <c r="A652" s="19"/>
      <c r="B652" s="19"/>
      <c r="C652" s="19"/>
      <c r="D652" s="19"/>
      <c r="E652" s="19"/>
      <c r="F652" s="19"/>
      <c r="G652" s="19"/>
      <c r="H652" s="19"/>
      <c r="I652" s="19"/>
      <c r="J652" s="33"/>
      <c r="K652" s="33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</row>
    <row r="653" spans="1:43" ht="15.75" customHeight="1" x14ac:dyDescent="0.2">
      <c r="A653" s="19"/>
      <c r="B653" s="19"/>
      <c r="C653" s="19"/>
      <c r="D653" s="19"/>
      <c r="E653" s="19"/>
      <c r="F653" s="19"/>
      <c r="G653" s="19"/>
      <c r="H653" s="19"/>
      <c r="I653" s="19"/>
      <c r="J653" s="33"/>
      <c r="K653" s="33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</row>
    <row r="654" spans="1:43" ht="15.75" customHeight="1" x14ac:dyDescent="0.2">
      <c r="A654" s="19"/>
      <c r="B654" s="19"/>
      <c r="C654" s="19"/>
      <c r="D654" s="19"/>
      <c r="E654" s="19"/>
      <c r="F654" s="19"/>
      <c r="G654" s="19"/>
      <c r="H654" s="19"/>
      <c r="I654" s="19"/>
      <c r="J654" s="33"/>
      <c r="K654" s="33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</row>
    <row r="655" spans="1:43" ht="15.75" customHeight="1" x14ac:dyDescent="0.2">
      <c r="A655" s="19"/>
      <c r="B655" s="19"/>
      <c r="C655" s="19"/>
      <c r="D655" s="19"/>
      <c r="E655" s="19"/>
      <c r="F655" s="19"/>
      <c r="G655" s="19"/>
      <c r="H655" s="19"/>
      <c r="I655" s="19"/>
      <c r="J655" s="33"/>
      <c r="K655" s="33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</row>
    <row r="656" spans="1:43" ht="15.75" customHeight="1" x14ac:dyDescent="0.2">
      <c r="A656" s="19"/>
      <c r="B656" s="19"/>
      <c r="C656" s="19"/>
      <c r="D656" s="19"/>
      <c r="E656" s="19"/>
      <c r="F656" s="19"/>
      <c r="G656" s="19"/>
      <c r="H656" s="19"/>
      <c r="I656" s="19"/>
      <c r="J656" s="33"/>
      <c r="K656" s="33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</row>
    <row r="657" spans="1:43" ht="15.75" customHeight="1" x14ac:dyDescent="0.2">
      <c r="A657" s="19"/>
      <c r="B657" s="19"/>
      <c r="C657" s="19"/>
      <c r="D657" s="19"/>
      <c r="E657" s="19"/>
      <c r="F657" s="19"/>
      <c r="G657" s="19"/>
      <c r="H657" s="19"/>
      <c r="I657" s="19"/>
      <c r="J657" s="33"/>
      <c r="K657" s="33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</row>
    <row r="658" spans="1:43" ht="15.75" customHeight="1" x14ac:dyDescent="0.2">
      <c r="A658" s="19"/>
      <c r="B658" s="19"/>
      <c r="C658" s="19"/>
      <c r="D658" s="19"/>
      <c r="E658" s="19"/>
      <c r="F658" s="19"/>
      <c r="G658" s="19"/>
      <c r="H658" s="19"/>
      <c r="I658" s="19"/>
      <c r="J658" s="33"/>
      <c r="K658" s="33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</row>
    <row r="659" spans="1:43" ht="15.75" customHeight="1" x14ac:dyDescent="0.2">
      <c r="A659" s="19"/>
      <c r="B659" s="19"/>
      <c r="C659" s="19"/>
      <c r="D659" s="19"/>
      <c r="E659" s="19"/>
      <c r="F659" s="19"/>
      <c r="G659" s="19"/>
      <c r="H659" s="19"/>
      <c r="I659" s="19"/>
      <c r="J659" s="33"/>
      <c r="K659" s="33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</row>
    <row r="660" spans="1:43" ht="15.75" customHeight="1" x14ac:dyDescent="0.2">
      <c r="A660" s="19"/>
      <c r="B660" s="19"/>
      <c r="C660" s="19"/>
      <c r="D660" s="19"/>
      <c r="E660" s="19"/>
      <c r="F660" s="19"/>
      <c r="G660" s="19"/>
      <c r="H660" s="19"/>
      <c r="I660" s="19"/>
      <c r="J660" s="33"/>
      <c r="K660" s="33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</row>
    <row r="661" spans="1:43" ht="15.75" customHeight="1" x14ac:dyDescent="0.2">
      <c r="A661" s="19"/>
      <c r="B661" s="19"/>
      <c r="C661" s="19"/>
      <c r="D661" s="19"/>
      <c r="E661" s="19"/>
      <c r="F661" s="19"/>
      <c r="G661" s="19"/>
      <c r="H661" s="19"/>
      <c r="I661" s="19"/>
      <c r="J661" s="33"/>
      <c r="K661" s="33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</row>
    <row r="662" spans="1:43" ht="15.75" customHeight="1" x14ac:dyDescent="0.2">
      <c r="A662" s="19"/>
      <c r="B662" s="19"/>
      <c r="C662" s="19"/>
      <c r="D662" s="19"/>
      <c r="E662" s="19"/>
      <c r="F662" s="19"/>
      <c r="G662" s="19"/>
      <c r="H662" s="19"/>
      <c r="I662" s="19"/>
      <c r="J662" s="33"/>
      <c r="K662" s="33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</row>
    <row r="663" spans="1:43" ht="15.75" customHeight="1" x14ac:dyDescent="0.2">
      <c r="A663" s="19"/>
      <c r="B663" s="19"/>
      <c r="C663" s="19"/>
      <c r="D663" s="19"/>
      <c r="E663" s="19"/>
      <c r="F663" s="19"/>
      <c r="G663" s="19"/>
      <c r="H663" s="19"/>
      <c r="I663" s="19"/>
      <c r="J663" s="33"/>
      <c r="K663" s="33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</row>
    <row r="664" spans="1:43" ht="15.75" customHeight="1" x14ac:dyDescent="0.2">
      <c r="A664" s="19"/>
      <c r="B664" s="19"/>
      <c r="C664" s="19"/>
      <c r="D664" s="19"/>
      <c r="E664" s="19"/>
      <c r="F664" s="19"/>
      <c r="G664" s="19"/>
      <c r="H664" s="19"/>
      <c r="I664" s="19"/>
      <c r="J664" s="33"/>
      <c r="K664" s="33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</row>
    <row r="665" spans="1:43" ht="15.75" customHeight="1" x14ac:dyDescent="0.2">
      <c r="A665" s="19"/>
      <c r="B665" s="19"/>
      <c r="C665" s="19"/>
      <c r="D665" s="19"/>
      <c r="E665" s="19"/>
      <c r="F665" s="19"/>
      <c r="G665" s="19"/>
      <c r="H665" s="19"/>
      <c r="I665" s="19"/>
      <c r="J665" s="33"/>
      <c r="K665" s="33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</row>
    <row r="666" spans="1:43" ht="15.75" customHeight="1" x14ac:dyDescent="0.2">
      <c r="A666" s="19"/>
      <c r="B666" s="19"/>
      <c r="C666" s="19"/>
      <c r="D666" s="19"/>
      <c r="E666" s="19"/>
      <c r="F666" s="19"/>
      <c r="G666" s="19"/>
      <c r="H666" s="19"/>
      <c r="I666" s="19"/>
      <c r="J666" s="33"/>
      <c r="K666" s="33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</row>
    <row r="667" spans="1:43" ht="15.75" customHeight="1" x14ac:dyDescent="0.2">
      <c r="A667" s="19"/>
      <c r="B667" s="19"/>
      <c r="C667" s="19"/>
      <c r="D667" s="19"/>
      <c r="E667" s="19"/>
      <c r="F667" s="19"/>
      <c r="G667" s="19"/>
      <c r="H667" s="19"/>
      <c r="I667" s="19"/>
      <c r="J667" s="33"/>
      <c r="K667" s="33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</row>
    <row r="668" spans="1:43" ht="15.75" customHeight="1" x14ac:dyDescent="0.2">
      <c r="A668" s="19"/>
      <c r="B668" s="19"/>
      <c r="C668" s="19"/>
      <c r="D668" s="19"/>
      <c r="E668" s="19"/>
      <c r="F668" s="19"/>
      <c r="G668" s="19"/>
      <c r="H668" s="19"/>
      <c r="I668" s="19"/>
      <c r="J668" s="33"/>
      <c r="K668" s="33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</row>
    <row r="669" spans="1:43" ht="15.75" customHeight="1" x14ac:dyDescent="0.2">
      <c r="A669" s="19"/>
      <c r="B669" s="19"/>
      <c r="C669" s="19"/>
      <c r="D669" s="19"/>
      <c r="E669" s="19"/>
      <c r="F669" s="19"/>
      <c r="G669" s="19"/>
      <c r="H669" s="19"/>
      <c r="I669" s="19"/>
      <c r="J669" s="33"/>
      <c r="K669" s="33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</row>
    <row r="670" spans="1:43" ht="15.75" customHeight="1" x14ac:dyDescent="0.2">
      <c r="A670" s="19"/>
      <c r="B670" s="19"/>
      <c r="C670" s="19"/>
      <c r="D670" s="19"/>
      <c r="E670" s="19"/>
      <c r="F670" s="19"/>
      <c r="G670" s="19"/>
      <c r="H670" s="19"/>
      <c r="I670" s="19"/>
      <c r="J670" s="33"/>
      <c r="K670" s="33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</row>
    <row r="671" spans="1:43" ht="15.75" customHeight="1" x14ac:dyDescent="0.2">
      <c r="A671" s="19"/>
      <c r="B671" s="19"/>
      <c r="C671" s="19"/>
      <c r="D671" s="19"/>
      <c r="E671" s="19"/>
      <c r="F671" s="19"/>
      <c r="G671" s="19"/>
      <c r="H671" s="19"/>
      <c r="I671" s="19"/>
      <c r="J671" s="33"/>
      <c r="K671" s="33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</row>
    <row r="672" spans="1:43" ht="15.75" customHeight="1" x14ac:dyDescent="0.2">
      <c r="A672" s="19"/>
      <c r="B672" s="19"/>
      <c r="C672" s="19"/>
      <c r="D672" s="19"/>
      <c r="E672" s="19"/>
      <c r="F672" s="19"/>
      <c r="G672" s="19"/>
      <c r="H672" s="19"/>
      <c r="I672" s="19"/>
      <c r="J672" s="33"/>
      <c r="K672" s="33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</row>
    <row r="673" spans="1:43" ht="15.75" customHeight="1" x14ac:dyDescent="0.2">
      <c r="A673" s="19"/>
      <c r="B673" s="19"/>
      <c r="C673" s="19"/>
      <c r="D673" s="19"/>
      <c r="E673" s="19"/>
      <c r="F673" s="19"/>
      <c r="G673" s="19"/>
      <c r="H673" s="19"/>
      <c r="I673" s="19"/>
      <c r="J673" s="33"/>
      <c r="K673" s="33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</row>
    <row r="674" spans="1:43" ht="15.75" customHeight="1" x14ac:dyDescent="0.2">
      <c r="A674" s="19"/>
      <c r="B674" s="19"/>
      <c r="C674" s="19"/>
      <c r="D674" s="19"/>
      <c r="E674" s="19"/>
      <c r="F674" s="19"/>
      <c r="G674" s="19"/>
      <c r="H674" s="19"/>
      <c r="I674" s="19"/>
      <c r="J674" s="33"/>
      <c r="K674" s="33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</row>
    <row r="675" spans="1:43" ht="15.75" customHeight="1" x14ac:dyDescent="0.2">
      <c r="A675" s="19"/>
      <c r="B675" s="19"/>
      <c r="C675" s="19"/>
      <c r="D675" s="19"/>
      <c r="E675" s="19"/>
      <c r="F675" s="19"/>
      <c r="G675" s="19"/>
      <c r="H675" s="19"/>
      <c r="I675" s="19"/>
      <c r="J675" s="33"/>
      <c r="K675" s="33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</row>
    <row r="676" spans="1:43" ht="15.75" customHeight="1" x14ac:dyDescent="0.2">
      <c r="A676" s="19"/>
      <c r="B676" s="19"/>
      <c r="C676" s="19"/>
      <c r="D676" s="19"/>
      <c r="E676" s="19"/>
      <c r="F676" s="19"/>
      <c r="G676" s="19"/>
      <c r="H676" s="19"/>
      <c r="I676" s="19"/>
      <c r="J676" s="33"/>
      <c r="K676" s="33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</row>
    <row r="677" spans="1:43" ht="15.75" customHeight="1" x14ac:dyDescent="0.2">
      <c r="A677" s="19"/>
      <c r="B677" s="19"/>
      <c r="C677" s="19"/>
      <c r="D677" s="19"/>
      <c r="E677" s="19"/>
      <c r="F677" s="19"/>
      <c r="G677" s="19"/>
      <c r="H677" s="19"/>
      <c r="I677" s="19"/>
      <c r="J677" s="33"/>
      <c r="K677" s="33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</row>
    <row r="678" spans="1:43" ht="15.75" customHeight="1" x14ac:dyDescent="0.2">
      <c r="A678" s="19"/>
      <c r="B678" s="19"/>
      <c r="C678" s="19"/>
      <c r="D678" s="19"/>
      <c r="E678" s="19"/>
      <c r="F678" s="19"/>
      <c r="G678" s="19"/>
      <c r="H678" s="19"/>
      <c r="I678" s="19"/>
      <c r="J678" s="33"/>
      <c r="K678" s="33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</row>
    <row r="679" spans="1:43" ht="15.75" customHeight="1" x14ac:dyDescent="0.2">
      <c r="A679" s="19"/>
      <c r="B679" s="19"/>
      <c r="C679" s="19"/>
      <c r="D679" s="19"/>
      <c r="E679" s="19"/>
      <c r="F679" s="19"/>
      <c r="G679" s="19"/>
      <c r="H679" s="19"/>
      <c r="I679" s="19"/>
      <c r="J679" s="33"/>
      <c r="K679" s="33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</row>
    <row r="680" spans="1:43" ht="15.75" customHeight="1" x14ac:dyDescent="0.2">
      <c r="A680" s="19"/>
      <c r="B680" s="19"/>
      <c r="C680" s="19"/>
      <c r="D680" s="19"/>
      <c r="E680" s="19"/>
      <c r="F680" s="19"/>
      <c r="G680" s="19"/>
      <c r="H680" s="19"/>
      <c r="I680" s="19"/>
      <c r="J680" s="33"/>
      <c r="K680" s="33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</row>
    <row r="681" spans="1:43" ht="15.75" customHeight="1" x14ac:dyDescent="0.2">
      <c r="A681" s="19"/>
      <c r="B681" s="19"/>
      <c r="C681" s="19"/>
      <c r="D681" s="19"/>
      <c r="E681" s="19"/>
      <c r="F681" s="19"/>
      <c r="G681" s="19"/>
      <c r="H681" s="19"/>
      <c r="I681" s="19"/>
      <c r="J681" s="33"/>
      <c r="K681" s="33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</row>
    <row r="682" spans="1:43" ht="15.75" customHeight="1" x14ac:dyDescent="0.2">
      <c r="A682" s="19"/>
      <c r="B682" s="19"/>
      <c r="C682" s="19"/>
      <c r="D682" s="19"/>
      <c r="E682" s="19"/>
      <c r="F682" s="19"/>
      <c r="G682" s="19"/>
      <c r="H682" s="19"/>
      <c r="I682" s="19"/>
      <c r="J682" s="33"/>
      <c r="K682" s="33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</row>
    <row r="683" spans="1:43" ht="15.75" customHeight="1" x14ac:dyDescent="0.2">
      <c r="A683" s="19"/>
      <c r="B683" s="19"/>
      <c r="C683" s="19"/>
      <c r="D683" s="19"/>
      <c r="E683" s="19"/>
      <c r="F683" s="19"/>
      <c r="G683" s="19"/>
      <c r="H683" s="19"/>
      <c r="I683" s="19"/>
      <c r="J683" s="33"/>
      <c r="K683" s="33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</row>
    <row r="684" spans="1:43" ht="15.75" customHeight="1" x14ac:dyDescent="0.2">
      <c r="A684" s="19"/>
      <c r="B684" s="19"/>
      <c r="C684" s="19"/>
      <c r="D684" s="19"/>
      <c r="E684" s="19"/>
      <c r="F684" s="19"/>
      <c r="G684" s="19"/>
      <c r="H684" s="19"/>
      <c r="I684" s="19"/>
      <c r="J684" s="33"/>
      <c r="K684" s="33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</row>
    <row r="685" spans="1:43" ht="15.75" customHeight="1" x14ac:dyDescent="0.2">
      <c r="A685" s="19"/>
      <c r="B685" s="19"/>
      <c r="C685" s="19"/>
      <c r="D685" s="19"/>
      <c r="E685" s="19"/>
      <c r="F685" s="19"/>
      <c r="G685" s="19"/>
      <c r="H685" s="19"/>
      <c r="I685" s="19"/>
      <c r="J685" s="33"/>
      <c r="K685" s="33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</row>
    <row r="686" spans="1:43" ht="15.75" customHeight="1" x14ac:dyDescent="0.2">
      <c r="A686" s="19"/>
      <c r="B686" s="19"/>
      <c r="C686" s="19"/>
      <c r="D686" s="19"/>
      <c r="E686" s="19"/>
      <c r="F686" s="19"/>
      <c r="G686" s="19"/>
      <c r="H686" s="19"/>
      <c r="I686" s="19"/>
      <c r="J686" s="33"/>
      <c r="K686" s="33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</row>
    <row r="687" spans="1:43" ht="15.75" customHeight="1" x14ac:dyDescent="0.2">
      <c r="A687" s="19"/>
      <c r="B687" s="19"/>
      <c r="C687" s="19"/>
      <c r="D687" s="19"/>
      <c r="E687" s="19"/>
      <c r="F687" s="19"/>
      <c r="G687" s="19"/>
      <c r="H687" s="19"/>
      <c r="I687" s="19"/>
      <c r="J687" s="33"/>
      <c r="K687" s="33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</row>
    <row r="688" spans="1:43" ht="15.75" customHeight="1" x14ac:dyDescent="0.2">
      <c r="A688" s="19"/>
      <c r="B688" s="19"/>
      <c r="C688" s="19"/>
      <c r="D688" s="19"/>
      <c r="E688" s="19"/>
      <c r="F688" s="19"/>
      <c r="G688" s="19"/>
      <c r="H688" s="19"/>
      <c r="I688" s="19"/>
      <c r="J688" s="33"/>
      <c r="K688" s="33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</row>
    <row r="689" spans="1:43" ht="15.75" customHeight="1" x14ac:dyDescent="0.2">
      <c r="A689" s="19"/>
      <c r="B689" s="19"/>
      <c r="C689" s="19"/>
      <c r="D689" s="19"/>
      <c r="E689" s="19"/>
      <c r="F689" s="19"/>
      <c r="G689" s="19"/>
      <c r="H689" s="19"/>
      <c r="I689" s="19"/>
      <c r="J689" s="33"/>
      <c r="K689" s="33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</row>
    <row r="690" spans="1:43" ht="15.75" customHeight="1" x14ac:dyDescent="0.2">
      <c r="A690" s="19"/>
      <c r="B690" s="19"/>
      <c r="C690" s="19"/>
      <c r="D690" s="19"/>
      <c r="E690" s="19"/>
      <c r="F690" s="19"/>
      <c r="G690" s="19"/>
      <c r="H690" s="19"/>
      <c r="I690" s="19"/>
      <c r="J690" s="33"/>
      <c r="K690" s="33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</row>
    <row r="691" spans="1:43" ht="15.75" customHeight="1" x14ac:dyDescent="0.2">
      <c r="A691" s="19"/>
      <c r="B691" s="19"/>
      <c r="C691" s="19"/>
      <c r="D691" s="19"/>
      <c r="E691" s="19"/>
      <c r="F691" s="19"/>
      <c r="G691" s="19"/>
      <c r="H691" s="19"/>
      <c r="I691" s="19"/>
      <c r="J691" s="33"/>
      <c r="K691" s="33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</row>
    <row r="692" spans="1:43" ht="15.75" customHeight="1" x14ac:dyDescent="0.2">
      <c r="A692" s="19"/>
      <c r="B692" s="19"/>
      <c r="C692" s="19"/>
      <c r="D692" s="19"/>
      <c r="E692" s="19"/>
      <c r="F692" s="19"/>
      <c r="G692" s="19"/>
      <c r="H692" s="19"/>
      <c r="I692" s="19"/>
      <c r="J692" s="33"/>
      <c r="K692" s="33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</row>
    <row r="693" spans="1:43" ht="15.75" customHeight="1" x14ac:dyDescent="0.2">
      <c r="A693" s="19"/>
      <c r="B693" s="19"/>
      <c r="C693" s="19"/>
      <c r="D693" s="19"/>
      <c r="E693" s="19"/>
      <c r="F693" s="19"/>
      <c r="G693" s="19"/>
      <c r="H693" s="19"/>
      <c r="I693" s="19"/>
      <c r="J693" s="33"/>
      <c r="K693" s="33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</row>
    <row r="694" spans="1:43" ht="15.75" customHeight="1" x14ac:dyDescent="0.2">
      <c r="A694" s="19"/>
      <c r="B694" s="19"/>
      <c r="C694" s="19"/>
      <c r="D694" s="19"/>
      <c r="E694" s="19"/>
      <c r="F694" s="19"/>
      <c r="G694" s="19"/>
      <c r="H694" s="19"/>
      <c r="I694" s="19"/>
      <c r="J694" s="33"/>
      <c r="K694" s="33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</row>
    <row r="695" spans="1:43" ht="15.75" customHeight="1" x14ac:dyDescent="0.2">
      <c r="A695" s="19"/>
      <c r="B695" s="19"/>
      <c r="C695" s="19"/>
      <c r="D695" s="19"/>
      <c r="E695" s="19"/>
      <c r="F695" s="19"/>
      <c r="G695" s="19"/>
      <c r="H695" s="19"/>
      <c r="I695" s="19"/>
      <c r="J695" s="33"/>
      <c r="K695" s="33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</row>
    <row r="696" spans="1:43" ht="15.75" customHeight="1" x14ac:dyDescent="0.2">
      <c r="A696" s="19"/>
      <c r="B696" s="19"/>
      <c r="C696" s="19"/>
      <c r="D696" s="19"/>
      <c r="E696" s="19"/>
      <c r="F696" s="19"/>
      <c r="G696" s="19"/>
      <c r="H696" s="19"/>
      <c r="I696" s="19"/>
      <c r="J696" s="33"/>
      <c r="K696" s="33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</row>
    <row r="697" spans="1:43" ht="15.75" customHeight="1" x14ac:dyDescent="0.2">
      <c r="A697" s="19"/>
      <c r="B697" s="19"/>
      <c r="C697" s="19"/>
      <c r="D697" s="19"/>
      <c r="E697" s="19"/>
      <c r="F697" s="19"/>
      <c r="G697" s="19"/>
      <c r="H697" s="19"/>
      <c r="I697" s="19"/>
      <c r="J697" s="33"/>
      <c r="K697" s="33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</row>
    <row r="698" spans="1:43" ht="15.75" customHeight="1" x14ac:dyDescent="0.2">
      <c r="A698" s="19"/>
      <c r="B698" s="19"/>
      <c r="C698" s="19"/>
      <c r="D698" s="19"/>
      <c r="E698" s="19"/>
      <c r="F698" s="19"/>
      <c r="G698" s="19"/>
      <c r="H698" s="19"/>
      <c r="I698" s="19"/>
      <c r="J698" s="33"/>
      <c r="K698" s="33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</row>
    <row r="699" spans="1:43" ht="15.75" customHeight="1" x14ac:dyDescent="0.2">
      <c r="A699" s="19"/>
      <c r="B699" s="19"/>
      <c r="C699" s="19"/>
      <c r="D699" s="19"/>
      <c r="E699" s="19"/>
      <c r="F699" s="19"/>
      <c r="G699" s="19"/>
      <c r="H699" s="19"/>
      <c r="I699" s="19"/>
      <c r="J699" s="33"/>
      <c r="K699" s="33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</row>
    <row r="700" spans="1:43" ht="15.75" customHeight="1" x14ac:dyDescent="0.2">
      <c r="A700" s="19"/>
      <c r="B700" s="19"/>
      <c r="C700" s="19"/>
      <c r="D700" s="19"/>
      <c r="E700" s="19"/>
      <c r="F700" s="19"/>
      <c r="G700" s="19"/>
      <c r="H700" s="19"/>
      <c r="I700" s="19"/>
      <c r="J700" s="33"/>
      <c r="K700" s="33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</row>
    <row r="701" spans="1:43" ht="15.75" customHeight="1" x14ac:dyDescent="0.2">
      <c r="A701" s="19"/>
      <c r="B701" s="19"/>
      <c r="C701" s="19"/>
      <c r="D701" s="19"/>
      <c r="E701" s="19"/>
      <c r="F701" s="19"/>
      <c r="G701" s="19"/>
      <c r="H701" s="19"/>
      <c r="I701" s="19"/>
      <c r="J701" s="33"/>
      <c r="K701" s="33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</row>
    <row r="702" spans="1:43" ht="15.75" customHeight="1" x14ac:dyDescent="0.2">
      <c r="A702" s="19"/>
      <c r="B702" s="19"/>
      <c r="C702" s="19"/>
      <c r="D702" s="19"/>
      <c r="E702" s="19"/>
      <c r="F702" s="19"/>
      <c r="G702" s="19"/>
      <c r="H702" s="19"/>
      <c r="I702" s="19"/>
      <c r="J702" s="33"/>
      <c r="K702" s="33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</row>
    <row r="703" spans="1:43" ht="15.75" customHeight="1" x14ac:dyDescent="0.2">
      <c r="A703" s="19"/>
      <c r="B703" s="19"/>
      <c r="C703" s="19"/>
      <c r="D703" s="19"/>
      <c r="E703" s="19"/>
      <c r="F703" s="19"/>
      <c r="G703" s="19"/>
      <c r="H703" s="19"/>
      <c r="I703" s="19"/>
      <c r="J703" s="33"/>
      <c r="K703" s="33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</row>
    <row r="704" spans="1:43" ht="15.75" customHeight="1" x14ac:dyDescent="0.2">
      <c r="A704" s="19"/>
      <c r="B704" s="19"/>
      <c r="C704" s="19"/>
      <c r="D704" s="19"/>
      <c r="E704" s="19"/>
      <c r="F704" s="19"/>
      <c r="G704" s="19"/>
      <c r="H704" s="19"/>
      <c r="I704" s="19"/>
      <c r="J704" s="33"/>
      <c r="K704" s="33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</row>
    <row r="705" spans="1:43" ht="15.75" customHeight="1" x14ac:dyDescent="0.2">
      <c r="A705" s="19"/>
      <c r="B705" s="19"/>
      <c r="C705" s="19"/>
      <c r="D705" s="19"/>
      <c r="E705" s="19"/>
      <c r="F705" s="19"/>
      <c r="G705" s="19"/>
      <c r="H705" s="19"/>
      <c r="I705" s="19"/>
      <c r="J705" s="33"/>
      <c r="K705" s="33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</row>
    <row r="706" spans="1:43" ht="15.75" customHeight="1" x14ac:dyDescent="0.2">
      <c r="A706" s="19"/>
      <c r="B706" s="19"/>
      <c r="C706" s="19"/>
      <c r="D706" s="19"/>
      <c r="E706" s="19"/>
      <c r="F706" s="19"/>
      <c r="G706" s="19"/>
      <c r="H706" s="19"/>
      <c r="I706" s="19"/>
      <c r="J706" s="33"/>
      <c r="K706" s="33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</row>
    <row r="707" spans="1:43" ht="15.75" customHeight="1" x14ac:dyDescent="0.2">
      <c r="A707" s="19"/>
      <c r="B707" s="19"/>
      <c r="C707" s="19"/>
      <c r="D707" s="19"/>
      <c r="E707" s="19"/>
      <c r="F707" s="19"/>
      <c r="G707" s="19"/>
      <c r="H707" s="19"/>
      <c r="I707" s="19"/>
      <c r="J707" s="33"/>
      <c r="K707" s="33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</row>
    <row r="708" spans="1:43" ht="15.75" customHeight="1" x14ac:dyDescent="0.2">
      <c r="A708" s="19"/>
      <c r="B708" s="19"/>
      <c r="C708" s="19"/>
      <c r="D708" s="19"/>
      <c r="E708" s="19"/>
      <c r="F708" s="19"/>
      <c r="G708" s="19"/>
      <c r="H708" s="19"/>
      <c r="I708" s="19"/>
      <c r="J708" s="33"/>
      <c r="K708" s="33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</row>
    <row r="709" spans="1:43" ht="15.75" customHeight="1" x14ac:dyDescent="0.2">
      <c r="A709" s="19"/>
      <c r="B709" s="19"/>
      <c r="C709" s="19"/>
      <c r="D709" s="19"/>
      <c r="E709" s="19"/>
      <c r="F709" s="19"/>
      <c r="G709" s="19"/>
      <c r="H709" s="19"/>
      <c r="I709" s="19"/>
      <c r="J709" s="33"/>
      <c r="K709" s="33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</row>
    <row r="710" spans="1:43" ht="15.75" customHeight="1" x14ac:dyDescent="0.2">
      <c r="A710" s="19"/>
      <c r="B710" s="19"/>
      <c r="C710" s="19"/>
      <c r="D710" s="19"/>
      <c r="E710" s="19"/>
      <c r="F710" s="19"/>
      <c r="G710" s="19"/>
      <c r="H710" s="19"/>
      <c r="I710" s="19"/>
      <c r="J710" s="33"/>
      <c r="K710" s="33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</row>
    <row r="711" spans="1:43" ht="15.75" customHeight="1" x14ac:dyDescent="0.2">
      <c r="A711" s="19"/>
      <c r="B711" s="19"/>
      <c r="C711" s="19"/>
      <c r="D711" s="19"/>
      <c r="E711" s="19"/>
      <c r="F711" s="19"/>
      <c r="G711" s="19"/>
      <c r="H711" s="19"/>
      <c r="I711" s="19"/>
      <c r="J711" s="33"/>
      <c r="K711" s="33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</row>
    <row r="712" spans="1:43" ht="15.75" customHeight="1" x14ac:dyDescent="0.2">
      <c r="A712" s="19"/>
      <c r="B712" s="19"/>
      <c r="C712" s="19"/>
      <c r="D712" s="19"/>
      <c r="E712" s="19"/>
      <c r="F712" s="19"/>
      <c r="G712" s="19"/>
      <c r="H712" s="19"/>
      <c r="I712" s="19"/>
      <c r="J712" s="33"/>
      <c r="K712" s="33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</row>
    <row r="713" spans="1:43" ht="15.75" customHeight="1" x14ac:dyDescent="0.2">
      <c r="A713" s="19"/>
      <c r="B713" s="19"/>
      <c r="C713" s="19"/>
      <c r="D713" s="19"/>
      <c r="E713" s="19"/>
      <c r="F713" s="19"/>
      <c r="G713" s="19"/>
      <c r="H713" s="19"/>
      <c r="I713" s="19"/>
      <c r="J713" s="33"/>
      <c r="K713" s="33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</row>
    <row r="714" spans="1:43" ht="15.75" customHeight="1" x14ac:dyDescent="0.2">
      <c r="A714" s="19"/>
      <c r="B714" s="19"/>
      <c r="C714" s="19"/>
      <c r="D714" s="19"/>
      <c r="E714" s="19"/>
      <c r="F714" s="19"/>
      <c r="G714" s="19"/>
      <c r="H714" s="19"/>
      <c r="I714" s="19"/>
      <c r="J714" s="33"/>
      <c r="K714" s="33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</row>
    <row r="715" spans="1:43" ht="15.75" customHeight="1" x14ac:dyDescent="0.2">
      <c r="A715" s="19"/>
      <c r="B715" s="19"/>
      <c r="C715" s="19"/>
      <c r="D715" s="19"/>
      <c r="E715" s="19"/>
      <c r="F715" s="19"/>
      <c r="G715" s="19"/>
      <c r="H715" s="19"/>
      <c r="I715" s="19"/>
      <c r="J715" s="33"/>
      <c r="K715" s="33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</row>
    <row r="716" spans="1:43" ht="15.75" customHeight="1" x14ac:dyDescent="0.2">
      <c r="A716" s="19"/>
      <c r="B716" s="19"/>
      <c r="C716" s="19"/>
      <c r="D716" s="19"/>
      <c r="E716" s="19"/>
      <c r="F716" s="19"/>
      <c r="G716" s="19"/>
      <c r="H716" s="19"/>
      <c r="I716" s="19"/>
      <c r="J716" s="33"/>
      <c r="K716" s="33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</row>
    <row r="717" spans="1:43" ht="15.75" customHeight="1" x14ac:dyDescent="0.2">
      <c r="A717" s="19"/>
      <c r="B717" s="19"/>
      <c r="C717" s="19"/>
      <c r="D717" s="19"/>
      <c r="E717" s="19"/>
      <c r="F717" s="19"/>
      <c r="G717" s="19"/>
      <c r="H717" s="19"/>
      <c r="I717" s="19"/>
      <c r="J717" s="33"/>
      <c r="K717" s="33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</row>
    <row r="718" spans="1:43" ht="15.75" customHeight="1" x14ac:dyDescent="0.2">
      <c r="A718" s="19"/>
      <c r="B718" s="19"/>
      <c r="C718" s="19"/>
      <c r="D718" s="19"/>
      <c r="E718" s="19"/>
      <c r="F718" s="19"/>
      <c r="G718" s="19"/>
      <c r="H718" s="19"/>
      <c r="I718" s="19"/>
      <c r="J718" s="33"/>
      <c r="K718" s="33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</row>
    <row r="719" spans="1:43" ht="15.75" customHeight="1" x14ac:dyDescent="0.2">
      <c r="A719" s="19"/>
      <c r="B719" s="19"/>
      <c r="C719" s="19"/>
      <c r="D719" s="19"/>
      <c r="E719" s="19"/>
      <c r="F719" s="19"/>
      <c r="G719" s="19"/>
      <c r="H719" s="19"/>
      <c r="I719" s="19"/>
      <c r="J719" s="33"/>
      <c r="K719" s="33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</row>
    <row r="720" spans="1:43" ht="15.75" customHeight="1" x14ac:dyDescent="0.2">
      <c r="A720" s="19"/>
      <c r="B720" s="19"/>
      <c r="C720" s="19"/>
      <c r="D720" s="19"/>
      <c r="E720" s="19"/>
      <c r="F720" s="19"/>
      <c r="G720" s="19"/>
      <c r="H720" s="19"/>
      <c r="I720" s="19"/>
      <c r="J720" s="33"/>
      <c r="K720" s="33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</row>
    <row r="721" spans="1:43" ht="15.75" customHeight="1" x14ac:dyDescent="0.2">
      <c r="A721" s="19"/>
      <c r="B721" s="19"/>
      <c r="C721" s="19"/>
      <c r="D721" s="19"/>
      <c r="E721" s="19"/>
      <c r="F721" s="19"/>
      <c r="G721" s="19"/>
      <c r="H721" s="19"/>
      <c r="I721" s="19"/>
      <c r="J721" s="33"/>
      <c r="K721" s="33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</row>
    <row r="722" spans="1:43" ht="15.75" customHeight="1" x14ac:dyDescent="0.2">
      <c r="A722" s="19"/>
      <c r="B722" s="19"/>
      <c r="C722" s="19"/>
      <c r="D722" s="19"/>
      <c r="E722" s="19"/>
      <c r="F722" s="19"/>
      <c r="G722" s="19"/>
      <c r="H722" s="19"/>
      <c r="I722" s="19"/>
      <c r="J722" s="33"/>
      <c r="K722" s="33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</row>
    <row r="723" spans="1:43" ht="15.75" customHeight="1" x14ac:dyDescent="0.2">
      <c r="A723" s="19"/>
      <c r="B723" s="19"/>
      <c r="C723" s="19"/>
      <c r="D723" s="19"/>
      <c r="E723" s="19"/>
      <c r="F723" s="19"/>
      <c r="G723" s="19"/>
      <c r="H723" s="19"/>
      <c r="I723" s="19"/>
      <c r="J723" s="33"/>
      <c r="K723" s="33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</row>
    <row r="724" spans="1:43" ht="15.75" customHeight="1" x14ac:dyDescent="0.2">
      <c r="A724" s="19"/>
      <c r="B724" s="19"/>
      <c r="C724" s="19"/>
      <c r="D724" s="19"/>
      <c r="E724" s="19"/>
      <c r="F724" s="19"/>
      <c r="G724" s="19"/>
      <c r="H724" s="19"/>
      <c r="I724" s="19"/>
      <c r="J724" s="33"/>
      <c r="K724" s="33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</row>
    <row r="725" spans="1:43" ht="15.75" customHeight="1" x14ac:dyDescent="0.2">
      <c r="A725" s="19"/>
      <c r="B725" s="19"/>
      <c r="C725" s="19"/>
      <c r="D725" s="19"/>
      <c r="E725" s="19"/>
      <c r="F725" s="19"/>
      <c r="G725" s="19"/>
      <c r="H725" s="19"/>
      <c r="I725" s="19"/>
      <c r="J725" s="33"/>
      <c r="K725" s="33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</row>
    <row r="726" spans="1:43" ht="15.75" customHeight="1" x14ac:dyDescent="0.2">
      <c r="A726" s="19"/>
      <c r="B726" s="19"/>
      <c r="C726" s="19"/>
      <c r="D726" s="19"/>
      <c r="E726" s="19"/>
      <c r="F726" s="19"/>
      <c r="G726" s="19"/>
      <c r="H726" s="19"/>
      <c r="I726" s="19"/>
      <c r="J726" s="33"/>
      <c r="K726" s="33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</row>
    <row r="727" spans="1:43" ht="15.75" customHeight="1" x14ac:dyDescent="0.2">
      <c r="A727" s="19"/>
      <c r="B727" s="19"/>
      <c r="C727" s="19"/>
      <c r="D727" s="19"/>
      <c r="E727" s="19"/>
      <c r="F727" s="19"/>
      <c r="G727" s="19"/>
      <c r="H727" s="19"/>
      <c r="I727" s="19"/>
      <c r="J727" s="33"/>
      <c r="K727" s="33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</row>
    <row r="728" spans="1:43" ht="15.75" customHeight="1" x14ac:dyDescent="0.2">
      <c r="A728" s="19"/>
      <c r="B728" s="19"/>
      <c r="C728" s="19"/>
      <c r="D728" s="19"/>
      <c r="E728" s="19"/>
      <c r="F728" s="19"/>
      <c r="G728" s="19"/>
      <c r="H728" s="19"/>
      <c r="I728" s="19"/>
      <c r="J728" s="33"/>
      <c r="K728" s="33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</row>
    <row r="729" spans="1:43" ht="15.75" customHeight="1" x14ac:dyDescent="0.2">
      <c r="A729" s="19"/>
      <c r="B729" s="19"/>
      <c r="C729" s="19"/>
      <c r="D729" s="19"/>
      <c r="E729" s="19"/>
      <c r="F729" s="19"/>
      <c r="G729" s="19"/>
      <c r="H729" s="19"/>
      <c r="I729" s="19"/>
      <c r="J729" s="33"/>
      <c r="K729" s="33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</row>
    <row r="730" spans="1:43" ht="15.75" customHeight="1" x14ac:dyDescent="0.2">
      <c r="A730" s="19"/>
      <c r="B730" s="19"/>
      <c r="C730" s="19"/>
      <c r="D730" s="19"/>
      <c r="E730" s="19"/>
      <c r="F730" s="19"/>
      <c r="G730" s="19"/>
      <c r="H730" s="19"/>
      <c r="I730" s="19"/>
      <c r="J730" s="33"/>
      <c r="K730" s="33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</row>
    <row r="731" spans="1:43" ht="15.75" customHeight="1" x14ac:dyDescent="0.2">
      <c r="A731" s="19"/>
      <c r="B731" s="19"/>
      <c r="C731" s="19"/>
      <c r="D731" s="19"/>
      <c r="E731" s="19"/>
      <c r="F731" s="19"/>
      <c r="G731" s="19"/>
      <c r="H731" s="19"/>
      <c r="I731" s="19"/>
      <c r="J731" s="33"/>
      <c r="K731" s="33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</row>
    <row r="732" spans="1:43" ht="15.75" customHeight="1" x14ac:dyDescent="0.2">
      <c r="A732" s="19"/>
      <c r="B732" s="19"/>
      <c r="C732" s="19"/>
      <c r="D732" s="19"/>
      <c r="E732" s="19"/>
      <c r="F732" s="19"/>
      <c r="G732" s="19"/>
      <c r="H732" s="19"/>
      <c r="I732" s="19"/>
      <c r="J732" s="33"/>
      <c r="K732" s="33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</row>
    <row r="733" spans="1:43" ht="15.75" customHeight="1" x14ac:dyDescent="0.2">
      <c r="A733" s="19"/>
      <c r="B733" s="19"/>
      <c r="C733" s="19"/>
      <c r="D733" s="19"/>
      <c r="E733" s="19"/>
      <c r="F733" s="19"/>
      <c r="G733" s="19"/>
      <c r="H733" s="19"/>
      <c r="I733" s="19"/>
      <c r="J733" s="33"/>
      <c r="K733" s="33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</row>
    <row r="734" spans="1:43" ht="15.75" customHeight="1" x14ac:dyDescent="0.2">
      <c r="A734" s="19"/>
      <c r="B734" s="19"/>
      <c r="C734" s="19"/>
      <c r="D734" s="19"/>
      <c r="E734" s="19"/>
      <c r="F734" s="19"/>
      <c r="G734" s="19"/>
      <c r="H734" s="19"/>
      <c r="I734" s="19"/>
      <c r="J734" s="33"/>
      <c r="K734" s="33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</row>
    <row r="735" spans="1:43" ht="15.75" customHeight="1" x14ac:dyDescent="0.2">
      <c r="A735" s="19"/>
      <c r="B735" s="19"/>
      <c r="C735" s="19"/>
      <c r="D735" s="19"/>
      <c r="E735" s="19"/>
      <c r="F735" s="19"/>
      <c r="G735" s="19"/>
      <c r="H735" s="19"/>
      <c r="I735" s="19"/>
      <c r="J735" s="33"/>
      <c r="K735" s="33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</row>
    <row r="736" spans="1:43" ht="15.75" customHeight="1" x14ac:dyDescent="0.2">
      <c r="A736" s="19"/>
      <c r="B736" s="19"/>
      <c r="C736" s="19"/>
      <c r="D736" s="19"/>
      <c r="E736" s="19"/>
      <c r="F736" s="19"/>
      <c r="G736" s="19"/>
      <c r="H736" s="19"/>
      <c r="I736" s="19"/>
      <c r="J736" s="33"/>
      <c r="K736" s="33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</row>
    <row r="737" spans="1:43" ht="15.75" customHeight="1" x14ac:dyDescent="0.2">
      <c r="A737" s="19"/>
      <c r="B737" s="19"/>
      <c r="C737" s="19"/>
      <c r="D737" s="19"/>
      <c r="E737" s="19"/>
      <c r="F737" s="19"/>
      <c r="G737" s="19"/>
      <c r="H737" s="19"/>
      <c r="I737" s="19"/>
      <c r="J737" s="33"/>
      <c r="K737" s="33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</row>
    <row r="738" spans="1:43" ht="15.75" customHeight="1" x14ac:dyDescent="0.2">
      <c r="A738" s="19"/>
      <c r="B738" s="19"/>
      <c r="C738" s="19"/>
      <c r="D738" s="19"/>
      <c r="E738" s="19"/>
      <c r="F738" s="19"/>
      <c r="G738" s="19"/>
      <c r="H738" s="19"/>
      <c r="I738" s="19"/>
      <c r="J738" s="33"/>
      <c r="K738" s="33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</row>
    <row r="739" spans="1:43" ht="15.75" customHeight="1" x14ac:dyDescent="0.2">
      <c r="A739" s="19"/>
      <c r="B739" s="19"/>
      <c r="C739" s="19"/>
      <c r="D739" s="19"/>
      <c r="E739" s="19"/>
      <c r="F739" s="19"/>
      <c r="G739" s="19"/>
      <c r="H739" s="19"/>
      <c r="I739" s="19"/>
      <c r="J739" s="33"/>
      <c r="K739" s="33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</row>
    <row r="740" spans="1:43" ht="15.75" customHeight="1" x14ac:dyDescent="0.2">
      <c r="A740" s="19"/>
      <c r="B740" s="19"/>
      <c r="C740" s="19"/>
      <c r="D740" s="19"/>
      <c r="E740" s="19"/>
      <c r="F740" s="19"/>
      <c r="G740" s="19"/>
      <c r="H740" s="19"/>
      <c r="I740" s="19"/>
      <c r="J740" s="33"/>
      <c r="K740" s="33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</row>
    <row r="741" spans="1:43" ht="15.75" customHeight="1" x14ac:dyDescent="0.2">
      <c r="A741" s="19"/>
      <c r="B741" s="19"/>
      <c r="C741" s="19"/>
      <c r="D741" s="19"/>
      <c r="E741" s="19"/>
      <c r="F741" s="19"/>
      <c r="G741" s="19"/>
      <c r="H741" s="19"/>
      <c r="I741" s="19"/>
      <c r="J741" s="33"/>
      <c r="K741" s="33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</row>
    <row r="742" spans="1:43" ht="15.75" customHeight="1" x14ac:dyDescent="0.2">
      <c r="A742" s="19"/>
      <c r="B742" s="19"/>
      <c r="C742" s="19"/>
      <c r="D742" s="19"/>
      <c r="E742" s="19"/>
      <c r="F742" s="19"/>
      <c r="G742" s="19"/>
      <c r="H742" s="19"/>
      <c r="I742" s="19"/>
      <c r="J742" s="33"/>
      <c r="K742" s="33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</row>
    <row r="743" spans="1:43" ht="15.75" customHeight="1" x14ac:dyDescent="0.2">
      <c r="A743" s="19"/>
      <c r="B743" s="19"/>
      <c r="C743" s="19"/>
      <c r="D743" s="19"/>
      <c r="E743" s="19"/>
      <c r="F743" s="19"/>
      <c r="G743" s="19"/>
      <c r="H743" s="19"/>
      <c r="I743" s="19"/>
      <c r="J743" s="33"/>
      <c r="K743" s="33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</row>
    <row r="744" spans="1:43" ht="15.75" customHeight="1" x14ac:dyDescent="0.2">
      <c r="A744" s="19"/>
      <c r="B744" s="19"/>
      <c r="C744" s="19"/>
      <c r="D744" s="19"/>
      <c r="E744" s="19"/>
      <c r="F744" s="19"/>
      <c r="G744" s="19"/>
      <c r="H744" s="19"/>
      <c r="I744" s="19"/>
      <c r="J744" s="33"/>
      <c r="K744" s="33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</row>
    <row r="745" spans="1:43" ht="15.75" customHeight="1" x14ac:dyDescent="0.2">
      <c r="A745" s="19"/>
      <c r="B745" s="19"/>
      <c r="C745" s="19"/>
      <c r="D745" s="19"/>
      <c r="E745" s="19"/>
      <c r="F745" s="19"/>
      <c r="G745" s="19"/>
      <c r="H745" s="19"/>
      <c r="I745" s="19"/>
      <c r="J745" s="33"/>
      <c r="K745" s="33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</row>
    <row r="746" spans="1:43" ht="15.75" customHeight="1" x14ac:dyDescent="0.2">
      <c r="A746" s="19"/>
      <c r="B746" s="19"/>
      <c r="C746" s="19"/>
      <c r="D746" s="19"/>
      <c r="E746" s="19"/>
      <c r="F746" s="19"/>
      <c r="G746" s="19"/>
      <c r="H746" s="19"/>
      <c r="I746" s="19"/>
      <c r="J746" s="33"/>
      <c r="K746" s="33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</row>
    <row r="747" spans="1:43" ht="15.75" customHeight="1" x14ac:dyDescent="0.2">
      <c r="A747" s="19"/>
      <c r="B747" s="19"/>
      <c r="C747" s="19"/>
      <c r="D747" s="19"/>
      <c r="E747" s="19"/>
      <c r="F747" s="19"/>
      <c r="G747" s="19"/>
      <c r="H747" s="19"/>
      <c r="I747" s="19"/>
      <c r="J747" s="33"/>
      <c r="K747" s="33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</row>
    <row r="748" spans="1:43" ht="15.75" customHeight="1" x14ac:dyDescent="0.2">
      <c r="A748" s="19"/>
      <c r="B748" s="19"/>
      <c r="C748" s="19"/>
      <c r="D748" s="19"/>
      <c r="E748" s="19"/>
      <c r="F748" s="19"/>
      <c r="G748" s="19"/>
      <c r="H748" s="19"/>
      <c r="I748" s="19"/>
      <c r="J748" s="33"/>
      <c r="K748" s="33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</row>
    <row r="749" spans="1:43" ht="15.75" customHeight="1" x14ac:dyDescent="0.2">
      <c r="A749" s="19"/>
      <c r="B749" s="19"/>
      <c r="C749" s="19"/>
      <c r="D749" s="19"/>
      <c r="E749" s="19"/>
      <c r="F749" s="19"/>
      <c r="G749" s="19"/>
      <c r="H749" s="19"/>
      <c r="I749" s="19"/>
      <c r="J749" s="33"/>
      <c r="K749" s="33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</row>
    <row r="750" spans="1:43" ht="15.75" customHeight="1" x14ac:dyDescent="0.2">
      <c r="A750" s="19"/>
      <c r="B750" s="19"/>
      <c r="C750" s="19"/>
      <c r="D750" s="19"/>
      <c r="E750" s="19"/>
      <c r="F750" s="19"/>
      <c r="G750" s="19"/>
      <c r="H750" s="19"/>
      <c r="I750" s="19"/>
      <c r="J750" s="33"/>
      <c r="K750" s="33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</row>
    <row r="751" spans="1:43" ht="15.75" customHeight="1" x14ac:dyDescent="0.2">
      <c r="A751" s="19"/>
      <c r="B751" s="19"/>
      <c r="C751" s="19"/>
      <c r="D751" s="19"/>
      <c r="E751" s="19"/>
      <c r="F751" s="19"/>
      <c r="G751" s="19"/>
      <c r="H751" s="19"/>
      <c r="I751" s="19"/>
      <c r="J751" s="33"/>
      <c r="K751" s="33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</row>
    <row r="752" spans="1:43" ht="15.75" customHeight="1" x14ac:dyDescent="0.2">
      <c r="A752" s="19"/>
      <c r="B752" s="19"/>
      <c r="C752" s="19"/>
      <c r="D752" s="19"/>
      <c r="E752" s="19"/>
      <c r="F752" s="19"/>
      <c r="G752" s="19"/>
      <c r="H752" s="19"/>
      <c r="I752" s="19"/>
      <c r="J752" s="33"/>
      <c r="K752" s="33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</row>
    <row r="753" spans="1:43" ht="15.75" customHeight="1" x14ac:dyDescent="0.2">
      <c r="A753" s="19"/>
      <c r="B753" s="19"/>
      <c r="C753" s="19"/>
      <c r="D753" s="19"/>
      <c r="E753" s="19"/>
      <c r="F753" s="19"/>
      <c r="G753" s="19"/>
      <c r="H753" s="19"/>
      <c r="I753" s="19"/>
      <c r="J753" s="33"/>
      <c r="K753" s="33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</row>
    <row r="754" spans="1:43" ht="15.75" customHeight="1" x14ac:dyDescent="0.2">
      <c r="A754" s="19"/>
      <c r="B754" s="19"/>
      <c r="C754" s="19"/>
      <c r="D754" s="19"/>
      <c r="E754" s="19"/>
      <c r="F754" s="19"/>
      <c r="G754" s="19"/>
      <c r="H754" s="19"/>
      <c r="I754" s="19"/>
      <c r="J754" s="33"/>
      <c r="K754" s="33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</row>
    <row r="755" spans="1:43" ht="15.75" customHeight="1" x14ac:dyDescent="0.2">
      <c r="A755" s="19"/>
      <c r="B755" s="19"/>
      <c r="C755" s="19"/>
      <c r="D755" s="19"/>
      <c r="E755" s="19"/>
      <c r="F755" s="19"/>
      <c r="G755" s="19"/>
      <c r="H755" s="19"/>
      <c r="I755" s="19"/>
      <c r="J755" s="33"/>
      <c r="K755" s="33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</row>
    <row r="756" spans="1:43" ht="15.75" customHeight="1" x14ac:dyDescent="0.2">
      <c r="A756" s="19"/>
      <c r="B756" s="19"/>
      <c r="C756" s="19"/>
      <c r="D756" s="19"/>
      <c r="E756" s="19"/>
      <c r="F756" s="19"/>
      <c r="G756" s="19"/>
      <c r="H756" s="19"/>
      <c r="I756" s="19"/>
      <c r="J756" s="33"/>
      <c r="K756" s="33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</row>
    <row r="757" spans="1:43" ht="15.75" customHeight="1" x14ac:dyDescent="0.2">
      <c r="A757" s="19"/>
      <c r="B757" s="19"/>
      <c r="C757" s="19"/>
      <c r="D757" s="19"/>
      <c r="E757" s="19"/>
      <c r="F757" s="19"/>
      <c r="G757" s="19"/>
      <c r="H757" s="19"/>
      <c r="I757" s="19"/>
      <c r="J757" s="33"/>
      <c r="K757" s="33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</row>
    <row r="758" spans="1:43" ht="15.75" customHeight="1" x14ac:dyDescent="0.2">
      <c r="A758" s="19"/>
      <c r="B758" s="19"/>
      <c r="C758" s="19"/>
      <c r="D758" s="19"/>
      <c r="E758" s="19"/>
      <c r="F758" s="19"/>
      <c r="G758" s="19"/>
      <c r="H758" s="19"/>
      <c r="I758" s="19"/>
      <c r="J758" s="33"/>
      <c r="K758" s="33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</row>
    <row r="759" spans="1:43" ht="15.75" customHeight="1" x14ac:dyDescent="0.2">
      <c r="A759" s="19"/>
      <c r="B759" s="19"/>
      <c r="C759" s="19"/>
      <c r="D759" s="19"/>
      <c r="E759" s="19"/>
      <c r="F759" s="19"/>
      <c r="G759" s="19"/>
      <c r="H759" s="19"/>
      <c r="I759" s="19"/>
      <c r="J759" s="33"/>
      <c r="K759" s="33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</row>
    <row r="760" spans="1:43" ht="15.75" customHeight="1" x14ac:dyDescent="0.2">
      <c r="A760" s="19"/>
      <c r="B760" s="19"/>
      <c r="C760" s="19"/>
      <c r="D760" s="19"/>
      <c r="E760" s="19"/>
      <c r="F760" s="19"/>
      <c r="G760" s="19"/>
      <c r="H760" s="19"/>
      <c r="I760" s="19"/>
      <c r="J760" s="33"/>
      <c r="K760" s="33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</row>
    <row r="761" spans="1:43" ht="15.75" customHeight="1" x14ac:dyDescent="0.2">
      <c r="A761" s="19"/>
      <c r="B761" s="19"/>
      <c r="C761" s="19"/>
      <c r="D761" s="19"/>
      <c r="E761" s="19"/>
      <c r="F761" s="19"/>
      <c r="G761" s="19"/>
      <c r="H761" s="19"/>
      <c r="I761" s="19"/>
      <c r="J761" s="33"/>
      <c r="K761" s="33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</row>
    <row r="762" spans="1:43" ht="15.75" customHeight="1" x14ac:dyDescent="0.2">
      <c r="A762" s="19"/>
      <c r="B762" s="19"/>
      <c r="C762" s="19"/>
      <c r="D762" s="19"/>
      <c r="E762" s="19"/>
      <c r="F762" s="19"/>
      <c r="G762" s="19"/>
      <c r="H762" s="19"/>
      <c r="I762" s="19"/>
      <c r="J762" s="33"/>
      <c r="K762" s="33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</row>
    <row r="763" spans="1:43" ht="15.75" customHeight="1" x14ac:dyDescent="0.2">
      <c r="A763" s="19"/>
      <c r="B763" s="19"/>
      <c r="C763" s="19"/>
      <c r="D763" s="19"/>
      <c r="E763" s="19"/>
      <c r="F763" s="19"/>
      <c r="G763" s="19"/>
      <c r="H763" s="19"/>
      <c r="I763" s="19"/>
      <c r="J763" s="33"/>
      <c r="K763" s="33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</row>
    <row r="764" spans="1:43" ht="15.75" customHeight="1" x14ac:dyDescent="0.2">
      <c r="A764" s="19"/>
      <c r="B764" s="19"/>
      <c r="C764" s="19"/>
      <c r="D764" s="19"/>
      <c r="E764" s="19"/>
      <c r="F764" s="19"/>
      <c r="G764" s="19"/>
      <c r="H764" s="19"/>
      <c r="I764" s="19"/>
      <c r="J764" s="33"/>
      <c r="K764" s="33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</row>
    <row r="765" spans="1:43" ht="15.75" customHeight="1" x14ac:dyDescent="0.2">
      <c r="A765" s="19"/>
      <c r="B765" s="19"/>
      <c r="C765" s="19"/>
      <c r="D765" s="19"/>
      <c r="E765" s="19"/>
      <c r="F765" s="19"/>
      <c r="G765" s="19"/>
      <c r="H765" s="19"/>
      <c r="I765" s="19"/>
      <c r="J765" s="33"/>
      <c r="K765" s="33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</row>
    <row r="766" spans="1:43" ht="15.75" customHeight="1" x14ac:dyDescent="0.2">
      <c r="A766" s="19"/>
      <c r="B766" s="19"/>
      <c r="C766" s="19"/>
      <c r="D766" s="19"/>
      <c r="E766" s="19"/>
      <c r="F766" s="19"/>
      <c r="G766" s="19"/>
      <c r="H766" s="19"/>
      <c r="I766" s="19"/>
      <c r="J766" s="33"/>
      <c r="K766" s="33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</row>
    <row r="767" spans="1:43" ht="15.75" customHeight="1" x14ac:dyDescent="0.2">
      <c r="A767" s="19"/>
      <c r="B767" s="19"/>
      <c r="C767" s="19"/>
      <c r="D767" s="19"/>
      <c r="E767" s="19"/>
      <c r="F767" s="19"/>
      <c r="G767" s="19"/>
      <c r="H767" s="19"/>
      <c r="I767" s="19"/>
      <c r="J767" s="33"/>
      <c r="K767" s="33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</row>
    <row r="768" spans="1:43" ht="15.75" customHeight="1" x14ac:dyDescent="0.2">
      <c r="A768" s="19"/>
      <c r="B768" s="19"/>
      <c r="C768" s="19"/>
      <c r="D768" s="19"/>
      <c r="E768" s="19"/>
      <c r="F768" s="19"/>
      <c r="G768" s="19"/>
      <c r="H768" s="19"/>
      <c r="I768" s="19"/>
      <c r="J768" s="33"/>
      <c r="K768" s="33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</row>
    <row r="769" spans="1:43" ht="15.75" customHeight="1" x14ac:dyDescent="0.2">
      <c r="A769" s="19"/>
      <c r="B769" s="19"/>
      <c r="C769" s="19"/>
      <c r="D769" s="19"/>
      <c r="E769" s="19"/>
      <c r="F769" s="19"/>
      <c r="G769" s="19"/>
      <c r="H769" s="19"/>
      <c r="I769" s="19"/>
      <c r="J769" s="33"/>
      <c r="K769" s="33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</row>
    <row r="770" spans="1:43" ht="15.75" customHeight="1" x14ac:dyDescent="0.2">
      <c r="A770" s="19"/>
      <c r="B770" s="19"/>
      <c r="C770" s="19"/>
      <c r="D770" s="19"/>
      <c r="E770" s="19"/>
      <c r="F770" s="19"/>
      <c r="G770" s="19"/>
      <c r="H770" s="19"/>
      <c r="I770" s="19"/>
      <c r="J770" s="33"/>
      <c r="K770" s="33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</row>
    <row r="771" spans="1:43" ht="15.75" customHeight="1" x14ac:dyDescent="0.2">
      <c r="A771" s="19"/>
      <c r="B771" s="19"/>
      <c r="C771" s="19"/>
      <c r="D771" s="19"/>
      <c r="E771" s="19"/>
      <c r="F771" s="19"/>
      <c r="G771" s="19"/>
      <c r="H771" s="19"/>
      <c r="I771" s="19"/>
      <c r="J771" s="33"/>
      <c r="K771" s="33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</row>
    <row r="772" spans="1:43" ht="15.75" customHeight="1" x14ac:dyDescent="0.2">
      <c r="A772" s="19"/>
      <c r="B772" s="19"/>
      <c r="C772" s="19"/>
      <c r="D772" s="19"/>
      <c r="E772" s="19"/>
      <c r="F772" s="19"/>
      <c r="G772" s="19"/>
      <c r="H772" s="19"/>
      <c r="I772" s="19"/>
      <c r="J772" s="33"/>
      <c r="K772" s="33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</row>
    <row r="773" spans="1:43" ht="15.75" customHeight="1" x14ac:dyDescent="0.2">
      <c r="A773" s="19"/>
      <c r="B773" s="19"/>
      <c r="C773" s="19"/>
      <c r="D773" s="19"/>
      <c r="E773" s="19"/>
      <c r="F773" s="19"/>
      <c r="G773" s="19"/>
      <c r="H773" s="19"/>
      <c r="I773" s="19"/>
      <c r="J773" s="33"/>
      <c r="K773" s="33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</row>
    <row r="774" spans="1:43" ht="15.75" customHeight="1" x14ac:dyDescent="0.2">
      <c r="A774" s="19"/>
      <c r="B774" s="19"/>
      <c r="C774" s="19"/>
      <c r="D774" s="19"/>
      <c r="E774" s="19"/>
      <c r="F774" s="19"/>
      <c r="G774" s="19"/>
      <c r="H774" s="19"/>
      <c r="I774" s="19"/>
      <c r="J774" s="33"/>
      <c r="K774" s="33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</row>
    <row r="775" spans="1:43" ht="15.75" customHeight="1" x14ac:dyDescent="0.2">
      <c r="A775" s="19"/>
      <c r="B775" s="19"/>
      <c r="C775" s="19"/>
      <c r="D775" s="19"/>
      <c r="E775" s="19"/>
      <c r="F775" s="19"/>
      <c r="G775" s="19"/>
      <c r="H775" s="19"/>
      <c r="I775" s="19"/>
      <c r="J775" s="33"/>
      <c r="K775" s="33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</row>
    <row r="776" spans="1:43" ht="15.75" customHeight="1" x14ac:dyDescent="0.2">
      <c r="A776" s="19"/>
      <c r="B776" s="19"/>
      <c r="C776" s="19"/>
      <c r="D776" s="19"/>
      <c r="E776" s="19"/>
      <c r="F776" s="19"/>
      <c r="G776" s="19"/>
      <c r="H776" s="19"/>
      <c r="I776" s="19"/>
      <c r="J776" s="33"/>
      <c r="K776" s="33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</row>
    <row r="777" spans="1:43" ht="15.75" customHeight="1" x14ac:dyDescent="0.2">
      <c r="A777" s="19"/>
      <c r="B777" s="19"/>
      <c r="C777" s="19"/>
      <c r="D777" s="19"/>
      <c r="E777" s="19"/>
      <c r="F777" s="19"/>
      <c r="G777" s="19"/>
      <c r="H777" s="19"/>
      <c r="I777" s="19"/>
      <c r="J777" s="33"/>
      <c r="K777" s="33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</row>
    <row r="778" spans="1:43" ht="15.75" customHeight="1" x14ac:dyDescent="0.2">
      <c r="A778" s="19"/>
      <c r="B778" s="19"/>
      <c r="C778" s="19"/>
      <c r="D778" s="19"/>
      <c r="E778" s="19"/>
      <c r="F778" s="19"/>
      <c r="G778" s="19"/>
      <c r="H778" s="19"/>
      <c r="I778" s="19"/>
      <c r="J778" s="33"/>
      <c r="K778" s="33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</row>
    <row r="779" spans="1:43" ht="15.75" customHeight="1" x14ac:dyDescent="0.2">
      <c r="A779" s="19"/>
      <c r="B779" s="19"/>
      <c r="C779" s="19"/>
      <c r="D779" s="19"/>
      <c r="E779" s="19"/>
      <c r="F779" s="19"/>
      <c r="G779" s="19"/>
      <c r="H779" s="19"/>
      <c r="I779" s="19"/>
      <c r="J779" s="33"/>
      <c r="K779" s="33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</row>
    <row r="780" spans="1:43" ht="15.75" customHeight="1" x14ac:dyDescent="0.2">
      <c r="A780" s="19"/>
      <c r="B780" s="19"/>
      <c r="C780" s="19"/>
      <c r="D780" s="19"/>
      <c r="E780" s="19"/>
      <c r="F780" s="19"/>
      <c r="G780" s="19"/>
      <c r="H780" s="19"/>
      <c r="I780" s="19"/>
      <c r="J780" s="33"/>
      <c r="K780" s="33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</row>
    <row r="781" spans="1:43" ht="15.75" customHeight="1" x14ac:dyDescent="0.2">
      <c r="A781" s="19"/>
      <c r="B781" s="19"/>
      <c r="C781" s="19"/>
      <c r="D781" s="19"/>
      <c r="E781" s="19"/>
      <c r="F781" s="19"/>
      <c r="G781" s="19"/>
      <c r="H781" s="19"/>
      <c r="I781" s="19"/>
      <c r="J781" s="33"/>
      <c r="K781" s="33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</row>
    <row r="782" spans="1:43" ht="15.75" customHeight="1" x14ac:dyDescent="0.2">
      <c r="A782" s="19"/>
      <c r="B782" s="19"/>
      <c r="C782" s="19"/>
      <c r="D782" s="19"/>
      <c r="E782" s="19"/>
      <c r="F782" s="19"/>
      <c r="G782" s="19"/>
      <c r="H782" s="19"/>
      <c r="I782" s="19"/>
      <c r="J782" s="33"/>
      <c r="K782" s="33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</row>
    <row r="783" spans="1:43" ht="15.75" customHeight="1" x14ac:dyDescent="0.2">
      <c r="A783" s="19"/>
      <c r="B783" s="19"/>
      <c r="C783" s="19"/>
      <c r="D783" s="19"/>
      <c r="E783" s="19"/>
      <c r="F783" s="19"/>
      <c r="G783" s="19"/>
      <c r="H783" s="19"/>
      <c r="I783" s="19"/>
      <c r="J783" s="33"/>
      <c r="K783" s="33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</row>
    <row r="784" spans="1:43" ht="15.75" customHeight="1" x14ac:dyDescent="0.2">
      <c r="A784" s="19"/>
      <c r="B784" s="19"/>
      <c r="C784" s="19"/>
      <c r="D784" s="19"/>
      <c r="E784" s="19"/>
      <c r="F784" s="19"/>
      <c r="G784" s="19"/>
      <c r="H784" s="19"/>
      <c r="I784" s="19"/>
      <c r="J784" s="33"/>
      <c r="K784" s="33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</row>
    <row r="785" spans="1:43" ht="15.75" customHeight="1" x14ac:dyDescent="0.2">
      <c r="A785" s="19"/>
      <c r="B785" s="19"/>
      <c r="C785" s="19"/>
      <c r="D785" s="19"/>
      <c r="E785" s="19"/>
      <c r="F785" s="19"/>
      <c r="G785" s="19"/>
      <c r="H785" s="19"/>
      <c r="I785" s="19"/>
      <c r="J785" s="33"/>
      <c r="K785" s="33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</row>
    <row r="786" spans="1:43" ht="15.75" customHeight="1" x14ac:dyDescent="0.2">
      <c r="A786" s="19"/>
      <c r="B786" s="19"/>
      <c r="C786" s="19"/>
      <c r="D786" s="19"/>
      <c r="E786" s="19"/>
      <c r="F786" s="19"/>
      <c r="G786" s="19"/>
      <c r="H786" s="19"/>
      <c r="I786" s="19"/>
      <c r="J786" s="33"/>
      <c r="K786" s="33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</row>
    <row r="787" spans="1:43" ht="15.75" customHeight="1" x14ac:dyDescent="0.2">
      <c r="A787" s="19"/>
      <c r="B787" s="19"/>
      <c r="C787" s="19"/>
      <c r="D787" s="19"/>
      <c r="E787" s="19"/>
      <c r="F787" s="19"/>
      <c r="G787" s="19"/>
      <c r="H787" s="19"/>
      <c r="I787" s="19"/>
      <c r="J787" s="33"/>
      <c r="K787" s="33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</row>
    <row r="788" spans="1:43" ht="15.75" customHeight="1" x14ac:dyDescent="0.2">
      <c r="A788" s="19"/>
      <c r="B788" s="19"/>
      <c r="C788" s="19"/>
      <c r="D788" s="19"/>
      <c r="E788" s="19"/>
      <c r="F788" s="19"/>
      <c r="G788" s="19"/>
      <c r="H788" s="19"/>
      <c r="I788" s="19"/>
      <c r="J788" s="33"/>
      <c r="K788" s="33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</row>
    <row r="789" spans="1:43" ht="15.75" customHeight="1" x14ac:dyDescent="0.2">
      <c r="A789" s="19"/>
      <c r="B789" s="19"/>
      <c r="C789" s="19"/>
      <c r="D789" s="19"/>
      <c r="E789" s="19"/>
      <c r="F789" s="19"/>
      <c r="G789" s="19"/>
      <c r="H789" s="19"/>
      <c r="I789" s="19"/>
      <c r="J789" s="33"/>
      <c r="K789" s="33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</row>
    <row r="790" spans="1:43" ht="15.75" customHeight="1" x14ac:dyDescent="0.2">
      <c r="A790" s="19"/>
      <c r="B790" s="19"/>
      <c r="C790" s="19"/>
      <c r="D790" s="19"/>
      <c r="E790" s="19"/>
      <c r="F790" s="19"/>
      <c r="G790" s="19"/>
      <c r="H790" s="19"/>
      <c r="I790" s="19"/>
      <c r="J790" s="33"/>
      <c r="K790" s="33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</row>
    <row r="791" spans="1:43" ht="15.75" customHeight="1" x14ac:dyDescent="0.2">
      <c r="A791" s="19"/>
      <c r="B791" s="19"/>
      <c r="C791" s="19"/>
      <c r="D791" s="19"/>
      <c r="E791" s="19"/>
      <c r="F791" s="19"/>
      <c r="G791" s="19"/>
      <c r="H791" s="19"/>
      <c r="I791" s="19"/>
      <c r="J791" s="33"/>
      <c r="K791" s="33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</row>
    <row r="792" spans="1:43" ht="15.75" customHeight="1" x14ac:dyDescent="0.2">
      <c r="A792" s="19"/>
      <c r="B792" s="19"/>
      <c r="C792" s="19"/>
      <c r="D792" s="19"/>
      <c r="E792" s="19"/>
      <c r="F792" s="19"/>
      <c r="G792" s="19"/>
      <c r="H792" s="19"/>
      <c r="I792" s="19"/>
      <c r="J792" s="33"/>
      <c r="K792" s="33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</row>
    <row r="793" spans="1:43" ht="15.75" customHeight="1" x14ac:dyDescent="0.2">
      <c r="A793" s="19"/>
      <c r="B793" s="19"/>
      <c r="C793" s="19"/>
      <c r="D793" s="19"/>
      <c r="E793" s="19"/>
      <c r="F793" s="19"/>
      <c r="G793" s="19"/>
      <c r="H793" s="19"/>
      <c r="I793" s="19"/>
      <c r="J793" s="33"/>
      <c r="K793" s="33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</row>
    <row r="794" spans="1:43" ht="15.75" customHeight="1" x14ac:dyDescent="0.2">
      <c r="A794" s="19"/>
      <c r="B794" s="19"/>
      <c r="C794" s="19"/>
      <c r="D794" s="19"/>
      <c r="E794" s="19"/>
      <c r="F794" s="19"/>
      <c r="G794" s="19"/>
      <c r="H794" s="19"/>
      <c r="I794" s="19"/>
      <c r="J794" s="33"/>
      <c r="K794" s="33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</row>
    <row r="795" spans="1:43" ht="15.75" customHeight="1" x14ac:dyDescent="0.2">
      <c r="A795" s="19"/>
      <c r="B795" s="19"/>
      <c r="C795" s="19"/>
      <c r="D795" s="19"/>
      <c r="E795" s="19"/>
      <c r="F795" s="19"/>
      <c r="G795" s="19"/>
      <c r="H795" s="19"/>
      <c r="I795" s="19"/>
      <c r="J795" s="33"/>
      <c r="K795" s="33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</row>
    <row r="796" spans="1:43" ht="15.75" customHeight="1" x14ac:dyDescent="0.2">
      <c r="A796" s="19"/>
      <c r="B796" s="19"/>
      <c r="C796" s="19"/>
      <c r="D796" s="19"/>
      <c r="E796" s="19"/>
      <c r="F796" s="19"/>
      <c r="G796" s="19"/>
      <c r="H796" s="19"/>
      <c r="I796" s="19"/>
      <c r="J796" s="33"/>
      <c r="K796" s="33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</row>
    <row r="797" spans="1:43" ht="15.75" customHeight="1" x14ac:dyDescent="0.2">
      <c r="A797" s="19"/>
      <c r="B797" s="19"/>
      <c r="C797" s="19"/>
      <c r="D797" s="19"/>
      <c r="E797" s="19"/>
      <c r="F797" s="19"/>
      <c r="G797" s="19"/>
      <c r="H797" s="19"/>
      <c r="I797" s="19"/>
      <c r="J797" s="33"/>
      <c r="K797" s="33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</row>
    <row r="798" spans="1:43" ht="15.75" customHeight="1" x14ac:dyDescent="0.2">
      <c r="A798" s="19"/>
      <c r="B798" s="19"/>
      <c r="C798" s="19"/>
      <c r="D798" s="19"/>
      <c r="E798" s="19"/>
      <c r="F798" s="19"/>
      <c r="G798" s="19"/>
      <c r="H798" s="19"/>
      <c r="I798" s="19"/>
      <c r="J798" s="33"/>
      <c r="K798" s="33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</row>
    <row r="799" spans="1:43" ht="15.75" customHeight="1" x14ac:dyDescent="0.2">
      <c r="A799" s="19"/>
      <c r="B799" s="19"/>
      <c r="C799" s="19"/>
      <c r="D799" s="19"/>
      <c r="E799" s="19"/>
      <c r="F799" s="19"/>
      <c r="G799" s="19"/>
      <c r="H799" s="19"/>
      <c r="I799" s="19"/>
      <c r="J799" s="33"/>
      <c r="K799" s="33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</row>
    <row r="800" spans="1:43" ht="15.75" customHeight="1" x14ac:dyDescent="0.2">
      <c r="A800" s="19"/>
      <c r="B800" s="19"/>
      <c r="C800" s="19"/>
      <c r="D800" s="19"/>
      <c r="E800" s="19"/>
      <c r="F800" s="19"/>
      <c r="G800" s="19"/>
      <c r="H800" s="19"/>
      <c r="I800" s="19"/>
      <c r="J800" s="33"/>
      <c r="K800" s="33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</row>
    <row r="801" spans="1:43" ht="15.75" customHeight="1" x14ac:dyDescent="0.2">
      <c r="A801" s="19"/>
      <c r="B801" s="19"/>
      <c r="C801" s="19"/>
      <c r="D801" s="19"/>
      <c r="E801" s="19"/>
      <c r="F801" s="19"/>
      <c r="G801" s="19"/>
      <c r="H801" s="19"/>
      <c r="I801" s="19"/>
      <c r="J801" s="33"/>
      <c r="K801" s="33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</row>
    <row r="802" spans="1:43" ht="15.75" customHeight="1" x14ac:dyDescent="0.2">
      <c r="A802" s="19"/>
      <c r="B802" s="19"/>
      <c r="C802" s="19"/>
      <c r="D802" s="19"/>
      <c r="E802" s="19"/>
      <c r="F802" s="19"/>
      <c r="G802" s="19"/>
      <c r="H802" s="19"/>
      <c r="I802" s="19"/>
      <c r="J802" s="33"/>
      <c r="K802" s="33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</row>
    <row r="803" spans="1:43" ht="15.75" customHeight="1" x14ac:dyDescent="0.2">
      <c r="A803" s="19"/>
      <c r="B803" s="19"/>
      <c r="C803" s="19"/>
      <c r="D803" s="19"/>
      <c r="E803" s="19"/>
      <c r="F803" s="19"/>
      <c r="G803" s="19"/>
      <c r="H803" s="19"/>
      <c r="I803" s="19"/>
      <c r="J803" s="33"/>
      <c r="K803" s="33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</row>
    <row r="804" spans="1:43" ht="15.75" customHeight="1" x14ac:dyDescent="0.2">
      <c r="A804" s="19"/>
      <c r="B804" s="19"/>
      <c r="C804" s="19"/>
      <c r="D804" s="19"/>
      <c r="E804" s="19"/>
      <c r="F804" s="19"/>
      <c r="G804" s="19"/>
      <c r="H804" s="19"/>
      <c r="I804" s="19"/>
      <c r="J804" s="33"/>
      <c r="K804" s="33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</row>
    <row r="805" spans="1:43" ht="15.75" customHeight="1" x14ac:dyDescent="0.2">
      <c r="A805" s="19"/>
      <c r="B805" s="19"/>
      <c r="C805" s="19"/>
      <c r="D805" s="19"/>
      <c r="E805" s="19"/>
      <c r="F805" s="19"/>
      <c r="G805" s="19"/>
      <c r="H805" s="19"/>
      <c r="I805" s="19"/>
      <c r="J805" s="33"/>
      <c r="K805" s="33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</row>
    <row r="806" spans="1:43" ht="15.75" customHeight="1" x14ac:dyDescent="0.2">
      <c r="A806" s="19"/>
      <c r="B806" s="19"/>
      <c r="C806" s="19"/>
      <c r="D806" s="19"/>
      <c r="E806" s="19"/>
      <c r="F806" s="19"/>
      <c r="G806" s="19"/>
      <c r="H806" s="19"/>
      <c r="I806" s="19"/>
      <c r="J806" s="33"/>
      <c r="K806" s="33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</row>
    <row r="807" spans="1:43" ht="15.75" customHeight="1" x14ac:dyDescent="0.2">
      <c r="A807" s="19"/>
      <c r="B807" s="19"/>
      <c r="C807" s="19"/>
      <c r="D807" s="19"/>
      <c r="E807" s="19"/>
      <c r="F807" s="19"/>
      <c r="G807" s="19"/>
      <c r="H807" s="19"/>
      <c r="I807" s="19"/>
      <c r="J807" s="33"/>
      <c r="K807" s="33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</row>
    <row r="808" spans="1:43" ht="15.75" customHeight="1" x14ac:dyDescent="0.2">
      <c r="A808" s="19"/>
      <c r="B808" s="19"/>
      <c r="C808" s="19"/>
      <c r="D808" s="19"/>
      <c r="E808" s="19"/>
      <c r="F808" s="19"/>
      <c r="G808" s="19"/>
      <c r="H808" s="19"/>
      <c r="I808" s="19"/>
      <c r="J808" s="33"/>
      <c r="K808" s="33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</row>
    <row r="809" spans="1:43" ht="15.75" customHeight="1" x14ac:dyDescent="0.2">
      <c r="A809" s="19"/>
      <c r="B809" s="19"/>
      <c r="C809" s="19"/>
      <c r="D809" s="19"/>
      <c r="E809" s="19"/>
      <c r="F809" s="19"/>
      <c r="G809" s="19"/>
      <c r="H809" s="19"/>
      <c r="I809" s="19"/>
      <c r="J809" s="33"/>
      <c r="K809" s="33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</row>
    <row r="810" spans="1:43" ht="15.75" customHeight="1" x14ac:dyDescent="0.2">
      <c r="A810" s="19"/>
      <c r="B810" s="19"/>
      <c r="C810" s="19"/>
      <c r="D810" s="19"/>
      <c r="E810" s="19"/>
      <c r="F810" s="19"/>
      <c r="G810" s="19"/>
      <c r="H810" s="19"/>
      <c r="I810" s="19"/>
      <c r="J810" s="33"/>
      <c r="K810" s="33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</row>
    <row r="811" spans="1:43" ht="15.75" customHeight="1" x14ac:dyDescent="0.2">
      <c r="A811" s="19"/>
      <c r="B811" s="19"/>
      <c r="C811" s="19"/>
      <c r="D811" s="19"/>
      <c r="E811" s="19"/>
      <c r="F811" s="19"/>
      <c r="G811" s="19"/>
      <c r="H811" s="19"/>
      <c r="I811" s="19"/>
      <c r="J811" s="33"/>
      <c r="K811" s="33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</row>
    <row r="812" spans="1:43" ht="15.75" customHeight="1" x14ac:dyDescent="0.2">
      <c r="A812" s="19"/>
      <c r="B812" s="19"/>
      <c r="C812" s="19"/>
      <c r="D812" s="19"/>
      <c r="E812" s="19"/>
      <c r="F812" s="19"/>
      <c r="G812" s="19"/>
      <c r="H812" s="19"/>
      <c r="I812" s="19"/>
      <c r="J812" s="33"/>
      <c r="K812" s="33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</row>
    <row r="813" spans="1:43" ht="15.75" customHeight="1" x14ac:dyDescent="0.2">
      <c r="A813" s="19"/>
      <c r="B813" s="19"/>
      <c r="C813" s="19"/>
      <c r="D813" s="19"/>
      <c r="E813" s="19"/>
      <c r="F813" s="19"/>
      <c r="G813" s="19"/>
      <c r="H813" s="19"/>
      <c r="I813" s="19"/>
      <c r="J813" s="33"/>
      <c r="K813" s="33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</row>
    <row r="814" spans="1:43" ht="15.75" customHeight="1" x14ac:dyDescent="0.2">
      <c r="A814" s="19"/>
      <c r="B814" s="19"/>
      <c r="C814" s="19"/>
      <c r="D814" s="19"/>
      <c r="E814" s="19"/>
      <c r="F814" s="19"/>
      <c r="G814" s="19"/>
      <c r="H814" s="19"/>
      <c r="I814" s="19"/>
      <c r="J814" s="33"/>
      <c r="K814" s="33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</row>
    <row r="815" spans="1:43" ht="15.75" customHeight="1" x14ac:dyDescent="0.2">
      <c r="A815" s="19"/>
      <c r="B815" s="19"/>
      <c r="C815" s="19"/>
      <c r="D815" s="19"/>
      <c r="E815" s="19"/>
      <c r="F815" s="19"/>
      <c r="G815" s="19"/>
      <c r="H815" s="19"/>
      <c r="I815" s="19"/>
      <c r="J815" s="33"/>
      <c r="K815" s="33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</row>
  </sheetData>
  <phoneticPr fontId="10" type="noConversion"/>
  <hyperlinks>
    <hyperlink ref="AP9" r:id="rId1" tooltip="Persistent link using digital object identifier" display="https://doi.org/10.1016/S0040-1951(99)00312-1" xr:uid="{2F3E3CD4-8968-FD4D-84D7-A93E7DD17DD8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2021-11-17T16:08:57Z</dcterms:created>
  <dcterms:modified xsi:type="dcterms:W3CDTF">2023-02-20T19:43:00Z</dcterms:modified>
</cp:coreProperties>
</file>