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STwh7a1v68NxsLCEpsC43Bi5Ovw=="/>
    </ext>
  </extLst>
</workbook>
</file>

<file path=xl/sharedStrings.xml><?xml version="1.0" encoding="utf-8"?>
<sst xmlns="http://schemas.openxmlformats.org/spreadsheetml/2006/main" count="321" uniqueCount="111">
  <si>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</si>
  <si>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</si>
  <si>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</si>
  <si>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</si>
  <si>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</si>
  <si>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</si>
  <si>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</si>
  <si>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</si>
  <si>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</si>
  <si>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</si>
  <si>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</si>
  <si>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</si>
  <si>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</si>
  <si>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</si>
  <si>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</si>
  <si>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</si>
  <si>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</si>
  <si>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</si>
  <si>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</si>
  <si>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</si>
  <si>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</si>
  <si>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</si>
  <si>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</si>
  <si>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</si>
  <si>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</si>
  <si>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</si>
  <si>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Trans Mexican Volcanic Belt</t>
  </si>
  <si>
    <t>uniform</t>
  </si>
  <si>
    <t>volcanic</t>
  </si>
  <si>
    <t>Ruiz-Martínez et al. (2010)</t>
  </si>
  <si>
    <t>Ferrari et al., 1999 /GSA database</t>
  </si>
  <si>
    <t>age range determined from youngest and oldest site ages</t>
  </si>
  <si>
    <t>Site level data</t>
  </si>
  <si>
    <t>note: The 2010 paper includes 21 new data, other 29 originates from their 2000 paper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</si>
  <si>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</si>
  <si>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</si>
  <si>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</si>
  <si>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</si>
  <si>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pwnPLA</t>
  </si>
  <si>
    <t>y</t>
  </si>
  <si>
    <t>pwrLIB</t>
  </si>
  <si>
    <t>pwrJOL</t>
  </si>
  <si>
    <t>normal</t>
  </si>
  <si>
    <t>Ferrari et al., 1999 /GSA database sample KR 386</t>
  </si>
  <si>
    <t>pwnPAL</t>
  </si>
  <si>
    <t>pwrJAL</t>
  </si>
  <si>
    <t>pwrSJG</t>
  </si>
  <si>
    <t>pwrFER</t>
  </si>
  <si>
    <t>pcnZAP</t>
  </si>
  <si>
    <t>pcrTRA</t>
  </si>
  <si>
    <t>Ferrari et al., 1999 /GSA database sample Ped. Jal 26</t>
  </si>
  <si>
    <t>pcrCHA</t>
  </si>
  <si>
    <t>Ferrari et al., 1999 /GSA database sample CHP504</t>
  </si>
  <si>
    <t>pcnPAJ</t>
  </si>
  <si>
    <t>Ferrari et al., 1999 /GSA database sample N-2</t>
  </si>
  <si>
    <t>pcnCAL</t>
  </si>
  <si>
    <t>Ferrari et al., 1999 /GSA database sample 881</t>
  </si>
  <si>
    <t>pcrTRO</t>
  </si>
  <si>
    <t>pcrOCO</t>
  </si>
  <si>
    <t>pcrPEN</t>
  </si>
  <si>
    <t>pcnBDI</t>
  </si>
  <si>
    <t>Ferrari et al., 1999 /GSA database sample 978</t>
  </si>
  <si>
    <t>assumed to be rejected because VGP latitude &lt; 44 degrees</t>
  </si>
  <si>
    <t>pcrHUA</t>
  </si>
  <si>
    <t>Ferrari et al., 1999 /GSA database sample Mex 138</t>
  </si>
  <si>
    <t>pcrSOL</t>
  </si>
  <si>
    <t>Ferrari et al., 1999 /GSA database sample Mor 4</t>
  </si>
  <si>
    <t>pcnGUA</t>
  </si>
  <si>
    <t>Ferrari et al., 1999 /GSA database sample Mx 88-22</t>
  </si>
  <si>
    <t>pcnPSA</t>
  </si>
  <si>
    <t>Ferrari et al., 1999 /GSA database sample AZ 146</t>
  </si>
  <si>
    <t>pcnVIR</t>
  </si>
  <si>
    <t>Ferrari et al., 1999 /GSA database sample AZ 148</t>
  </si>
  <si>
    <t>pcnELD</t>
  </si>
  <si>
    <t>Ferrari et al., 1999 /GSA database sample Mx 88-28</t>
  </si>
  <si>
    <t>JQ1</t>
  </si>
  <si>
    <t>Ruiz-Martínez et al. (2000) / Osete et al., (2000)</t>
  </si>
  <si>
    <t>JQ2</t>
  </si>
  <si>
    <t>Osete et al., (2000)</t>
  </si>
  <si>
    <t>JQ3</t>
  </si>
  <si>
    <t>JQ4</t>
  </si>
  <si>
    <t>no k value: (G.C.A. mad=7.3)</t>
  </si>
  <si>
    <t>AJ1</t>
  </si>
  <si>
    <t>AJ2</t>
  </si>
  <si>
    <t>IT</t>
  </si>
  <si>
    <t>IT2</t>
  </si>
  <si>
    <t>JI1</t>
  </si>
  <si>
    <t>ST3</t>
  </si>
  <si>
    <t>PL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</si>
  <si>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</si>
  <si>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</si>
  <si>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</si>
  <si>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</si>
  <si>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</si>
  <si>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</si>
  <si>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</si>
  <si>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</si>
  <si>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</si>
  <si>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PS1 (VE108)</t>
  </si>
  <si>
    <t>Ruiz-Martínez et al. (2000)</t>
  </si>
  <si>
    <t>Cantagrel and Robin 1978</t>
  </si>
  <si>
    <t>Age uncertainity distribution is not specified, assuming Gaussian</t>
  </si>
  <si>
    <t>MZ1 (PH135)</t>
  </si>
  <si>
    <t>ZC1 (PH141)</t>
  </si>
  <si>
    <t>MS2-3 (VE94)</t>
  </si>
  <si>
    <t>ZC2</t>
  </si>
  <si>
    <t>Geological correlation</t>
  </si>
  <si>
    <t>SB1</t>
  </si>
  <si>
    <t>ZC3</t>
  </si>
  <si>
    <t>PL1 (PH62)</t>
  </si>
  <si>
    <t>AT1 (PH40)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</si>
</sst>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2E2E2E"/>
      <name val="Calibri"/>
    </font>
    <font>
      <sz val="11.0"/>
      <color rgb="FF000000"/>
      <name val="Calibri"/>
    </font>
    <font>
      <b/>
      <sz val="11.0"/>
      <color rgb="FF2E2E2E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vertical="bottom"/>
    </xf>
    <xf borderId="0" fillId="2" fontId="2" numFmtId="164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2" fontId="2" numFmtId="164" xfId="0" applyAlignment="1" applyFont="1" applyNumberFormat="1">
      <alignment horizontal="center" readingOrder="0" vertical="bottom"/>
    </xf>
    <xf borderId="0" fillId="2" fontId="2" numFmtId="0" xfId="0" applyAlignment="1" applyFont="1">
      <alignment horizontal="left"/>
    </xf>
    <xf borderId="0" fillId="2" fontId="2" numFmtId="0" xfId="0" applyFont="1"/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/>
    </xf>
    <xf borderId="0" fillId="3" fontId="2" numFmtId="0" xfId="0" applyAlignment="1" applyFill="1" applyFont="1">
      <alignment horizontal="right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right" readingOrder="0" vertical="top"/>
    </xf>
    <xf borderId="0" fillId="3" fontId="3" numFmtId="0" xfId="0" applyAlignment="1" applyFont="1">
      <alignment readingOrder="0" vertical="top"/>
    </xf>
    <xf borderId="0" fillId="3" fontId="3" numFmtId="165" xfId="0" applyAlignment="1" applyFont="1" applyNumberFormat="1">
      <alignment vertical="top"/>
    </xf>
    <xf borderId="0" fillId="0" fontId="2" numFmtId="0" xfId="0" applyAlignment="1" applyFont="1">
      <alignment horizontal="left" readingOrder="0"/>
    </xf>
    <xf borderId="0" fillId="4" fontId="4" numFmtId="0" xfId="0" applyAlignment="1" applyFill="1" applyFont="1">
      <alignment readingOrder="0"/>
    </xf>
    <xf borderId="0" fillId="3" fontId="2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top"/>
    </xf>
    <xf borderId="0" fillId="3" fontId="3" numFmtId="0" xfId="0" applyAlignment="1" applyFont="1">
      <alignment horizontal="left" readingOrder="0" vertical="top"/>
    </xf>
    <xf borderId="0" fillId="3" fontId="3" numFmtId="165" xfId="0" applyAlignment="1" applyFont="1" applyNumberFormat="1">
      <alignment horizontal="right" readingOrder="0" vertical="top"/>
    </xf>
    <xf borderId="0" fillId="3" fontId="2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top"/>
    </xf>
    <xf borderId="0" fillId="0" fontId="3" numFmtId="165" xfId="0" applyAlignment="1" applyFont="1" applyNumberFormat="1">
      <alignment horizontal="left" readingOrder="0" vertical="top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1" width="9.38"/>
    <col customWidth="1" min="22" max="22" width="14.0"/>
    <col customWidth="1" min="23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4" t="s">
        <v>22</v>
      </c>
      <c r="W2" s="3" t="s">
        <v>23</v>
      </c>
      <c r="X2" s="3" t="s">
        <v>24</v>
      </c>
      <c r="Y2" s="5" t="s">
        <v>25</v>
      </c>
      <c r="Z2" s="2"/>
      <c r="AA2" s="2"/>
      <c r="AB2" s="2"/>
      <c r="AC2" s="2"/>
      <c r="AD2" s="2"/>
    </row>
    <row r="3">
      <c r="A3" s="6" t="s">
        <v>26</v>
      </c>
      <c r="B3" s="7">
        <v>20.1</v>
      </c>
      <c r="C3" s="7">
        <v>259.4</v>
      </c>
      <c r="D3" s="8">
        <v>50.0</v>
      </c>
      <c r="E3" s="9">
        <v>354.6</v>
      </c>
      <c r="F3" s="9">
        <v>33.7</v>
      </c>
      <c r="G3" s="8">
        <v>25.6</v>
      </c>
      <c r="H3" s="8">
        <v>4.1</v>
      </c>
      <c r="I3" s="7">
        <v>-84.8</v>
      </c>
      <c r="J3" s="7">
        <v>342.6</v>
      </c>
      <c r="K3" s="8">
        <v>29.6</v>
      </c>
      <c r="L3" s="9">
        <v>3.8</v>
      </c>
      <c r="M3" s="9">
        <v>3.8</v>
      </c>
      <c r="N3" s="10">
        <v>3.8</v>
      </c>
      <c r="O3" s="9">
        <f>(Q3+R3)/2</f>
        <v>3.5405</v>
      </c>
      <c r="P3" s="7"/>
      <c r="Q3" s="11">
        <v>1.931</v>
      </c>
      <c r="R3" s="11">
        <v>5.15</v>
      </c>
      <c r="S3" s="9" t="s">
        <v>27</v>
      </c>
      <c r="T3" s="9" t="s">
        <v>28</v>
      </c>
      <c r="U3" s="9">
        <v>5.0</v>
      </c>
      <c r="V3" s="12"/>
      <c r="W3" s="12" t="s">
        <v>29</v>
      </c>
      <c r="X3" s="9" t="s">
        <v>30</v>
      </c>
      <c r="Y3" s="9" t="s">
        <v>31</v>
      </c>
      <c r="Z3" s="13"/>
      <c r="AA3" s="14"/>
      <c r="AB3" s="13"/>
      <c r="AC3" s="13"/>
      <c r="AD3" s="13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1" t="s">
        <v>32</v>
      </c>
      <c r="C5" s="15" t="s">
        <v>33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3" t="s">
        <v>1</v>
      </c>
      <c r="B6" s="3" t="s">
        <v>2</v>
      </c>
      <c r="C6" s="3" t="s">
        <v>3</v>
      </c>
      <c r="D6" s="3" t="s">
        <v>34</v>
      </c>
      <c r="E6" s="3" t="s">
        <v>5</v>
      </c>
      <c r="F6" s="3" t="s">
        <v>6</v>
      </c>
      <c r="G6" s="3" t="s">
        <v>7</v>
      </c>
      <c r="H6" s="3" t="s">
        <v>35</v>
      </c>
      <c r="I6" s="3" t="s">
        <v>36</v>
      </c>
      <c r="J6" s="3" t="s">
        <v>37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4" t="s">
        <v>22</v>
      </c>
      <c r="W6" s="3" t="s">
        <v>23</v>
      </c>
      <c r="X6" s="3" t="s">
        <v>24</v>
      </c>
      <c r="Y6" s="5" t="s">
        <v>25</v>
      </c>
      <c r="Z6" s="2"/>
      <c r="AA6" s="2"/>
      <c r="AB6" s="2"/>
      <c r="AC6" s="2"/>
      <c r="AD6" s="2"/>
    </row>
    <row r="7">
      <c r="A7" s="16" t="s">
        <v>38</v>
      </c>
      <c r="B7" s="17">
        <v>21.35</v>
      </c>
      <c r="C7" s="18">
        <v>-105.24</v>
      </c>
      <c r="D7" s="19">
        <v>8.0</v>
      </c>
      <c r="E7" s="17">
        <v>351.1</v>
      </c>
      <c r="F7" s="17">
        <v>31.3</v>
      </c>
      <c r="G7" s="17">
        <v>59.8</v>
      </c>
      <c r="H7" s="17">
        <v>6.4</v>
      </c>
      <c r="I7" s="17">
        <v>80.5</v>
      </c>
      <c r="J7" s="17">
        <v>138.4</v>
      </c>
      <c r="K7" s="20"/>
      <c r="L7" s="20"/>
      <c r="M7" s="20"/>
      <c r="N7" s="20"/>
      <c r="O7" s="20"/>
      <c r="P7" s="20"/>
      <c r="Q7" s="20"/>
      <c r="R7" s="20"/>
      <c r="S7" s="20"/>
      <c r="T7" s="15" t="s">
        <v>28</v>
      </c>
      <c r="U7" s="20"/>
      <c r="V7" s="21" t="s">
        <v>39</v>
      </c>
      <c r="W7" s="16" t="s">
        <v>29</v>
      </c>
      <c r="X7" s="2"/>
      <c r="Y7" s="2"/>
      <c r="Z7" s="2"/>
      <c r="AA7" s="3"/>
      <c r="AB7" s="2"/>
      <c r="AC7" s="2"/>
      <c r="AD7" s="2"/>
    </row>
    <row r="8">
      <c r="A8" s="16" t="s">
        <v>40</v>
      </c>
      <c r="B8" s="17">
        <v>21.58</v>
      </c>
      <c r="C8" s="22">
        <v>-105.19</v>
      </c>
      <c r="D8" s="19">
        <v>10.0</v>
      </c>
      <c r="E8" s="17">
        <v>166.5</v>
      </c>
      <c r="F8" s="18">
        <v>-41.1</v>
      </c>
      <c r="G8" s="17">
        <v>492.0</v>
      </c>
      <c r="H8" s="17">
        <v>2.2</v>
      </c>
      <c r="I8" s="17">
        <v>77.4</v>
      </c>
      <c r="J8" s="17">
        <v>176.4</v>
      </c>
      <c r="K8" s="20"/>
      <c r="L8" s="20"/>
      <c r="M8" s="20"/>
      <c r="N8" s="20"/>
      <c r="O8" s="20"/>
      <c r="P8" s="20"/>
      <c r="Q8" s="20"/>
      <c r="R8" s="20"/>
      <c r="S8" s="20"/>
      <c r="T8" s="15" t="s">
        <v>28</v>
      </c>
      <c r="U8" s="20"/>
      <c r="V8" s="21" t="s">
        <v>39</v>
      </c>
      <c r="W8" s="16" t="s">
        <v>29</v>
      </c>
      <c r="X8" s="2"/>
      <c r="Y8" s="2"/>
      <c r="Z8" s="2"/>
      <c r="AA8" s="2"/>
      <c r="AB8" s="2"/>
      <c r="AC8" s="2"/>
      <c r="AD8" s="2"/>
    </row>
    <row r="9">
      <c r="A9" s="16" t="s">
        <v>41</v>
      </c>
      <c r="B9" s="17">
        <v>21.4</v>
      </c>
      <c r="C9" s="18">
        <v>-105.18</v>
      </c>
      <c r="D9" s="19">
        <v>7.0</v>
      </c>
      <c r="E9" s="17">
        <v>8.4</v>
      </c>
      <c r="F9" s="17">
        <v>49.1</v>
      </c>
      <c r="G9" s="17">
        <v>77.6</v>
      </c>
      <c r="H9" s="17">
        <v>6.9</v>
      </c>
      <c r="I9" s="17">
        <v>78.6</v>
      </c>
      <c r="J9" s="17">
        <v>294.4</v>
      </c>
      <c r="K9" s="20"/>
      <c r="L9" s="20"/>
      <c r="M9" s="20"/>
      <c r="N9" s="20"/>
      <c r="O9" s="18">
        <v>3.36</v>
      </c>
      <c r="P9" s="23">
        <v>0.17</v>
      </c>
      <c r="Q9" s="20"/>
      <c r="R9" s="20"/>
      <c r="S9" s="15" t="s">
        <v>42</v>
      </c>
      <c r="T9" s="15" t="s">
        <v>28</v>
      </c>
      <c r="U9" s="20"/>
      <c r="V9" s="21" t="s">
        <v>39</v>
      </c>
      <c r="W9" s="16" t="s">
        <v>29</v>
      </c>
      <c r="X9" s="24" t="s">
        <v>43</v>
      </c>
      <c r="Y9" s="2"/>
      <c r="Z9" s="2"/>
      <c r="AA9" s="2"/>
      <c r="AB9" s="2"/>
      <c r="AC9" s="2"/>
      <c r="AD9" s="2"/>
    </row>
    <row r="10">
      <c r="A10" s="16" t="s">
        <v>44</v>
      </c>
      <c r="B10" s="17">
        <v>21.63</v>
      </c>
      <c r="C10" s="18">
        <v>-105.15</v>
      </c>
      <c r="D10" s="19">
        <v>9.0</v>
      </c>
      <c r="E10" s="17">
        <v>180.7</v>
      </c>
      <c r="F10" s="18">
        <v>-35.1</v>
      </c>
      <c r="G10" s="17">
        <v>83.7</v>
      </c>
      <c r="H10" s="17">
        <v>5.1</v>
      </c>
      <c r="I10" s="17">
        <v>87.6</v>
      </c>
      <c r="J10" s="17">
        <v>58.6</v>
      </c>
      <c r="K10" s="20"/>
      <c r="L10" s="20"/>
      <c r="M10" s="20"/>
      <c r="N10" s="20"/>
      <c r="O10" s="20"/>
      <c r="P10" s="20"/>
      <c r="Q10" s="20"/>
      <c r="R10" s="20"/>
      <c r="S10" s="20"/>
      <c r="T10" s="15" t="s">
        <v>28</v>
      </c>
      <c r="U10" s="20"/>
      <c r="V10" s="21" t="s">
        <v>39</v>
      </c>
      <c r="W10" s="16" t="s">
        <v>29</v>
      </c>
      <c r="X10" s="2"/>
      <c r="Y10" s="2"/>
      <c r="Z10" s="2"/>
      <c r="AA10" s="2"/>
      <c r="AB10" s="2"/>
      <c r="AC10" s="2"/>
      <c r="AD10" s="2"/>
    </row>
    <row r="11">
      <c r="A11" s="16" t="s">
        <v>45</v>
      </c>
      <c r="B11" s="17">
        <v>21.05</v>
      </c>
      <c r="C11" s="18">
        <v>-104.4</v>
      </c>
      <c r="D11" s="19">
        <v>10.0</v>
      </c>
      <c r="E11" s="17">
        <v>187.5</v>
      </c>
      <c r="F11" s="18">
        <v>-10.1</v>
      </c>
      <c r="G11" s="17">
        <v>187.6</v>
      </c>
      <c r="H11" s="17">
        <v>3.5</v>
      </c>
      <c r="I11" s="17">
        <v>72.5</v>
      </c>
      <c r="J11" s="17">
        <v>50.0</v>
      </c>
      <c r="K11" s="20"/>
      <c r="L11" s="20"/>
      <c r="M11" s="20"/>
      <c r="N11" s="20"/>
      <c r="O11" s="20"/>
      <c r="P11" s="20"/>
      <c r="Q11" s="20"/>
      <c r="R11" s="20"/>
      <c r="S11" s="20"/>
      <c r="T11" s="15" t="s">
        <v>28</v>
      </c>
      <c r="U11" s="20"/>
      <c r="V11" s="21" t="s">
        <v>39</v>
      </c>
      <c r="W11" s="16" t="s">
        <v>29</v>
      </c>
      <c r="X11" s="2"/>
      <c r="Y11" s="2"/>
      <c r="Z11" s="2"/>
      <c r="AA11" s="2"/>
      <c r="AB11" s="2"/>
      <c r="AC11" s="2"/>
      <c r="AD11" s="2"/>
    </row>
    <row r="12">
      <c r="A12" s="16" t="s">
        <v>46</v>
      </c>
      <c r="B12" s="17">
        <v>21.04</v>
      </c>
      <c r="C12" s="18">
        <v>-104.32</v>
      </c>
      <c r="D12" s="19">
        <v>10.0</v>
      </c>
      <c r="E12" s="17">
        <v>200.6</v>
      </c>
      <c r="F12" s="18">
        <v>-19.8</v>
      </c>
      <c r="G12" s="17">
        <v>21.3</v>
      </c>
      <c r="H12" s="17">
        <v>9.6</v>
      </c>
      <c r="I12" s="17">
        <v>67.4</v>
      </c>
      <c r="J12" s="17">
        <v>11.2</v>
      </c>
      <c r="K12" s="20"/>
      <c r="L12" s="20"/>
      <c r="M12" s="20"/>
      <c r="N12" s="20"/>
      <c r="O12" s="20"/>
      <c r="P12" s="20"/>
      <c r="Q12" s="20"/>
      <c r="R12" s="20"/>
      <c r="S12" s="20"/>
      <c r="T12" s="15" t="s">
        <v>28</v>
      </c>
      <c r="U12" s="20"/>
      <c r="V12" s="21" t="s">
        <v>39</v>
      </c>
      <c r="W12" s="16" t="s">
        <v>29</v>
      </c>
      <c r="X12" s="2"/>
      <c r="Y12" s="2"/>
      <c r="Z12" s="2"/>
      <c r="AA12" s="2"/>
      <c r="AB12" s="2"/>
      <c r="AC12" s="2"/>
      <c r="AD12" s="2"/>
    </row>
    <row r="13">
      <c r="A13" s="16" t="s">
        <v>47</v>
      </c>
      <c r="B13" s="17">
        <v>21.04</v>
      </c>
      <c r="C13" s="18">
        <v>-104.27</v>
      </c>
      <c r="D13" s="19">
        <v>9.0</v>
      </c>
      <c r="E13" s="17">
        <v>186.5</v>
      </c>
      <c r="F13" s="18">
        <v>-41.6</v>
      </c>
      <c r="G13" s="17">
        <v>160.3</v>
      </c>
      <c r="H13" s="17">
        <v>4.1</v>
      </c>
      <c r="I13" s="17">
        <v>83.3</v>
      </c>
      <c r="J13" s="17">
        <v>318.8</v>
      </c>
      <c r="K13" s="20"/>
      <c r="L13" s="20"/>
      <c r="M13" s="20"/>
      <c r="N13" s="20"/>
      <c r="O13" s="20"/>
      <c r="P13" s="20"/>
      <c r="Q13" s="20"/>
      <c r="R13" s="20"/>
      <c r="S13" s="20"/>
      <c r="T13" s="15" t="s">
        <v>28</v>
      </c>
      <c r="U13" s="20"/>
      <c r="V13" s="21" t="s">
        <v>39</v>
      </c>
      <c r="W13" s="16" t="s">
        <v>29</v>
      </c>
      <c r="X13" s="2"/>
      <c r="Y13" s="2"/>
      <c r="Z13" s="2"/>
      <c r="AA13" s="2"/>
      <c r="AB13" s="2"/>
      <c r="AC13" s="2"/>
      <c r="AD13" s="2"/>
    </row>
    <row r="14">
      <c r="A14" s="16" t="s">
        <v>48</v>
      </c>
      <c r="B14" s="17">
        <v>20.62</v>
      </c>
      <c r="C14" s="18">
        <v>-103.22</v>
      </c>
      <c r="D14" s="19">
        <v>9.0</v>
      </c>
      <c r="E14" s="17">
        <v>9.0</v>
      </c>
      <c r="F14" s="17">
        <v>43.0</v>
      </c>
      <c r="G14" s="17">
        <v>88.3</v>
      </c>
      <c r="H14" s="17">
        <v>5.5</v>
      </c>
      <c r="I14" s="17">
        <v>80.6</v>
      </c>
      <c r="J14" s="17">
        <v>317.3</v>
      </c>
      <c r="K14" s="20"/>
      <c r="L14" s="20"/>
      <c r="M14" s="20"/>
      <c r="N14" s="20"/>
      <c r="O14" s="20"/>
      <c r="P14" s="20"/>
      <c r="Q14" s="20"/>
      <c r="R14" s="20"/>
      <c r="S14" s="20"/>
      <c r="T14" s="15" t="s">
        <v>28</v>
      </c>
      <c r="U14" s="20"/>
      <c r="V14" s="21" t="s">
        <v>39</v>
      </c>
      <c r="W14" s="16" t="s">
        <v>29</v>
      </c>
      <c r="X14" s="2"/>
      <c r="Y14" s="2"/>
      <c r="Z14" s="2"/>
      <c r="AA14" s="2"/>
      <c r="AB14" s="2"/>
      <c r="AC14" s="2"/>
      <c r="AD14" s="2"/>
    </row>
    <row r="15">
      <c r="A15" s="16" t="s">
        <v>49</v>
      </c>
      <c r="B15" s="17">
        <v>20.33</v>
      </c>
      <c r="C15" s="18">
        <v>-103.18</v>
      </c>
      <c r="D15" s="19">
        <v>9.0</v>
      </c>
      <c r="E15" s="17">
        <v>199.5</v>
      </c>
      <c r="F15" s="18">
        <v>-66.3</v>
      </c>
      <c r="G15" s="17">
        <v>87.1</v>
      </c>
      <c r="H15" s="17">
        <v>5.0</v>
      </c>
      <c r="I15" s="17">
        <v>60.6</v>
      </c>
      <c r="J15" s="17">
        <v>269.6</v>
      </c>
      <c r="K15" s="20"/>
      <c r="L15" s="20"/>
      <c r="M15" s="20"/>
      <c r="N15" s="20"/>
      <c r="O15" s="18">
        <v>4.33</v>
      </c>
      <c r="P15" s="23">
        <v>0.09</v>
      </c>
      <c r="Q15" s="20"/>
      <c r="R15" s="20"/>
      <c r="S15" s="15" t="s">
        <v>42</v>
      </c>
      <c r="T15" s="15" t="s">
        <v>28</v>
      </c>
      <c r="U15" s="20"/>
      <c r="V15" s="21" t="s">
        <v>39</v>
      </c>
      <c r="W15" s="16" t="s">
        <v>29</v>
      </c>
      <c r="X15" s="24" t="s">
        <v>50</v>
      </c>
      <c r="Y15" s="2"/>
      <c r="Z15" s="2"/>
      <c r="AA15" s="2"/>
      <c r="AB15" s="2"/>
      <c r="AC15" s="2"/>
      <c r="AD15" s="2"/>
    </row>
    <row r="16">
      <c r="A16" s="16" t="s">
        <v>51</v>
      </c>
      <c r="B16" s="17">
        <v>20.32</v>
      </c>
      <c r="C16" s="18">
        <v>-102.94</v>
      </c>
      <c r="D16" s="19">
        <v>7.0</v>
      </c>
      <c r="E16" s="17">
        <v>160.8</v>
      </c>
      <c r="F16" s="18">
        <v>-30.4</v>
      </c>
      <c r="G16" s="17">
        <v>80.4</v>
      </c>
      <c r="H16" s="17">
        <v>5.9</v>
      </c>
      <c r="I16" s="17">
        <v>71.4</v>
      </c>
      <c r="J16" s="17">
        <v>157.9</v>
      </c>
      <c r="K16" s="20"/>
      <c r="L16" s="20"/>
      <c r="M16" s="20"/>
      <c r="N16" s="20"/>
      <c r="O16" s="18">
        <v>2.52</v>
      </c>
      <c r="P16" s="23">
        <v>0.37</v>
      </c>
      <c r="Q16" s="20"/>
      <c r="R16" s="20"/>
      <c r="S16" s="15" t="s">
        <v>42</v>
      </c>
      <c r="T16" s="15" t="s">
        <v>28</v>
      </c>
      <c r="U16" s="20"/>
      <c r="V16" s="21" t="s">
        <v>39</v>
      </c>
      <c r="W16" s="16" t="s">
        <v>29</v>
      </c>
      <c r="X16" s="24" t="s">
        <v>52</v>
      </c>
      <c r="Y16" s="2"/>
      <c r="Z16" s="2"/>
      <c r="AA16" s="2"/>
      <c r="AB16" s="2"/>
      <c r="AC16" s="2"/>
      <c r="AD16" s="2"/>
    </row>
    <row r="17">
      <c r="A17" s="16" t="s">
        <v>53</v>
      </c>
      <c r="B17" s="17">
        <v>20.12</v>
      </c>
      <c r="C17" s="18">
        <v>-102.62</v>
      </c>
      <c r="D17" s="19">
        <v>10.0</v>
      </c>
      <c r="E17" s="17">
        <v>358.4</v>
      </c>
      <c r="F17" s="17">
        <v>58.9</v>
      </c>
      <c r="G17" s="17">
        <v>52.7</v>
      </c>
      <c r="H17" s="17">
        <v>6.1</v>
      </c>
      <c r="I17" s="17">
        <v>70.4</v>
      </c>
      <c r="J17" s="17">
        <v>253.7</v>
      </c>
      <c r="K17" s="20"/>
      <c r="L17" s="20"/>
      <c r="M17" s="20"/>
      <c r="N17" s="20"/>
      <c r="O17" s="18">
        <v>3.0</v>
      </c>
      <c r="P17" s="23">
        <v>0.3</v>
      </c>
      <c r="Q17" s="20"/>
      <c r="R17" s="20"/>
      <c r="S17" s="15" t="s">
        <v>42</v>
      </c>
      <c r="T17" s="15" t="s">
        <v>28</v>
      </c>
      <c r="U17" s="20"/>
      <c r="V17" s="21" t="s">
        <v>39</v>
      </c>
      <c r="W17" s="16" t="s">
        <v>29</v>
      </c>
      <c r="X17" s="24" t="s">
        <v>54</v>
      </c>
      <c r="Y17" s="2"/>
      <c r="Z17" s="2"/>
      <c r="AA17" s="2"/>
      <c r="AB17" s="2"/>
      <c r="AC17" s="2"/>
      <c r="AD17" s="2"/>
    </row>
    <row r="18">
      <c r="A18" s="16" t="s">
        <v>55</v>
      </c>
      <c r="B18" s="17">
        <v>19.99</v>
      </c>
      <c r="C18" s="18">
        <v>-102.47</v>
      </c>
      <c r="D18" s="19">
        <v>9.0</v>
      </c>
      <c r="E18" s="17">
        <v>1.2</v>
      </c>
      <c r="F18" s="17">
        <v>40.1</v>
      </c>
      <c r="G18" s="17">
        <v>112.5</v>
      </c>
      <c r="H18" s="17">
        <v>4.9</v>
      </c>
      <c r="I18" s="17">
        <v>86.9</v>
      </c>
      <c r="J18" s="17">
        <v>278.8</v>
      </c>
      <c r="K18" s="20"/>
      <c r="L18" s="20"/>
      <c r="M18" s="20"/>
      <c r="N18" s="20"/>
      <c r="O18" s="18">
        <v>2.6</v>
      </c>
      <c r="P18" s="23">
        <v>0.1</v>
      </c>
      <c r="Q18" s="20"/>
      <c r="R18" s="20"/>
      <c r="S18" s="15" t="s">
        <v>42</v>
      </c>
      <c r="T18" s="15" t="s">
        <v>28</v>
      </c>
      <c r="U18" s="20"/>
      <c r="V18" s="21" t="s">
        <v>39</v>
      </c>
      <c r="W18" s="16" t="s">
        <v>29</v>
      </c>
      <c r="X18" s="24" t="s">
        <v>56</v>
      </c>
      <c r="Y18" s="2"/>
      <c r="Z18" s="2"/>
      <c r="AA18" s="2"/>
      <c r="AB18" s="2"/>
      <c r="AC18" s="2"/>
      <c r="AD18" s="2"/>
    </row>
    <row r="19">
      <c r="A19" s="16" t="s">
        <v>57</v>
      </c>
      <c r="B19" s="17">
        <v>20.24</v>
      </c>
      <c r="C19" s="18">
        <v>-102.39</v>
      </c>
      <c r="D19" s="19">
        <v>11.0</v>
      </c>
      <c r="E19" s="17">
        <v>170.1</v>
      </c>
      <c r="F19" s="18">
        <v>-23.6</v>
      </c>
      <c r="G19" s="17">
        <v>163.6</v>
      </c>
      <c r="H19" s="17">
        <v>3.3</v>
      </c>
      <c r="I19" s="17">
        <v>77.6</v>
      </c>
      <c r="J19" s="17">
        <v>129.3</v>
      </c>
      <c r="K19" s="20"/>
      <c r="L19" s="20"/>
      <c r="M19" s="20"/>
      <c r="N19" s="20"/>
      <c r="O19" s="20"/>
      <c r="P19" s="20"/>
      <c r="Q19" s="20"/>
      <c r="R19" s="20"/>
      <c r="S19" s="20"/>
      <c r="T19" s="15" t="s">
        <v>28</v>
      </c>
      <c r="U19" s="20"/>
      <c r="V19" s="21" t="s">
        <v>39</v>
      </c>
      <c r="W19" s="16" t="s">
        <v>29</v>
      </c>
      <c r="X19" s="2"/>
      <c r="Y19" s="2"/>
      <c r="Z19" s="2"/>
      <c r="AA19" s="2"/>
      <c r="AB19" s="2"/>
      <c r="AC19" s="2"/>
      <c r="AD19" s="2"/>
    </row>
    <row r="20">
      <c r="A20" s="16" t="s">
        <v>58</v>
      </c>
      <c r="B20" s="17">
        <v>20.2</v>
      </c>
      <c r="C20" s="18">
        <v>-102.33</v>
      </c>
      <c r="D20" s="19">
        <v>9.0</v>
      </c>
      <c r="E20" s="17">
        <v>195.2</v>
      </c>
      <c r="F20" s="18">
        <v>-43.2</v>
      </c>
      <c r="G20" s="17">
        <v>146.1</v>
      </c>
      <c r="H20" s="17">
        <v>4.3</v>
      </c>
      <c r="I20" s="17">
        <v>75.1</v>
      </c>
      <c r="J20" s="17">
        <v>325.4</v>
      </c>
      <c r="K20" s="20"/>
      <c r="L20" s="20"/>
      <c r="M20" s="20"/>
      <c r="N20" s="20"/>
      <c r="O20" s="20"/>
      <c r="P20" s="20"/>
      <c r="Q20" s="20"/>
      <c r="R20" s="20"/>
      <c r="S20" s="20"/>
      <c r="T20" s="15" t="s">
        <v>28</v>
      </c>
      <c r="U20" s="20"/>
      <c r="V20" s="21" t="s">
        <v>39</v>
      </c>
      <c r="W20" s="16" t="s">
        <v>29</v>
      </c>
      <c r="X20" s="2"/>
      <c r="Y20" s="2"/>
      <c r="Z20" s="2"/>
      <c r="AA20" s="2"/>
      <c r="AB20" s="2"/>
      <c r="AC20" s="2"/>
      <c r="AD20" s="2"/>
    </row>
    <row r="21">
      <c r="A21" s="16" t="s">
        <v>59</v>
      </c>
      <c r="B21" s="17">
        <v>20.07</v>
      </c>
      <c r="C21" s="18">
        <v>-101.97</v>
      </c>
      <c r="D21" s="19">
        <v>8.0</v>
      </c>
      <c r="E21" s="17">
        <v>203.2</v>
      </c>
      <c r="F21" s="18">
        <v>-36.0</v>
      </c>
      <c r="G21" s="17">
        <v>184.0</v>
      </c>
      <c r="H21" s="17">
        <v>4.1</v>
      </c>
      <c r="I21" s="17">
        <v>68.2</v>
      </c>
      <c r="J21" s="17">
        <v>344.3</v>
      </c>
      <c r="K21" s="20"/>
      <c r="L21" s="20"/>
      <c r="M21" s="20"/>
      <c r="N21" s="20"/>
      <c r="O21" s="20"/>
      <c r="P21" s="20"/>
      <c r="Q21" s="20"/>
      <c r="R21" s="20"/>
      <c r="S21" s="20"/>
      <c r="T21" s="15" t="s">
        <v>28</v>
      </c>
      <c r="U21" s="20"/>
      <c r="V21" s="21" t="s">
        <v>39</v>
      </c>
      <c r="W21" s="16" t="s">
        <v>29</v>
      </c>
      <c r="X21" s="2"/>
      <c r="Y21" s="2"/>
      <c r="Z21" s="2"/>
      <c r="AA21" s="2"/>
      <c r="AB21" s="2"/>
      <c r="AC21" s="2"/>
      <c r="AD21" s="2"/>
    </row>
    <row r="22">
      <c r="A22" s="16" t="s">
        <v>60</v>
      </c>
      <c r="B22" s="17">
        <v>19.97</v>
      </c>
      <c r="C22" s="18">
        <v>-101.73</v>
      </c>
      <c r="D22" s="19">
        <v>8.0</v>
      </c>
      <c r="E22" s="17">
        <v>19.8</v>
      </c>
      <c r="F22" s="17">
        <v>77.6</v>
      </c>
      <c r="G22" s="17">
        <v>102.0</v>
      </c>
      <c r="H22" s="17">
        <v>4.9</v>
      </c>
      <c r="I22" s="17">
        <v>42.0</v>
      </c>
      <c r="J22" s="17">
        <v>268.8</v>
      </c>
      <c r="K22" s="20"/>
      <c r="L22" s="20"/>
      <c r="M22" s="20"/>
      <c r="N22" s="20"/>
      <c r="O22" s="18">
        <v>2.16</v>
      </c>
      <c r="P22" s="23">
        <v>0.2</v>
      </c>
      <c r="Q22" s="20"/>
      <c r="R22" s="20"/>
      <c r="S22" s="15" t="s">
        <v>42</v>
      </c>
      <c r="T22" s="15" t="s">
        <v>28</v>
      </c>
      <c r="U22" s="20"/>
      <c r="V22" s="21" t="s">
        <v>34</v>
      </c>
      <c r="W22" s="16" t="s">
        <v>29</v>
      </c>
      <c r="X22" s="24" t="s">
        <v>61</v>
      </c>
      <c r="Y22" s="15" t="s">
        <v>62</v>
      </c>
      <c r="Z22" s="2"/>
      <c r="AA22" s="2"/>
      <c r="AB22" s="2"/>
      <c r="AC22" s="2"/>
      <c r="AD22" s="2"/>
    </row>
    <row r="23">
      <c r="A23" s="16" t="s">
        <v>63</v>
      </c>
      <c r="B23" s="17">
        <v>19.88</v>
      </c>
      <c r="C23" s="18">
        <v>-101.42</v>
      </c>
      <c r="D23" s="19">
        <v>9.0</v>
      </c>
      <c r="E23" s="17">
        <v>187.5</v>
      </c>
      <c r="F23" s="18">
        <v>-38.4</v>
      </c>
      <c r="G23" s="17">
        <v>448.9</v>
      </c>
      <c r="H23" s="17">
        <v>2.4</v>
      </c>
      <c r="I23" s="17">
        <v>82.8</v>
      </c>
      <c r="J23" s="17">
        <v>333.3</v>
      </c>
      <c r="K23" s="20"/>
      <c r="L23" s="20"/>
      <c r="M23" s="20"/>
      <c r="N23" s="20"/>
      <c r="O23" s="18">
        <v>2.9</v>
      </c>
      <c r="P23" s="23">
        <v>0.12</v>
      </c>
      <c r="Q23" s="20"/>
      <c r="R23" s="20"/>
      <c r="S23" s="15" t="s">
        <v>42</v>
      </c>
      <c r="T23" s="15" t="s">
        <v>28</v>
      </c>
      <c r="U23" s="20"/>
      <c r="V23" s="21" t="s">
        <v>39</v>
      </c>
      <c r="W23" s="16" t="s">
        <v>29</v>
      </c>
      <c r="X23" s="24" t="s">
        <v>64</v>
      </c>
      <c r="Y23" s="2"/>
      <c r="Z23" s="2"/>
      <c r="AA23" s="2"/>
      <c r="AB23" s="2"/>
      <c r="AC23" s="2"/>
      <c r="AD23" s="2"/>
    </row>
    <row r="24">
      <c r="A24" s="16" t="s">
        <v>65</v>
      </c>
      <c r="B24" s="17">
        <v>20.1</v>
      </c>
      <c r="C24" s="18">
        <v>-101.2</v>
      </c>
      <c r="D24" s="19">
        <v>9.0</v>
      </c>
      <c r="E24" s="17">
        <v>198.3</v>
      </c>
      <c r="F24" s="18">
        <v>-50.9</v>
      </c>
      <c r="G24" s="17">
        <v>329.7</v>
      </c>
      <c r="H24" s="17">
        <v>2.8</v>
      </c>
      <c r="I24" s="17">
        <v>70.0</v>
      </c>
      <c r="J24" s="17">
        <v>310.1</v>
      </c>
      <c r="K24" s="20"/>
      <c r="L24" s="20"/>
      <c r="M24" s="20"/>
      <c r="N24" s="20"/>
      <c r="O24" s="18">
        <v>2.8</v>
      </c>
      <c r="P24" s="23">
        <v>0.2</v>
      </c>
      <c r="Q24" s="20"/>
      <c r="R24" s="20"/>
      <c r="S24" s="15" t="s">
        <v>42</v>
      </c>
      <c r="T24" s="15" t="s">
        <v>28</v>
      </c>
      <c r="U24" s="20"/>
      <c r="V24" s="21" t="s">
        <v>39</v>
      </c>
      <c r="W24" s="16" t="s">
        <v>29</v>
      </c>
      <c r="X24" s="24" t="s">
        <v>66</v>
      </c>
      <c r="Y24" s="2"/>
      <c r="Z24" s="2"/>
      <c r="AA24" s="2"/>
      <c r="AB24" s="2"/>
      <c r="AC24" s="2"/>
      <c r="AD24" s="2"/>
    </row>
    <row r="25">
      <c r="A25" s="16" t="s">
        <v>67</v>
      </c>
      <c r="B25" s="17">
        <v>20.37</v>
      </c>
      <c r="C25" s="18">
        <v>-100.79</v>
      </c>
      <c r="D25" s="19">
        <v>11.0</v>
      </c>
      <c r="E25" s="17">
        <v>0.9</v>
      </c>
      <c r="F25" s="17">
        <v>36.3</v>
      </c>
      <c r="G25" s="17">
        <v>86.2</v>
      </c>
      <c r="H25" s="17">
        <v>4.9</v>
      </c>
      <c r="I25" s="17">
        <v>89.1</v>
      </c>
      <c r="J25" s="17">
        <v>2.5</v>
      </c>
      <c r="K25" s="20"/>
      <c r="L25" s="20"/>
      <c r="M25" s="20"/>
      <c r="N25" s="20"/>
      <c r="O25" s="18">
        <v>3.8</v>
      </c>
      <c r="P25" s="23">
        <v>0.4</v>
      </c>
      <c r="Q25" s="20"/>
      <c r="R25" s="20"/>
      <c r="S25" s="15" t="s">
        <v>42</v>
      </c>
      <c r="T25" s="15" t="s">
        <v>28</v>
      </c>
      <c r="U25" s="20"/>
      <c r="V25" s="21" t="s">
        <v>39</v>
      </c>
      <c r="W25" s="16" t="s">
        <v>29</v>
      </c>
      <c r="X25" s="24" t="s">
        <v>68</v>
      </c>
      <c r="Y25" s="2"/>
      <c r="Z25" s="2"/>
      <c r="AA25" s="2"/>
      <c r="AB25" s="2"/>
      <c r="AC25" s="2"/>
      <c r="AD25" s="2"/>
    </row>
    <row r="26">
      <c r="A26" s="16" t="s">
        <v>69</v>
      </c>
      <c r="B26" s="17">
        <v>20.0</v>
      </c>
      <c r="C26" s="18">
        <v>-100.6</v>
      </c>
      <c r="D26" s="19">
        <v>9.0</v>
      </c>
      <c r="E26" s="17">
        <v>326.8</v>
      </c>
      <c r="F26" s="17">
        <v>50.5</v>
      </c>
      <c r="G26" s="17">
        <v>117.8</v>
      </c>
      <c r="H26" s="17">
        <v>4.3</v>
      </c>
      <c r="I26" s="17">
        <v>58.2</v>
      </c>
      <c r="J26" s="17">
        <v>196.8</v>
      </c>
      <c r="K26" s="20"/>
      <c r="L26" s="20"/>
      <c r="M26" s="20"/>
      <c r="N26" s="20"/>
      <c r="O26" s="18">
        <v>3.4</v>
      </c>
      <c r="P26" s="23">
        <v>0.1</v>
      </c>
      <c r="Q26" s="20"/>
      <c r="R26" s="20"/>
      <c r="S26" s="15" t="s">
        <v>42</v>
      </c>
      <c r="T26" s="15" t="s">
        <v>28</v>
      </c>
      <c r="U26" s="20"/>
      <c r="V26" s="21" t="s">
        <v>39</v>
      </c>
      <c r="W26" s="16" t="s">
        <v>29</v>
      </c>
      <c r="X26" s="24" t="s">
        <v>70</v>
      </c>
      <c r="Y26" s="2"/>
      <c r="Z26" s="2"/>
      <c r="AA26" s="2"/>
      <c r="AB26" s="2"/>
      <c r="AC26" s="2"/>
      <c r="AD26" s="2"/>
    </row>
    <row r="27">
      <c r="A27" s="16" t="s">
        <v>71</v>
      </c>
      <c r="B27" s="17">
        <v>20.0</v>
      </c>
      <c r="C27" s="18">
        <v>-100.57</v>
      </c>
      <c r="D27" s="19">
        <v>6.0</v>
      </c>
      <c r="E27" s="17">
        <v>356.6</v>
      </c>
      <c r="F27" s="17">
        <v>39.6</v>
      </c>
      <c r="G27" s="17">
        <v>52.3</v>
      </c>
      <c r="H27" s="17">
        <v>7.9</v>
      </c>
      <c r="I27" s="17">
        <v>86.0</v>
      </c>
      <c r="J27" s="17">
        <v>208.0</v>
      </c>
      <c r="K27" s="20"/>
      <c r="L27" s="20"/>
      <c r="M27" s="20"/>
      <c r="N27" s="20"/>
      <c r="O27" s="18">
        <v>4.5</v>
      </c>
      <c r="P27" s="23">
        <v>0.1</v>
      </c>
      <c r="Q27" s="20"/>
      <c r="R27" s="20"/>
      <c r="S27" s="15" t="s">
        <v>42</v>
      </c>
      <c r="T27" s="15" t="s">
        <v>28</v>
      </c>
      <c r="U27" s="20"/>
      <c r="V27" s="21" t="s">
        <v>39</v>
      </c>
      <c r="W27" s="16" t="s">
        <v>29</v>
      </c>
      <c r="X27" s="24" t="s">
        <v>72</v>
      </c>
      <c r="Y27" s="2"/>
      <c r="Z27" s="2"/>
      <c r="AA27" s="2"/>
      <c r="AB27" s="2"/>
      <c r="AC27" s="2"/>
      <c r="AD27" s="2"/>
    </row>
    <row r="28">
      <c r="A28" s="16" t="s">
        <v>73</v>
      </c>
      <c r="B28" s="17">
        <v>19.63</v>
      </c>
      <c r="C28" s="18">
        <v>-100.48</v>
      </c>
      <c r="D28" s="19">
        <v>8.0</v>
      </c>
      <c r="E28" s="17">
        <v>354.7</v>
      </c>
      <c r="F28" s="17">
        <v>22.9</v>
      </c>
      <c r="G28" s="17">
        <v>138.9</v>
      </c>
      <c r="H28" s="17">
        <v>4.2</v>
      </c>
      <c r="I28" s="17">
        <v>80.8</v>
      </c>
      <c r="J28" s="17">
        <v>113.8</v>
      </c>
      <c r="K28" s="20"/>
      <c r="L28" s="20"/>
      <c r="M28" s="20"/>
      <c r="N28" s="20"/>
      <c r="O28" s="18">
        <v>4.3</v>
      </c>
      <c r="P28" s="23">
        <v>0.4</v>
      </c>
      <c r="Q28" s="20"/>
      <c r="R28" s="20"/>
      <c r="S28" s="15" t="s">
        <v>42</v>
      </c>
      <c r="T28" s="15" t="s">
        <v>28</v>
      </c>
      <c r="U28" s="20"/>
      <c r="V28" s="21" t="s">
        <v>39</v>
      </c>
      <c r="W28" s="16" t="s">
        <v>29</v>
      </c>
      <c r="X28" s="24" t="s">
        <v>74</v>
      </c>
      <c r="Y28" s="2"/>
      <c r="Z28" s="2"/>
      <c r="AA28" s="2"/>
      <c r="AB28" s="2"/>
      <c r="AC28" s="2"/>
      <c r="AD28" s="2"/>
    </row>
    <row r="29">
      <c r="A29" s="25" t="s">
        <v>75</v>
      </c>
      <c r="B29" s="19">
        <v>19.57</v>
      </c>
      <c r="C29" s="19">
        <v>-99.59</v>
      </c>
      <c r="D29" s="23">
        <v>10.0</v>
      </c>
      <c r="E29" s="26">
        <v>350.4</v>
      </c>
      <c r="F29" s="26">
        <v>43.1</v>
      </c>
      <c r="G29" s="26">
        <v>113.0</v>
      </c>
      <c r="H29" s="26">
        <v>4.6</v>
      </c>
      <c r="I29" s="27"/>
      <c r="J29" s="27"/>
      <c r="K29" s="27"/>
      <c r="L29" s="27"/>
      <c r="M29" s="28"/>
      <c r="N29" s="20"/>
      <c r="O29" s="20"/>
      <c r="P29" s="20"/>
      <c r="Q29" s="20"/>
      <c r="R29" s="20"/>
      <c r="S29" s="20"/>
      <c r="T29" s="15" t="s">
        <v>28</v>
      </c>
      <c r="U29" s="20"/>
      <c r="V29" s="29" t="s">
        <v>39</v>
      </c>
      <c r="W29" s="29" t="s">
        <v>76</v>
      </c>
      <c r="X29" s="2"/>
      <c r="Y29" s="2"/>
      <c r="Z29" s="2"/>
      <c r="AA29" s="2"/>
      <c r="AB29" s="2"/>
      <c r="AC29" s="2"/>
      <c r="AD29" s="2"/>
    </row>
    <row r="30" ht="15.75" customHeight="1">
      <c r="A30" s="25" t="s">
        <v>77</v>
      </c>
      <c r="B30" s="19">
        <v>19.56</v>
      </c>
      <c r="C30" s="19">
        <v>-99.58</v>
      </c>
      <c r="D30" s="23">
        <v>10.0</v>
      </c>
      <c r="E30" s="26">
        <v>336.4</v>
      </c>
      <c r="F30" s="26">
        <v>44.1</v>
      </c>
      <c r="G30" s="26">
        <v>209.9</v>
      </c>
      <c r="H30" s="26">
        <v>3.3</v>
      </c>
      <c r="I30" s="27"/>
      <c r="J30" s="27"/>
      <c r="K30" s="27"/>
      <c r="L30" s="27"/>
      <c r="M30" s="28"/>
      <c r="N30" s="20"/>
      <c r="O30" s="26">
        <v>3.71</v>
      </c>
      <c r="P30" s="23">
        <v>0.4</v>
      </c>
      <c r="Q30" s="20"/>
      <c r="R30" s="20"/>
      <c r="S30" s="15" t="s">
        <v>42</v>
      </c>
      <c r="T30" s="15" t="s">
        <v>28</v>
      </c>
      <c r="U30" s="20"/>
      <c r="V30" s="29" t="s">
        <v>39</v>
      </c>
      <c r="W30" s="29" t="s">
        <v>76</v>
      </c>
      <c r="X30" s="30" t="s">
        <v>78</v>
      </c>
      <c r="Y30" s="15"/>
      <c r="Z30" s="2"/>
      <c r="AA30" s="2"/>
      <c r="AB30" s="2"/>
      <c r="AC30" s="2"/>
      <c r="AD30" s="2"/>
    </row>
    <row r="31" ht="15.75" customHeight="1">
      <c r="A31" s="25" t="s">
        <v>79</v>
      </c>
      <c r="B31" s="19">
        <v>19.56</v>
      </c>
      <c r="C31" s="19">
        <v>-99.58</v>
      </c>
      <c r="D31" s="18">
        <v>10.0</v>
      </c>
      <c r="E31" s="26">
        <v>360.7</v>
      </c>
      <c r="F31" s="26">
        <v>48.3</v>
      </c>
      <c r="G31" s="26">
        <v>116.9</v>
      </c>
      <c r="H31" s="26">
        <v>4.5</v>
      </c>
      <c r="I31" s="27"/>
      <c r="J31" s="27"/>
      <c r="K31" s="27"/>
      <c r="L31" s="27"/>
      <c r="M31" s="28"/>
      <c r="N31" s="31"/>
      <c r="O31" s="31"/>
      <c r="P31" s="20"/>
      <c r="Q31" s="20"/>
      <c r="R31" s="20"/>
      <c r="S31" s="31"/>
      <c r="T31" s="15" t="s">
        <v>28</v>
      </c>
      <c r="U31" s="20"/>
      <c r="V31" s="29" t="s">
        <v>39</v>
      </c>
      <c r="W31" s="29" t="s">
        <v>76</v>
      </c>
      <c r="X31" s="2"/>
      <c r="Y31" s="2"/>
      <c r="Z31" s="2"/>
      <c r="AA31" s="2"/>
      <c r="AB31" s="2"/>
      <c r="AC31" s="2"/>
      <c r="AD31" s="2"/>
    </row>
    <row r="32" ht="15.75" customHeight="1">
      <c r="A32" s="25" t="s">
        <v>80</v>
      </c>
      <c r="B32" s="19">
        <v>19.56</v>
      </c>
      <c r="C32" s="19">
        <v>-99.56</v>
      </c>
      <c r="D32" s="18">
        <v>10.0</v>
      </c>
      <c r="E32" s="26">
        <v>169.0</v>
      </c>
      <c r="F32" s="26">
        <v>-14.2</v>
      </c>
      <c r="G32" s="27"/>
      <c r="H32" s="27"/>
      <c r="I32" s="27"/>
      <c r="J32" s="27"/>
      <c r="K32" s="27"/>
      <c r="L32" s="27"/>
      <c r="M32" s="28"/>
      <c r="N32" s="31"/>
      <c r="O32" s="31"/>
      <c r="P32" s="20"/>
      <c r="Q32" s="20"/>
      <c r="R32" s="20"/>
      <c r="S32" s="31"/>
      <c r="T32" s="15" t="s">
        <v>28</v>
      </c>
      <c r="U32" s="20"/>
      <c r="V32" s="29" t="s">
        <v>39</v>
      </c>
      <c r="W32" s="29" t="s">
        <v>76</v>
      </c>
      <c r="X32" s="2"/>
      <c r="Y32" s="26" t="s">
        <v>81</v>
      </c>
      <c r="AA32" s="2"/>
      <c r="AB32" s="2"/>
      <c r="AC32" s="2"/>
      <c r="AD32" s="2"/>
    </row>
    <row r="33" ht="15.75" customHeight="1">
      <c r="A33" s="25" t="s">
        <v>82</v>
      </c>
      <c r="B33" s="19">
        <v>19.53</v>
      </c>
      <c r="C33" s="19">
        <v>-99.5</v>
      </c>
      <c r="D33" s="18">
        <v>9.0</v>
      </c>
      <c r="E33" s="26">
        <v>173.3</v>
      </c>
      <c r="F33" s="26">
        <v>-22.8</v>
      </c>
      <c r="G33" s="26">
        <v>181.5</v>
      </c>
      <c r="H33" s="26">
        <v>3.8</v>
      </c>
      <c r="I33" s="27"/>
      <c r="J33" s="27"/>
      <c r="K33" s="27"/>
      <c r="L33" s="27"/>
      <c r="M33" s="28"/>
      <c r="N33" s="31"/>
      <c r="O33" s="31"/>
      <c r="P33" s="20"/>
      <c r="Q33" s="20"/>
      <c r="R33" s="20"/>
      <c r="S33" s="31"/>
      <c r="T33" s="15" t="s">
        <v>28</v>
      </c>
      <c r="U33" s="20"/>
      <c r="V33" s="29" t="s">
        <v>39</v>
      </c>
      <c r="W33" s="29" t="s">
        <v>76</v>
      </c>
      <c r="X33" s="2"/>
      <c r="Y33" s="2"/>
      <c r="Z33" s="2"/>
      <c r="AA33" s="2"/>
      <c r="AB33" s="2"/>
      <c r="AC33" s="2"/>
      <c r="AD33" s="2"/>
    </row>
    <row r="34" ht="15.75" customHeight="1">
      <c r="A34" s="25" t="s">
        <v>83</v>
      </c>
      <c r="B34" s="19">
        <v>19.52</v>
      </c>
      <c r="C34" s="19">
        <v>-99.47</v>
      </c>
      <c r="D34" s="18">
        <v>10.0</v>
      </c>
      <c r="E34" s="26">
        <v>151.0</v>
      </c>
      <c r="F34" s="26">
        <v>-21.9</v>
      </c>
      <c r="G34" s="26">
        <v>91.2</v>
      </c>
      <c r="H34" s="26">
        <v>5.1</v>
      </c>
      <c r="I34" s="27"/>
      <c r="J34" s="27"/>
      <c r="K34" s="27"/>
      <c r="L34" s="27"/>
      <c r="M34" s="28"/>
      <c r="N34" s="31"/>
      <c r="O34" s="26">
        <v>2.9</v>
      </c>
      <c r="P34" s="23">
        <v>0.4</v>
      </c>
      <c r="Q34" s="20"/>
      <c r="R34" s="20"/>
      <c r="S34" s="15" t="s">
        <v>42</v>
      </c>
      <c r="T34" s="15" t="s">
        <v>28</v>
      </c>
      <c r="U34" s="20"/>
      <c r="V34" s="29" t="s">
        <v>39</v>
      </c>
      <c r="W34" s="29" t="s">
        <v>76</v>
      </c>
      <c r="X34" s="30" t="s">
        <v>78</v>
      </c>
      <c r="Y34" s="2"/>
      <c r="Z34" s="2"/>
      <c r="AA34" s="2"/>
      <c r="AB34" s="2"/>
      <c r="AC34" s="2"/>
      <c r="AD34" s="2"/>
    </row>
    <row r="35" ht="15.75" customHeight="1">
      <c r="A35" s="25" t="s">
        <v>84</v>
      </c>
      <c r="B35" s="19">
        <v>19.52</v>
      </c>
      <c r="C35" s="19">
        <v>-99.48</v>
      </c>
      <c r="D35" s="18">
        <v>10.0</v>
      </c>
      <c r="E35" s="26">
        <v>171.3</v>
      </c>
      <c r="F35" s="26">
        <v>-20.9</v>
      </c>
      <c r="G35" s="26">
        <v>258.2</v>
      </c>
      <c r="H35" s="26">
        <v>3.0</v>
      </c>
      <c r="I35" s="27"/>
      <c r="J35" s="27"/>
      <c r="K35" s="27"/>
      <c r="L35" s="27"/>
      <c r="M35" s="28"/>
      <c r="N35" s="31"/>
      <c r="O35" s="31"/>
      <c r="P35" s="20"/>
      <c r="Q35" s="20"/>
      <c r="R35" s="20"/>
      <c r="S35" s="31"/>
      <c r="T35" s="15" t="s">
        <v>28</v>
      </c>
      <c r="U35" s="20"/>
      <c r="V35" s="29" t="s">
        <v>39</v>
      </c>
      <c r="W35" s="29" t="s">
        <v>76</v>
      </c>
      <c r="X35" s="2"/>
      <c r="Y35" s="2"/>
      <c r="Z35" s="2"/>
      <c r="AA35" s="2"/>
      <c r="AB35" s="2"/>
      <c r="AC35" s="2"/>
      <c r="AD35" s="2"/>
    </row>
    <row r="36" ht="15.75" customHeight="1">
      <c r="A36" s="25" t="s">
        <v>85</v>
      </c>
      <c r="B36" s="19">
        <v>19.52</v>
      </c>
      <c r="C36" s="19">
        <v>-99.48</v>
      </c>
      <c r="D36" s="18">
        <v>10.0</v>
      </c>
      <c r="E36" s="26">
        <v>151.3</v>
      </c>
      <c r="F36" s="26">
        <v>-23.0</v>
      </c>
      <c r="G36" s="26">
        <v>149.0</v>
      </c>
      <c r="H36" s="26">
        <v>4.0</v>
      </c>
      <c r="I36" s="27"/>
      <c r="J36" s="27"/>
      <c r="K36" s="27"/>
      <c r="L36" s="27"/>
      <c r="M36" s="28"/>
      <c r="N36" s="31"/>
      <c r="O36" s="31"/>
      <c r="P36" s="31"/>
      <c r="Q36" s="20"/>
      <c r="R36" s="20"/>
      <c r="S36" s="31"/>
      <c r="T36" s="15" t="s">
        <v>28</v>
      </c>
      <c r="U36" s="20"/>
      <c r="V36" s="29" t="s">
        <v>39</v>
      </c>
      <c r="W36" s="29" t="s">
        <v>76</v>
      </c>
      <c r="X36" s="2"/>
      <c r="Y36" s="2"/>
      <c r="Z36" s="2"/>
      <c r="AA36" s="2"/>
      <c r="AB36" s="2"/>
      <c r="AC36" s="2"/>
      <c r="AD36" s="2"/>
    </row>
    <row r="37" ht="15.75" customHeight="1">
      <c r="A37" s="25" t="s">
        <v>86</v>
      </c>
      <c r="B37" s="19">
        <v>19.51</v>
      </c>
      <c r="C37" s="19">
        <v>-99.48</v>
      </c>
      <c r="D37" s="18">
        <v>7.0</v>
      </c>
      <c r="E37" s="26">
        <v>176.5</v>
      </c>
      <c r="F37" s="26">
        <v>-22.3</v>
      </c>
      <c r="G37" s="26">
        <v>312.2</v>
      </c>
      <c r="H37" s="26">
        <v>3.4</v>
      </c>
      <c r="I37" s="27"/>
      <c r="J37" s="27"/>
      <c r="K37" s="27"/>
      <c r="L37" s="27"/>
      <c r="M37" s="28"/>
      <c r="N37" s="31"/>
      <c r="O37" s="31"/>
      <c r="P37" s="31"/>
      <c r="Q37" s="20"/>
      <c r="R37" s="31"/>
      <c r="S37" s="31"/>
      <c r="T37" s="15" t="s">
        <v>28</v>
      </c>
      <c r="U37" s="20"/>
      <c r="V37" s="29" t="s">
        <v>39</v>
      </c>
      <c r="W37" s="29" t="s">
        <v>76</v>
      </c>
      <c r="X37" s="2"/>
      <c r="Y37" s="2"/>
      <c r="Z37" s="2"/>
      <c r="AA37" s="2"/>
      <c r="AB37" s="2"/>
      <c r="AC37" s="2"/>
      <c r="AD37" s="2"/>
    </row>
    <row r="38" ht="15.75" customHeight="1">
      <c r="A38" s="25" t="s">
        <v>87</v>
      </c>
      <c r="B38" s="19">
        <v>19.5</v>
      </c>
      <c r="C38" s="19">
        <v>-99.48</v>
      </c>
      <c r="D38" s="18">
        <v>10.0</v>
      </c>
      <c r="E38" s="26">
        <v>174.6</v>
      </c>
      <c r="F38" s="26">
        <v>-33.8</v>
      </c>
      <c r="G38" s="26">
        <v>211.4</v>
      </c>
      <c r="H38" s="26">
        <v>3.3</v>
      </c>
      <c r="I38" s="27"/>
      <c r="J38" s="27"/>
      <c r="K38" s="27"/>
      <c r="L38" s="27"/>
      <c r="M38" s="28"/>
      <c r="N38" s="31"/>
      <c r="O38" s="31"/>
      <c r="P38" s="31"/>
      <c r="Q38" s="20"/>
      <c r="R38" s="31"/>
      <c r="S38" s="31"/>
      <c r="T38" s="15" t="s">
        <v>28</v>
      </c>
      <c r="U38" s="20"/>
      <c r="V38" s="29" t="s">
        <v>39</v>
      </c>
      <c r="W38" s="29" t="s">
        <v>76</v>
      </c>
      <c r="X38" s="2"/>
      <c r="Y38" s="2"/>
      <c r="Z38" s="2"/>
      <c r="AA38" s="2"/>
      <c r="AB38" s="2"/>
      <c r="AC38" s="2"/>
      <c r="AD38" s="2"/>
    </row>
    <row r="39" ht="15.75" customHeight="1">
      <c r="A39" s="25" t="s">
        <v>88</v>
      </c>
      <c r="B39" s="19">
        <v>19.52</v>
      </c>
      <c r="C39" s="19">
        <v>-99.44</v>
      </c>
      <c r="D39" s="18">
        <v>10.0</v>
      </c>
      <c r="E39" s="26">
        <v>12.3</v>
      </c>
      <c r="F39" s="26">
        <v>23.5</v>
      </c>
      <c r="G39" s="26">
        <v>225.6</v>
      </c>
      <c r="H39" s="26">
        <v>3.2</v>
      </c>
      <c r="I39" s="27"/>
      <c r="J39" s="27"/>
      <c r="K39" s="27"/>
      <c r="L39" s="27"/>
      <c r="M39" s="28"/>
      <c r="N39" s="31"/>
      <c r="O39" s="31"/>
      <c r="P39" s="31"/>
      <c r="Q39" s="31"/>
      <c r="R39" s="31"/>
      <c r="S39" s="31"/>
      <c r="T39" s="15" t="s">
        <v>28</v>
      </c>
      <c r="U39" s="20"/>
      <c r="V39" s="29" t="s">
        <v>39</v>
      </c>
      <c r="W39" s="29" t="s">
        <v>76</v>
      </c>
      <c r="X39" s="2"/>
      <c r="Y39" s="2"/>
      <c r="Z39" s="2"/>
      <c r="AA39" s="2"/>
      <c r="AB39" s="2"/>
      <c r="AC39" s="2"/>
      <c r="AD39" s="2"/>
    </row>
    <row r="40" ht="15.75" customHeight="1">
      <c r="A40" s="25" t="s">
        <v>89</v>
      </c>
      <c r="B40" s="19">
        <v>19.49</v>
      </c>
      <c r="C40" s="19">
        <v>-99.48</v>
      </c>
      <c r="D40" s="18">
        <v>10.0</v>
      </c>
      <c r="E40" s="26">
        <v>349.1</v>
      </c>
      <c r="F40" s="26">
        <v>33.1</v>
      </c>
      <c r="G40" s="26">
        <v>57.8</v>
      </c>
      <c r="H40" s="26">
        <v>6.4</v>
      </c>
      <c r="I40" s="27"/>
      <c r="J40" s="27"/>
      <c r="K40" s="27"/>
      <c r="L40" s="27"/>
      <c r="M40" s="28"/>
      <c r="N40" s="31"/>
      <c r="O40" s="31"/>
      <c r="P40" s="31"/>
      <c r="Q40" s="31"/>
      <c r="R40" s="31"/>
      <c r="S40" s="31"/>
      <c r="T40" s="15" t="s">
        <v>28</v>
      </c>
      <c r="U40" s="20"/>
      <c r="V40" s="29" t="s">
        <v>39</v>
      </c>
      <c r="W40" s="29" t="s">
        <v>76</v>
      </c>
      <c r="X40" s="2"/>
      <c r="Y40" s="2"/>
      <c r="Z40" s="2"/>
      <c r="AA40" s="2"/>
      <c r="AB40" s="2"/>
      <c r="AC40" s="2"/>
      <c r="AD40" s="2"/>
    </row>
    <row r="41" ht="15.75" customHeight="1">
      <c r="A41" s="25" t="s">
        <v>90</v>
      </c>
      <c r="B41" s="19">
        <v>19.47</v>
      </c>
      <c r="C41" s="19">
        <v>-99.48</v>
      </c>
      <c r="D41" s="18">
        <v>9.0</v>
      </c>
      <c r="E41" s="26">
        <v>359.0</v>
      </c>
      <c r="F41" s="26">
        <v>7.3</v>
      </c>
      <c r="G41" s="26">
        <v>249.7</v>
      </c>
      <c r="H41" s="26">
        <v>3.3</v>
      </c>
      <c r="I41" s="27"/>
      <c r="J41" s="27"/>
      <c r="K41" s="27"/>
      <c r="L41" s="27"/>
      <c r="M41" s="28"/>
      <c r="N41" s="31"/>
      <c r="O41" s="31"/>
      <c r="P41" s="31"/>
      <c r="Q41" s="31"/>
      <c r="R41" s="31"/>
      <c r="S41" s="31"/>
      <c r="T41" s="15" t="s">
        <v>28</v>
      </c>
      <c r="U41" s="20"/>
      <c r="V41" s="29" t="s">
        <v>39</v>
      </c>
      <c r="W41" s="29" t="s">
        <v>76</v>
      </c>
      <c r="X41" s="2"/>
      <c r="Y41" s="2"/>
      <c r="Z41" s="2"/>
      <c r="AA41" s="2"/>
      <c r="AB41" s="2"/>
      <c r="AC41" s="2"/>
      <c r="AD41" s="2"/>
    </row>
    <row r="42" ht="15.75" customHeight="1">
      <c r="A42" s="25" t="s">
        <v>91</v>
      </c>
      <c r="B42" s="19">
        <v>19.47</v>
      </c>
      <c r="C42" s="19">
        <v>-99.48</v>
      </c>
      <c r="D42" s="18">
        <v>10.0</v>
      </c>
      <c r="E42" s="26">
        <v>332.3</v>
      </c>
      <c r="F42" s="26">
        <v>33.1</v>
      </c>
      <c r="G42" s="26">
        <v>156.8</v>
      </c>
      <c r="H42" s="26">
        <v>3.9</v>
      </c>
      <c r="I42" s="27"/>
      <c r="J42" s="27"/>
      <c r="K42" s="27"/>
      <c r="L42" s="27"/>
      <c r="M42" s="28"/>
      <c r="N42" s="31"/>
      <c r="O42" s="26">
        <v>1.931</v>
      </c>
      <c r="P42" s="26">
        <v>0.76</v>
      </c>
      <c r="Q42" s="31"/>
      <c r="R42" s="31"/>
      <c r="S42" s="15" t="s">
        <v>42</v>
      </c>
      <c r="T42" s="15" t="s">
        <v>28</v>
      </c>
      <c r="U42" s="20"/>
      <c r="V42" s="29" t="s">
        <v>39</v>
      </c>
      <c r="W42" s="29" t="s">
        <v>76</v>
      </c>
      <c r="X42" s="30" t="s">
        <v>78</v>
      </c>
      <c r="Y42" s="2"/>
      <c r="Z42" s="2"/>
      <c r="AA42" s="2"/>
      <c r="AB42" s="2"/>
      <c r="AC42" s="2"/>
      <c r="AD42" s="2"/>
    </row>
    <row r="43" ht="15.75" customHeight="1">
      <c r="A43" s="25" t="s">
        <v>92</v>
      </c>
      <c r="B43" s="19">
        <v>19.49</v>
      </c>
      <c r="C43" s="19">
        <v>-99.37</v>
      </c>
      <c r="D43" s="18">
        <v>10.0</v>
      </c>
      <c r="E43" s="26">
        <v>348.2</v>
      </c>
      <c r="F43" s="26">
        <v>28.2</v>
      </c>
      <c r="G43" s="26">
        <v>80.8</v>
      </c>
      <c r="H43" s="26">
        <v>5.4</v>
      </c>
      <c r="I43" s="27"/>
      <c r="J43" s="27"/>
      <c r="K43" s="27"/>
      <c r="L43" s="27"/>
      <c r="M43" s="28"/>
      <c r="N43" s="31"/>
      <c r="O43" s="31"/>
      <c r="P43" s="31"/>
      <c r="Q43" s="31"/>
      <c r="R43" s="31"/>
      <c r="S43" s="31"/>
      <c r="T43" s="15" t="s">
        <v>28</v>
      </c>
      <c r="U43" s="20"/>
      <c r="V43" s="29" t="s">
        <v>39</v>
      </c>
      <c r="W43" s="29" t="s">
        <v>76</v>
      </c>
      <c r="X43" s="2"/>
      <c r="Y43" s="2"/>
      <c r="Z43" s="2"/>
      <c r="AA43" s="2"/>
      <c r="AB43" s="2"/>
      <c r="AC43" s="2"/>
      <c r="AD43" s="2"/>
    </row>
    <row r="44" ht="15.75" customHeight="1">
      <c r="A44" s="25" t="s">
        <v>93</v>
      </c>
      <c r="B44" s="19">
        <v>19.44</v>
      </c>
      <c r="C44" s="19">
        <v>-99.32</v>
      </c>
      <c r="D44" s="18">
        <v>10.0</v>
      </c>
      <c r="E44" s="26">
        <v>358.5</v>
      </c>
      <c r="F44" s="26">
        <v>27.1</v>
      </c>
      <c r="G44" s="26">
        <v>410.3</v>
      </c>
      <c r="H44" s="26">
        <v>2.4</v>
      </c>
      <c r="I44" s="27"/>
      <c r="J44" s="27"/>
      <c r="K44" s="27"/>
      <c r="L44" s="27"/>
      <c r="M44" s="28"/>
      <c r="N44" s="31"/>
      <c r="O44" s="26">
        <v>3.045</v>
      </c>
      <c r="P44" s="26">
        <v>0.25</v>
      </c>
      <c r="Q44" s="31"/>
      <c r="R44" s="31"/>
      <c r="S44" s="15" t="s">
        <v>42</v>
      </c>
      <c r="T44" s="15" t="s">
        <v>28</v>
      </c>
      <c r="U44" s="20"/>
      <c r="V44" s="29" t="s">
        <v>39</v>
      </c>
      <c r="W44" s="29" t="s">
        <v>76</v>
      </c>
      <c r="X44" s="30" t="s">
        <v>78</v>
      </c>
      <c r="Y44" s="2"/>
      <c r="Z44" s="2"/>
      <c r="AA44" s="2"/>
      <c r="AB44" s="2"/>
      <c r="AC44" s="2"/>
      <c r="AD44" s="2"/>
    </row>
    <row r="45" ht="15.75" customHeight="1">
      <c r="A45" s="25" t="s">
        <v>94</v>
      </c>
      <c r="B45" s="19">
        <v>19.43</v>
      </c>
      <c r="C45" s="19">
        <v>-99.34</v>
      </c>
      <c r="D45" s="18">
        <v>10.0</v>
      </c>
      <c r="E45" s="26">
        <v>355.2</v>
      </c>
      <c r="F45" s="26">
        <v>32.2</v>
      </c>
      <c r="G45" s="26">
        <v>51.6</v>
      </c>
      <c r="H45" s="26">
        <v>6.8</v>
      </c>
      <c r="I45" s="27"/>
      <c r="J45" s="27"/>
      <c r="K45" s="27"/>
      <c r="L45" s="27"/>
      <c r="M45" s="28"/>
      <c r="N45" s="31"/>
      <c r="O45" s="31"/>
      <c r="P45" s="31"/>
      <c r="Q45" s="31"/>
      <c r="R45" s="31"/>
      <c r="S45" s="31"/>
      <c r="T45" s="15" t="s">
        <v>28</v>
      </c>
      <c r="U45" s="20"/>
      <c r="V45" s="29" t="s">
        <v>39</v>
      </c>
      <c r="W45" s="29" t="s">
        <v>76</v>
      </c>
      <c r="X45" s="2"/>
      <c r="Y45" s="2"/>
      <c r="Z45" s="2"/>
      <c r="AA45" s="2"/>
      <c r="AB45" s="2"/>
      <c r="AC45" s="2"/>
      <c r="AD45" s="2"/>
    </row>
    <row r="46" ht="15.75" customHeight="1">
      <c r="A46" s="25" t="s">
        <v>95</v>
      </c>
      <c r="B46" s="19">
        <v>19.44</v>
      </c>
      <c r="C46" s="19">
        <v>-99.36</v>
      </c>
      <c r="D46" s="18">
        <v>10.0</v>
      </c>
      <c r="E46" s="26">
        <v>358.2</v>
      </c>
      <c r="F46" s="26">
        <v>19.3</v>
      </c>
      <c r="G46" s="26">
        <v>39.5</v>
      </c>
      <c r="H46" s="26">
        <v>7.8</v>
      </c>
      <c r="I46" s="27"/>
      <c r="J46" s="27"/>
      <c r="K46" s="27"/>
      <c r="L46" s="27"/>
      <c r="M46" s="28"/>
      <c r="N46" s="31"/>
      <c r="O46" s="31"/>
      <c r="P46" s="31"/>
      <c r="Q46" s="31"/>
      <c r="R46" s="31"/>
      <c r="S46" s="31"/>
      <c r="T46" s="15" t="s">
        <v>28</v>
      </c>
      <c r="U46" s="20"/>
      <c r="V46" s="29" t="s">
        <v>39</v>
      </c>
      <c r="W46" s="29" t="s">
        <v>76</v>
      </c>
      <c r="X46" s="2"/>
      <c r="Y46" s="2"/>
      <c r="Z46" s="2"/>
      <c r="AA46" s="2"/>
      <c r="AB46" s="2"/>
      <c r="AC46" s="2"/>
      <c r="AD46" s="2"/>
    </row>
    <row r="47" ht="15.75" customHeight="1">
      <c r="A47" s="25" t="s">
        <v>96</v>
      </c>
      <c r="B47" s="19">
        <v>19.42</v>
      </c>
      <c r="C47" s="19">
        <v>-99.36</v>
      </c>
      <c r="D47" s="18">
        <v>10.0</v>
      </c>
      <c r="E47" s="26">
        <v>357.2</v>
      </c>
      <c r="F47" s="26">
        <v>36.2</v>
      </c>
      <c r="G47" s="26">
        <v>115.3</v>
      </c>
      <c r="H47" s="26">
        <v>4.5</v>
      </c>
      <c r="I47" s="27"/>
      <c r="J47" s="27"/>
      <c r="K47" s="27"/>
      <c r="L47" s="27"/>
      <c r="M47" s="28"/>
      <c r="N47" s="31"/>
      <c r="O47" s="31"/>
      <c r="P47" s="31"/>
      <c r="Q47" s="31"/>
      <c r="R47" s="31"/>
      <c r="S47" s="31"/>
      <c r="T47" s="15" t="s">
        <v>28</v>
      </c>
      <c r="U47" s="20"/>
      <c r="V47" s="29" t="s">
        <v>39</v>
      </c>
      <c r="W47" s="29" t="s">
        <v>76</v>
      </c>
      <c r="X47" s="2"/>
      <c r="Y47" s="2"/>
      <c r="Z47" s="2"/>
      <c r="AA47" s="2"/>
      <c r="AB47" s="2"/>
      <c r="AC47" s="2"/>
      <c r="AD47" s="2"/>
    </row>
    <row r="48" ht="15.75" customHeight="1">
      <c r="A48" s="25" t="s">
        <v>97</v>
      </c>
      <c r="B48" s="19">
        <v>19.42</v>
      </c>
      <c r="C48" s="19">
        <v>-99.43</v>
      </c>
      <c r="D48" s="18">
        <v>10.0</v>
      </c>
      <c r="E48" s="26">
        <v>358.2</v>
      </c>
      <c r="F48" s="26">
        <v>26.4</v>
      </c>
      <c r="G48" s="26">
        <v>197.5</v>
      </c>
      <c r="H48" s="26">
        <v>3.4</v>
      </c>
      <c r="I48" s="27"/>
      <c r="J48" s="27"/>
      <c r="K48" s="27"/>
      <c r="L48" s="27"/>
      <c r="M48" s="28"/>
      <c r="N48" s="31"/>
      <c r="O48" s="31"/>
      <c r="P48" s="31"/>
      <c r="Q48" s="31"/>
      <c r="R48" s="31"/>
      <c r="S48" s="31"/>
      <c r="T48" s="15" t="s">
        <v>28</v>
      </c>
      <c r="U48" s="20"/>
      <c r="V48" s="29" t="s">
        <v>39</v>
      </c>
      <c r="W48" s="29" t="s">
        <v>76</v>
      </c>
      <c r="X48" s="2"/>
      <c r="Y48" s="2"/>
      <c r="Z48" s="2"/>
      <c r="AA48" s="2"/>
      <c r="AB48" s="2"/>
      <c r="AC48" s="2"/>
      <c r="AD48" s="2"/>
    </row>
    <row r="49" ht="15.75" customHeight="1">
      <c r="A49" s="32" t="s">
        <v>98</v>
      </c>
      <c r="B49" s="19">
        <v>19.76</v>
      </c>
      <c r="C49" s="19">
        <v>-96.42</v>
      </c>
      <c r="D49" s="26">
        <v>10.0</v>
      </c>
      <c r="E49" s="26">
        <v>354.4</v>
      </c>
      <c r="F49" s="26">
        <v>21.1</v>
      </c>
      <c r="G49" s="26">
        <v>103.3</v>
      </c>
      <c r="H49" s="26">
        <v>4.8</v>
      </c>
      <c r="I49" s="33"/>
      <c r="J49" s="33"/>
      <c r="K49" s="33"/>
      <c r="L49" s="33"/>
      <c r="M49" s="34"/>
      <c r="N49" s="31"/>
      <c r="O49" s="26">
        <v>3.1</v>
      </c>
      <c r="P49" s="35">
        <v>0.1</v>
      </c>
      <c r="Q49" s="23">
        <v>3.0</v>
      </c>
      <c r="R49" s="18">
        <v>3.2</v>
      </c>
      <c r="S49" s="15" t="s">
        <v>42</v>
      </c>
      <c r="T49" s="15" t="s">
        <v>28</v>
      </c>
      <c r="U49" s="20"/>
      <c r="V49" s="29" t="s">
        <v>39</v>
      </c>
      <c r="W49" s="29" t="s">
        <v>99</v>
      </c>
      <c r="X49" s="15" t="s">
        <v>100</v>
      </c>
      <c r="Y49" s="15" t="s">
        <v>101</v>
      </c>
      <c r="Z49" s="2"/>
      <c r="AA49" s="2"/>
      <c r="AB49" s="2"/>
      <c r="AC49" s="2"/>
      <c r="AD49" s="2"/>
    </row>
    <row r="50" ht="15.75" customHeight="1">
      <c r="A50" s="32" t="s">
        <v>102</v>
      </c>
      <c r="B50" s="19">
        <v>20.7</v>
      </c>
      <c r="C50" s="19">
        <v>-98.52</v>
      </c>
      <c r="D50" s="26">
        <v>7.0</v>
      </c>
      <c r="E50" s="26">
        <v>148.9</v>
      </c>
      <c r="F50" s="26">
        <v>-45.7</v>
      </c>
      <c r="G50" s="26">
        <v>187.0</v>
      </c>
      <c r="H50" s="26">
        <v>4.4</v>
      </c>
      <c r="I50" s="33"/>
      <c r="J50" s="33"/>
      <c r="K50" s="33"/>
      <c r="L50" s="33"/>
      <c r="M50" s="34"/>
      <c r="N50" s="31"/>
      <c r="O50" s="26">
        <v>5.15</v>
      </c>
      <c r="P50" s="35">
        <v>0.25</v>
      </c>
      <c r="Q50" s="19">
        <f>5.15-0.25</f>
        <v>4.9</v>
      </c>
      <c r="R50" s="19">
        <f>5.15+0.25</f>
        <v>5.4</v>
      </c>
      <c r="S50" s="15" t="s">
        <v>42</v>
      </c>
      <c r="T50" s="15" t="s">
        <v>28</v>
      </c>
      <c r="U50" s="20"/>
      <c r="V50" s="29" t="s">
        <v>39</v>
      </c>
      <c r="W50" s="29" t="s">
        <v>99</v>
      </c>
      <c r="X50" s="15" t="s">
        <v>100</v>
      </c>
      <c r="Y50" s="15" t="s">
        <v>101</v>
      </c>
      <c r="Z50" s="2"/>
      <c r="AA50" s="2"/>
      <c r="AB50" s="2"/>
      <c r="AC50" s="2"/>
      <c r="AD50" s="2"/>
    </row>
    <row r="51" ht="15.75" customHeight="1">
      <c r="A51" s="32" t="s">
        <v>103</v>
      </c>
      <c r="B51" s="19">
        <v>20.66</v>
      </c>
      <c r="C51" s="19">
        <v>-98.62</v>
      </c>
      <c r="D51" s="26">
        <v>11.0</v>
      </c>
      <c r="E51" s="26">
        <v>344.5</v>
      </c>
      <c r="F51" s="26">
        <v>25.1</v>
      </c>
      <c r="G51" s="26">
        <v>102.8</v>
      </c>
      <c r="H51" s="26">
        <v>4.5</v>
      </c>
      <c r="I51" s="33"/>
      <c r="J51" s="33"/>
      <c r="K51" s="33"/>
      <c r="L51" s="33"/>
      <c r="M51" s="34"/>
      <c r="N51" s="31"/>
      <c r="O51" s="26">
        <v>4.4</v>
      </c>
      <c r="P51" s="35">
        <v>0.1</v>
      </c>
      <c r="Q51" s="23">
        <v>4.3</v>
      </c>
      <c r="R51" s="18">
        <v>4.5</v>
      </c>
      <c r="S51" s="15" t="s">
        <v>42</v>
      </c>
      <c r="T51" s="15" t="s">
        <v>28</v>
      </c>
      <c r="U51" s="20"/>
      <c r="V51" s="29" t="s">
        <v>39</v>
      </c>
      <c r="W51" s="29" t="s">
        <v>99</v>
      </c>
      <c r="X51" s="15" t="s">
        <v>100</v>
      </c>
      <c r="Y51" s="15" t="s">
        <v>101</v>
      </c>
      <c r="Z51" s="2"/>
      <c r="AA51" s="2"/>
      <c r="AB51" s="2"/>
      <c r="AC51" s="2"/>
      <c r="AD51" s="2"/>
    </row>
    <row r="52" ht="15.75" customHeight="1">
      <c r="A52" s="32" t="s">
        <v>104</v>
      </c>
      <c r="B52" s="19">
        <v>19.86</v>
      </c>
      <c r="C52" s="19">
        <v>-98.82</v>
      </c>
      <c r="D52" s="26">
        <v>15.0</v>
      </c>
      <c r="E52" s="26">
        <v>351.8</v>
      </c>
      <c r="F52" s="26">
        <v>32.9</v>
      </c>
      <c r="G52" s="26">
        <v>65.3</v>
      </c>
      <c r="H52" s="26">
        <v>4.8</v>
      </c>
      <c r="I52" s="33"/>
      <c r="J52" s="33"/>
      <c r="K52" s="33"/>
      <c r="L52" s="33"/>
      <c r="M52" s="36"/>
      <c r="N52" s="31"/>
      <c r="O52" s="26">
        <v>4.2</v>
      </c>
      <c r="P52" s="35">
        <v>0.1</v>
      </c>
      <c r="Q52" s="23">
        <v>4.1</v>
      </c>
      <c r="R52" s="18">
        <v>4.3</v>
      </c>
      <c r="S52" s="15" t="s">
        <v>42</v>
      </c>
      <c r="T52" s="15" t="s">
        <v>28</v>
      </c>
      <c r="U52" s="20"/>
      <c r="V52" s="29" t="s">
        <v>39</v>
      </c>
      <c r="W52" s="29" t="s">
        <v>99</v>
      </c>
      <c r="X52" s="15" t="s">
        <v>100</v>
      </c>
      <c r="Y52" s="15" t="s">
        <v>101</v>
      </c>
      <c r="Z52" s="2"/>
      <c r="AA52" s="2"/>
      <c r="AB52" s="2"/>
      <c r="AC52" s="2"/>
      <c r="AD52" s="2"/>
    </row>
    <row r="53" ht="15.75" customHeight="1">
      <c r="A53" s="32" t="s">
        <v>105</v>
      </c>
      <c r="B53" s="19">
        <v>20.66</v>
      </c>
      <c r="C53" s="19">
        <v>-98.55</v>
      </c>
      <c r="D53" s="26">
        <v>10.0</v>
      </c>
      <c r="E53" s="26">
        <v>359.3</v>
      </c>
      <c r="F53" s="26">
        <v>34.0</v>
      </c>
      <c r="G53" s="26">
        <v>745.7</v>
      </c>
      <c r="H53" s="26">
        <v>1.8</v>
      </c>
      <c r="I53" s="33"/>
      <c r="J53" s="33"/>
      <c r="K53" s="33"/>
      <c r="L53" s="33"/>
      <c r="M53" s="34"/>
      <c r="N53" s="31"/>
      <c r="O53" s="26">
        <f t="shared" ref="O53:O55" si="1">sum(Q53:R53)/2</f>
        <v>3.55</v>
      </c>
      <c r="P53" s="31"/>
      <c r="Q53" s="23">
        <v>2.6</v>
      </c>
      <c r="R53" s="18">
        <v>4.5</v>
      </c>
      <c r="S53" s="15" t="s">
        <v>27</v>
      </c>
      <c r="T53" s="15" t="s">
        <v>28</v>
      </c>
      <c r="U53" s="20"/>
      <c r="V53" s="29" t="s">
        <v>39</v>
      </c>
      <c r="W53" s="29" t="s">
        <v>99</v>
      </c>
      <c r="X53" s="15" t="s">
        <v>106</v>
      </c>
      <c r="Y53" s="2"/>
      <c r="Z53" s="2"/>
      <c r="AA53" s="2"/>
      <c r="AB53" s="2"/>
      <c r="AC53" s="2"/>
      <c r="AD53" s="2"/>
    </row>
    <row r="54" ht="15.75" customHeight="1">
      <c r="A54" s="32" t="s">
        <v>107</v>
      </c>
      <c r="B54" s="19">
        <v>20.58</v>
      </c>
      <c r="C54" s="19">
        <v>-98.69</v>
      </c>
      <c r="D54" s="26">
        <v>13.0</v>
      </c>
      <c r="E54" s="26">
        <v>168.3</v>
      </c>
      <c r="F54" s="26">
        <v>-30.4</v>
      </c>
      <c r="G54" s="26">
        <v>229.3</v>
      </c>
      <c r="H54" s="26">
        <v>2.7</v>
      </c>
      <c r="I54" s="33"/>
      <c r="J54" s="33"/>
      <c r="K54" s="33"/>
      <c r="L54" s="33"/>
      <c r="M54" s="36"/>
      <c r="N54" s="31"/>
      <c r="O54" s="26">
        <f t="shared" si="1"/>
        <v>2.5</v>
      </c>
      <c r="P54" s="31"/>
      <c r="Q54" s="23">
        <v>2.0</v>
      </c>
      <c r="R54" s="18">
        <v>3.0</v>
      </c>
      <c r="S54" s="15" t="s">
        <v>27</v>
      </c>
      <c r="T54" s="15" t="s">
        <v>28</v>
      </c>
      <c r="U54" s="20"/>
      <c r="V54" s="29" t="s">
        <v>39</v>
      </c>
      <c r="W54" s="29" t="s">
        <v>99</v>
      </c>
      <c r="X54" s="15" t="s">
        <v>106</v>
      </c>
      <c r="Y54" s="2"/>
      <c r="Z54" s="2"/>
      <c r="AA54" s="2"/>
      <c r="AB54" s="2"/>
      <c r="AC54" s="2"/>
      <c r="AD54" s="2"/>
    </row>
    <row r="55" ht="15.75" customHeight="1">
      <c r="A55" s="32" t="s">
        <v>108</v>
      </c>
      <c r="B55" s="19">
        <v>20.56</v>
      </c>
      <c r="C55" s="19">
        <v>-98.65</v>
      </c>
      <c r="D55" s="26">
        <v>9.0</v>
      </c>
      <c r="E55" s="26">
        <v>353.4</v>
      </c>
      <c r="F55" s="26">
        <v>32.6</v>
      </c>
      <c r="G55" s="26">
        <v>27.5</v>
      </c>
      <c r="H55" s="26">
        <v>10.0</v>
      </c>
      <c r="I55" s="33"/>
      <c r="J55" s="33"/>
      <c r="K55" s="33"/>
      <c r="L55" s="33"/>
      <c r="M55" s="34"/>
      <c r="N55" s="20"/>
      <c r="O55" s="26">
        <f t="shared" si="1"/>
        <v>2.5</v>
      </c>
      <c r="P55" s="31"/>
      <c r="Q55" s="23">
        <v>2.0</v>
      </c>
      <c r="R55" s="23">
        <v>3.0</v>
      </c>
      <c r="S55" s="15" t="s">
        <v>27</v>
      </c>
      <c r="T55" s="15" t="s">
        <v>28</v>
      </c>
      <c r="U55" s="20"/>
      <c r="V55" s="29" t="s">
        <v>39</v>
      </c>
      <c r="W55" s="29" t="s">
        <v>99</v>
      </c>
      <c r="X55" s="15" t="s">
        <v>106</v>
      </c>
      <c r="Y55" s="2"/>
      <c r="Z55" s="2"/>
      <c r="AA55" s="2"/>
      <c r="AB55" s="2"/>
      <c r="AC55" s="2"/>
      <c r="AD55" s="2"/>
    </row>
    <row r="56" ht="15.75" customHeight="1">
      <c r="A56" s="32" t="s">
        <v>109</v>
      </c>
      <c r="B56" s="19">
        <v>20.46</v>
      </c>
      <c r="C56" s="19">
        <v>-98.67</v>
      </c>
      <c r="D56" s="26">
        <v>11.0</v>
      </c>
      <c r="E56" s="26">
        <v>352.5</v>
      </c>
      <c r="F56" s="26">
        <v>32.6</v>
      </c>
      <c r="G56" s="26">
        <v>402.9</v>
      </c>
      <c r="H56" s="26">
        <v>2.3</v>
      </c>
      <c r="I56" s="33"/>
      <c r="J56" s="33"/>
      <c r="K56" s="33"/>
      <c r="L56" s="33"/>
      <c r="M56" s="34"/>
      <c r="N56" s="20"/>
      <c r="O56" s="26">
        <v>2.56</v>
      </c>
      <c r="P56" s="31"/>
      <c r="Q56" s="19">
        <f>2.56-0.08</f>
        <v>2.48</v>
      </c>
      <c r="R56" s="19">
        <f>2.56+0.08</f>
        <v>2.64</v>
      </c>
      <c r="S56" s="15" t="s">
        <v>42</v>
      </c>
      <c r="T56" s="15" t="s">
        <v>28</v>
      </c>
      <c r="U56" s="20"/>
      <c r="V56" s="29" t="s">
        <v>39</v>
      </c>
      <c r="W56" s="29" t="s">
        <v>99</v>
      </c>
      <c r="X56" s="15" t="s">
        <v>100</v>
      </c>
      <c r="Y56" s="15" t="s">
        <v>101</v>
      </c>
      <c r="Z56" s="2"/>
      <c r="AA56" s="2"/>
      <c r="AB56" s="2"/>
      <c r="AC56" s="2"/>
      <c r="AD56" s="2"/>
    </row>
    <row r="57" ht="15.75" customHeight="1">
      <c r="A57" s="32" t="s">
        <v>110</v>
      </c>
      <c r="B57" s="19">
        <v>20.35</v>
      </c>
      <c r="C57" s="19">
        <v>-98.65</v>
      </c>
      <c r="D57" s="26">
        <v>10.0</v>
      </c>
      <c r="E57" s="26">
        <v>333.0</v>
      </c>
      <c r="F57" s="26">
        <v>39.2</v>
      </c>
      <c r="G57" s="26">
        <v>119.9</v>
      </c>
      <c r="H57" s="26">
        <v>4.4</v>
      </c>
      <c r="I57" s="33"/>
      <c r="J57" s="33"/>
      <c r="K57" s="33"/>
      <c r="L57" s="33"/>
      <c r="M57" s="34"/>
      <c r="N57" s="20"/>
      <c r="O57" s="26">
        <v>2.38</v>
      </c>
      <c r="P57" s="31"/>
      <c r="Q57" s="19">
        <f>2.38-0.08</f>
        <v>2.3</v>
      </c>
      <c r="R57" s="19">
        <f>2.38+0.08</f>
        <v>2.46</v>
      </c>
      <c r="S57" s="15" t="s">
        <v>42</v>
      </c>
      <c r="T57" s="15" t="s">
        <v>28</v>
      </c>
      <c r="U57" s="20"/>
      <c r="V57" s="29" t="s">
        <v>39</v>
      </c>
      <c r="W57" s="29" t="s">
        <v>99</v>
      </c>
      <c r="X57" s="15" t="s">
        <v>100</v>
      </c>
      <c r="Y57" s="15" t="s">
        <v>101</v>
      </c>
      <c r="Z57" s="2"/>
      <c r="AA57" s="2"/>
      <c r="AB57" s="2"/>
      <c r="AC57" s="2"/>
      <c r="AD57" s="2"/>
    </row>
    <row r="58" ht="15.75" customHeight="1">
      <c r="A58" s="25"/>
      <c r="B58" s="25"/>
      <c r="C58" s="25"/>
      <c r="D58" s="25"/>
      <c r="E58" s="37"/>
      <c r="F58" s="25"/>
      <c r="G58" s="25"/>
      <c r="H58" s="25"/>
      <c r="I58" s="25"/>
      <c r="J58" s="18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5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5"/>
      <c r="B59" s="25"/>
      <c r="C59" s="25"/>
      <c r="D59" s="25"/>
      <c r="E59" s="37"/>
      <c r="F59" s="25"/>
      <c r="G59" s="25"/>
      <c r="H59" s="25"/>
      <c r="I59" s="25"/>
      <c r="J59" s="18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5"/>
      <c r="B60" s="25"/>
      <c r="C60" s="25"/>
      <c r="D60" s="25"/>
      <c r="E60" s="37"/>
      <c r="F60" s="25"/>
      <c r="G60" s="25"/>
      <c r="H60" s="25"/>
      <c r="I60" s="25"/>
      <c r="J60" s="18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18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5"/>
      <c r="B62" s="25"/>
      <c r="C62" s="25"/>
      <c r="D62" s="25"/>
      <c r="E62" s="37"/>
      <c r="F62" s="25"/>
      <c r="G62" s="25"/>
      <c r="H62" s="25"/>
      <c r="I62" s="25"/>
      <c r="J62" s="18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5"/>
      <c r="B63" s="25"/>
      <c r="C63" s="25"/>
      <c r="D63" s="25"/>
      <c r="E63" s="37"/>
      <c r="F63" s="25"/>
      <c r="G63" s="25"/>
      <c r="H63" s="25"/>
      <c r="I63" s="25"/>
      <c r="J63" s="18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5"/>
      <c r="B64" s="25"/>
      <c r="C64" s="25"/>
      <c r="D64" s="25"/>
      <c r="E64" s="37"/>
      <c r="F64" s="25"/>
      <c r="G64" s="25"/>
      <c r="H64" s="25"/>
      <c r="I64" s="25"/>
      <c r="J64" s="18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5"/>
      <c r="B65" s="25"/>
      <c r="C65" s="25"/>
      <c r="D65" s="25"/>
      <c r="E65" s="37"/>
      <c r="F65" s="25"/>
      <c r="G65" s="25"/>
      <c r="H65" s="25"/>
      <c r="I65" s="25"/>
      <c r="J65" s="18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5"/>
      <c r="B66" s="25"/>
      <c r="C66" s="25"/>
      <c r="D66" s="25"/>
      <c r="E66" s="37"/>
      <c r="F66" s="25"/>
      <c r="G66" s="25"/>
      <c r="H66" s="25"/>
      <c r="I66" s="25"/>
      <c r="J66" s="18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5"/>
      <c r="B67" s="25"/>
      <c r="C67" s="25"/>
      <c r="D67" s="25"/>
      <c r="E67" s="37"/>
      <c r="F67" s="25"/>
      <c r="G67" s="25"/>
      <c r="H67" s="25"/>
      <c r="I67" s="25"/>
      <c r="J67" s="18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5"/>
      <c r="B68" s="25"/>
      <c r="C68" s="25"/>
      <c r="D68" s="25"/>
      <c r="E68" s="37"/>
      <c r="F68" s="25"/>
      <c r="G68" s="25"/>
      <c r="H68" s="25"/>
      <c r="I68" s="25"/>
      <c r="J68" s="1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5"/>
      <c r="B69" s="25"/>
      <c r="C69" s="25"/>
      <c r="D69" s="25"/>
      <c r="E69" s="37"/>
      <c r="F69" s="25"/>
      <c r="G69" s="25"/>
      <c r="H69" s="25"/>
      <c r="I69" s="25"/>
      <c r="J69" s="18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5"/>
      <c r="B70" s="25"/>
      <c r="C70" s="25"/>
      <c r="D70" s="25"/>
      <c r="E70" s="37"/>
      <c r="F70" s="25"/>
      <c r="G70" s="25"/>
      <c r="H70" s="25"/>
      <c r="I70" s="25"/>
      <c r="J70" s="18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5"/>
      <c r="B71" s="25"/>
      <c r="C71" s="25"/>
      <c r="D71" s="25"/>
      <c r="E71" s="37"/>
      <c r="F71" s="25"/>
      <c r="G71" s="25"/>
      <c r="H71" s="25"/>
      <c r="I71" s="25"/>
      <c r="J71" s="18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5"/>
      <c r="B72" s="25"/>
      <c r="C72" s="25"/>
      <c r="D72" s="25"/>
      <c r="E72" s="37"/>
      <c r="F72" s="25"/>
      <c r="G72" s="25"/>
      <c r="H72" s="25"/>
      <c r="I72" s="25"/>
      <c r="J72" s="18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5"/>
      <c r="B73" s="25"/>
      <c r="C73" s="25"/>
      <c r="D73" s="25"/>
      <c r="E73" s="37"/>
      <c r="F73" s="25"/>
      <c r="G73" s="25"/>
      <c r="H73" s="25"/>
      <c r="I73" s="25"/>
      <c r="J73" s="18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5"/>
      <c r="B74" s="25"/>
      <c r="C74" s="25"/>
      <c r="D74" s="25"/>
      <c r="E74" s="37"/>
      <c r="F74" s="25"/>
      <c r="G74" s="25"/>
      <c r="H74" s="25"/>
      <c r="I74" s="25"/>
      <c r="J74" s="18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18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5"/>
      <c r="B76" s="25"/>
      <c r="C76" s="25"/>
      <c r="D76" s="25"/>
      <c r="E76" s="37"/>
      <c r="F76" s="25"/>
      <c r="G76" s="25"/>
      <c r="H76" s="25"/>
      <c r="I76" s="25"/>
      <c r="J76" s="18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18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5"/>
      <c r="B78" s="25"/>
      <c r="C78" s="25"/>
      <c r="D78" s="25"/>
      <c r="E78" s="37"/>
      <c r="F78" s="25"/>
      <c r="G78" s="25"/>
      <c r="H78" s="25"/>
      <c r="I78" s="25"/>
      <c r="J78" s="18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5"/>
      <c r="B79" s="25"/>
      <c r="C79" s="25"/>
      <c r="D79" s="25"/>
      <c r="E79" s="37"/>
      <c r="F79" s="25"/>
      <c r="G79" s="25"/>
      <c r="H79" s="25"/>
      <c r="I79" s="25"/>
      <c r="J79" s="18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5"/>
      <c r="B80" s="25"/>
      <c r="C80" s="25"/>
      <c r="D80" s="25"/>
      <c r="E80" s="37"/>
      <c r="F80" s="25"/>
      <c r="G80" s="25"/>
      <c r="H80" s="25"/>
      <c r="I80" s="25"/>
      <c r="J80" s="18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</sheetData>
  <mergeCells count="3">
    <mergeCell ref="A1:B1"/>
    <mergeCell ref="A5:B5"/>
    <mergeCell ref="Y32:Z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