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uXQ8C22zv9nHpab9utUopBVImg=="/>
    </ext>
  </extLst>
</workbook>
</file>

<file path=xl/sharedStrings.xml><?xml version="1.0" encoding="utf-8"?>
<sst xmlns="http://schemas.openxmlformats.org/spreadsheetml/2006/main" count="358" uniqueCount="96">
  <si>
    <t>Name:</t>
  </si>
  <si>
    <t>Sierra_de_La_Cruces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</si>
  <si>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</si>
  <si>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</si>
  <si>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</si>
  <si>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</si>
  <si>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</si>
  <si>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</si>
  <si>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</si>
  <si>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</si>
  <si>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</si>
  <si>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</si>
  <si>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</si>
  <si>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</si>
  <si>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</si>
  <si>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</si>
  <si>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</si>
  <si>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</si>
  <si>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</si>
  <si>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</si>
  <si>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</si>
  <si>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</si>
  <si>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</si>
  <si>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</si>
  <si>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</si>
  <si>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</si>
  <si>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</si>
  <si>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</si>
  <si>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</si>
  <si>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R2.1</t>
  </si>
  <si>
    <t>R2.2</t>
  </si>
  <si>
    <t>R3</t>
  </si>
  <si>
    <t>R4</t>
  </si>
  <si>
    <t>R5.1</t>
  </si>
  <si>
    <t>R5.2</t>
  </si>
  <si>
    <t>R6</t>
  </si>
  <si>
    <t>R7</t>
  </si>
  <si>
    <t>pmag_ref</t>
  </si>
  <si>
    <t>age_ref</t>
  </si>
  <si>
    <t>pmag_comments</t>
  </si>
  <si>
    <t>age_comments</t>
  </si>
  <si>
    <t>La Cruces Formation</t>
  </si>
  <si>
    <t>uniform</t>
  </si>
  <si>
    <t>igneous</t>
  </si>
  <si>
    <t>volcanic</t>
  </si>
  <si>
    <t>mafic to intermediate lavas</t>
  </si>
  <si>
    <t>Osete et al. (2000)</t>
  </si>
  <si>
    <t>no rock-mag (R3=0); no field tests (R4=0); structural coherence of the region is not independently well-determined (here a minor rotation is inferred but others have concluded otherwise), so have assigned R5=0.5.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</si>
  <si>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</si>
  <si>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</si>
  <si>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</si>
  <si>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</si>
  <si>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</si>
  <si>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</si>
  <si>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</si>
  <si>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</si>
  <si>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</si>
  <si>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</si>
  <si>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</si>
  <si>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</si>
  <si>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</si>
  <si>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</si>
  <si>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JQ1</t>
  </si>
  <si>
    <t>Osete et al. (2000); Ruiz-Martínez et al. (2000)</t>
  </si>
  <si>
    <t>JQ2</t>
  </si>
  <si>
    <t>normal</t>
  </si>
  <si>
    <t>JQ3</t>
  </si>
  <si>
    <t>JQ4</t>
  </si>
  <si>
    <t>R</t>
  </si>
  <si>
    <t>CM1*</t>
  </si>
  <si>
    <t>AJ1</t>
  </si>
  <si>
    <t>AJ2</t>
  </si>
  <si>
    <t>IT</t>
  </si>
  <si>
    <t>IT2</t>
  </si>
  <si>
    <t>ST2</t>
  </si>
  <si>
    <t>JI1</t>
  </si>
  <si>
    <t>ST3</t>
  </si>
  <si>
    <t>CR**</t>
  </si>
  <si>
    <t>CR2**</t>
  </si>
  <si>
    <t>PL</t>
  </si>
  <si>
    <t>MT*</t>
  </si>
  <si>
    <t>MT2**</t>
  </si>
  <si>
    <t>ST4</t>
  </si>
  <si>
    <t>ST5</t>
  </si>
  <si>
    <t>ST1</t>
  </si>
  <si>
    <t>AY</t>
  </si>
  <si>
    <t>CH1</t>
  </si>
  <si>
    <t>CH2</t>
  </si>
  <si>
    <t>CH3</t>
  </si>
  <si>
    <t>GU3</t>
  </si>
  <si>
    <t>PC2</t>
  </si>
  <si>
    <t>TO1</t>
  </si>
  <si>
    <t>TO3</t>
  </si>
  <si>
    <t>TO2</t>
  </si>
  <si>
    <t>Ajusco Fm. or Chichinautzin Gr.</t>
  </si>
  <si>
    <t>TO4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</si>
</sst>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/d"/>
  </numFmts>
  <fonts count="8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vertical="bottom"/>
    </xf>
    <xf borderId="0" fillId="2" fontId="5" numFmtId="0" xfId="0" applyAlignment="1" applyFill="1" applyFont="1">
      <alignment vertical="bottom"/>
    </xf>
    <xf borderId="0" fillId="3" fontId="3" numFmtId="1" xfId="0" applyAlignment="1" applyFill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3" fontId="3" numFmtId="2" xfId="0" applyAlignment="1" applyFont="1" applyNumberFormat="1">
      <alignment horizontal="center" readingOrder="0" vertical="bottom"/>
    </xf>
    <xf borderId="0" fillId="2" fontId="5" numFmtId="165" xfId="0" applyAlignment="1" applyFont="1" applyNumberFormat="1">
      <alignment vertical="bottom"/>
    </xf>
    <xf borderId="0" fillId="3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4" fontId="3" numFmtId="165" xfId="0" applyAlignment="1" applyFill="1" applyFont="1" applyNumberFormat="1">
      <alignment horizontal="center" readingOrder="0" vertical="bottom"/>
    </xf>
    <xf borderId="0" fillId="5" fontId="6" numFmtId="0" xfId="0" applyFill="1" applyFont="1"/>
    <xf borderId="0" fillId="5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vertical="bottom"/>
    </xf>
    <xf borderId="0" fillId="0" fontId="7" numFmtId="0" xfId="0" applyFont="1"/>
    <xf borderId="0" fillId="0" fontId="3" numFmtId="164" xfId="0" applyFont="1" applyNumberFormat="1"/>
    <xf borderId="0" fillId="3" fontId="3" numFmtId="0" xfId="0" applyAlignment="1" applyFont="1">
      <alignment horizontal="center" readingOrder="0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0" fontId="3" numFmtId="164" xfId="0" applyAlignment="1" applyFont="1" applyNumberFormat="1">
      <alignment horizontal="center" readingOrder="0" vertical="bottom"/>
    </xf>
    <xf borderId="0" fillId="3" fontId="3" numFmtId="2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4" fontId="3" numFmtId="2" xfId="0" applyAlignment="1" applyFont="1" applyNumberFormat="1">
      <alignment horizontal="center" vertical="bottom"/>
    </xf>
    <xf borderId="0" fillId="4" fontId="3" numFmtId="1" xfId="0" applyAlignment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3" numFmtId="0" xfId="0" applyAlignment="1" applyFont="1">
      <alignment vertical="top"/>
    </xf>
    <xf borderId="0" fillId="4" fontId="3" numFmtId="166" xfId="0" applyAlignment="1" applyFont="1" applyNumberFormat="1">
      <alignment vertical="top"/>
    </xf>
    <xf borderId="0" fillId="4" fontId="3" numFmtId="0" xfId="0" applyAlignment="1" applyFont="1">
      <alignment vertical="bottom"/>
    </xf>
    <xf borderId="0" fillId="4" fontId="3" numFmtId="165" xfId="0" applyAlignment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5" numFmtId="0" xfId="0" applyAlignment="1" applyFont="1">
      <alignment vertical="bottom"/>
    </xf>
    <xf borderId="0" fillId="4" fontId="3" numFmtId="164" xfId="0" applyAlignment="1" applyFont="1" applyNumberFormat="1">
      <alignment horizontal="left" vertical="bottom"/>
    </xf>
    <xf borderId="0" fillId="0" fontId="3" numFmtId="0" xfId="0" applyAlignment="1" applyFont="1">
      <alignment shrinkToFit="0" vertical="bottom" wrapText="0"/>
    </xf>
    <xf borderId="0" fillId="3" fontId="3" numFmtId="164" xfId="0" applyAlignment="1" applyFont="1" applyNumberFormat="1">
      <alignment horizontal="center" vertical="bottom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0.0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7" width="6.0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0.56"/>
    <col customWidth="1" min="25" max="25" width="12.67"/>
    <col customWidth="1" min="26" max="26" width="10.22"/>
    <col customWidth="1" min="27" max="27" width="9.89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9.0"/>
    <col customWidth="1" min="33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8" t="s">
        <v>12</v>
      </c>
      <c r="K4" s="8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7" t="s">
        <v>32</v>
      </c>
      <c r="AE4" s="7" t="s">
        <v>33</v>
      </c>
      <c r="AF4" s="7" t="s">
        <v>34</v>
      </c>
      <c r="AG4" s="7" t="s">
        <v>35</v>
      </c>
      <c r="AH4" s="7" t="s">
        <v>36</v>
      </c>
      <c r="AI4" s="7" t="s">
        <v>37</v>
      </c>
      <c r="AJ4" s="7" t="s">
        <v>38</v>
      </c>
      <c r="AK4" s="9" t="s">
        <v>39</v>
      </c>
      <c r="AL4" s="10" t="s">
        <v>40</v>
      </c>
      <c r="AM4" s="3"/>
      <c r="AN4" s="3"/>
      <c r="AO4" s="3"/>
      <c r="AP4" s="3"/>
      <c r="AQ4" s="3"/>
    </row>
    <row r="5" ht="15.75" customHeight="1">
      <c r="A5" s="11">
        <v>1.0</v>
      </c>
      <c r="B5" s="11" t="s">
        <v>41</v>
      </c>
      <c r="C5" s="12"/>
      <c r="D5" s="12"/>
      <c r="E5" s="13">
        <v>25.0</v>
      </c>
      <c r="F5" s="14">
        <v>350.7</v>
      </c>
      <c r="G5" s="14">
        <v>30.6</v>
      </c>
      <c r="H5" s="15">
        <v>30.7</v>
      </c>
      <c r="I5" s="11">
        <v>5.3</v>
      </c>
      <c r="J5" s="12"/>
      <c r="K5" s="14">
        <v>161.8</v>
      </c>
      <c r="L5" s="14">
        <v>80.1</v>
      </c>
      <c r="M5" s="14">
        <v>42.5</v>
      </c>
      <c r="N5" s="14">
        <v>4.5</v>
      </c>
      <c r="O5" s="12"/>
      <c r="P5" s="12"/>
      <c r="Q5" s="12"/>
      <c r="R5" s="16">
        <v>0.0</v>
      </c>
      <c r="S5" s="17"/>
      <c r="T5" s="18">
        <v>3.71</v>
      </c>
      <c r="U5" s="18">
        <v>0.4</v>
      </c>
      <c r="V5" s="19" t="s">
        <v>42</v>
      </c>
      <c r="W5" s="11" t="s">
        <v>43</v>
      </c>
      <c r="X5" s="11" t="s">
        <v>44</v>
      </c>
      <c r="Y5" s="20" t="s">
        <v>45</v>
      </c>
      <c r="Z5" s="21"/>
      <c r="AA5" s="22"/>
      <c r="AB5" s="22"/>
      <c r="AC5" s="22"/>
      <c r="AD5" s="22"/>
      <c r="AE5" s="22"/>
      <c r="AF5" s="22"/>
      <c r="AG5" s="22"/>
      <c r="AH5" s="21"/>
      <c r="AI5" s="23" t="s">
        <v>46</v>
      </c>
      <c r="AJ5" s="23" t="s">
        <v>46</v>
      </c>
      <c r="AK5" s="24" t="s">
        <v>47</v>
      </c>
      <c r="AM5" s="3"/>
      <c r="AN5" s="25"/>
      <c r="AO5" s="25"/>
      <c r="AP5" s="25"/>
      <c r="AQ5" s="25"/>
    </row>
    <row r="6" ht="15.0" customHeight="1">
      <c r="A6" s="26"/>
      <c r="B6" s="26"/>
      <c r="C6" s="26"/>
      <c r="D6" s="26"/>
      <c r="E6" s="26"/>
      <c r="F6" s="26"/>
      <c r="G6" s="26"/>
      <c r="H6" s="26"/>
      <c r="I6" s="26"/>
      <c r="J6" s="27"/>
      <c r="K6" s="27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7" t="s">
        <v>4</v>
      </c>
      <c r="B8" s="7" t="s">
        <v>49</v>
      </c>
      <c r="C8" s="7" t="s">
        <v>5</v>
      </c>
      <c r="D8" s="7" t="s">
        <v>6</v>
      </c>
      <c r="E8" s="7" t="s">
        <v>50</v>
      </c>
      <c r="F8" s="7" t="s">
        <v>8</v>
      </c>
      <c r="G8" s="7" t="s">
        <v>9</v>
      </c>
      <c r="H8" s="7" t="s">
        <v>10</v>
      </c>
      <c r="I8" s="7" t="s">
        <v>11</v>
      </c>
      <c r="J8" s="8" t="s">
        <v>12</v>
      </c>
      <c r="K8" s="8" t="s">
        <v>51</v>
      </c>
      <c r="L8" s="7" t="s">
        <v>52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7" t="s">
        <v>24</v>
      </c>
      <c r="W8" s="7" t="s">
        <v>25</v>
      </c>
      <c r="X8" s="7" t="s">
        <v>26</v>
      </c>
      <c r="Y8" s="7" t="s">
        <v>27</v>
      </c>
      <c r="Z8" s="7" t="s">
        <v>53</v>
      </c>
      <c r="AA8" s="7" t="s">
        <v>54</v>
      </c>
      <c r="AB8" s="7" t="s">
        <v>55</v>
      </c>
      <c r="AC8" s="7" t="s">
        <v>56</v>
      </c>
      <c r="AD8" s="7" t="s">
        <v>57</v>
      </c>
      <c r="AE8" s="7" t="s">
        <v>58</v>
      </c>
      <c r="AF8" s="7" t="s">
        <v>59</v>
      </c>
      <c r="AG8" s="7" t="s">
        <v>60</v>
      </c>
      <c r="AH8" s="7" t="s">
        <v>61</v>
      </c>
      <c r="AI8" s="7" t="s">
        <v>37</v>
      </c>
      <c r="AJ8" s="7" t="s">
        <v>38</v>
      </c>
      <c r="AK8" s="9" t="s">
        <v>39</v>
      </c>
      <c r="AL8" s="10" t="s">
        <v>40</v>
      </c>
      <c r="AM8" s="3"/>
      <c r="AN8" s="3"/>
      <c r="AO8" s="3"/>
      <c r="AP8" s="3"/>
      <c r="AQ8" s="3"/>
    </row>
    <row r="9">
      <c r="A9" s="25" t="s">
        <v>62</v>
      </c>
      <c r="B9" s="28" t="s">
        <v>41</v>
      </c>
      <c r="C9" s="29">
        <v>19.57</v>
      </c>
      <c r="D9" s="29">
        <v>-99.59</v>
      </c>
      <c r="E9" s="30">
        <v>10.0</v>
      </c>
      <c r="F9" s="31">
        <v>350.4</v>
      </c>
      <c r="G9" s="31">
        <v>43.1</v>
      </c>
      <c r="H9" s="32">
        <v>113.0</v>
      </c>
      <c r="I9" s="25">
        <v>4.6</v>
      </c>
      <c r="J9" s="33"/>
      <c r="K9" s="33"/>
      <c r="L9" s="33"/>
      <c r="M9" s="33"/>
      <c r="N9" s="33"/>
      <c r="O9" s="33"/>
      <c r="P9" s="33"/>
      <c r="Q9" s="34"/>
      <c r="R9" s="18">
        <v>1.931</v>
      </c>
      <c r="S9" s="18">
        <v>0.76</v>
      </c>
      <c r="T9" s="18">
        <v>3.71</v>
      </c>
      <c r="U9" s="18">
        <v>0.4</v>
      </c>
      <c r="V9" s="19" t="s">
        <v>42</v>
      </c>
      <c r="W9" s="11" t="s">
        <v>43</v>
      </c>
      <c r="X9" s="11" t="s">
        <v>44</v>
      </c>
      <c r="Y9" s="20" t="s">
        <v>45</v>
      </c>
      <c r="Z9" s="21"/>
      <c r="AA9" s="21"/>
      <c r="AB9" s="21"/>
      <c r="AC9" s="20" t="s">
        <v>7</v>
      </c>
      <c r="AD9" s="25">
        <v>0.0</v>
      </c>
      <c r="AE9" s="12"/>
      <c r="AF9" s="25">
        <v>0.0</v>
      </c>
      <c r="AG9" s="25">
        <v>1.0</v>
      </c>
      <c r="AH9" s="12"/>
      <c r="AI9" s="23" t="s">
        <v>46</v>
      </c>
      <c r="AJ9" s="23" t="s">
        <v>63</v>
      </c>
    </row>
    <row r="10">
      <c r="A10" s="25" t="s">
        <v>64</v>
      </c>
      <c r="B10" s="28" t="s">
        <v>41</v>
      </c>
      <c r="C10" s="29">
        <v>19.56</v>
      </c>
      <c r="D10" s="29">
        <v>-99.58</v>
      </c>
      <c r="E10" s="30">
        <v>10.0</v>
      </c>
      <c r="F10" s="31">
        <v>336.4</v>
      </c>
      <c r="G10" s="31">
        <v>44.1</v>
      </c>
      <c r="H10" s="32">
        <v>209.9</v>
      </c>
      <c r="I10" s="25">
        <v>3.3</v>
      </c>
      <c r="J10" s="33"/>
      <c r="K10" s="33"/>
      <c r="L10" s="33"/>
      <c r="M10" s="33"/>
      <c r="N10" s="33"/>
      <c r="O10" s="33"/>
      <c r="P10" s="33"/>
      <c r="Q10" s="18">
        <v>3.71</v>
      </c>
      <c r="R10" s="18">
        <v>3.31</v>
      </c>
      <c r="S10" s="34"/>
      <c r="T10" s="18">
        <v>4.11</v>
      </c>
      <c r="U10" s="34"/>
      <c r="V10" s="35" t="s">
        <v>65</v>
      </c>
      <c r="W10" s="11" t="s">
        <v>43</v>
      </c>
      <c r="X10" s="11" t="s">
        <v>44</v>
      </c>
      <c r="Y10" s="20" t="s">
        <v>45</v>
      </c>
      <c r="Z10" s="21"/>
      <c r="AA10" s="21"/>
      <c r="AB10" s="21"/>
      <c r="AC10" s="20" t="s">
        <v>7</v>
      </c>
      <c r="AD10" s="25">
        <v>0.0</v>
      </c>
      <c r="AE10" s="12"/>
      <c r="AF10" s="25">
        <v>0.0</v>
      </c>
      <c r="AG10" s="25">
        <v>1.0</v>
      </c>
      <c r="AH10" s="12"/>
      <c r="AI10" s="23" t="s">
        <v>46</v>
      </c>
      <c r="AJ10" s="23" t="s">
        <v>63</v>
      </c>
    </row>
    <row r="11">
      <c r="A11" s="25" t="s">
        <v>66</v>
      </c>
      <c r="B11" s="28" t="s">
        <v>41</v>
      </c>
      <c r="C11" s="29">
        <v>19.56</v>
      </c>
      <c r="D11" s="29">
        <v>-99.58</v>
      </c>
      <c r="E11" s="30">
        <v>10.0</v>
      </c>
      <c r="F11" s="31">
        <v>360.7</v>
      </c>
      <c r="G11" s="31">
        <v>48.3</v>
      </c>
      <c r="H11" s="32">
        <v>116.9</v>
      </c>
      <c r="I11" s="25">
        <v>4.5</v>
      </c>
      <c r="J11" s="33"/>
      <c r="K11" s="33"/>
      <c r="L11" s="33"/>
      <c r="M11" s="33"/>
      <c r="N11" s="33"/>
      <c r="O11" s="33"/>
      <c r="P11" s="33"/>
      <c r="Q11" s="34"/>
      <c r="R11" s="18">
        <v>1.931</v>
      </c>
      <c r="S11" s="18">
        <v>0.76</v>
      </c>
      <c r="T11" s="18">
        <v>3.71</v>
      </c>
      <c r="U11" s="18">
        <v>0.4</v>
      </c>
      <c r="V11" s="19" t="s">
        <v>42</v>
      </c>
      <c r="W11" s="11" t="s">
        <v>43</v>
      </c>
      <c r="X11" s="11" t="s">
        <v>44</v>
      </c>
      <c r="Y11" s="20" t="s">
        <v>45</v>
      </c>
      <c r="Z11" s="21"/>
      <c r="AA11" s="21"/>
      <c r="AB11" s="21"/>
      <c r="AC11" s="20" t="s">
        <v>7</v>
      </c>
      <c r="AD11" s="25">
        <v>0.0</v>
      </c>
      <c r="AE11" s="12"/>
      <c r="AF11" s="25">
        <v>0.0</v>
      </c>
      <c r="AG11" s="25">
        <v>1.0</v>
      </c>
      <c r="AH11" s="12"/>
      <c r="AI11" s="23" t="s">
        <v>46</v>
      </c>
      <c r="AJ11" s="23" t="s">
        <v>63</v>
      </c>
    </row>
    <row r="12">
      <c r="A12" s="25" t="s">
        <v>67</v>
      </c>
      <c r="B12" s="28" t="s">
        <v>41</v>
      </c>
      <c r="C12" s="29">
        <v>19.56</v>
      </c>
      <c r="D12" s="29">
        <v>-99.56</v>
      </c>
      <c r="E12" s="30">
        <v>10.0</v>
      </c>
      <c r="F12" s="31">
        <v>169.0</v>
      </c>
      <c r="G12" s="31">
        <v>-14.2</v>
      </c>
      <c r="H12" s="33"/>
      <c r="I12" s="33"/>
      <c r="J12" s="33"/>
      <c r="K12" s="33"/>
      <c r="L12" s="33"/>
      <c r="M12" s="33"/>
      <c r="N12" s="33"/>
      <c r="O12" s="33"/>
      <c r="P12" s="33"/>
      <c r="Q12" s="34"/>
      <c r="R12" s="18">
        <v>1.931</v>
      </c>
      <c r="S12" s="18">
        <v>0.76</v>
      </c>
      <c r="T12" s="18">
        <v>3.71</v>
      </c>
      <c r="U12" s="18">
        <v>0.4</v>
      </c>
      <c r="V12" s="19" t="s">
        <v>42</v>
      </c>
      <c r="W12" s="11" t="s">
        <v>43</v>
      </c>
      <c r="X12" s="11" t="s">
        <v>44</v>
      </c>
      <c r="Y12" s="20" t="s">
        <v>45</v>
      </c>
      <c r="Z12" s="21"/>
      <c r="AA12" s="21"/>
      <c r="AB12" s="21"/>
      <c r="AC12" s="20" t="s">
        <v>68</v>
      </c>
      <c r="AD12" s="25">
        <v>0.0</v>
      </c>
      <c r="AE12" s="12"/>
      <c r="AF12" s="25">
        <v>0.0</v>
      </c>
      <c r="AG12" s="25">
        <v>1.0</v>
      </c>
      <c r="AH12" s="12"/>
      <c r="AI12" s="23" t="s">
        <v>46</v>
      </c>
      <c r="AJ12" s="23" t="s">
        <v>63</v>
      </c>
    </row>
    <row r="13">
      <c r="A13" s="11" t="s">
        <v>69</v>
      </c>
      <c r="B13" s="28" t="s">
        <v>41</v>
      </c>
      <c r="C13" s="36">
        <v>19.573</v>
      </c>
      <c r="D13" s="36">
        <v>-99.538</v>
      </c>
      <c r="E13" s="13">
        <v>3.0</v>
      </c>
      <c r="F13" s="14">
        <v>155.8</v>
      </c>
      <c r="G13" s="14">
        <v>-21.6</v>
      </c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18">
        <v>1.931</v>
      </c>
      <c r="S13" s="18">
        <v>0.76</v>
      </c>
      <c r="T13" s="18">
        <v>3.71</v>
      </c>
      <c r="U13" s="18">
        <v>0.4</v>
      </c>
      <c r="V13" s="19" t="s">
        <v>42</v>
      </c>
      <c r="W13" s="11" t="s">
        <v>43</v>
      </c>
      <c r="X13" s="11" t="s">
        <v>44</v>
      </c>
      <c r="Y13" s="20" t="s">
        <v>45</v>
      </c>
      <c r="Z13" s="21"/>
      <c r="AA13" s="21"/>
      <c r="AB13" s="21"/>
      <c r="AC13" s="20" t="s">
        <v>68</v>
      </c>
      <c r="AD13" s="25">
        <v>0.0</v>
      </c>
      <c r="AE13" s="12"/>
      <c r="AF13" s="25">
        <v>0.0</v>
      </c>
      <c r="AG13" s="11">
        <v>0.0</v>
      </c>
      <c r="AH13" s="11">
        <v>2.0</v>
      </c>
      <c r="AI13" s="23" t="s">
        <v>46</v>
      </c>
      <c r="AJ13" s="23" t="s">
        <v>63</v>
      </c>
    </row>
    <row r="14">
      <c r="A14" s="25" t="s">
        <v>70</v>
      </c>
      <c r="B14" s="28" t="s">
        <v>41</v>
      </c>
      <c r="C14" s="29">
        <v>19.53</v>
      </c>
      <c r="D14" s="29">
        <v>-99.5</v>
      </c>
      <c r="E14" s="30">
        <v>9.0</v>
      </c>
      <c r="F14" s="31">
        <v>173.3</v>
      </c>
      <c r="G14" s="31">
        <v>-22.8</v>
      </c>
      <c r="H14" s="32">
        <v>181.5</v>
      </c>
      <c r="I14" s="25">
        <v>3.8</v>
      </c>
      <c r="J14" s="33"/>
      <c r="K14" s="33"/>
      <c r="L14" s="33"/>
      <c r="M14" s="33"/>
      <c r="N14" s="33"/>
      <c r="O14" s="33"/>
      <c r="P14" s="33"/>
      <c r="Q14" s="34"/>
      <c r="R14" s="18">
        <v>1.931</v>
      </c>
      <c r="S14" s="18">
        <v>0.76</v>
      </c>
      <c r="T14" s="18">
        <v>3.71</v>
      </c>
      <c r="U14" s="18">
        <v>0.4</v>
      </c>
      <c r="V14" s="19" t="s">
        <v>42</v>
      </c>
      <c r="W14" s="11" t="s">
        <v>43</v>
      </c>
      <c r="X14" s="11" t="s">
        <v>44</v>
      </c>
      <c r="Y14" s="20" t="s">
        <v>45</v>
      </c>
      <c r="Z14" s="21"/>
      <c r="AA14" s="21"/>
      <c r="AB14" s="21"/>
      <c r="AC14" s="20" t="s">
        <v>68</v>
      </c>
      <c r="AD14" s="25">
        <v>0.0</v>
      </c>
      <c r="AE14" s="12"/>
      <c r="AF14" s="25">
        <v>0.0</v>
      </c>
      <c r="AG14" s="25">
        <v>1.0</v>
      </c>
      <c r="AH14" s="12"/>
      <c r="AI14" s="23" t="s">
        <v>46</v>
      </c>
      <c r="AJ14" s="23" t="s">
        <v>63</v>
      </c>
    </row>
    <row r="15">
      <c r="A15" s="25" t="s">
        <v>71</v>
      </c>
      <c r="B15" s="28" t="s">
        <v>41</v>
      </c>
      <c r="C15" s="29">
        <v>19.52</v>
      </c>
      <c r="D15" s="29">
        <v>-99.47</v>
      </c>
      <c r="E15" s="30">
        <v>10.0</v>
      </c>
      <c r="F15" s="31">
        <v>151.0</v>
      </c>
      <c r="G15" s="31">
        <v>-21.9</v>
      </c>
      <c r="H15" s="32">
        <v>91.2</v>
      </c>
      <c r="I15" s="25">
        <v>5.1</v>
      </c>
      <c r="J15" s="33"/>
      <c r="K15" s="33"/>
      <c r="L15" s="33"/>
      <c r="M15" s="33"/>
      <c r="N15" s="33"/>
      <c r="O15" s="33"/>
      <c r="P15" s="33"/>
      <c r="Q15" s="18">
        <v>2.9</v>
      </c>
      <c r="R15" s="18">
        <v>2.5</v>
      </c>
      <c r="S15" s="34"/>
      <c r="T15" s="18">
        <v>3.3</v>
      </c>
      <c r="U15" s="34"/>
      <c r="V15" s="35" t="s">
        <v>65</v>
      </c>
      <c r="W15" s="11" t="s">
        <v>43</v>
      </c>
      <c r="X15" s="11" t="s">
        <v>44</v>
      </c>
      <c r="Y15" s="20" t="s">
        <v>45</v>
      </c>
      <c r="Z15" s="21"/>
      <c r="AA15" s="21"/>
      <c r="AB15" s="21"/>
      <c r="AC15" s="20" t="s">
        <v>68</v>
      </c>
      <c r="AD15" s="25">
        <v>0.0</v>
      </c>
      <c r="AE15" s="12"/>
      <c r="AF15" s="25">
        <v>0.0</v>
      </c>
      <c r="AG15" s="25">
        <v>1.0</v>
      </c>
      <c r="AH15" s="12"/>
      <c r="AI15" s="23" t="s">
        <v>46</v>
      </c>
      <c r="AJ15" s="23" t="s">
        <v>63</v>
      </c>
    </row>
    <row r="16">
      <c r="A16" s="25" t="s">
        <v>72</v>
      </c>
      <c r="B16" s="28" t="s">
        <v>41</v>
      </c>
      <c r="C16" s="29">
        <v>19.52</v>
      </c>
      <c r="D16" s="29">
        <v>-99.48</v>
      </c>
      <c r="E16" s="30">
        <v>10.0</v>
      </c>
      <c r="F16" s="31">
        <v>171.3</v>
      </c>
      <c r="G16" s="31">
        <v>-20.9</v>
      </c>
      <c r="H16" s="32">
        <v>258.2</v>
      </c>
      <c r="I16" s="25">
        <v>3.0</v>
      </c>
      <c r="J16" s="33"/>
      <c r="K16" s="33"/>
      <c r="L16" s="33"/>
      <c r="M16" s="33"/>
      <c r="N16" s="33"/>
      <c r="O16" s="33"/>
      <c r="P16" s="33"/>
      <c r="Q16" s="34"/>
      <c r="R16" s="18">
        <v>1.931</v>
      </c>
      <c r="S16" s="18">
        <v>0.76</v>
      </c>
      <c r="T16" s="18">
        <v>3.71</v>
      </c>
      <c r="U16" s="18">
        <v>0.4</v>
      </c>
      <c r="V16" s="19" t="s">
        <v>42</v>
      </c>
      <c r="W16" s="11" t="s">
        <v>43</v>
      </c>
      <c r="X16" s="11" t="s">
        <v>44</v>
      </c>
      <c r="Y16" s="20" t="s">
        <v>45</v>
      </c>
      <c r="Z16" s="21"/>
      <c r="AA16" s="21"/>
      <c r="AB16" s="21"/>
      <c r="AC16" s="20" t="s">
        <v>68</v>
      </c>
      <c r="AD16" s="25">
        <v>0.0</v>
      </c>
      <c r="AE16" s="12"/>
      <c r="AF16" s="25">
        <v>0.0</v>
      </c>
      <c r="AG16" s="25">
        <v>1.0</v>
      </c>
      <c r="AH16" s="12"/>
      <c r="AI16" s="23" t="s">
        <v>46</v>
      </c>
      <c r="AJ16" s="23" t="s">
        <v>63</v>
      </c>
    </row>
    <row r="17">
      <c r="A17" s="25" t="s">
        <v>73</v>
      </c>
      <c r="B17" s="28" t="s">
        <v>41</v>
      </c>
      <c r="C17" s="29">
        <v>19.52</v>
      </c>
      <c r="D17" s="29">
        <v>-99.48</v>
      </c>
      <c r="E17" s="30">
        <v>10.0</v>
      </c>
      <c r="F17" s="31">
        <v>151.3</v>
      </c>
      <c r="G17" s="31">
        <v>-23.0</v>
      </c>
      <c r="H17" s="32">
        <v>149.0</v>
      </c>
      <c r="I17" s="25">
        <v>4.0</v>
      </c>
      <c r="J17" s="33"/>
      <c r="K17" s="33"/>
      <c r="L17" s="33"/>
      <c r="M17" s="33"/>
      <c r="N17" s="33"/>
      <c r="O17" s="33"/>
      <c r="P17" s="33"/>
      <c r="Q17" s="34"/>
      <c r="R17" s="18">
        <v>1.931</v>
      </c>
      <c r="S17" s="18">
        <v>0.76</v>
      </c>
      <c r="T17" s="18">
        <v>3.71</v>
      </c>
      <c r="U17" s="18">
        <v>0.4</v>
      </c>
      <c r="V17" s="19" t="s">
        <v>42</v>
      </c>
      <c r="W17" s="11" t="s">
        <v>43</v>
      </c>
      <c r="X17" s="11" t="s">
        <v>44</v>
      </c>
      <c r="Y17" s="20" t="s">
        <v>45</v>
      </c>
      <c r="Z17" s="21"/>
      <c r="AA17" s="21"/>
      <c r="AB17" s="21"/>
      <c r="AC17" s="20" t="s">
        <v>68</v>
      </c>
      <c r="AD17" s="25">
        <v>0.0</v>
      </c>
      <c r="AE17" s="12"/>
      <c r="AF17" s="25">
        <v>0.0</v>
      </c>
      <c r="AG17" s="25">
        <v>1.0</v>
      </c>
      <c r="AH17" s="12"/>
      <c r="AI17" s="23" t="s">
        <v>46</v>
      </c>
      <c r="AJ17" s="23" t="s">
        <v>63</v>
      </c>
    </row>
    <row r="18">
      <c r="A18" s="25" t="s">
        <v>74</v>
      </c>
      <c r="B18" s="28" t="s">
        <v>41</v>
      </c>
      <c r="C18" s="29">
        <v>19.514</v>
      </c>
      <c r="D18" s="29">
        <v>-99.482</v>
      </c>
      <c r="E18" s="30">
        <v>5.0</v>
      </c>
      <c r="F18" s="31">
        <v>145.3</v>
      </c>
      <c r="G18" s="31">
        <v>-34.6</v>
      </c>
      <c r="H18" s="32">
        <v>121.4</v>
      </c>
      <c r="I18" s="25">
        <v>7.0</v>
      </c>
      <c r="J18" s="33"/>
      <c r="K18" s="33"/>
      <c r="L18" s="33"/>
      <c r="M18" s="33"/>
      <c r="N18" s="33"/>
      <c r="O18" s="33"/>
      <c r="P18" s="33"/>
      <c r="Q18" s="33"/>
      <c r="R18" s="18">
        <v>1.931</v>
      </c>
      <c r="S18" s="18">
        <v>0.76</v>
      </c>
      <c r="T18" s="18">
        <v>3.71</v>
      </c>
      <c r="U18" s="18">
        <v>0.4</v>
      </c>
      <c r="V18" s="19" t="s">
        <v>42</v>
      </c>
      <c r="W18" s="11" t="s">
        <v>43</v>
      </c>
      <c r="X18" s="11" t="s">
        <v>44</v>
      </c>
      <c r="Y18" s="20" t="s">
        <v>45</v>
      </c>
      <c r="Z18" s="21"/>
      <c r="AA18" s="21"/>
      <c r="AB18" s="21"/>
      <c r="AC18" s="20" t="s">
        <v>68</v>
      </c>
      <c r="AD18" s="25">
        <v>0.0</v>
      </c>
      <c r="AE18" s="12"/>
      <c r="AF18" s="25">
        <v>0.0</v>
      </c>
      <c r="AG18" s="25">
        <v>1.0</v>
      </c>
      <c r="AH18" s="12"/>
      <c r="AI18" s="23" t="s">
        <v>46</v>
      </c>
      <c r="AJ18" s="23" t="s">
        <v>63</v>
      </c>
    </row>
    <row r="19">
      <c r="A19" s="25" t="s">
        <v>75</v>
      </c>
      <c r="B19" s="28" t="s">
        <v>41</v>
      </c>
      <c r="C19" s="29">
        <v>19.51</v>
      </c>
      <c r="D19" s="29">
        <v>-99.48</v>
      </c>
      <c r="E19" s="30">
        <v>7.0</v>
      </c>
      <c r="F19" s="31">
        <v>176.5</v>
      </c>
      <c r="G19" s="31">
        <v>-22.3</v>
      </c>
      <c r="H19" s="32">
        <v>312.2</v>
      </c>
      <c r="I19" s="25">
        <v>3.4</v>
      </c>
      <c r="J19" s="33"/>
      <c r="K19" s="33"/>
      <c r="L19" s="33"/>
      <c r="M19" s="33"/>
      <c r="N19" s="33"/>
      <c r="O19" s="33"/>
      <c r="P19" s="33"/>
      <c r="Q19" s="34"/>
      <c r="R19" s="18">
        <v>1.931</v>
      </c>
      <c r="S19" s="18">
        <v>0.76</v>
      </c>
      <c r="T19" s="18">
        <v>3.71</v>
      </c>
      <c r="U19" s="18">
        <v>0.4</v>
      </c>
      <c r="V19" s="19" t="s">
        <v>42</v>
      </c>
      <c r="W19" s="11" t="s">
        <v>43</v>
      </c>
      <c r="X19" s="11" t="s">
        <v>44</v>
      </c>
      <c r="Y19" s="20" t="s">
        <v>45</v>
      </c>
      <c r="Z19" s="21"/>
      <c r="AA19" s="21"/>
      <c r="AB19" s="21"/>
      <c r="AC19" s="20" t="s">
        <v>68</v>
      </c>
      <c r="AD19" s="25">
        <v>0.0</v>
      </c>
      <c r="AE19" s="12"/>
      <c r="AF19" s="25">
        <v>0.0</v>
      </c>
      <c r="AG19" s="25">
        <v>1.0</v>
      </c>
      <c r="AH19" s="12"/>
      <c r="AI19" s="23" t="s">
        <v>46</v>
      </c>
      <c r="AJ19" s="23" t="s">
        <v>63</v>
      </c>
    </row>
    <row r="20">
      <c r="A20" s="25" t="s">
        <v>76</v>
      </c>
      <c r="B20" s="28" t="s">
        <v>41</v>
      </c>
      <c r="C20" s="29">
        <v>19.5</v>
      </c>
      <c r="D20" s="29">
        <v>-99.48</v>
      </c>
      <c r="E20" s="30">
        <v>10.0</v>
      </c>
      <c r="F20" s="31">
        <v>174.6</v>
      </c>
      <c r="G20" s="31">
        <v>-33.8</v>
      </c>
      <c r="H20" s="32">
        <v>211.4</v>
      </c>
      <c r="I20" s="25">
        <v>3.3</v>
      </c>
      <c r="J20" s="33"/>
      <c r="K20" s="33"/>
      <c r="L20" s="33"/>
      <c r="M20" s="33"/>
      <c r="N20" s="33"/>
      <c r="O20" s="33"/>
      <c r="P20" s="33"/>
      <c r="Q20" s="34"/>
      <c r="R20" s="18">
        <v>1.931</v>
      </c>
      <c r="S20" s="18">
        <v>0.76</v>
      </c>
      <c r="T20" s="18">
        <v>3.71</v>
      </c>
      <c r="U20" s="18">
        <v>0.4</v>
      </c>
      <c r="V20" s="19" t="s">
        <v>42</v>
      </c>
      <c r="W20" s="11" t="s">
        <v>43</v>
      </c>
      <c r="X20" s="11" t="s">
        <v>44</v>
      </c>
      <c r="Y20" s="20" t="s">
        <v>45</v>
      </c>
      <c r="Z20" s="21"/>
      <c r="AA20" s="21"/>
      <c r="AB20" s="21"/>
      <c r="AC20" s="20" t="s">
        <v>68</v>
      </c>
      <c r="AD20" s="25">
        <v>0.0</v>
      </c>
      <c r="AE20" s="12"/>
      <c r="AF20" s="25">
        <v>0.0</v>
      </c>
      <c r="AG20" s="25">
        <v>1.0</v>
      </c>
      <c r="AH20" s="12"/>
      <c r="AI20" s="23" t="s">
        <v>46</v>
      </c>
      <c r="AJ20" s="23" t="s">
        <v>63</v>
      </c>
    </row>
    <row r="21">
      <c r="A21" s="11" t="s">
        <v>77</v>
      </c>
      <c r="B21" s="28" t="s">
        <v>41</v>
      </c>
      <c r="C21" s="36">
        <v>19.522</v>
      </c>
      <c r="D21" s="36">
        <v>-99.45</v>
      </c>
      <c r="E21" s="13">
        <v>9.0</v>
      </c>
      <c r="F21" s="14">
        <v>27.6</v>
      </c>
      <c r="G21" s="14">
        <v>41.0</v>
      </c>
      <c r="H21" s="15">
        <v>275.9</v>
      </c>
      <c r="I21" s="11">
        <v>3.1</v>
      </c>
      <c r="J21" s="33"/>
      <c r="K21" s="33"/>
      <c r="L21" s="33"/>
      <c r="M21" s="33"/>
      <c r="N21" s="33"/>
      <c r="O21" s="33"/>
      <c r="P21" s="33"/>
      <c r="Q21" s="34"/>
      <c r="R21" s="18">
        <v>1.931</v>
      </c>
      <c r="S21" s="18">
        <v>0.76</v>
      </c>
      <c r="T21" s="18">
        <v>3.71</v>
      </c>
      <c r="U21" s="18">
        <v>0.4</v>
      </c>
      <c r="V21" s="19" t="s">
        <v>42</v>
      </c>
      <c r="W21" s="11" t="s">
        <v>43</v>
      </c>
      <c r="X21" s="11" t="s">
        <v>44</v>
      </c>
      <c r="Y21" s="20" t="s">
        <v>45</v>
      </c>
      <c r="Z21" s="21"/>
      <c r="AA21" s="21"/>
      <c r="AB21" s="21"/>
      <c r="AC21" s="20" t="s">
        <v>7</v>
      </c>
      <c r="AD21" s="25">
        <v>0.0</v>
      </c>
      <c r="AE21" s="12"/>
      <c r="AF21" s="25">
        <v>0.0</v>
      </c>
      <c r="AG21" s="11">
        <v>0.0</v>
      </c>
      <c r="AH21" s="11">
        <v>9.0</v>
      </c>
      <c r="AI21" s="23" t="s">
        <v>46</v>
      </c>
      <c r="AJ21" s="23" t="s">
        <v>63</v>
      </c>
    </row>
    <row r="22">
      <c r="A22" s="11" t="s">
        <v>78</v>
      </c>
      <c r="B22" s="28" t="s">
        <v>41</v>
      </c>
      <c r="C22" s="36">
        <v>19.523</v>
      </c>
      <c r="D22" s="36">
        <v>-99.447</v>
      </c>
      <c r="E22" s="13">
        <v>10.0</v>
      </c>
      <c r="F22" s="14">
        <v>287.3</v>
      </c>
      <c r="G22" s="14">
        <v>34.8</v>
      </c>
      <c r="H22" s="15">
        <v>106.8</v>
      </c>
      <c r="I22" s="11">
        <v>4.7</v>
      </c>
      <c r="J22" s="33"/>
      <c r="K22" s="33"/>
      <c r="L22" s="33"/>
      <c r="M22" s="33"/>
      <c r="N22" s="33"/>
      <c r="O22" s="33"/>
      <c r="P22" s="33"/>
      <c r="Q22" s="34"/>
      <c r="R22" s="18">
        <v>1.931</v>
      </c>
      <c r="S22" s="18">
        <v>0.76</v>
      </c>
      <c r="T22" s="18">
        <v>3.71</v>
      </c>
      <c r="U22" s="18">
        <v>0.4</v>
      </c>
      <c r="V22" s="19" t="s">
        <v>42</v>
      </c>
      <c r="W22" s="11" t="s">
        <v>43</v>
      </c>
      <c r="X22" s="11" t="s">
        <v>44</v>
      </c>
      <c r="Y22" s="20" t="s">
        <v>45</v>
      </c>
      <c r="Z22" s="21"/>
      <c r="AA22" s="21"/>
      <c r="AB22" s="21"/>
      <c r="AC22" s="20" t="s">
        <v>7</v>
      </c>
      <c r="AD22" s="25">
        <v>0.0</v>
      </c>
      <c r="AE22" s="12"/>
      <c r="AF22" s="25">
        <v>0.0</v>
      </c>
      <c r="AG22" s="11">
        <v>0.0</v>
      </c>
      <c r="AH22" s="11">
        <v>9.0</v>
      </c>
      <c r="AI22" s="23" t="s">
        <v>46</v>
      </c>
      <c r="AJ22" s="23" t="s">
        <v>63</v>
      </c>
    </row>
    <row r="23">
      <c r="A23" s="25" t="s">
        <v>79</v>
      </c>
      <c r="B23" s="28" t="s">
        <v>41</v>
      </c>
      <c r="C23" s="29">
        <v>19.52</v>
      </c>
      <c r="D23" s="29">
        <v>-99.44</v>
      </c>
      <c r="E23" s="30">
        <v>10.0</v>
      </c>
      <c r="F23" s="31">
        <v>12.3</v>
      </c>
      <c r="G23" s="31">
        <v>23.5</v>
      </c>
      <c r="H23" s="32">
        <v>225.6</v>
      </c>
      <c r="I23" s="25">
        <v>3.2</v>
      </c>
      <c r="J23" s="33"/>
      <c r="K23" s="33"/>
      <c r="L23" s="33"/>
      <c r="M23" s="33"/>
      <c r="N23" s="33"/>
      <c r="O23" s="33"/>
      <c r="P23" s="33"/>
      <c r="Q23" s="34"/>
      <c r="R23" s="18">
        <v>1.931</v>
      </c>
      <c r="S23" s="18">
        <v>0.76</v>
      </c>
      <c r="T23" s="18">
        <v>3.71</v>
      </c>
      <c r="U23" s="18">
        <v>0.4</v>
      </c>
      <c r="V23" s="19" t="s">
        <v>42</v>
      </c>
      <c r="W23" s="11" t="s">
        <v>43</v>
      </c>
      <c r="X23" s="11" t="s">
        <v>44</v>
      </c>
      <c r="Y23" s="20" t="s">
        <v>45</v>
      </c>
      <c r="Z23" s="21"/>
      <c r="AA23" s="21"/>
      <c r="AB23" s="21"/>
      <c r="AC23" s="20" t="s">
        <v>7</v>
      </c>
      <c r="AD23" s="25">
        <v>0.0</v>
      </c>
      <c r="AE23" s="12"/>
      <c r="AF23" s="25">
        <v>0.0</v>
      </c>
      <c r="AG23" s="25">
        <v>1.0</v>
      </c>
      <c r="AH23" s="12"/>
      <c r="AI23" s="23" t="s">
        <v>46</v>
      </c>
      <c r="AJ23" s="23" t="s">
        <v>63</v>
      </c>
    </row>
    <row r="24">
      <c r="A24" s="11" t="s">
        <v>80</v>
      </c>
      <c r="B24" s="28" t="s">
        <v>41</v>
      </c>
      <c r="C24" s="36">
        <v>19.522</v>
      </c>
      <c r="D24" s="36">
        <v>-99.411</v>
      </c>
      <c r="E24" s="13">
        <v>3.0</v>
      </c>
      <c r="F24" s="14">
        <v>310.0</v>
      </c>
      <c r="G24" s="14">
        <v>49.0</v>
      </c>
      <c r="H24" s="33"/>
      <c r="I24" s="33"/>
      <c r="J24" s="33"/>
      <c r="K24" s="33"/>
      <c r="L24" s="33"/>
      <c r="M24" s="33"/>
      <c r="N24" s="33"/>
      <c r="O24" s="33"/>
      <c r="P24" s="33"/>
      <c r="Q24" s="34"/>
      <c r="R24" s="18">
        <v>1.931</v>
      </c>
      <c r="S24" s="18">
        <v>0.76</v>
      </c>
      <c r="T24" s="18">
        <v>3.71</v>
      </c>
      <c r="U24" s="18">
        <v>0.4</v>
      </c>
      <c r="V24" s="19" t="s">
        <v>42</v>
      </c>
      <c r="W24" s="11" t="s">
        <v>43</v>
      </c>
      <c r="X24" s="11" t="s">
        <v>44</v>
      </c>
      <c r="Y24" s="20" t="s">
        <v>45</v>
      </c>
      <c r="Z24" s="21"/>
      <c r="AA24" s="21"/>
      <c r="AB24" s="21"/>
      <c r="AC24" s="20" t="s">
        <v>7</v>
      </c>
      <c r="AD24" s="25">
        <v>0.0</v>
      </c>
      <c r="AE24" s="12"/>
      <c r="AF24" s="25">
        <v>0.0</v>
      </c>
      <c r="AG24" s="11">
        <v>0.0</v>
      </c>
      <c r="AH24" s="11">
        <v>2.0</v>
      </c>
      <c r="AI24" s="23" t="s">
        <v>46</v>
      </c>
      <c r="AJ24" s="23" t="s">
        <v>63</v>
      </c>
    </row>
    <row r="25">
      <c r="A25" s="11" t="s">
        <v>81</v>
      </c>
      <c r="B25" s="28" t="s">
        <v>41</v>
      </c>
      <c r="C25" s="36">
        <v>19.52</v>
      </c>
      <c r="D25" s="36">
        <v>-99.424</v>
      </c>
      <c r="E25" s="13">
        <v>9.0</v>
      </c>
      <c r="F25" s="14">
        <v>299.2</v>
      </c>
      <c r="G25" s="14">
        <v>36.4</v>
      </c>
      <c r="H25" s="15">
        <v>98.4</v>
      </c>
      <c r="I25" s="11">
        <v>5.2</v>
      </c>
      <c r="J25" s="33"/>
      <c r="K25" s="33"/>
      <c r="L25" s="33"/>
      <c r="M25" s="33"/>
      <c r="N25" s="33"/>
      <c r="O25" s="33"/>
      <c r="P25" s="33"/>
      <c r="Q25" s="34"/>
      <c r="R25" s="18">
        <v>1.931</v>
      </c>
      <c r="S25" s="18">
        <v>0.76</v>
      </c>
      <c r="T25" s="18">
        <v>3.71</v>
      </c>
      <c r="U25" s="18">
        <v>0.4</v>
      </c>
      <c r="V25" s="19" t="s">
        <v>42</v>
      </c>
      <c r="W25" s="11" t="s">
        <v>43</v>
      </c>
      <c r="X25" s="11" t="s">
        <v>44</v>
      </c>
      <c r="Y25" s="20" t="s">
        <v>45</v>
      </c>
      <c r="Z25" s="21"/>
      <c r="AA25" s="21"/>
      <c r="AB25" s="21"/>
      <c r="AC25" s="20" t="s">
        <v>7</v>
      </c>
      <c r="AD25" s="25">
        <v>0.0</v>
      </c>
      <c r="AE25" s="12"/>
      <c r="AF25" s="25">
        <v>0.0</v>
      </c>
      <c r="AG25" s="11">
        <v>0.0</v>
      </c>
      <c r="AH25" s="11">
        <v>9.0</v>
      </c>
      <c r="AI25" s="23" t="s">
        <v>46</v>
      </c>
      <c r="AJ25" s="23" t="s">
        <v>63</v>
      </c>
    </row>
    <row r="26" ht="15.75" customHeight="1">
      <c r="A26" s="25" t="s">
        <v>82</v>
      </c>
      <c r="B26" s="28" t="s">
        <v>41</v>
      </c>
      <c r="C26" s="29">
        <v>19.49</v>
      </c>
      <c r="D26" s="29">
        <v>-99.48</v>
      </c>
      <c r="E26" s="30">
        <v>10.0</v>
      </c>
      <c r="F26" s="31">
        <v>349.1</v>
      </c>
      <c r="G26" s="31">
        <v>33.1</v>
      </c>
      <c r="H26" s="32">
        <v>57.8</v>
      </c>
      <c r="I26" s="25">
        <v>6.4</v>
      </c>
      <c r="J26" s="33"/>
      <c r="K26" s="33"/>
      <c r="L26" s="33"/>
      <c r="M26" s="33"/>
      <c r="N26" s="33"/>
      <c r="O26" s="33"/>
      <c r="P26" s="33"/>
      <c r="Q26" s="34"/>
      <c r="R26" s="18">
        <v>1.931</v>
      </c>
      <c r="S26" s="18">
        <v>0.76</v>
      </c>
      <c r="T26" s="18">
        <v>3.71</v>
      </c>
      <c r="U26" s="18">
        <v>0.4</v>
      </c>
      <c r="V26" s="19" t="s">
        <v>42</v>
      </c>
      <c r="W26" s="11" t="s">
        <v>43</v>
      </c>
      <c r="X26" s="11" t="s">
        <v>44</v>
      </c>
      <c r="Y26" s="20" t="s">
        <v>45</v>
      </c>
      <c r="Z26" s="21"/>
      <c r="AA26" s="21"/>
      <c r="AB26" s="21"/>
      <c r="AC26" s="20" t="s">
        <v>7</v>
      </c>
      <c r="AD26" s="25">
        <v>0.0</v>
      </c>
      <c r="AE26" s="12"/>
      <c r="AF26" s="25">
        <v>0.0</v>
      </c>
      <c r="AG26" s="25">
        <v>1.0</v>
      </c>
      <c r="AH26" s="12"/>
      <c r="AI26" s="23" t="s">
        <v>46</v>
      </c>
      <c r="AJ26" s="23" t="s">
        <v>63</v>
      </c>
      <c r="AK26" s="26"/>
      <c r="AL26" s="26"/>
      <c r="AM26" s="26"/>
      <c r="AN26" s="26"/>
      <c r="AP26" s="26"/>
      <c r="AQ26" s="26"/>
    </row>
    <row r="27" ht="15.75" customHeight="1">
      <c r="A27" s="25" t="s">
        <v>83</v>
      </c>
      <c r="B27" s="28" t="s">
        <v>41</v>
      </c>
      <c r="C27" s="29">
        <v>19.47</v>
      </c>
      <c r="D27" s="29">
        <v>-99.48</v>
      </c>
      <c r="E27" s="30">
        <v>9.0</v>
      </c>
      <c r="F27" s="31">
        <v>359.0</v>
      </c>
      <c r="G27" s="31">
        <v>7.3</v>
      </c>
      <c r="H27" s="32">
        <v>249.7</v>
      </c>
      <c r="I27" s="25">
        <v>3.3</v>
      </c>
      <c r="J27" s="33"/>
      <c r="K27" s="33"/>
      <c r="L27" s="33"/>
      <c r="M27" s="33"/>
      <c r="N27" s="33"/>
      <c r="O27" s="33"/>
      <c r="P27" s="33"/>
      <c r="Q27" s="34"/>
      <c r="R27" s="18">
        <v>1.931</v>
      </c>
      <c r="S27" s="18">
        <v>0.76</v>
      </c>
      <c r="T27" s="18">
        <v>3.71</v>
      </c>
      <c r="U27" s="18">
        <v>0.4</v>
      </c>
      <c r="V27" s="19" t="s">
        <v>42</v>
      </c>
      <c r="W27" s="11" t="s">
        <v>43</v>
      </c>
      <c r="X27" s="11" t="s">
        <v>44</v>
      </c>
      <c r="Y27" s="20" t="s">
        <v>45</v>
      </c>
      <c r="Z27" s="21"/>
      <c r="AA27" s="21"/>
      <c r="AB27" s="21"/>
      <c r="AC27" s="20" t="s">
        <v>7</v>
      </c>
      <c r="AD27" s="25">
        <v>0.0</v>
      </c>
      <c r="AE27" s="12"/>
      <c r="AF27" s="25">
        <v>0.0</v>
      </c>
      <c r="AG27" s="25">
        <v>1.0</v>
      </c>
      <c r="AH27" s="12"/>
      <c r="AI27" s="23" t="s">
        <v>46</v>
      </c>
      <c r="AJ27" s="23" t="s">
        <v>63</v>
      </c>
      <c r="AK27" s="26"/>
      <c r="AL27" s="26"/>
      <c r="AM27" s="26"/>
      <c r="AN27" s="26"/>
      <c r="AP27" s="26"/>
      <c r="AQ27" s="26"/>
    </row>
    <row r="28" ht="15.75" customHeight="1">
      <c r="A28" s="25" t="s">
        <v>84</v>
      </c>
      <c r="B28" s="28" t="s">
        <v>41</v>
      </c>
      <c r="C28" s="29">
        <v>19.47</v>
      </c>
      <c r="D28" s="29">
        <v>-99.48</v>
      </c>
      <c r="E28" s="30">
        <v>10.0</v>
      </c>
      <c r="F28" s="31">
        <v>332.3</v>
      </c>
      <c r="G28" s="31">
        <v>33.1</v>
      </c>
      <c r="H28" s="32">
        <v>156.8</v>
      </c>
      <c r="I28" s="25">
        <v>3.9</v>
      </c>
      <c r="J28" s="33"/>
      <c r="K28" s="33"/>
      <c r="L28" s="33"/>
      <c r="M28" s="33"/>
      <c r="N28" s="33"/>
      <c r="O28" s="33"/>
      <c r="P28" s="33"/>
      <c r="Q28" s="18">
        <v>1.931</v>
      </c>
      <c r="R28" s="18">
        <v>1.171</v>
      </c>
      <c r="S28" s="34"/>
      <c r="T28" s="18">
        <v>2.691</v>
      </c>
      <c r="U28" s="34"/>
      <c r="V28" s="35" t="s">
        <v>65</v>
      </c>
      <c r="W28" s="11" t="s">
        <v>43</v>
      </c>
      <c r="X28" s="11" t="s">
        <v>44</v>
      </c>
      <c r="Y28" s="20" t="s">
        <v>45</v>
      </c>
      <c r="Z28" s="21"/>
      <c r="AA28" s="21"/>
      <c r="AB28" s="21"/>
      <c r="AC28" s="20" t="s">
        <v>7</v>
      </c>
      <c r="AD28" s="25">
        <v>0.0</v>
      </c>
      <c r="AE28" s="12"/>
      <c r="AF28" s="25">
        <v>0.0</v>
      </c>
      <c r="AG28" s="25">
        <v>1.0</v>
      </c>
      <c r="AH28" s="12"/>
      <c r="AI28" s="23" t="s">
        <v>46</v>
      </c>
      <c r="AJ28" s="23" t="s">
        <v>63</v>
      </c>
      <c r="AK28" s="26"/>
      <c r="AL28" s="26"/>
      <c r="AM28" s="26"/>
      <c r="AN28" s="26"/>
      <c r="AP28" s="26"/>
      <c r="AQ28" s="26"/>
    </row>
    <row r="29" ht="15.75" customHeight="1">
      <c r="A29" s="25" t="s">
        <v>85</v>
      </c>
      <c r="B29" s="28" t="s">
        <v>41</v>
      </c>
      <c r="C29" s="29">
        <v>19.49</v>
      </c>
      <c r="D29" s="29">
        <v>-99.37</v>
      </c>
      <c r="E29" s="30">
        <v>10.0</v>
      </c>
      <c r="F29" s="31">
        <v>348.2</v>
      </c>
      <c r="G29" s="31">
        <v>28.2</v>
      </c>
      <c r="H29" s="32">
        <v>80.8</v>
      </c>
      <c r="I29" s="25">
        <v>5.4</v>
      </c>
      <c r="J29" s="33"/>
      <c r="K29" s="33"/>
      <c r="L29" s="33"/>
      <c r="M29" s="33"/>
      <c r="N29" s="33"/>
      <c r="O29" s="33"/>
      <c r="P29" s="33"/>
      <c r="Q29" s="34"/>
      <c r="R29" s="18">
        <v>1.931</v>
      </c>
      <c r="S29" s="18">
        <v>0.76</v>
      </c>
      <c r="T29" s="18">
        <v>3.71</v>
      </c>
      <c r="U29" s="18">
        <v>0.4</v>
      </c>
      <c r="V29" s="19" t="s">
        <v>42</v>
      </c>
      <c r="W29" s="11" t="s">
        <v>43</v>
      </c>
      <c r="X29" s="11" t="s">
        <v>44</v>
      </c>
      <c r="Y29" s="20" t="s">
        <v>45</v>
      </c>
      <c r="Z29" s="21"/>
      <c r="AA29" s="21"/>
      <c r="AB29" s="21"/>
      <c r="AC29" s="20" t="s">
        <v>7</v>
      </c>
      <c r="AD29" s="25">
        <v>0.0</v>
      </c>
      <c r="AE29" s="12"/>
      <c r="AF29" s="25">
        <v>0.0</v>
      </c>
      <c r="AG29" s="25">
        <v>1.0</v>
      </c>
      <c r="AH29" s="12"/>
      <c r="AI29" s="23" t="s">
        <v>46</v>
      </c>
      <c r="AJ29" s="23" t="s">
        <v>63</v>
      </c>
      <c r="AK29" s="26"/>
      <c r="AL29" s="26"/>
      <c r="AM29" s="26"/>
      <c r="AN29" s="26"/>
      <c r="AP29" s="26"/>
      <c r="AQ29" s="26"/>
    </row>
    <row r="30" ht="15.75" customHeight="1">
      <c r="A30" s="25" t="s">
        <v>86</v>
      </c>
      <c r="B30" s="28" t="s">
        <v>41</v>
      </c>
      <c r="C30" s="29">
        <v>19.44</v>
      </c>
      <c r="D30" s="29">
        <v>-99.32</v>
      </c>
      <c r="E30" s="30">
        <v>10.0</v>
      </c>
      <c r="F30" s="31">
        <v>358.5</v>
      </c>
      <c r="G30" s="31">
        <v>27.1</v>
      </c>
      <c r="H30" s="32">
        <v>410.3</v>
      </c>
      <c r="I30" s="25">
        <v>2.4</v>
      </c>
      <c r="J30" s="33"/>
      <c r="K30" s="33"/>
      <c r="L30" s="33"/>
      <c r="M30" s="33"/>
      <c r="N30" s="33"/>
      <c r="O30" s="33"/>
      <c r="P30" s="33"/>
      <c r="Q30" s="18">
        <v>3.045</v>
      </c>
      <c r="R30" s="18">
        <v>2.795</v>
      </c>
      <c r="S30" s="34"/>
      <c r="T30" s="18">
        <v>3.295</v>
      </c>
      <c r="U30" s="34"/>
      <c r="V30" s="35" t="s">
        <v>65</v>
      </c>
      <c r="W30" s="11" t="s">
        <v>43</v>
      </c>
      <c r="X30" s="11" t="s">
        <v>44</v>
      </c>
      <c r="Y30" s="20" t="s">
        <v>45</v>
      </c>
      <c r="Z30" s="21"/>
      <c r="AA30" s="21"/>
      <c r="AB30" s="21"/>
      <c r="AC30" s="20" t="s">
        <v>7</v>
      </c>
      <c r="AD30" s="25">
        <v>0.0</v>
      </c>
      <c r="AE30" s="12"/>
      <c r="AF30" s="25">
        <v>0.0</v>
      </c>
      <c r="AG30" s="25">
        <v>1.0</v>
      </c>
      <c r="AH30" s="12"/>
      <c r="AI30" s="23" t="s">
        <v>46</v>
      </c>
      <c r="AJ30" s="23" t="s">
        <v>63</v>
      </c>
      <c r="AK30" s="26"/>
      <c r="AL30" s="26"/>
      <c r="AM30" s="26"/>
      <c r="AN30" s="26"/>
      <c r="AP30" s="26"/>
      <c r="AQ30" s="26"/>
    </row>
    <row r="31" ht="15.75" customHeight="1">
      <c r="A31" s="25" t="s">
        <v>87</v>
      </c>
      <c r="B31" s="28" t="s">
        <v>41</v>
      </c>
      <c r="C31" s="29">
        <v>19.43</v>
      </c>
      <c r="D31" s="29">
        <v>-99.34</v>
      </c>
      <c r="E31" s="30">
        <v>10.0</v>
      </c>
      <c r="F31" s="31">
        <v>355.2</v>
      </c>
      <c r="G31" s="31">
        <v>32.2</v>
      </c>
      <c r="H31" s="32">
        <v>51.6</v>
      </c>
      <c r="I31" s="25">
        <v>6.8</v>
      </c>
      <c r="J31" s="33"/>
      <c r="K31" s="33"/>
      <c r="L31" s="33"/>
      <c r="M31" s="33"/>
      <c r="N31" s="33"/>
      <c r="O31" s="33"/>
      <c r="P31" s="33"/>
      <c r="Q31" s="34"/>
      <c r="R31" s="18">
        <v>1.931</v>
      </c>
      <c r="S31" s="18">
        <v>0.76</v>
      </c>
      <c r="T31" s="18">
        <v>3.71</v>
      </c>
      <c r="U31" s="18">
        <v>0.4</v>
      </c>
      <c r="V31" s="19" t="s">
        <v>42</v>
      </c>
      <c r="W31" s="11" t="s">
        <v>43</v>
      </c>
      <c r="X31" s="11" t="s">
        <v>44</v>
      </c>
      <c r="Y31" s="20" t="s">
        <v>45</v>
      </c>
      <c r="Z31" s="21"/>
      <c r="AA31" s="21"/>
      <c r="AB31" s="21"/>
      <c r="AC31" s="20" t="s">
        <v>7</v>
      </c>
      <c r="AD31" s="25">
        <v>0.0</v>
      </c>
      <c r="AE31" s="12"/>
      <c r="AF31" s="25">
        <v>0.0</v>
      </c>
      <c r="AG31" s="25">
        <v>1.0</v>
      </c>
      <c r="AH31" s="12"/>
      <c r="AI31" s="23" t="s">
        <v>46</v>
      </c>
      <c r="AJ31" s="23" t="s">
        <v>63</v>
      </c>
      <c r="AK31" s="26"/>
      <c r="AL31" s="26"/>
      <c r="AM31" s="26"/>
      <c r="AN31" s="26"/>
      <c r="AP31" s="26"/>
      <c r="AQ31" s="26"/>
    </row>
    <row r="32" ht="15.75" customHeight="1">
      <c r="A32" s="25" t="s">
        <v>88</v>
      </c>
      <c r="B32" s="28" t="s">
        <v>41</v>
      </c>
      <c r="C32" s="29">
        <v>19.44</v>
      </c>
      <c r="D32" s="29">
        <v>-99.36</v>
      </c>
      <c r="E32" s="30">
        <v>10.0</v>
      </c>
      <c r="F32" s="31">
        <v>358.2</v>
      </c>
      <c r="G32" s="31">
        <v>19.3</v>
      </c>
      <c r="H32" s="32">
        <v>39.5</v>
      </c>
      <c r="I32" s="25">
        <v>7.8</v>
      </c>
      <c r="J32" s="33"/>
      <c r="K32" s="33"/>
      <c r="L32" s="33"/>
      <c r="M32" s="33"/>
      <c r="N32" s="33"/>
      <c r="O32" s="33"/>
      <c r="P32" s="33"/>
      <c r="Q32" s="34"/>
      <c r="R32" s="18">
        <v>1.931</v>
      </c>
      <c r="S32" s="18">
        <v>0.76</v>
      </c>
      <c r="T32" s="18">
        <v>3.71</v>
      </c>
      <c r="U32" s="18">
        <v>0.4</v>
      </c>
      <c r="V32" s="19" t="s">
        <v>42</v>
      </c>
      <c r="W32" s="11" t="s">
        <v>43</v>
      </c>
      <c r="X32" s="11" t="s">
        <v>44</v>
      </c>
      <c r="Y32" s="20" t="s">
        <v>45</v>
      </c>
      <c r="Z32" s="21"/>
      <c r="AA32" s="21"/>
      <c r="AB32" s="21"/>
      <c r="AC32" s="20" t="s">
        <v>7</v>
      </c>
      <c r="AD32" s="25">
        <v>0.0</v>
      </c>
      <c r="AE32" s="12"/>
      <c r="AF32" s="25">
        <v>0.0</v>
      </c>
      <c r="AG32" s="25">
        <v>1.0</v>
      </c>
      <c r="AH32" s="12"/>
      <c r="AI32" s="23" t="s">
        <v>46</v>
      </c>
      <c r="AJ32" s="23" t="s">
        <v>63</v>
      </c>
      <c r="AK32" s="26"/>
      <c r="AL32" s="26"/>
      <c r="AM32" s="26"/>
      <c r="AN32" s="26"/>
      <c r="AP32" s="26"/>
      <c r="AQ32" s="26"/>
    </row>
    <row r="33" ht="15.75" customHeight="1">
      <c r="A33" s="25" t="s">
        <v>89</v>
      </c>
      <c r="B33" s="28" t="s">
        <v>41</v>
      </c>
      <c r="C33" s="29">
        <v>19.42</v>
      </c>
      <c r="D33" s="29">
        <v>-99.36</v>
      </c>
      <c r="E33" s="30">
        <v>10.0</v>
      </c>
      <c r="F33" s="31">
        <v>357.2</v>
      </c>
      <c r="G33" s="31">
        <v>36.2</v>
      </c>
      <c r="H33" s="32">
        <v>115.3</v>
      </c>
      <c r="I33" s="25">
        <v>4.5</v>
      </c>
      <c r="J33" s="33"/>
      <c r="K33" s="33"/>
      <c r="L33" s="33"/>
      <c r="M33" s="33"/>
      <c r="N33" s="33"/>
      <c r="O33" s="33"/>
      <c r="P33" s="33"/>
      <c r="Q33" s="34"/>
      <c r="R33" s="18">
        <v>1.931</v>
      </c>
      <c r="S33" s="18">
        <v>0.76</v>
      </c>
      <c r="T33" s="18">
        <v>3.71</v>
      </c>
      <c r="U33" s="18">
        <v>0.4</v>
      </c>
      <c r="V33" s="19" t="s">
        <v>42</v>
      </c>
      <c r="W33" s="11" t="s">
        <v>43</v>
      </c>
      <c r="X33" s="11" t="s">
        <v>44</v>
      </c>
      <c r="Y33" s="20" t="s">
        <v>45</v>
      </c>
      <c r="Z33" s="21"/>
      <c r="AA33" s="21"/>
      <c r="AB33" s="21"/>
      <c r="AC33" s="20" t="s">
        <v>7</v>
      </c>
      <c r="AD33" s="25">
        <v>0.0</v>
      </c>
      <c r="AE33" s="12"/>
      <c r="AF33" s="25">
        <v>0.0</v>
      </c>
      <c r="AG33" s="25">
        <v>1.0</v>
      </c>
      <c r="AH33" s="12"/>
      <c r="AI33" s="23" t="s">
        <v>46</v>
      </c>
      <c r="AJ33" s="23" t="s">
        <v>63</v>
      </c>
      <c r="AK33" s="26"/>
      <c r="AL33" s="26"/>
      <c r="AM33" s="26"/>
      <c r="AN33" s="26"/>
      <c r="AP33" s="26"/>
      <c r="AQ33" s="26"/>
    </row>
    <row r="34" ht="15.75" customHeight="1">
      <c r="A34" s="25" t="s">
        <v>90</v>
      </c>
      <c r="B34" s="28" t="s">
        <v>41</v>
      </c>
      <c r="C34" s="29">
        <v>19.42</v>
      </c>
      <c r="D34" s="29">
        <v>-99.43</v>
      </c>
      <c r="E34" s="30">
        <v>10.0</v>
      </c>
      <c r="F34" s="31">
        <v>358.2</v>
      </c>
      <c r="G34" s="31">
        <v>26.4</v>
      </c>
      <c r="H34" s="32">
        <v>197.5</v>
      </c>
      <c r="I34" s="25">
        <v>3.4</v>
      </c>
      <c r="J34" s="33"/>
      <c r="K34" s="33"/>
      <c r="L34" s="33"/>
      <c r="M34" s="33"/>
      <c r="N34" s="33"/>
      <c r="O34" s="33"/>
      <c r="P34" s="33"/>
      <c r="Q34" s="34"/>
      <c r="R34" s="18">
        <v>1.931</v>
      </c>
      <c r="S34" s="18">
        <v>0.76</v>
      </c>
      <c r="T34" s="18">
        <v>3.71</v>
      </c>
      <c r="U34" s="18">
        <v>0.4</v>
      </c>
      <c r="V34" s="19" t="s">
        <v>42</v>
      </c>
      <c r="W34" s="11" t="s">
        <v>43</v>
      </c>
      <c r="X34" s="11" t="s">
        <v>44</v>
      </c>
      <c r="Y34" s="20" t="s">
        <v>45</v>
      </c>
      <c r="Z34" s="21"/>
      <c r="AA34" s="21"/>
      <c r="AB34" s="21"/>
      <c r="AC34" s="20" t="s">
        <v>7</v>
      </c>
      <c r="AD34" s="25">
        <v>0.0</v>
      </c>
      <c r="AE34" s="12"/>
      <c r="AF34" s="25">
        <v>0.0</v>
      </c>
      <c r="AG34" s="25">
        <v>1.0</v>
      </c>
      <c r="AH34" s="12"/>
      <c r="AI34" s="23" t="s">
        <v>46</v>
      </c>
      <c r="AJ34" s="23" t="s">
        <v>63</v>
      </c>
      <c r="AK34" s="26"/>
      <c r="AL34" s="26"/>
      <c r="AM34" s="26"/>
      <c r="AN34" s="26"/>
      <c r="AP34" s="26"/>
      <c r="AQ34" s="26"/>
    </row>
    <row r="35" ht="15.75" customHeight="1">
      <c r="A35" s="25" t="s">
        <v>91</v>
      </c>
      <c r="B35" s="28" t="s">
        <v>41</v>
      </c>
      <c r="C35" s="29">
        <f>round(19+(17.75/60),2)</f>
        <v>19.3</v>
      </c>
      <c r="D35" s="29">
        <f>-round(99+(23.95/60),2)</f>
        <v>-99.4</v>
      </c>
      <c r="E35" s="30">
        <v>10.0</v>
      </c>
      <c r="F35" s="31">
        <v>167.3</v>
      </c>
      <c r="G35" s="31">
        <v>-26.7</v>
      </c>
      <c r="H35" s="32">
        <v>130.5</v>
      </c>
      <c r="I35" s="25">
        <v>4.2</v>
      </c>
      <c r="J35" s="34"/>
      <c r="K35" s="34"/>
      <c r="L35" s="34"/>
      <c r="M35" s="33"/>
      <c r="N35" s="33"/>
      <c r="O35" s="33"/>
      <c r="P35" s="33"/>
      <c r="Q35" s="34"/>
      <c r="R35" s="18">
        <v>0.773</v>
      </c>
      <c r="S35" s="12"/>
      <c r="T35" s="18">
        <v>2.61</v>
      </c>
      <c r="U35" s="12"/>
      <c r="V35" s="19" t="s">
        <v>42</v>
      </c>
      <c r="W35" s="11" t="s">
        <v>43</v>
      </c>
      <c r="X35" s="11" t="s">
        <v>44</v>
      </c>
      <c r="Y35" s="20" t="s">
        <v>45</v>
      </c>
      <c r="Z35" s="21"/>
      <c r="AA35" s="21"/>
      <c r="AB35" s="21"/>
      <c r="AC35" s="20" t="s">
        <v>68</v>
      </c>
      <c r="AD35" s="25">
        <v>0.0</v>
      </c>
      <c r="AE35" s="12"/>
      <c r="AF35" s="25">
        <v>0.0</v>
      </c>
      <c r="AG35" s="25">
        <v>1.0</v>
      </c>
      <c r="AH35" s="12"/>
      <c r="AI35" s="23" t="s">
        <v>46</v>
      </c>
      <c r="AJ35" s="23" t="s">
        <v>63</v>
      </c>
      <c r="AK35" s="26"/>
      <c r="AL35" s="26"/>
      <c r="AM35" s="26"/>
      <c r="AN35" s="26"/>
      <c r="AP35" s="26"/>
      <c r="AQ35" s="26"/>
    </row>
    <row r="36" ht="15.75" customHeight="1">
      <c r="A36" s="25" t="s">
        <v>92</v>
      </c>
      <c r="B36" s="28" t="s">
        <v>41</v>
      </c>
      <c r="C36" s="29">
        <f>round(19+(19/60),2)</f>
        <v>19.32</v>
      </c>
      <c r="D36" s="29">
        <f>-round(99+(19.52/60),2)</f>
        <v>-99.33</v>
      </c>
      <c r="E36" s="30">
        <v>10.0</v>
      </c>
      <c r="F36" s="31">
        <v>177.0</v>
      </c>
      <c r="G36" s="31">
        <v>-53.9</v>
      </c>
      <c r="H36" s="32">
        <v>80.1</v>
      </c>
      <c r="I36" s="25">
        <v>5.4</v>
      </c>
      <c r="J36" s="34"/>
      <c r="K36" s="34"/>
      <c r="L36" s="34"/>
      <c r="M36" s="33"/>
      <c r="N36" s="33"/>
      <c r="O36" s="33"/>
      <c r="P36" s="33"/>
      <c r="Q36" s="34"/>
      <c r="R36" s="18">
        <v>0.773</v>
      </c>
      <c r="S36" s="12"/>
      <c r="T36" s="18">
        <v>2.61</v>
      </c>
      <c r="U36" s="12"/>
      <c r="V36" s="19" t="s">
        <v>42</v>
      </c>
      <c r="W36" s="11" t="s">
        <v>43</v>
      </c>
      <c r="X36" s="11" t="s">
        <v>44</v>
      </c>
      <c r="Y36" s="20" t="s">
        <v>45</v>
      </c>
      <c r="Z36" s="21"/>
      <c r="AA36" s="21"/>
      <c r="AB36" s="21"/>
      <c r="AC36" s="20" t="s">
        <v>68</v>
      </c>
      <c r="AD36" s="25">
        <v>0.0</v>
      </c>
      <c r="AE36" s="12"/>
      <c r="AF36" s="25">
        <v>0.0</v>
      </c>
      <c r="AG36" s="25">
        <v>1.0</v>
      </c>
      <c r="AH36" s="12"/>
      <c r="AI36" s="23" t="s">
        <v>46</v>
      </c>
      <c r="AJ36" s="23" t="s">
        <v>63</v>
      </c>
      <c r="AK36" s="26"/>
      <c r="AL36" s="26"/>
      <c r="AM36" s="26"/>
      <c r="AN36" s="26"/>
      <c r="AP36" s="26"/>
      <c r="AQ36" s="26"/>
    </row>
    <row r="37" ht="15.75" customHeight="1">
      <c r="A37" s="25" t="s">
        <v>93</v>
      </c>
      <c r="B37" s="28" t="s">
        <v>94</v>
      </c>
      <c r="C37" s="29">
        <f>round(19+(17.67/60),2)</f>
        <v>19.29</v>
      </c>
      <c r="D37" s="29">
        <f>-round(99+(20.45/60),2)</f>
        <v>-99.34</v>
      </c>
      <c r="E37" s="30">
        <v>9.0</v>
      </c>
      <c r="F37" s="31">
        <v>362.2</v>
      </c>
      <c r="G37" s="31">
        <v>32.2</v>
      </c>
      <c r="H37" s="32">
        <v>170.4</v>
      </c>
      <c r="I37" s="25">
        <v>4.0</v>
      </c>
      <c r="J37" s="34"/>
      <c r="K37" s="34"/>
      <c r="L37" s="34"/>
      <c r="M37" s="33"/>
      <c r="N37" s="33"/>
      <c r="O37" s="33"/>
      <c r="P37" s="33"/>
      <c r="Q37" s="18">
        <v>0.679</v>
      </c>
      <c r="R37" s="18">
        <v>0.399</v>
      </c>
      <c r="S37" s="34"/>
      <c r="T37" s="18">
        <v>0.9590000000000001</v>
      </c>
      <c r="U37" s="34"/>
      <c r="V37" s="35" t="s">
        <v>65</v>
      </c>
      <c r="W37" s="11" t="s">
        <v>43</v>
      </c>
      <c r="X37" s="11" t="s">
        <v>44</v>
      </c>
      <c r="Y37" s="20" t="s">
        <v>45</v>
      </c>
      <c r="Z37" s="21"/>
      <c r="AA37" s="21"/>
      <c r="AB37" s="21"/>
      <c r="AC37" s="20" t="s">
        <v>7</v>
      </c>
      <c r="AD37" s="25">
        <v>0.0</v>
      </c>
      <c r="AE37" s="12"/>
      <c r="AF37" s="25">
        <v>0.0</v>
      </c>
      <c r="AG37" s="25">
        <v>1.0</v>
      </c>
      <c r="AH37" s="12"/>
      <c r="AI37" s="23" t="s">
        <v>46</v>
      </c>
      <c r="AJ37" s="23" t="s">
        <v>63</v>
      </c>
      <c r="AK37" s="26"/>
      <c r="AL37" s="26"/>
      <c r="AM37" s="26"/>
      <c r="AN37" s="26"/>
      <c r="AP37" s="26"/>
      <c r="AQ37" s="26"/>
    </row>
    <row r="38" ht="15.75" customHeight="1">
      <c r="A38" s="25" t="s">
        <v>95</v>
      </c>
      <c r="B38" s="28" t="s">
        <v>94</v>
      </c>
      <c r="C38" s="29">
        <f>round(19+(18.42/60),2)</f>
        <v>19.31</v>
      </c>
      <c r="D38" s="29">
        <f>-round(99+(20.67/60),2)</f>
        <v>-99.34</v>
      </c>
      <c r="E38" s="30">
        <v>8.0</v>
      </c>
      <c r="F38" s="31">
        <v>352.1</v>
      </c>
      <c r="G38" s="31">
        <v>45.6</v>
      </c>
      <c r="H38" s="32">
        <v>337.7</v>
      </c>
      <c r="I38" s="25">
        <v>3.0</v>
      </c>
      <c r="J38" s="34"/>
      <c r="K38" s="34"/>
      <c r="L38" s="34"/>
      <c r="M38" s="33"/>
      <c r="N38" s="33"/>
      <c r="O38" s="33"/>
      <c r="P38" s="33"/>
      <c r="Q38" s="34"/>
      <c r="R38" s="18">
        <v>0.0</v>
      </c>
      <c r="S38" s="12"/>
      <c r="T38" s="18">
        <v>0.773</v>
      </c>
      <c r="U38" s="12"/>
      <c r="V38" s="19" t="s">
        <v>42</v>
      </c>
      <c r="W38" s="11" t="s">
        <v>43</v>
      </c>
      <c r="X38" s="11" t="s">
        <v>44</v>
      </c>
      <c r="Y38" s="20" t="s">
        <v>45</v>
      </c>
      <c r="Z38" s="21"/>
      <c r="AA38" s="21"/>
      <c r="AB38" s="21"/>
      <c r="AC38" s="20" t="s">
        <v>7</v>
      </c>
      <c r="AD38" s="25">
        <v>0.0</v>
      </c>
      <c r="AE38" s="12"/>
      <c r="AF38" s="25">
        <v>0.0</v>
      </c>
      <c r="AG38" s="25">
        <v>1.0</v>
      </c>
      <c r="AH38" s="12"/>
      <c r="AI38" s="23" t="s">
        <v>46</v>
      </c>
      <c r="AJ38" s="23" t="s">
        <v>63</v>
      </c>
      <c r="AK38" s="26"/>
      <c r="AL38" s="26"/>
      <c r="AM38" s="26"/>
      <c r="AN38" s="26"/>
      <c r="AP38" s="26"/>
      <c r="AQ38" s="26"/>
    </row>
    <row r="39" ht="15.75" customHeight="1">
      <c r="A39" s="26"/>
      <c r="B39" s="26"/>
      <c r="C39" s="26"/>
      <c r="AC39" s="3"/>
      <c r="AD39" s="3"/>
      <c r="AE39" s="3"/>
      <c r="AF39" s="3"/>
      <c r="AG39" s="26"/>
      <c r="AH39" s="26"/>
      <c r="AI39" s="26"/>
      <c r="AJ39" s="26"/>
      <c r="AK39" s="26"/>
      <c r="AL39" s="26"/>
      <c r="AM39" s="26"/>
      <c r="AN39" s="26"/>
      <c r="AP39" s="26"/>
      <c r="AQ39" s="26"/>
    </row>
    <row r="40">
      <c r="A40" s="37"/>
      <c r="B40" s="37"/>
      <c r="C40" s="37"/>
      <c r="D40" s="38"/>
      <c r="E40" s="38"/>
      <c r="F40" s="39"/>
      <c r="G40" s="40"/>
      <c r="H40" s="40"/>
      <c r="I40" s="39"/>
      <c r="J40" s="37"/>
      <c r="K40" s="41"/>
      <c r="L40" s="41"/>
      <c r="M40" s="41"/>
      <c r="N40" s="41"/>
      <c r="O40" s="42"/>
      <c r="P40" s="43"/>
      <c r="Q40" s="41"/>
      <c r="R40" s="38"/>
      <c r="S40" s="38"/>
      <c r="T40" s="43"/>
      <c r="U40" s="43"/>
      <c r="V40" s="43"/>
      <c r="W40" s="43"/>
      <c r="X40" s="40"/>
      <c r="Y40" s="37"/>
      <c r="Z40" s="44"/>
      <c r="AA40" s="45"/>
      <c r="AB40" s="37"/>
      <c r="AC40" s="46"/>
      <c r="AD40" s="46"/>
      <c r="AE40" s="37"/>
      <c r="AF40" s="37"/>
      <c r="AG40" s="46"/>
      <c r="AH40" s="47"/>
      <c r="AI40" s="47"/>
      <c r="AJ40" s="3"/>
      <c r="AK40" s="48"/>
      <c r="AL40" s="3"/>
    </row>
    <row r="41" ht="15.75" customHeight="1">
      <c r="A41" s="25"/>
      <c r="AD41" s="3"/>
      <c r="AE41" s="3"/>
      <c r="AF41" s="3"/>
      <c r="AG41" s="3"/>
    </row>
    <row r="42">
      <c r="A42" s="25"/>
      <c r="AD42" s="3"/>
      <c r="AE42" s="3"/>
      <c r="AF42" s="3"/>
      <c r="AG42" s="3"/>
    </row>
    <row r="43">
      <c r="A43" s="25"/>
      <c r="W43" s="35"/>
      <c r="AD43" s="3"/>
      <c r="AE43" s="3"/>
      <c r="AF43" s="3"/>
      <c r="AG43" s="3"/>
    </row>
    <row r="44">
      <c r="A44" s="25"/>
      <c r="S44" s="49"/>
      <c r="T44" s="49"/>
      <c r="AD44" s="3"/>
      <c r="AE44" s="3"/>
      <c r="AF44" s="3"/>
      <c r="AG44" s="3"/>
    </row>
    <row r="45">
      <c r="A45" s="25"/>
      <c r="AD45" s="3"/>
      <c r="AE45" s="3"/>
      <c r="AF45" s="3"/>
      <c r="AG45" s="3"/>
    </row>
    <row r="46">
      <c r="A46" s="25"/>
      <c r="AD46" s="3"/>
      <c r="AE46" s="3"/>
      <c r="AF46" s="3"/>
      <c r="AG46" s="3"/>
    </row>
    <row r="47">
      <c r="A47" s="25"/>
      <c r="AD47" s="3"/>
      <c r="AE47" s="3"/>
      <c r="AF47" s="3"/>
      <c r="AG47" s="3"/>
    </row>
    <row r="48">
      <c r="A48" s="25"/>
      <c r="AD48" s="3"/>
      <c r="AE48" s="3"/>
      <c r="AF48" s="3"/>
      <c r="AG48" s="3"/>
    </row>
    <row r="49">
      <c r="A49" s="25"/>
      <c r="AD49" s="3"/>
      <c r="AE49" s="3"/>
      <c r="AF49" s="3"/>
      <c r="AG49" s="3"/>
    </row>
    <row r="50">
      <c r="A50" s="25"/>
      <c r="AD50" s="3"/>
      <c r="AE50" s="3"/>
      <c r="AF50" s="3"/>
      <c r="AG50" s="3"/>
    </row>
    <row r="51">
      <c r="A51" s="25"/>
      <c r="AD51" s="3"/>
      <c r="AE51" s="3"/>
      <c r="AF51" s="3"/>
      <c r="AG51" s="3"/>
    </row>
    <row r="52">
      <c r="A52" s="25"/>
      <c r="AD52" s="3"/>
      <c r="AE52" s="3"/>
      <c r="AF52" s="3"/>
      <c r="AG52" s="3"/>
    </row>
    <row r="53">
      <c r="A53" s="25"/>
      <c r="AD53" s="3"/>
      <c r="AE53" s="3"/>
      <c r="AF53" s="3"/>
      <c r="AG53" s="3"/>
    </row>
    <row r="54">
      <c r="A54" s="25"/>
      <c r="AD54" s="3"/>
      <c r="AE54" s="3"/>
      <c r="AF54" s="3"/>
      <c r="AG54" s="3"/>
    </row>
    <row r="55">
      <c r="A55" s="25"/>
      <c r="AD55" s="3"/>
      <c r="AE55" s="3"/>
      <c r="AF55" s="3"/>
      <c r="AG55" s="3"/>
    </row>
    <row r="56">
      <c r="AD56" s="3"/>
      <c r="AE56" s="3"/>
      <c r="AF56" s="3"/>
      <c r="AG56" s="3"/>
    </row>
    <row r="57" ht="15.75" customHeight="1">
      <c r="A57" s="26"/>
      <c r="B57" s="26"/>
      <c r="C57" s="26"/>
      <c r="AD57" s="3"/>
      <c r="AE57" s="3"/>
      <c r="AF57" s="3"/>
      <c r="AG57" s="3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ht="15.75" customHeight="1">
      <c r="A58" s="26"/>
      <c r="B58" s="26"/>
      <c r="C58" s="26"/>
      <c r="AD58" s="3"/>
      <c r="AE58" s="3"/>
      <c r="AF58" s="3"/>
      <c r="AG58" s="3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ht="15.75" customHeight="1">
      <c r="A59" s="26"/>
      <c r="B59" s="26"/>
      <c r="C59" s="26"/>
      <c r="AD59" s="3"/>
      <c r="AE59" s="3"/>
      <c r="AF59" s="3"/>
      <c r="AG59" s="3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ht="15.75" customHeight="1">
      <c r="A60" s="26"/>
      <c r="B60" s="26"/>
      <c r="C60" s="26"/>
      <c r="AD60" s="3"/>
      <c r="AE60" s="3"/>
      <c r="AF60" s="3"/>
      <c r="AG60" s="3"/>
      <c r="AH60" s="26"/>
      <c r="AI60" s="26"/>
      <c r="AJ60" s="26"/>
      <c r="AK60" s="26"/>
      <c r="AL60" s="26"/>
      <c r="AM60" s="26"/>
      <c r="AN60" s="26"/>
      <c r="AO60" s="26"/>
      <c r="AP60" s="26"/>
      <c r="AQ60" s="26"/>
    </row>
    <row r="61" ht="15.75" customHeight="1">
      <c r="A61" s="26"/>
      <c r="B61" s="26"/>
      <c r="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</row>
    <row r="62" ht="15.75" customHeight="1">
      <c r="A62" s="26"/>
      <c r="B62" s="26"/>
      <c r="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</row>
    <row r="63" ht="15.75" customHeight="1">
      <c r="A63" s="26"/>
      <c r="B63" s="26"/>
      <c r="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</row>
    <row r="64" ht="15.75" customHeight="1">
      <c r="A64" s="26"/>
      <c r="B64" s="26"/>
      <c r="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50"/>
      <c r="K65" s="50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50"/>
      <c r="K66" s="50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50"/>
      <c r="K67" s="50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50"/>
      <c r="K68" s="50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50"/>
      <c r="K69" s="50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50"/>
      <c r="K70" s="50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50"/>
      <c r="K71" s="50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50"/>
      <c r="K72" s="50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50"/>
      <c r="K73" s="50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50"/>
      <c r="K74" s="50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50"/>
      <c r="K75" s="50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50"/>
      <c r="K76" s="50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50"/>
      <c r="K77" s="50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50"/>
      <c r="K78" s="50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50"/>
      <c r="K79" s="50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50"/>
      <c r="K80" s="50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50"/>
      <c r="K81" s="50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50"/>
      <c r="K82" s="50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50"/>
      <c r="K83" s="50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50"/>
      <c r="K84" s="50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50"/>
      <c r="K85" s="50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50"/>
      <c r="K86" s="50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50"/>
      <c r="K87" s="50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50"/>
      <c r="K88" s="50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50"/>
      <c r="K89" s="50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50"/>
      <c r="K90" s="50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50"/>
      <c r="K91" s="50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50"/>
      <c r="K92" s="50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50"/>
      <c r="K93" s="50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50"/>
      <c r="K94" s="50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50"/>
      <c r="K95" s="50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50"/>
      <c r="K96" s="50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50"/>
      <c r="K97" s="50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50"/>
      <c r="K98" s="50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50"/>
      <c r="K99" s="50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50"/>
      <c r="K100" s="50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50"/>
      <c r="K101" s="50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50"/>
      <c r="K102" s="50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50"/>
      <c r="K103" s="50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50"/>
      <c r="K104" s="50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50"/>
      <c r="K105" s="50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50"/>
      <c r="K106" s="50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50"/>
      <c r="K107" s="50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50"/>
      <c r="K108" s="50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50"/>
      <c r="K109" s="50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50"/>
      <c r="K110" s="50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50"/>
      <c r="K111" s="50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50"/>
      <c r="K112" s="50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50"/>
      <c r="K113" s="50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50"/>
      <c r="K114" s="50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50"/>
      <c r="K115" s="50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50"/>
      <c r="K116" s="50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50"/>
      <c r="K117" s="50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50"/>
      <c r="K118" s="50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50"/>
      <c r="K119" s="50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50"/>
      <c r="K120" s="50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50"/>
      <c r="K121" s="50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50"/>
      <c r="K122" s="50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50"/>
      <c r="K123" s="50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50"/>
      <c r="K124" s="50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50"/>
      <c r="K125" s="50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50"/>
      <c r="K126" s="50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50"/>
      <c r="K127" s="50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50"/>
      <c r="K128" s="50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50"/>
      <c r="K129" s="50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50"/>
      <c r="K130" s="50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50"/>
      <c r="K131" s="50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50"/>
      <c r="K132" s="50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50"/>
      <c r="K133" s="50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50"/>
      <c r="K134" s="50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50"/>
      <c r="K135" s="50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50"/>
      <c r="K136" s="50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50"/>
      <c r="K137" s="50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50"/>
      <c r="K138" s="50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50"/>
      <c r="K139" s="50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50"/>
      <c r="K140" s="50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50"/>
      <c r="K141" s="50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50"/>
      <c r="K142" s="50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50"/>
      <c r="K143" s="50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50"/>
      <c r="K144" s="50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50"/>
      <c r="K145" s="50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50"/>
      <c r="K146" s="50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50"/>
      <c r="K147" s="50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50"/>
      <c r="K148" s="50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50"/>
      <c r="K149" s="50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50"/>
      <c r="K150" s="50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50"/>
      <c r="K151" s="50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50"/>
      <c r="K152" s="50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50"/>
      <c r="K153" s="50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50"/>
      <c r="K154" s="50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50"/>
      <c r="K155" s="50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50"/>
      <c r="K156" s="50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50"/>
      <c r="K157" s="50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50"/>
      <c r="K158" s="50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50"/>
      <c r="K159" s="50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50"/>
      <c r="K160" s="50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50"/>
      <c r="K161" s="50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50"/>
      <c r="K162" s="50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50"/>
      <c r="K163" s="50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50"/>
      <c r="K164" s="50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50"/>
      <c r="K165" s="50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50"/>
      <c r="K166" s="50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50"/>
      <c r="K167" s="50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50"/>
      <c r="K168" s="50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50"/>
      <c r="K169" s="50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50"/>
      <c r="K170" s="50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50"/>
      <c r="K171" s="50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50"/>
      <c r="K172" s="50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50"/>
      <c r="K173" s="50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50"/>
      <c r="K174" s="50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50"/>
      <c r="K175" s="50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50"/>
      <c r="K176" s="50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50"/>
      <c r="K177" s="50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50"/>
      <c r="K178" s="50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50"/>
      <c r="K179" s="50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50"/>
      <c r="K180" s="50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50"/>
      <c r="K181" s="50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50"/>
      <c r="K182" s="50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50"/>
      <c r="K183" s="50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50"/>
      <c r="K184" s="50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50"/>
      <c r="K185" s="50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50"/>
      <c r="K186" s="50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50"/>
      <c r="K187" s="50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50"/>
      <c r="K188" s="50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50"/>
      <c r="K189" s="50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50"/>
      <c r="K190" s="50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50"/>
      <c r="K191" s="50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50"/>
      <c r="K192" s="50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50"/>
      <c r="K193" s="50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50"/>
      <c r="K194" s="50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50"/>
      <c r="K195" s="50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50"/>
      <c r="K196" s="50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50"/>
      <c r="K197" s="50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50"/>
      <c r="K198" s="50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50"/>
      <c r="K199" s="50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50"/>
      <c r="K200" s="50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50"/>
      <c r="K201" s="50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50"/>
      <c r="K202" s="50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50"/>
      <c r="K203" s="50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50"/>
      <c r="K204" s="50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50"/>
      <c r="K205" s="50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50"/>
      <c r="K206" s="50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50"/>
      <c r="K207" s="50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50"/>
      <c r="K208" s="50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50"/>
      <c r="K209" s="50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50"/>
      <c r="K210" s="50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50"/>
      <c r="K211" s="50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50"/>
      <c r="K212" s="50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50"/>
      <c r="K213" s="50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50"/>
      <c r="K214" s="50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50"/>
      <c r="K215" s="50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50"/>
      <c r="K216" s="50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50"/>
      <c r="K217" s="50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50"/>
      <c r="K218" s="50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50"/>
      <c r="K219" s="50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50"/>
      <c r="K220" s="50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50"/>
      <c r="K221" s="50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50"/>
      <c r="K222" s="50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50"/>
      <c r="K223" s="50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50"/>
      <c r="K224" s="50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50"/>
      <c r="K225" s="50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50"/>
      <c r="K226" s="50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50"/>
      <c r="K227" s="50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50"/>
      <c r="K228" s="50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50"/>
      <c r="K229" s="50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50"/>
      <c r="K230" s="50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50"/>
      <c r="K231" s="50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50"/>
      <c r="K232" s="50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50"/>
      <c r="K233" s="50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50"/>
      <c r="K234" s="50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50"/>
      <c r="K235" s="50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50"/>
      <c r="K236" s="50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50"/>
      <c r="K237" s="50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50"/>
      <c r="K238" s="50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50"/>
      <c r="K239" s="50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50"/>
      <c r="K240" s="50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50"/>
      <c r="K241" s="50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50"/>
      <c r="K242" s="50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50"/>
      <c r="K243" s="50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50"/>
      <c r="K244" s="50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50"/>
      <c r="K245" s="50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50"/>
      <c r="K246" s="50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50"/>
      <c r="K247" s="50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50"/>
      <c r="K248" s="50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50"/>
      <c r="K249" s="50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50"/>
      <c r="K250" s="50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50"/>
      <c r="K251" s="50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50"/>
      <c r="K252" s="50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50"/>
      <c r="K253" s="50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50"/>
      <c r="K254" s="50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50"/>
      <c r="K255" s="50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50"/>
      <c r="K256" s="50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50"/>
      <c r="K257" s="50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50"/>
      <c r="K258" s="50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50"/>
      <c r="K259" s="50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50"/>
      <c r="K260" s="50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50"/>
      <c r="K261" s="50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50"/>
      <c r="K262" s="50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50"/>
      <c r="K263" s="50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50"/>
      <c r="K264" s="50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50"/>
      <c r="K265" s="50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50"/>
      <c r="K266" s="50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50"/>
      <c r="K267" s="50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50"/>
      <c r="K268" s="50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50"/>
      <c r="K269" s="50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50"/>
      <c r="K270" s="50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50"/>
      <c r="K271" s="50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50"/>
      <c r="K272" s="50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50"/>
      <c r="K273" s="50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50"/>
      <c r="K274" s="50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50"/>
      <c r="K275" s="50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50"/>
      <c r="K276" s="50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50"/>
      <c r="K277" s="50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50"/>
      <c r="K278" s="50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50"/>
      <c r="K279" s="50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50"/>
      <c r="K280" s="50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50"/>
      <c r="K281" s="50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50"/>
      <c r="K282" s="50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50"/>
      <c r="K283" s="50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50"/>
      <c r="K284" s="50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50"/>
      <c r="K285" s="50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50"/>
      <c r="K286" s="50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50"/>
      <c r="K287" s="50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50"/>
      <c r="K288" s="50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50"/>
      <c r="K289" s="50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50"/>
      <c r="K290" s="50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50"/>
      <c r="K291" s="50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50"/>
      <c r="K292" s="50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50"/>
      <c r="K293" s="50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50"/>
      <c r="K294" s="50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50"/>
      <c r="K295" s="50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50"/>
      <c r="K296" s="50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50"/>
      <c r="K297" s="50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50"/>
      <c r="K298" s="50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50"/>
      <c r="K299" s="50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50"/>
      <c r="K300" s="50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50"/>
      <c r="K301" s="50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50"/>
      <c r="K302" s="50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50"/>
      <c r="K303" s="50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50"/>
      <c r="K304" s="50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50"/>
      <c r="K305" s="50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50"/>
      <c r="K306" s="50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50"/>
      <c r="K307" s="50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50"/>
      <c r="K308" s="50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50"/>
      <c r="K309" s="50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50"/>
      <c r="K310" s="50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50"/>
      <c r="K311" s="50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50"/>
      <c r="K312" s="50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50"/>
      <c r="K313" s="50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50"/>
      <c r="K314" s="50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50"/>
      <c r="K315" s="50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50"/>
      <c r="K316" s="50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50"/>
      <c r="K317" s="50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50"/>
      <c r="K318" s="50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50"/>
      <c r="K319" s="50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50"/>
      <c r="K320" s="50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50"/>
      <c r="K321" s="50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50"/>
      <c r="K322" s="50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50"/>
      <c r="K323" s="50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50"/>
      <c r="K324" s="50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50"/>
      <c r="K325" s="50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50"/>
      <c r="K326" s="50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50"/>
      <c r="K327" s="50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50"/>
      <c r="K328" s="50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50"/>
      <c r="K329" s="50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50"/>
      <c r="K330" s="50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50"/>
      <c r="K331" s="50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50"/>
      <c r="K332" s="50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50"/>
      <c r="K333" s="50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50"/>
      <c r="K334" s="50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50"/>
      <c r="K335" s="50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50"/>
      <c r="K336" s="50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50"/>
      <c r="K337" s="50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50"/>
      <c r="K338" s="50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50"/>
      <c r="K339" s="50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50"/>
      <c r="K340" s="50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50"/>
      <c r="K341" s="50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50"/>
      <c r="K342" s="50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50"/>
      <c r="K343" s="50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50"/>
      <c r="K344" s="50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50"/>
      <c r="K345" s="50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50"/>
      <c r="K346" s="50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50"/>
      <c r="K347" s="50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50"/>
      <c r="K348" s="50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50"/>
      <c r="K349" s="50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50"/>
      <c r="K350" s="50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50"/>
      <c r="K351" s="50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50"/>
      <c r="K352" s="50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50"/>
      <c r="K353" s="50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50"/>
      <c r="K354" s="50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50"/>
      <c r="K355" s="50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50"/>
      <c r="K356" s="50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50"/>
      <c r="K357" s="50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50"/>
      <c r="K358" s="50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50"/>
      <c r="K359" s="50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50"/>
      <c r="K360" s="50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50"/>
      <c r="K361" s="50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50"/>
      <c r="K362" s="50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50"/>
      <c r="K363" s="50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50"/>
      <c r="K364" s="50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50"/>
      <c r="K365" s="50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50"/>
      <c r="K366" s="50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50"/>
      <c r="K367" s="50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50"/>
      <c r="K368" s="50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50"/>
      <c r="K369" s="50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50"/>
      <c r="K370" s="50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50"/>
      <c r="K371" s="50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50"/>
      <c r="K372" s="50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50"/>
      <c r="K373" s="50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50"/>
      <c r="K374" s="50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50"/>
      <c r="K375" s="50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50"/>
      <c r="K376" s="50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50"/>
      <c r="K377" s="50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50"/>
      <c r="K378" s="50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50"/>
      <c r="K379" s="50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50"/>
      <c r="K380" s="50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50"/>
      <c r="K381" s="50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50"/>
      <c r="K382" s="50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50"/>
      <c r="K383" s="50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50"/>
      <c r="K384" s="50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50"/>
      <c r="K385" s="50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50"/>
      <c r="K386" s="50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50"/>
      <c r="K387" s="50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50"/>
      <c r="K388" s="50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50"/>
      <c r="K389" s="50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50"/>
      <c r="K390" s="50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50"/>
      <c r="K391" s="50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50"/>
      <c r="K392" s="50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50"/>
      <c r="K393" s="50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50"/>
      <c r="K394" s="50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50"/>
      <c r="K395" s="50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50"/>
      <c r="K396" s="50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50"/>
      <c r="K397" s="50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50"/>
      <c r="K398" s="50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50"/>
      <c r="K399" s="50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50"/>
      <c r="K400" s="50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50"/>
      <c r="K401" s="50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50"/>
      <c r="K402" s="50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50"/>
      <c r="K403" s="50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50"/>
      <c r="K404" s="50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50"/>
      <c r="K405" s="50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50"/>
      <c r="K406" s="50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50"/>
      <c r="K407" s="50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50"/>
      <c r="K408" s="50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50"/>
      <c r="K409" s="50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50"/>
      <c r="K410" s="50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50"/>
      <c r="K411" s="50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50"/>
      <c r="K412" s="50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50"/>
      <c r="K413" s="50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50"/>
      <c r="K414" s="50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50"/>
      <c r="K415" s="50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50"/>
      <c r="K416" s="50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50"/>
      <c r="K417" s="50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50"/>
      <c r="K418" s="50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50"/>
      <c r="K419" s="50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50"/>
      <c r="K420" s="50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50"/>
      <c r="K421" s="50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50"/>
      <c r="K422" s="50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50"/>
      <c r="K423" s="50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50"/>
      <c r="K424" s="50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50"/>
      <c r="K425" s="50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50"/>
      <c r="K426" s="50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50"/>
      <c r="K427" s="50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50"/>
      <c r="K428" s="50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50"/>
      <c r="K429" s="50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50"/>
      <c r="K430" s="50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50"/>
      <c r="K431" s="50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50"/>
      <c r="K432" s="50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50"/>
      <c r="K433" s="50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50"/>
      <c r="K434" s="50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50"/>
      <c r="K435" s="50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50"/>
      <c r="K436" s="50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50"/>
      <c r="K437" s="50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50"/>
      <c r="K438" s="50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50"/>
      <c r="K439" s="50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50"/>
      <c r="K440" s="50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50"/>
      <c r="K441" s="50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50"/>
      <c r="K442" s="50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50"/>
      <c r="K443" s="50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50"/>
      <c r="K444" s="50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50"/>
      <c r="K445" s="50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50"/>
      <c r="K446" s="50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50"/>
      <c r="K447" s="50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50"/>
      <c r="K448" s="50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50"/>
      <c r="K449" s="50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50"/>
      <c r="K450" s="50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50"/>
      <c r="K451" s="50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50"/>
      <c r="K452" s="50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50"/>
      <c r="K453" s="50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50"/>
      <c r="K454" s="50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50"/>
      <c r="K455" s="50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50"/>
      <c r="K456" s="50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50"/>
      <c r="K457" s="50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50"/>
      <c r="K458" s="50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50"/>
      <c r="K459" s="50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50"/>
      <c r="K460" s="50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50"/>
      <c r="K461" s="50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50"/>
      <c r="K462" s="50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50"/>
      <c r="K463" s="50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50"/>
      <c r="K464" s="50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50"/>
      <c r="K465" s="50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50"/>
      <c r="K466" s="50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50"/>
      <c r="K467" s="50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50"/>
      <c r="K468" s="50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50"/>
      <c r="K469" s="50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50"/>
      <c r="K470" s="50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50"/>
      <c r="K471" s="50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50"/>
      <c r="K472" s="50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50"/>
      <c r="K473" s="50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50"/>
      <c r="K474" s="50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50"/>
      <c r="K475" s="50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50"/>
      <c r="K476" s="50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50"/>
      <c r="K477" s="50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50"/>
      <c r="K478" s="50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50"/>
      <c r="K479" s="50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50"/>
      <c r="K480" s="50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50"/>
      <c r="K481" s="50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50"/>
      <c r="K482" s="50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50"/>
      <c r="K483" s="50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50"/>
      <c r="K484" s="50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50"/>
      <c r="K485" s="50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50"/>
      <c r="K486" s="50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50"/>
      <c r="K487" s="50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50"/>
      <c r="K488" s="50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50"/>
      <c r="K489" s="50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50"/>
      <c r="K490" s="50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50"/>
      <c r="K491" s="50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50"/>
      <c r="K492" s="50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50"/>
      <c r="K493" s="50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50"/>
      <c r="K494" s="50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50"/>
      <c r="K495" s="50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50"/>
      <c r="K496" s="50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50"/>
      <c r="K497" s="50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50"/>
      <c r="K498" s="50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50"/>
      <c r="K499" s="50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50"/>
      <c r="K500" s="50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50"/>
      <c r="K501" s="50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50"/>
      <c r="K502" s="50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50"/>
      <c r="K503" s="50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50"/>
      <c r="K504" s="50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50"/>
      <c r="K505" s="50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50"/>
      <c r="K506" s="50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50"/>
      <c r="K507" s="50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50"/>
      <c r="K508" s="50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50"/>
      <c r="K509" s="50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50"/>
      <c r="K510" s="50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50"/>
      <c r="K511" s="50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50"/>
      <c r="K512" s="50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50"/>
      <c r="K513" s="50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50"/>
      <c r="K514" s="50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50"/>
      <c r="K515" s="50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50"/>
      <c r="K516" s="50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50"/>
      <c r="K517" s="50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50"/>
      <c r="K518" s="50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50"/>
      <c r="K519" s="50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50"/>
      <c r="K520" s="50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50"/>
      <c r="K521" s="50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50"/>
      <c r="K522" s="50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50"/>
      <c r="K523" s="50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50"/>
      <c r="K524" s="50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50"/>
      <c r="K525" s="50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50"/>
      <c r="K526" s="50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50"/>
      <c r="K527" s="50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50"/>
      <c r="K528" s="50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50"/>
      <c r="K529" s="50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50"/>
      <c r="K530" s="50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50"/>
      <c r="K531" s="50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50"/>
      <c r="K532" s="50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50"/>
      <c r="K533" s="50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50"/>
      <c r="K534" s="50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50"/>
      <c r="K535" s="50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50"/>
      <c r="K536" s="50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50"/>
      <c r="K537" s="50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50"/>
      <c r="K538" s="50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50"/>
      <c r="K539" s="50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50"/>
      <c r="K540" s="50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50"/>
      <c r="K541" s="50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50"/>
      <c r="K542" s="50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50"/>
      <c r="K543" s="50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50"/>
      <c r="K544" s="50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50"/>
      <c r="K545" s="50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50"/>
      <c r="K546" s="50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50"/>
      <c r="K547" s="50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50"/>
      <c r="K548" s="50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50"/>
      <c r="K549" s="50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50"/>
      <c r="K550" s="50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50"/>
      <c r="K551" s="50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50"/>
      <c r="K552" s="50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50"/>
      <c r="K553" s="50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50"/>
      <c r="K554" s="50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50"/>
      <c r="K555" s="50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50"/>
      <c r="K556" s="50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50"/>
      <c r="K557" s="50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50"/>
      <c r="K558" s="50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50"/>
      <c r="K559" s="50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50"/>
      <c r="K560" s="50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50"/>
      <c r="K561" s="50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50"/>
      <c r="K562" s="50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50"/>
      <c r="K563" s="50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50"/>
      <c r="K564" s="50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50"/>
      <c r="K565" s="50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50"/>
      <c r="K566" s="50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50"/>
      <c r="K567" s="50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50"/>
      <c r="K568" s="50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50"/>
      <c r="K569" s="50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50"/>
      <c r="K570" s="50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50"/>
      <c r="K571" s="50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50"/>
      <c r="K572" s="50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50"/>
      <c r="K573" s="50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50"/>
      <c r="K574" s="50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50"/>
      <c r="K575" s="50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50"/>
      <c r="K576" s="50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50"/>
      <c r="K577" s="50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50"/>
      <c r="K578" s="50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50"/>
      <c r="K579" s="50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50"/>
      <c r="K580" s="50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50"/>
      <c r="K581" s="50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50"/>
      <c r="K582" s="50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50"/>
      <c r="K583" s="50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50"/>
      <c r="K584" s="50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50"/>
      <c r="K585" s="50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50"/>
      <c r="K586" s="50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50"/>
      <c r="K587" s="50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50"/>
      <c r="K588" s="50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50"/>
      <c r="K589" s="50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50"/>
      <c r="K590" s="50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50"/>
      <c r="K591" s="50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50"/>
      <c r="K592" s="50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50"/>
      <c r="K593" s="50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50"/>
      <c r="K594" s="50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50"/>
      <c r="K595" s="50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50"/>
      <c r="K596" s="50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50"/>
      <c r="K597" s="50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50"/>
      <c r="K598" s="50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50"/>
      <c r="K599" s="50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50"/>
      <c r="K600" s="50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50"/>
      <c r="K601" s="50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50"/>
      <c r="K602" s="50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50"/>
      <c r="K603" s="50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50"/>
      <c r="K604" s="50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50"/>
      <c r="K605" s="50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50"/>
      <c r="K606" s="50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50"/>
      <c r="K607" s="50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50"/>
      <c r="K608" s="50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50"/>
      <c r="K609" s="50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50"/>
      <c r="K610" s="50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50"/>
      <c r="K611" s="50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50"/>
      <c r="K612" s="50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50"/>
      <c r="K613" s="50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50"/>
      <c r="K614" s="50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50"/>
      <c r="K615" s="50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50"/>
      <c r="K616" s="50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50"/>
      <c r="K617" s="50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50"/>
      <c r="K618" s="50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50"/>
      <c r="K619" s="50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50"/>
      <c r="K620" s="50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50"/>
      <c r="K621" s="50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50"/>
      <c r="K622" s="50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50"/>
      <c r="K623" s="50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50"/>
      <c r="K624" s="50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50"/>
      <c r="K625" s="50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50"/>
      <c r="K626" s="50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50"/>
      <c r="K627" s="50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50"/>
      <c r="K628" s="50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50"/>
      <c r="K629" s="50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50"/>
      <c r="K630" s="50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50"/>
      <c r="K631" s="50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50"/>
      <c r="K632" s="50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50"/>
      <c r="K633" s="50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50"/>
      <c r="K634" s="50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50"/>
      <c r="K635" s="50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50"/>
      <c r="K636" s="50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50"/>
      <c r="K637" s="50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50"/>
      <c r="K638" s="50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50"/>
      <c r="K639" s="50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50"/>
      <c r="K640" s="50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50"/>
      <c r="K641" s="50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50"/>
      <c r="K642" s="50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50"/>
      <c r="K643" s="50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50"/>
      <c r="K644" s="50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50"/>
      <c r="K645" s="50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50"/>
      <c r="K646" s="50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50"/>
      <c r="K647" s="50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50"/>
      <c r="K648" s="50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50"/>
      <c r="K649" s="50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50"/>
      <c r="K650" s="50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50"/>
      <c r="K651" s="50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50"/>
      <c r="K652" s="50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50"/>
      <c r="K653" s="50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50"/>
      <c r="K654" s="50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50"/>
      <c r="K655" s="50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50"/>
      <c r="K656" s="50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50"/>
      <c r="K657" s="50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50"/>
      <c r="K658" s="50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50"/>
      <c r="K659" s="50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50"/>
      <c r="K660" s="50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50"/>
      <c r="K661" s="50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50"/>
      <c r="K662" s="50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50"/>
      <c r="K663" s="50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50"/>
      <c r="K664" s="50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50"/>
      <c r="K665" s="50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50"/>
      <c r="K666" s="50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50"/>
      <c r="K667" s="50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50"/>
      <c r="K668" s="50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50"/>
      <c r="K669" s="50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50"/>
      <c r="K670" s="50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50"/>
      <c r="K671" s="50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50"/>
      <c r="K672" s="50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50"/>
      <c r="K673" s="50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50"/>
      <c r="K674" s="50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50"/>
      <c r="K675" s="50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50"/>
      <c r="K676" s="50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50"/>
      <c r="K677" s="50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50"/>
      <c r="K678" s="50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50"/>
      <c r="K679" s="50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50"/>
      <c r="K680" s="50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50"/>
      <c r="K681" s="50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50"/>
      <c r="K682" s="50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50"/>
      <c r="K683" s="50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50"/>
      <c r="K684" s="50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50"/>
      <c r="K685" s="50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50"/>
      <c r="K686" s="50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50"/>
      <c r="K687" s="50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50"/>
      <c r="K688" s="50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50"/>
      <c r="K689" s="50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50"/>
      <c r="K690" s="50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50"/>
      <c r="K691" s="50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50"/>
      <c r="K692" s="50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50"/>
      <c r="K693" s="50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50"/>
      <c r="K694" s="50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50"/>
      <c r="K695" s="50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50"/>
      <c r="K696" s="50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50"/>
      <c r="K697" s="50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50"/>
      <c r="K698" s="50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50"/>
      <c r="K699" s="50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50"/>
      <c r="K700" s="50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50"/>
      <c r="K701" s="50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50"/>
      <c r="K702" s="50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50"/>
      <c r="K703" s="50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50"/>
      <c r="K704" s="50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50"/>
      <c r="K705" s="50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50"/>
      <c r="K706" s="50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50"/>
      <c r="K707" s="50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50"/>
      <c r="K708" s="50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50"/>
      <c r="K709" s="50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50"/>
      <c r="K710" s="50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50"/>
      <c r="K711" s="50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50"/>
      <c r="K712" s="50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50"/>
      <c r="K713" s="50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50"/>
      <c r="K714" s="50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50"/>
      <c r="K715" s="50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50"/>
      <c r="K716" s="50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50"/>
      <c r="K717" s="50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50"/>
      <c r="K718" s="50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50"/>
      <c r="K719" s="50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50"/>
      <c r="K720" s="50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50"/>
      <c r="K721" s="50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50"/>
      <c r="K722" s="50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50"/>
      <c r="K723" s="50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50"/>
      <c r="K724" s="50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50"/>
      <c r="K725" s="50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50"/>
      <c r="K726" s="50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50"/>
      <c r="K727" s="50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50"/>
      <c r="K728" s="50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50"/>
      <c r="K729" s="50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50"/>
      <c r="K730" s="50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50"/>
      <c r="K731" s="50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50"/>
      <c r="K732" s="50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50"/>
      <c r="K733" s="50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50"/>
      <c r="K734" s="50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50"/>
      <c r="K735" s="50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50"/>
      <c r="K736" s="50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50"/>
      <c r="K737" s="50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50"/>
      <c r="K738" s="50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50"/>
      <c r="K739" s="50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50"/>
      <c r="K740" s="50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50"/>
      <c r="K741" s="50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50"/>
      <c r="K742" s="50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50"/>
      <c r="K743" s="50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50"/>
      <c r="K744" s="50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50"/>
      <c r="K745" s="50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50"/>
      <c r="K746" s="50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50"/>
      <c r="K747" s="50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50"/>
      <c r="K748" s="50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50"/>
      <c r="K749" s="50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50"/>
      <c r="K750" s="50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50"/>
      <c r="K751" s="50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50"/>
      <c r="K752" s="50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50"/>
      <c r="K753" s="50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50"/>
      <c r="K754" s="50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50"/>
      <c r="K755" s="50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50"/>
      <c r="K756" s="50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50"/>
      <c r="K757" s="50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50"/>
      <c r="K758" s="50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50"/>
      <c r="K759" s="50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50"/>
      <c r="K760" s="50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50"/>
      <c r="K761" s="50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50"/>
      <c r="K762" s="50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50"/>
      <c r="K763" s="50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50"/>
      <c r="K764" s="50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50"/>
      <c r="K765" s="50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50"/>
      <c r="K766" s="50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50"/>
      <c r="K767" s="50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50"/>
      <c r="K768" s="50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50"/>
      <c r="K769" s="50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50"/>
      <c r="K770" s="50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50"/>
      <c r="K771" s="50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50"/>
      <c r="K772" s="50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50"/>
      <c r="K773" s="50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50"/>
      <c r="K774" s="50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50"/>
      <c r="K775" s="50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50"/>
      <c r="K776" s="50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50"/>
      <c r="K777" s="50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50"/>
      <c r="K778" s="50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50"/>
      <c r="K779" s="50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50"/>
      <c r="K780" s="50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50"/>
      <c r="K781" s="50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50"/>
      <c r="K782" s="50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50"/>
      <c r="K783" s="50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50"/>
      <c r="K784" s="50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50"/>
      <c r="K785" s="50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50"/>
      <c r="K786" s="50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50"/>
      <c r="K787" s="50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50"/>
      <c r="K788" s="50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50"/>
      <c r="K789" s="50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50"/>
      <c r="K790" s="50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50"/>
      <c r="K791" s="50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50"/>
      <c r="K792" s="50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50"/>
      <c r="K793" s="50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50"/>
      <c r="K794" s="50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50"/>
      <c r="K795" s="50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50"/>
      <c r="K796" s="50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50"/>
      <c r="K797" s="50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50"/>
      <c r="K798" s="50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50"/>
      <c r="K799" s="50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50"/>
      <c r="K800" s="50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50"/>
      <c r="K801" s="50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50"/>
      <c r="K802" s="50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50"/>
      <c r="K803" s="50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50"/>
      <c r="K804" s="50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50"/>
      <c r="K805" s="50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50"/>
      <c r="K806" s="50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50"/>
      <c r="K807" s="50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50"/>
      <c r="K808" s="50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50"/>
      <c r="K809" s="50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50"/>
      <c r="K810" s="50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50"/>
      <c r="K811" s="50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50"/>
      <c r="K812" s="50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50"/>
      <c r="K813" s="50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50"/>
      <c r="K814" s="50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50"/>
      <c r="K815" s="50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