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2" sheetId="1" r:id="rId4"/>
  </sheets>
  <definedNames/>
  <calcPr/>
  <extLst>
    <ext uri="GoogleSheetsCustomDataVersion1">
      <go:sheetsCustomData xmlns:go="http://customooxmlschemas.google.com/" r:id="rId5" roundtripDataSignature="AMtx7miCvNTDDNgvR+ucSRobUi5OdYzW4Q=="/>
    </ext>
  </extLst>
</workbook>
</file>

<file path=xl/sharedStrings.xml><?xml version="1.0" encoding="utf-8"?>
<sst xmlns="http://schemas.openxmlformats.org/spreadsheetml/2006/main" count="95" uniqueCount="44">
  <si>
    <t>Study level data</t>
  </si>
  <si>
    <t>Name</t>
  </si>
  <si>
    <t>slat</t>
  </si>
  <si>
    <t>slon</t>
  </si>
  <si>
    <t>N</t>
  </si>
  <si>
    <t>dec</t>
  </si>
  <si>
    <t>inc</t>
  </si>
  <si>
    <t>k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</si>
  <si>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</si>
  <si>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Plat</t>
  </si>
  <si>
    <t>Plon</t>
  </si>
  <si>
    <t>K</t>
  </si>
  <si>
    <t>dp</t>
  </si>
  <si>
    <t>dm</t>
  </si>
  <si>
    <t>A95</t>
  </si>
  <si>
    <t>age</t>
  </si>
  <si>
    <t>min_age</t>
  </si>
  <si>
    <t>max_age</t>
  </si>
  <si>
    <t>error_dist</t>
  </si>
  <si>
    <t>lithology</t>
  </si>
  <si>
    <t>Q</t>
  </si>
  <si>
    <t>ref</t>
  </si>
  <si>
    <t>age ref</t>
  </si>
  <si>
    <t>comments (Q breakdown)</t>
  </si>
  <si>
    <t>Michoacan Guanajuato volcanic ﬁeld</t>
  </si>
  <si>
    <t>-</t>
  </si>
  <si>
    <t>normal</t>
  </si>
  <si>
    <t>lava flows</t>
  </si>
  <si>
    <t>Maciel Peña et al. (2009)</t>
  </si>
  <si>
    <t>Ownby et al., (2007)</t>
  </si>
  <si>
    <t>Site level data</t>
  </si>
  <si>
    <t>n</t>
  </si>
  <si>
    <r>
      <rPr>
        <rFont val="Calibri"/>
        <b/>
        <color theme="1"/>
        <sz val="11.0"/>
      </rPr>
      <t>α</t>
    </r>
    <r>
      <rPr>
        <rFont val="Calibri"/>
        <b/>
        <color theme="1"/>
        <sz val="11.0"/>
      </rPr>
      <t>95</t>
    </r>
  </si>
  <si>
    <t>VGP_lat</t>
  </si>
  <si>
    <t>VGP_lon</t>
  </si>
  <si>
    <t>Tan2 (TV)</t>
  </si>
  <si>
    <t>Ownby et al. (2007)</t>
  </si>
  <si>
    <t>Tan3 (UR-4)</t>
  </si>
  <si>
    <t>Tan6 (Tan26)</t>
  </si>
  <si>
    <t>Tan7 (Tan10)</t>
  </si>
  <si>
    <t>Tan8 (Tan43)</t>
  </si>
  <si>
    <t>Tan9 (Tan 43)</t>
  </si>
  <si>
    <t>Tan10 (NI 19)</t>
  </si>
  <si>
    <t>Tan11 (NI 18)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</si>
</sst>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1.0"/>
      <color theme="1"/>
      <name val="Arial"/>
    </font>
    <font>
      <b/>
      <sz val="11.0"/>
      <color theme="1"/>
      <name val="Calibri"/>
    </font>
    <font>
      <color theme="1"/>
      <name val="Calibri"/>
    </font>
    <font>
      <sz val="11.0"/>
      <color theme="1"/>
      <name val="Calibri"/>
    </font>
    <font/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Font="1"/>
    <xf borderId="0" fillId="2" fontId="1" numFmtId="0" xfId="0" applyAlignment="1" applyFont="1">
      <alignment horizontal="center"/>
    </xf>
    <xf borderId="0" fillId="2" fontId="1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2" fontId="3" numFmtId="164" xfId="0" applyAlignment="1" applyFont="1" applyNumberFormat="1">
      <alignment horizontal="center" vertical="bottom"/>
    </xf>
    <xf borderId="0" fillId="2" fontId="3" numFmtId="0" xfId="0" applyAlignment="1" applyFont="1">
      <alignment horizontal="center"/>
    </xf>
    <xf borderId="0" fillId="2" fontId="3" numFmtId="0" xfId="0" applyAlignment="1" applyFont="1">
      <alignment readingOrder="0"/>
    </xf>
    <xf borderId="0" fillId="2" fontId="3" numFmtId="0" xfId="0" applyAlignment="1" applyFon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Font="1"/>
    <xf borderId="0" fillId="2" fontId="2" numFmtId="0" xfId="0" applyAlignment="1" applyFont="1">
      <alignment readingOrder="0"/>
    </xf>
    <xf borderId="0" fillId="2" fontId="4" numFmtId="0" xfId="0" applyAlignment="1" applyFont="1">
      <alignment readingOrder="0"/>
    </xf>
    <xf borderId="0" fillId="3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13.13"/>
    <col customWidth="1" min="3" max="3" width="15.75"/>
    <col customWidth="1" min="4" max="20" width="9.38"/>
    <col customWidth="1" min="21" max="21" width="22.63"/>
    <col customWidth="1" min="22" max="28" width="9.38"/>
  </cols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4" t="s">
        <v>23</v>
      </c>
      <c r="X2" s="2"/>
      <c r="Y2" s="2"/>
      <c r="Z2" s="2"/>
      <c r="AA2" s="2"/>
      <c r="AB2" s="2"/>
    </row>
    <row r="3">
      <c r="A3" s="5" t="s">
        <v>24</v>
      </c>
      <c r="B3" s="6">
        <v>19.25</v>
      </c>
      <c r="C3" s="6">
        <v>257.67</v>
      </c>
      <c r="D3" s="7">
        <v>8.0</v>
      </c>
      <c r="E3" s="8">
        <v>356.4</v>
      </c>
      <c r="F3" s="8">
        <v>39.5</v>
      </c>
      <c r="G3" s="8">
        <v>29.0</v>
      </c>
      <c r="H3" s="8">
        <v>9.1</v>
      </c>
      <c r="I3" s="9">
        <v>-84.4</v>
      </c>
      <c r="J3" s="9">
        <v>39.9</v>
      </c>
      <c r="K3" s="9">
        <v>33.0</v>
      </c>
      <c r="L3" s="10" t="s">
        <v>25</v>
      </c>
      <c r="M3" s="8" t="s">
        <v>25</v>
      </c>
      <c r="N3" s="8">
        <v>8.5</v>
      </c>
      <c r="O3" s="8">
        <v>0.3</v>
      </c>
      <c r="P3" s="8">
        <v>0.0</v>
      </c>
      <c r="Q3" s="8">
        <v>0.6</v>
      </c>
      <c r="R3" s="8" t="s">
        <v>26</v>
      </c>
      <c r="S3" s="8" t="s">
        <v>27</v>
      </c>
      <c r="T3" s="8">
        <v>5.0</v>
      </c>
      <c r="U3" s="5" t="s">
        <v>28</v>
      </c>
      <c r="V3" s="8" t="s">
        <v>29</v>
      </c>
      <c r="W3" s="8"/>
      <c r="X3" s="11"/>
      <c r="Y3" s="3"/>
      <c r="Z3" s="11"/>
      <c r="AA3" s="11"/>
      <c r="AB3" s="11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1" t="s">
        <v>30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3" t="s">
        <v>1</v>
      </c>
      <c r="B6" s="3" t="s">
        <v>2</v>
      </c>
      <c r="C6" s="3" t="s">
        <v>3</v>
      </c>
      <c r="D6" s="3" t="s">
        <v>31</v>
      </c>
      <c r="E6" s="3" t="s">
        <v>5</v>
      </c>
      <c r="F6" s="3" t="s">
        <v>6</v>
      </c>
      <c r="G6" s="3" t="s">
        <v>7</v>
      </c>
      <c r="H6" s="3" t="s">
        <v>32</v>
      </c>
      <c r="I6" s="3" t="s">
        <v>33</v>
      </c>
      <c r="J6" s="3" t="s">
        <v>34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4" t="s">
        <v>23</v>
      </c>
      <c r="X6" s="2"/>
      <c r="Y6" s="2"/>
      <c r="Z6" s="2"/>
      <c r="AA6" s="2"/>
      <c r="AB6" s="2"/>
    </row>
    <row r="7">
      <c r="A7" s="12" t="s">
        <v>35</v>
      </c>
      <c r="B7" s="12">
        <v>19.4161944444</v>
      </c>
      <c r="C7" s="12">
        <v>-102.3048611111</v>
      </c>
      <c r="D7" s="12">
        <v>8.0</v>
      </c>
      <c r="E7" s="12">
        <v>353.5</v>
      </c>
      <c r="F7" s="12">
        <v>43.5</v>
      </c>
      <c r="G7" s="12">
        <v>199.0</v>
      </c>
      <c r="H7" s="12">
        <v>3.9</v>
      </c>
      <c r="I7" s="2"/>
      <c r="J7" s="2"/>
      <c r="K7" s="2"/>
      <c r="L7" s="2"/>
      <c r="M7" s="2"/>
      <c r="N7" s="2"/>
      <c r="O7" s="13">
        <v>0.209</v>
      </c>
      <c r="P7" s="13">
        <v>0.168</v>
      </c>
      <c r="Q7" s="13">
        <v>0.25</v>
      </c>
      <c r="R7" s="12" t="s">
        <v>26</v>
      </c>
      <c r="S7" s="12" t="s">
        <v>27</v>
      </c>
      <c r="T7" s="2"/>
      <c r="U7" s="14" t="s">
        <v>28</v>
      </c>
      <c r="V7" s="12" t="s">
        <v>36</v>
      </c>
      <c r="W7" s="2"/>
      <c r="X7" s="2"/>
      <c r="Y7" s="3"/>
      <c r="Z7" s="2"/>
      <c r="AA7" s="2"/>
      <c r="AB7" s="2"/>
    </row>
    <row r="8">
      <c r="A8" s="12" t="s">
        <v>37</v>
      </c>
      <c r="B8" s="12">
        <v>19.3743611111</v>
      </c>
      <c r="C8" s="12">
        <v>-102.0910277778</v>
      </c>
      <c r="D8" s="12">
        <v>8.0</v>
      </c>
      <c r="E8" s="12">
        <v>339.9</v>
      </c>
      <c r="F8" s="12">
        <v>60.9</v>
      </c>
      <c r="G8" s="12">
        <v>242.0</v>
      </c>
      <c r="H8" s="12">
        <v>3.6</v>
      </c>
      <c r="I8" s="2"/>
      <c r="J8" s="2"/>
      <c r="K8" s="2"/>
      <c r="L8" s="2"/>
      <c r="M8" s="2"/>
      <c r="N8" s="2"/>
      <c r="O8" s="13">
        <v>0.429</v>
      </c>
      <c r="P8" s="13">
        <v>0.365</v>
      </c>
      <c r="Q8" s="13">
        <v>0.493</v>
      </c>
      <c r="R8" s="12" t="s">
        <v>26</v>
      </c>
      <c r="S8" s="12" t="s">
        <v>27</v>
      </c>
      <c r="T8" s="2"/>
      <c r="U8" s="14" t="s">
        <v>28</v>
      </c>
      <c r="V8" s="12" t="s">
        <v>36</v>
      </c>
      <c r="W8" s="2"/>
      <c r="X8" s="2"/>
      <c r="Y8" s="2"/>
      <c r="Z8" s="2"/>
      <c r="AA8" s="2"/>
      <c r="AB8" s="2"/>
    </row>
    <row r="9">
      <c r="A9" s="12" t="s">
        <v>38</v>
      </c>
      <c r="B9" s="12">
        <v>19.4257222222</v>
      </c>
      <c r="C9" s="12">
        <v>-102.4355277778</v>
      </c>
      <c r="D9" s="12">
        <v>7.0</v>
      </c>
      <c r="E9" s="12">
        <v>17.9</v>
      </c>
      <c r="F9" s="12">
        <v>58.6</v>
      </c>
      <c r="G9" s="12">
        <v>41.0</v>
      </c>
      <c r="H9" s="12">
        <v>9.6</v>
      </c>
      <c r="I9" s="2"/>
      <c r="J9" s="2"/>
      <c r="K9" s="2"/>
      <c r="L9" s="2"/>
      <c r="M9" s="2"/>
      <c r="N9" s="2"/>
      <c r="O9" s="13">
        <v>0.256</v>
      </c>
      <c r="P9" s="13">
        <v>0.238</v>
      </c>
      <c r="Q9" s="13">
        <v>0.274</v>
      </c>
      <c r="R9" s="12" t="s">
        <v>26</v>
      </c>
      <c r="S9" s="12" t="s">
        <v>27</v>
      </c>
      <c r="T9" s="2"/>
      <c r="U9" s="14" t="s">
        <v>28</v>
      </c>
      <c r="V9" s="12" t="s">
        <v>36</v>
      </c>
      <c r="W9" s="2"/>
      <c r="X9" s="2"/>
      <c r="Y9" s="2"/>
      <c r="Z9" s="2"/>
      <c r="AA9" s="2"/>
      <c r="AB9" s="2"/>
    </row>
    <row r="10">
      <c r="A10" s="12" t="s">
        <v>39</v>
      </c>
      <c r="B10" s="12">
        <v>19.308888889</v>
      </c>
      <c r="C10" s="12">
        <v>-102.5395833333</v>
      </c>
      <c r="D10" s="12">
        <v>6.0</v>
      </c>
      <c r="E10" s="12">
        <v>348.6</v>
      </c>
      <c r="F10" s="12">
        <v>28.1</v>
      </c>
      <c r="G10" s="12">
        <v>115.0</v>
      </c>
      <c r="H10" s="12">
        <v>6.3</v>
      </c>
      <c r="I10" s="2"/>
      <c r="J10" s="2"/>
      <c r="K10" s="2"/>
      <c r="L10" s="2"/>
      <c r="M10" s="2"/>
      <c r="N10" s="2"/>
      <c r="O10" s="13">
        <v>0.373</v>
      </c>
      <c r="P10" s="13">
        <v>0.312</v>
      </c>
      <c r="Q10" s="13">
        <v>0.434</v>
      </c>
      <c r="R10" s="12" t="s">
        <v>26</v>
      </c>
      <c r="S10" s="12" t="s">
        <v>27</v>
      </c>
      <c r="T10" s="2"/>
      <c r="U10" s="14" t="s">
        <v>28</v>
      </c>
      <c r="V10" s="12" t="s">
        <v>36</v>
      </c>
      <c r="W10" s="2"/>
      <c r="X10" s="2"/>
      <c r="Y10" s="2"/>
      <c r="Z10" s="2"/>
      <c r="AA10" s="2"/>
      <c r="AB10" s="2"/>
    </row>
    <row r="11">
      <c r="A11" s="12" t="s">
        <v>40</v>
      </c>
      <c r="B11" s="2">
        <f>19+15/60+42.7/3600</f>
        <v>19.26186111</v>
      </c>
      <c r="C11" s="2">
        <f>-(102+33/60+50.6/3600)</f>
        <v>-102.5640556</v>
      </c>
      <c r="D11" s="12">
        <v>8.0</v>
      </c>
      <c r="E11" s="12">
        <v>2.5</v>
      </c>
      <c r="F11" s="12">
        <v>27.7</v>
      </c>
      <c r="G11" s="12">
        <v>359.0</v>
      </c>
      <c r="H11" s="12">
        <v>2.9</v>
      </c>
      <c r="I11" s="2"/>
      <c r="J11" s="2"/>
      <c r="K11" s="2"/>
      <c r="L11" s="2"/>
      <c r="M11" s="2"/>
      <c r="N11" s="2"/>
      <c r="O11" s="13">
        <v>0.612</v>
      </c>
      <c r="P11" s="13">
        <v>0.571</v>
      </c>
      <c r="Q11" s="12">
        <v>653.0</v>
      </c>
      <c r="R11" s="12" t="s">
        <v>26</v>
      </c>
      <c r="S11" s="12" t="s">
        <v>27</v>
      </c>
      <c r="T11" s="2"/>
      <c r="U11" s="14" t="s">
        <v>28</v>
      </c>
      <c r="V11" s="12" t="s">
        <v>36</v>
      </c>
      <c r="W11" s="2"/>
      <c r="X11" s="2"/>
      <c r="Y11" s="2"/>
      <c r="Z11" s="2"/>
      <c r="AA11" s="2"/>
      <c r="AB11" s="2"/>
    </row>
    <row r="12">
      <c r="A12" s="12" t="s">
        <v>41</v>
      </c>
      <c r="B12" s="12">
        <f>19+16/60+5.5/3600</f>
        <v>19.26819444</v>
      </c>
      <c r="C12" s="2">
        <f>-(102+34/60+8.44/3600)</f>
        <v>-102.5690111</v>
      </c>
      <c r="D12" s="12">
        <v>8.0</v>
      </c>
      <c r="E12" s="12">
        <v>352.7</v>
      </c>
      <c r="F12" s="12">
        <v>31.3</v>
      </c>
      <c r="G12" s="12">
        <v>39.0</v>
      </c>
      <c r="H12" s="12">
        <v>9.2</v>
      </c>
      <c r="I12" s="2"/>
      <c r="J12" s="2"/>
      <c r="K12" s="2"/>
      <c r="L12" s="2"/>
      <c r="M12" s="2"/>
      <c r="N12" s="2"/>
      <c r="O12" s="13">
        <v>0.612</v>
      </c>
      <c r="P12" s="13">
        <v>0.571</v>
      </c>
      <c r="Q12" s="12">
        <v>653.0</v>
      </c>
      <c r="R12" s="12" t="s">
        <v>26</v>
      </c>
      <c r="S12" s="12" t="s">
        <v>27</v>
      </c>
      <c r="T12" s="2"/>
      <c r="U12" s="14" t="s">
        <v>28</v>
      </c>
      <c r="V12" s="12" t="s">
        <v>36</v>
      </c>
      <c r="W12" s="2"/>
      <c r="X12" s="2"/>
      <c r="Y12" s="2"/>
      <c r="Z12" s="2"/>
      <c r="AA12" s="2"/>
      <c r="AB12" s="2"/>
    </row>
    <row r="13">
      <c r="A13" s="12" t="s">
        <v>42</v>
      </c>
      <c r="B13" s="2">
        <f>19+9/60+52.4/3600</f>
        <v>19.16455556</v>
      </c>
      <c r="C13" s="2">
        <f>-(102+12/60+56.7/3600)</f>
        <v>-102.21575</v>
      </c>
      <c r="D13" s="12">
        <v>7.0</v>
      </c>
      <c r="E13" s="12">
        <v>1.2</v>
      </c>
      <c r="F13" s="12">
        <v>32.8</v>
      </c>
      <c r="G13" s="12">
        <v>69.0</v>
      </c>
      <c r="H13" s="12">
        <v>7.3</v>
      </c>
      <c r="I13" s="2"/>
      <c r="J13" s="2"/>
      <c r="K13" s="2"/>
      <c r="L13" s="2"/>
      <c r="M13" s="2"/>
      <c r="N13" s="2"/>
      <c r="O13" s="13">
        <v>0.82</v>
      </c>
      <c r="P13" s="13">
        <v>0.58</v>
      </c>
      <c r="Q13" s="12">
        <v>106.0</v>
      </c>
      <c r="R13" s="12" t="s">
        <v>26</v>
      </c>
      <c r="S13" s="12" t="s">
        <v>27</v>
      </c>
      <c r="T13" s="2"/>
      <c r="U13" s="14" t="s">
        <v>28</v>
      </c>
      <c r="V13" s="12" t="s">
        <v>36</v>
      </c>
      <c r="W13" s="2"/>
      <c r="X13" s="2"/>
      <c r="Y13" s="2"/>
      <c r="Z13" s="2"/>
      <c r="AA13" s="2"/>
      <c r="AB13" s="2"/>
    </row>
    <row r="14">
      <c r="A14" s="12" t="s">
        <v>43</v>
      </c>
      <c r="B14" s="2">
        <f>19+36.9/3600</f>
        <v>19.01025</v>
      </c>
      <c r="C14" s="2">
        <f>-(102+4/60+3.5/3600)</f>
        <v>-102.0676389</v>
      </c>
      <c r="D14" s="12">
        <v>7.0</v>
      </c>
      <c r="E14" s="12">
        <v>349.3</v>
      </c>
      <c r="F14" s="12">
        <v>43.6</v>
      </c>
      <c r="G14" s="12">
        <v>189.0</v>
      </c>
      <c r="H14" s="12">
        <v>4.3</v>
      </c>
      <c r="I14" s="2"/>
      <c r="J14" s="2"/>
      <c r="K14" s="2"/>
      <c r="L14" s="2"/>
      <c r="M14" s="2"/>
      <c r="N14" s="2"/>
      <c r="O14" s="13">
        <v>0.163</v>
      </c>
      <c r="P14" s="13">
        <v>0.126</v>
      </c>
      <c r="Q14" s="12">
        <v>200.0</v>
      </c>
      <c r="R14" s="12" t="s">
        <v>26</v>
      </c>
      <c r="S14" s="12" t="s">
        <v>27</v>
      </c>
      <c r="T14" s="2"/>
      <c r="U14" s="14" t="s">
        <v>28</v>
      </c>
      <c r="V14" s="12" t="s">
        <v>36</v>
      </c>
      <c r="W14" s="2"/>
      <c r="X14" s="2"/>
      <c r="Y14" s="2"/>
      <c r="Z14" s="2"/>
      <c r="AA14" s="2"/>
      <c r="AB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</sheetData>
  <mergeCells count="2">
    <mergeCell ref="A1:B1"/>
    <mergeCell ref="A5:B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2021-11-16T18:35:23Z</dcterms:created>
  <dc:creator>Mathew Michael Domeier</dc:creator>
</cp:coreProperties>
</file>