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am\OneDrive\Plocha\Brassinosteroids_XTH_bean\"/>
    </mc:Choice>
  </mc:AlternateContent>
  <xr:revisionPtr revIDLastSave="0" documentId="13_ncr:1_{6639EAFA-54EA-43CD-947F-33490FFDB857}" xr6:coauthVersionLast="47" xr6:coauthVersionMax="47" xr10:uidLastSave="{00000000-0000-0000-0000-000000000000}"/>
  <bookViews>
    <workbookView xWindow="-120" yWindow="-120" windowWidth="29040" windowHeight="15720" xr2:uid="{5FC501C4-C75B-4763-B067-5A0B0E93F09D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2" i="2" l="1"/>
  <c r="B70" i="2"/>
  <c r="B69" i="2"/>
  <c r="B68" i="2"/>
  <c r="B67" i="2"/>
  <c r="B66" i="2"/>
  <c r="B51" i="2"/>
  <c r="B50" i="2"/>
  <c r="B49" i="2"/>
  <c r="B48" i="2"/>
  <c r="B47" i="2"/>
  <c r="B46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C76" i="2"/>
  <c r="C73" i="2"/>
  <c r="C72" i="2"/>
  <c r="C71" i="2"/>
  <c r="C66" i="2"/>
  <c r="C64" i="2"/>
  <c r="C63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7" i="2"/>
  <c r="C46" i="2"/>
  <c r="C45" i="2"/>
  <c r="C44" i="2"/>
  <c r="C39" i="2"/>
  <c r="C37" i="2"/>
  <c r="C35" i="2"/>
  <c r="C32" i="2"/>
  <c r="C31" i="2"/>
  <c r="C30" i="2"/>
  <c r="C29" i="2"/>
  <c r="C28" i="2"/>
  <c r="C27" i="2"/>
  <c r="C14" i="2"/>
  <c r="C15" i="2"/>
  <c r="C19" i="2"/>
  <c r="C25" i="2"/>
  <c r="C24" i="2"/>
  <c r="C22" i="2"/>
  <c r="C21" i="2"/>
  <c r="C20" i="2"/>
  <c r="C18" i="2"/>
  <c r="C13" i="2"/>
  <c r="C12" i="2"/>
  <c r="C11" i="2"/>
  <c r="C10" i="2"/>
  <c r="C9" i="2"/>
  <c r="C8" i="2"/>
  <c r="C7" i="2"/>
  <c r="C6" i="2"/>
  <c r="C4" i="2"/>
  <c r="C3" i="2"/>
  <c r="C2" i="2"/>
  <c r="B15" i="2"/>
  <c r="B27" i="2" s="1"/>
  <c r="B76" i="2" l="1"/>
</calcChain>
</file>

<file path=xl/sharedStrings.xml><?xml version="1.0" encoding="utf-8"?>
<sst xmlns="http://schemas.openxmlformats.org/spreadsheetml/2006/main" count="3" uniqueCount="3">
  <si>
    <t>BL</t>
  </si>
  <si>
    <t>BZ</t>
  </si>
  <si>
    <t>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</si>
</sst>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03E8-C579-4AC2-A6DA-FEF94F53EB1D}">
  <dimension ref="A1:C77"/>
  <sheetViews>
    <sheetView tabSelected="1" workbookViewId="0">
      <selection activeCell="C1" sqref="C1"/>
    </sheetView>
  </sheetViews>
  <sheetFormatPr defaultRowHeight="15" x14ac:dyDescent="0.25"/>
  <cols>
    <col min="2" max="2" width="11.5703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f>2.54+1.69+1.81+1.57</f>
        <v>7.6100000000000012</v>
      </c>
      <c r="B2">
        <v>2.76</v>
      </c>
      <c r="C2">
        <f>2.2+1.25</f>
        <v>3.45</v>
      </c>
    </row>
    <row r="3" spans="1:3" x14ac:dyDescent="0.25">
      <c r="A3">
        <f>2.15+2.53+2.27+0.9</f>
        <v>7.85</v>
      </c>
      <c r="B3">
        <v>4.58</v>
      </c>
      <c r="C3">
        <f>2.18+2.31+1.49</f>
        <v>5.98</v>
      </c>
    </row>
    <row r="4" spans="1:3" x14ac:dyDescent="0.25">
      <c r="A4">
        <f>2.52+2.77</f>
        <v>5.29</v>
      </c>
      <c r="B4">
        <v>2.67</v>
      </c>
      <c r="C4">
        <f>2.1+1.95+1.1</f>
        <v>5.15</v>
      </c>
    </row>
    <row r="5" spans="1:3" x14ac:dyDescent="0.25">
      <c r="A5">
        <f>2.44+1.94+2.11</f>
        <v>6.49</v>
      </c>
      <c r="B5">
        <v>4.47</v>
      </c>
      <c r="C5">
        <v>4.47</v>
      </c>
    </row>
    <row r="6" spans="1:3" x14ac:dyDescent="0.25">
      <c r="A6">
        <f>2.56+1.94+1.42+1.72</f>
        <v>7.64</v>
      </c>
      <c r="B6">
        <v>3.52</v>
      </c>
      <c r="C6">
        <f>1.62+2.26</f>
        <v>3.88</v>
      </c>
    </row>
    <row r="7" spans="1:3" x14ac:dyDescent="0.25">
      <c r="A7">
        <f>3.6+1.44</f>
        <v>5.04</v>
      </c>
      <c r="B7">
        <v>2.65</v>
      </c>
      <c r="C7">
        <f>2.44+2.33</f>
        <v>4.7699999999999996</v>
      </c>
    </row>
    <row r="8" spans="1:3" x14ac:dyDescent="0.25">
      <c r="A8">
        <f>2.53+3.01</f>
        <v>5.5399999999999991</v>
      </c>
      <c r="B8">
        <v>4.37</v>
      </c>
      <c r="C8">
        <f>2.24+1.53</f>
        <v>3.7700000000000005</v>
      </c>
    </row>
    <row r="9" spans="1:3" x14ac:dyDescent="0.25">
      <c r="A9">
        <f>3.26+3.02</f>
        <v>6.2799999999999994</v>
      </c>
      <c r="B9">
        <v>2.06</v>
      </c>
      <c r="C9">
        <f>2.79+1.54</f>
        <v>4.33</v>
      </c>
    </row>
    <row r="10" spans="1:3" x14ac:dyDescent="0.25">
      <c r="A10">
        <f>3.16+2.32+1.86</f>
        <v>7.3400000000000007</v>
      </c>
      <c r="B10">
        <v>3.96</v>
      </c>
      <c r="C10">
        <f>2.34+1.94</f>
        <v>4.2799999999999994</v>
      </c>
    </row>
    <row r="11" spans="1:3" x14ac:dyDescent="0.25">
      <c r="A11">
        <f>2.68+1.81+2.16</f>
        <v>6.65</v>
      </c>
      <c r="B11">
        <v>3.11</v>
      </c>
      <c r="C11">
        <f>2.78+0.87</f>
        <v>3.65</v>
      </c>
    </row>
    <row r="12" spans="1:3" x14ac:dyDescent="0.25">
      <c r="A12">
        <f>3.39+3.51+1.14</f>
        <v>8.0400000000000009</v>
      </c>
      <c r="B12">
        <v>4.1500000000000004</v>
      </c>
      <c r="C12">
        <f>0.86+2.16</f>
        <v>3.02</v>
      </c>
    </row>
    <row r="13" spans="1:3" x14ac:dyDescent="0.25">
      <c r="A13">
        <f>2.97+2.12</f>
        <v>5.09</v>
      </c>
      <c r="B13">
        <v>3.81</v>
      </c>
      <c r="C13">
        <f>2.3+2.56+0.6</f>
        <v>5.4599999999999991</v>
      </c>
    </row>
    <row r="14" spans="1:3" x14ac:dyDescent="0.25">
      <c r="A14">
        <f>2.08+3.36</f>
        <v>5.4399999999999995</v>
      </c>
      <c r="B14">
        <v>3.2700000000000005</v>
      </c>
      <c r="C14">
        <f>2.25+1.53</f>
        <v>3.7800000000000002</v>
      </c>
    </row>
    <row r="15" spans="1:3" x14ac:dyDescent="0.25">
      <c r="A15">
        <f>3.21+3.06</f>
        <v>6.27</v>
      </c>
      <c r="B15">
        <f>2.25+1.84</f>
        <v>4.09</v>
      </c>
      <c r="C15">
        <f>2.1+1.81</f>
        <v>3.91</v>
      </c>
    </row>
    <row r="16" spans="1:3" x14ac:dyDescent="0.25">
      <c r="A16">
        <f>1.74+2.13+2.1+1.18</f>
        <v>7.15</v>
      </c>
      <c r="B16">
        <v>4.1500000000000004</v>
      </c>
      <c r="C16">
        <v>2.98</v>
      </c>
    </row>
    <row r="17" spans="1:3" x14ac:dyDescent="0.25">
      <c r="A17">
        <f>2.34+2.34+1.82+2.82</f>
        <v>9.32</v>
      </c>
      <c r="B17">
        <v>2.9</v>
      </c>
      <c r="C17">
        <v>2.92</v>
      </c>
    </row>
    <row r="18" spans="1:3" x14ac:dyDescent="0.25">
      <c r="A18">
        <f>2.63+2.95</f>
        <v>5.58</v>
      </c>
      <c r="B18">
        <v>5.7799999999999994</v>
      </c>
      <c r="C18">
        <f>1.97+1.72</f>
        <v>3.69</v>
      </c>
    </row>
    <row r="19" spans="1:3" x14ac:dyDescent="0.25">
      <c r="A19">
        <f>1.79+2.35+2.27+1.34+1.53</f>
        <v>9.2799999999999994</v>
      </c>
      <c r="B19">
        <v>3.58</v>
      </c>
      <c r="C19">
        <f>2.24+2.11</f>
        <v>4.3499999999999996</v>
      </c>
    </row>
    <row r="20" spans="1:3" x14ac:dyDescent="0.25">
      <c r="A20">
        <f>3.13+2.53+2.46</f>
        <v>8.120000000000001</v>
      </c>
      <c r="B20">
        <v>2.2000000000000002</v>
      </c>
      <c r="C20">
        <f>2.95+3.09</f>
        <v>6.04</v>
      </c>
    </row>
    <row r="21" spans="1:3" x14ac:dyDescent="0.25">
      <c r="A21">
        <f>2.54+2.23+2.38+2.7</f>
        <v>9.85</v>
      </c>
      <c r="B21">
        <v>3.66</v>
      </c>
      <c r="C21">
        <f>2.86+0.98</f>
        <v>3.84</v>
      </c>
    </row>
    <row r="22" spans="1:3" x14ac:dyDescent="0.25">
      <c r="A22">
        <f>2.82+2.74+2.68+0.66</f>
        <v>8.9</v>
      </c>
      <c r="B22">
        <v>3.54</v>
      </c>
      <c r="C22">
        <f>2.12+2.17</f>
        <v>4.29</v>
      </c>
    </row>
    <row r="23" spans="1:3" x14ac:dyDescent="0.25">
      <c r="A23">
        <f>2.33+2.15+2.75</f>
        <v>7.23</v>
      </c>
      <c r="B23">
        <v>4.33</v>
      </c>
      <c r="C23">
        <v>3.31</v>
      </c>
    </row>
    <row r="24" spans="1:3" x14ac:dyDescent="0.25">
      <c r="A24">
        <f>2.77+2.47+3.08+0.67</f>
        <v>8.99</v>
      </c>
      <c r="B24">
        <v>2.48</v>
      </c>
      <c r="C24">
        <f>2.69+1.45</f>
        <v>4.1399999999999997</v>
      </c>
    </row>
    <row r="25" spans="1:3" x14ac:dyDescent="0.25">
      <c r="A25">
        <f>1.97+2.23+2.64+2.05</f>
        <v>8.89</v>
      </c>
      <c r="B25">
        <v>2.8099999999999996</v>
      </c>
      <c r="C25">
        <f>2.14+1.44</f>
        <v>3.58</v>
      </c>
    </row>
    <row r="26" spans="1:3" x14ac:dyDescent="0.25">
      <c r="A26">
        <f>2.96+2.38+1.81</f>
        <v>7.15</v>
      </c>
      <c r="B26">
        <v>3.35</v>
      </c>
      <c r="C26">
        <v>3.26</v>
      </c>
    </row>
    <row r="27" spans="1:3" x14ac:dyDescent="0.25">
      <c r="A27" s="1">
        <f>3.8+2.71</f>
        <v>6.51</v>
      </c>
      <c r="B27" s="1">
        <f>AVERAGE(B2:B26)</f>
        <v>3.53</v>
      </c>
      <c r="C27" s="1">
        <f>1.83+2.47</f>
        <v>4.3000000000000007</v>
      </c>
    </row>
    <row r="28" spans="1:3" x14ac:dyDescent="0.25">
      <c r="A28">
        <f>3.2+3.12+1.84</f>
        <v>8.16</v>
      </c>
      <c r="B28">
        <v>3.2</v>
      </c>
      <c r="C28">
        <f>1.67+2.11</f>
        <v>3.78</v>
      </c>
    </row>
    <row r="29" spans="1:3" x14ac:dyDescent="0.25">
      <c r="A29">
        <f>2.96+2.79+0.6</f>
        <v>6.35</v>
      </c>
      <c r="B29">
        <v>2.63</v>
      </c>
      <c r="C29">
        <f>2.43+1.78</f>
        <v>4.21</v>
      </c>
    </row>
    <row r="30" spans="1:3" x14ac:dyDescent="0.25">
      <c r="A30">
        <f>1.69+2+0.4+2.38</f>
        <v>6.47</v>
      </c>
      <c r="B30">
        <v>2.2199999999999998</v>
      </c>
      <c r="C30">
        <f>2.12+1.66</f>
        <v>3.7800000000000002</v>
      </c>
    </row>
    <row r="31" spans="1:3" x14ac:dyDescent="0.25">
      <c r="A31">
        <f>2.84+2.93+1.13</f>
        <v>6.8999999999999995</v>
      </c>
      <c r="B31">
        <v>2.2999999999999998</v>
      </c>
      <c r="C31">
        <f>3.31+0.46</f>
        <v>3.77</v>
      </c>
    </row>
    <row r="32" spans="1:3" x14ac:dyDescent="0.25">
      <c r="A32">
        <f>2.35+1.41+2.6</f>
        <v>6.3599999999999994</v>
      </c>
      <c r="B32">
        <v>2.91</v>
      </c>
      <c r="C32">
        <f>1.78+2.68</f>
        <v>4.46</v>
      </c>
    </row>
    <row r="33" spans="1:3" x14ac:dyDescent="0.25">
      <c r="A33">
        <f>2.05+1.95+2.3+0.69</f>
        <v>6.99</v>
      </c>
      <c r="B33">
        <v>2.64</v>
      </c>
      <c r="C33">
        <v>2.56</v>
      </c>
    </row>
    <row r="34" spans="1:3" x14ac:dyDescent="0.25">
      <c r="A34">
        <f>2.14+1.95+2.56+1.16</f>
        <v>7.8100000000000005</v>
      </c>
      <c r="B34">
        <v>3.7</v>
      </c>
      <c r="C34">
        <v>3.78</v>
      </c>
    </row>
    <row r="35" spans="1:3" x14ac:dyDescent="0.25">
      <c r="A35">
        <f>2.23+2.6+2.46</f>
        <v>7.29</v>
      </c>
      <c r="B35">
        <v>2.31</v>
      </c>
      <c r="C35">
        <f>2.18+0.9+1.21</f>
        <v>4.29</v>
      </c>
    </row>
    <row r="36" spans="1:3" x14ac:dyDescent="0.25">
      <c r="A36">
        <f>3.24+2.68+1.35</f>
        <v>7.27</v>
      </c>
      <c r="B36">
        <v>2.52</v>
      </c>
      <c r="C36">
        <v>3.04</v>
      </c>
    </row>
    <row r="37" spans="1:3" x14ac:dyDescent="0.25">
      <c r="A37">
        <f>2.34+1.49+1.92+1</f>
        <v>6.75</v>
      </c>
      <c r="B37">
        <v>2.1800000000000002</v>
      </c>
      <c r="C37">
        <f>2.28+1.97</f>
        <v>4.25</v>
      </c>
    </row>
    <row r="38" spans="1:3" x14ac:dyDescent="0.25">
      <c r="A38">
        <f>2.53+3.31+2.01+1.03</f>
        <v>8.879999999999999</v>
      </c>
      <c r="B38">
        <v>3.56</v>
      </c>
      <c r="C38">
        <v>2.79</v>
      </c>
    </row>
    <row r="39" spans="1:3" x14ac:dyDescent="0.25">
      <c r="A39">
        <f>2.17+2.33+2.38</f>
        <v>6.88</v>
      </c>
      <c r="B39">
        <v>2.3199999999999998</v>
      </c>
      <c r="C39">
        <f>2.55+2.4</f>
        <v>4.9499999999999993</v>
      </c>
    </row>
    <row r="40" spans="1:3" x14ac:dyDescent="0.25">
      <c r="A40">
        <f>2.59+2.47+3.52+1.02</f>
        <v>9.6</v>
      </c>
      <c r="B40">
        <v>2.06</v>
      </c>
      <c r="C40">
        <v>2.79</v>
      </c>
    </row>
    <row r="41" spans="1:3" x14ac:dyDescent="0.25">
      <c r="A41">
        <f>2.6+2.47+2.72+1.91</f>
        <v>9.7000000000000011</v>
      </c>
      <c r="B41">
        <v>4.49</v>
      </c>
      <c r="C41">
        <v>2.4900000000000002</v>
      </c>
    </row>
    <row r="42" spans="1:3" x14ac:dyDescent="0.25">
      <c r="A42">
        <f>3.07+2.41+1.68</f>
        <v>7.16</v>
      </c>
      <c r="B42">
        <v>2.98</v>
      </c>
      <c r="C42">
        <v>3.76</v>
      </c>
    </row>
    <row r="43" spans="1:3" x14ac:dyDescent="0.25">
      <c r="A43">
        <f>2.52+1.83+1.58+1.72</f>
        <v>7.6499999999999995</v>
      </c>
      <c r="B43">
        <v>3.1</v>
      </c>
      <c r="C43">
        <v>2.63</v>
      </c>
    </row>
    <row r="44" spans="1:3" x14ac:dyDescent="0.25">
      <c r="A44">
        <f>2.02+2.11+2.28+1.6</f>
        <v>8.01</v>
      </c>
      <c r="B44">
        <v>2.6</v>
      </c>
      <c r="C44">
        <f>1.37+2.32+0.2</f>
        <v>3.89</v>
      </c>
    </row>
    <row r="45" spans="1:3" x14ac:dyDescent="0.25">
      <c r="A45">
        <f>2.73+2.22</f>
        <v>4.95</v>
      </c>
      <c r="B45">
        <v>3.6</v>
      </c>
      <c r="C45">
        <f>2.5+1.78</f>
        <v>4.28</v>
      </c>
    </row>
    <row r="46" spans="1:3" x14ac:dyDescent="0.25">
      <c r="A46">
        <f>2.41+2.77+1.97+1.2</f>
        <v>8.35</v>
      </c>
      <c r="B46">
        <f>2+1.3</f>
        <v>3.3</v>
      </c>
      <c r="C46">
        <f>3.05+1.46</f>
        <v>4.51</v>
      </c>
    </row>
    <row r="47" spans="1:3" x14ac:dyDescent="0.25">
      <c r="A47">
        <f>2.14+2.45+1.78</f>
        <v>6.37</v>
      </c>
      <c r="B47">
        <f>2.07+1.61</f>
        <v>3.6799999999999997</v>
      </c>
      <c r="C47">
        <f>1.77+2.06</f>
        <v>3.83</v>
      </c>
    </row>
    <row r="48" spans="1:3" x14ac:dyDescent="0.25">
      <c r="A48">
        <f>2.53+2.1+2+1.21</f>
        <v>7.84</v>
      </c>
      <c r="B48">
        <f>1.67+1.94</f>
        <v>3.61</v>
      </c>
      <c r="C48">
        <v>3.86</v>
      </c>
    </row>
    <row r="49" spans="1:3" x14ac:dyDescent="0.25">
      <c r="A49">
        <f>2.78+2.86+2.03</f>
        <v>7.67</v>
      </c>
      <c r="B49">
        <f>1.6+1.69</f>
        <v>3.29</v>
      </c>
      <c r="C49">
        <f>2.64+1.42</f>
        <v>4.0600000000000005</v>
      </c>
    </row>
    <row r="50" spans="1:3" x14ac:dyDescent="0.25">
      <c r="A50">
        <f>3.35+2.78</f>
        <v>6.13</v>
      </c>
      <c r="B50">
        <f>2.79+0.4</f>
        <v>3.19</v>
      </c>
      <c r="C50">
        <f>2.05+1.4</f>
        <v>3.4499999999999997</v>
      </c>
    </row>
    <row r="51" spans="1:3" x14ac:dyDescent="0.25">
      <c r="A51">
        <f>2.66+1.76+0.94</f>
        <v>5.3599999999999994</v>
      </c>
      <c r="B51">
        <f>2.4+2.01</f>
        <v>4.41</v>
      </c>
      <c r="C51">
        <f>2.4+2.04</f>
        <v>4.4399999999999995</v>
      </c>
    </row>
    <row r="52" spans="1:3" x14ac:dyDescent="0.25">
      <c r="A52">
        <f>2.7+1.95+1.89+1.36+0.45</f>
        <v>8.35</v>
      </c>
      <c r="B52">
        <v>3.3</v>
      </c>
      <c r="C52" s="1">
        <f>2.71+2.32</f>
        <v>5.0299999999999994</v>
      </c>
    </row>
    <row r="53" spans="1:3" x14ac:dyDescent="0.25">
      <c r="A53">
        <f>3.14+2.06+1.23</f>
        <v>6.43</v>
      </c>
      <c r="B53">
        <v>3</v>
      </c>
      <c r="C53">
        <f>2.1+1.1</f>
        <v>3.2</v>
      </c>
    </row>
    <row r="54" spans="1:3" x14ac:dyDescent="0.25">
      <c r="A54">
        <f>2.13+1.59+1.58+1.37+1.36</f>
        <v>8.0299999999999994</v>
      </c>
      <c r="B54">
        <v>2.16</v>
      </c>
      <c r="C54">
        <f>1.79+1.74</f>
        <v>3.5300000000000002</v>
      </c>
    </row>
    <row r="55" spans="1:3" x14ac:dyDescent="0.25">
      <c r="A55">
        <f>3.11+2.45+3.12+1.3</f>
        <v>9.98</v>
      </c>
      <c r="B55">
        <v>2.15</v>
      </c>
      <c r="C55">
        <f>2.2+2.5</f>
        <v>4.7</v>
      </c>
    </row>
    <row r="56" spans="1:3" x14ac:dyDescent="0.25">
      <c r="A56">
        <f>2.89+1.91+1.58</f>
        <v>6.38</v>
      </c>
      <c r="B56">
        <v>2.5499999999999998</v>
      </c>
      <c r="C56">
        <f>1.76+2.07</f>
        <v>3.83</v>
      </c>
    </row>
    <row r="57" spans="1:3" x14ac:dyDescent="0.25">
      <c r="A57">
        <f>3.16+2.5</f>
        <v>5.66</v>
      </c>
      <c r="B57">
        <v>3.07</v>
      </c>
      <c r="C57">
        <f>2.09+1.92</f>
        <v>4.01</v>
      </c>
    </row>
    <row r="58" spans="1:3" x14ac:dyDescent="0.25">
      <c r="A58">
        <f>1.84+2.81</f>
        <v>4.6500000000000004</v>
      </c>
      <c r="B58">
        <v>2.64</v>
      </c>
      <c r="C58">
        <f>2.08+0.84</f>
        <v>2.92</v>
      </c>
    </row>
    <row r="59" spans="1:3" x14ac:dyDescent="0.25">
      <c r="A59">
        <f>3.24+2.11+1.77</f>
        <v>7.1199999999999992</v>
      </c>
      <c r="B59">
        <v>3.05</v>
      </c>
      <c r="C59">
        <f>2.91+1.15</f>
        <v>4.0600000000000005</v>
      </c>
    </row>
    <row r="60" spans="1:3" x14ac:dyDescent="0.25">
      <c r="A60">
        <f>3.24+0.94+1.55+1.45</f>
        <v>7.18</v>
      </c>
      <c r="B60">
        <v>2.63</v>
      </c>
      <c r="C60">
        <f>1.67+1.1+1.33</f>
        <v>4.0999999999999996</v>
      </c>
    </row>
    <row r="61" spans="1:3" x14ac:dyDescent="0.25">
      <c r="A61">
        <f>2.43+2.19+1.75+0.5</f>
        <v>6.87</v>
      </c>
      <c r="B61">
        <v>3.16</v>
      </c>
      <c r="C61">
        <f>2+2.22</f>
        <v>4.2200000000000006</v>
      </c>
    </row>
    <row r="62" spans="1:3" x14ac:dyDescent="0.25">
      <c r="A62">
        <f>2.8+2.06+1.93+1.74</f>
        <v>8.5299999999999994</v>
      </c>
      <c r="B62">
        <v>2.81</v>
      </c>
      <c r="C62">
        <v>2.3199999999999998</v>
      </c>
    </row>
    <row r="63" spans="1:3" x14ac:dyDescent="0.25">
      <c r="A63">
        <f>2.19+1.77+1.65+1.74</f>
        <v>7.35</v>
      </c>
      <c r="B63">
        <v>3.07</v>
      </c>
      <c r="C63">
        <f>2.18+2.38</f>
        <v>4.5600000000000005</v>
      </c>
    </row>
    <row r="64" spans="1:3" x14ac:dyDescent="0.25">
      <c r="A64">
        <f>2.19+1.77+1.65+1.18</f>
        <v>6.7899999999999991</v>
      </c>
      <c r="B64">
        <v>3.2</v>
      </c>
      <c r="C64">
        <f>2.42+1.64</f>
        <v>4.0599999999999996</v>
      </c>
    </row>
    <row r="65" spans="1:3" x14ac:dyDescent="0.25">
      <c r="A65">
        <f>2.78+1.08</f>
        <v>3.86</v>
      </c>
      <c r="B65">
        <v>3.53</v>
      </c>
      <c r="C65">
        <v>3.04</v>
      </c>
    </row>
    <row r="66" spans="1:3" x14ac:dyDescent="0.25">
      <c r="A66">
        <f>1.93+1.98+3.32+1.01</f>
        <v>8.24</v>
      </c>
      <c r="B66">
        <f>2.61+1.08</f>
        <v>3.69</v>
      </c>
      <c r="C66">
        <f>1.91+1.56</f>
        <v>3.4699999999999998</v>
      </c>
    </row>
    <row r="67" spans="1:3" x14ac:dyDescent="0.25">
      <c r="A67">
        <f>0.91+1.81</f>
        <v>2.72</v>
      </c>
      <c r="B67">
        <f>0.44+1.83+1.85</f>
        <v>4.12</v>
      </c>
      <c r="C67">
        <v>3.34</v>
      </c>
    </row>
    <row r="68" spans="1:3" x14ac:dyDescent="0.25">
      <c r="A68">
        <f>2.57+1.38+1.96+2.63</f>
        <v>8.5399999999999991</v>
      </c>
      <c r="B68">
        <f>2.41+2.25</f>
        <v>4.66</v>
      </c>
      <c r="C68">
        <v>3.87</v>
      </c>
    </row>
    <row r="69" spans="1:3" x14ac:dyDescent="0.25">
      <c r="A69">
        <f>2.58+2.21</f>
        <v>4.79</v>
      </c>
      <c r="B69">
        <f>0.47+2.33</f>
        <v>2.8</v>
      </c>
      <c r="C69">
        <v>3.27</v>
      </c>
    </row>
    <row r="70" spans="1:3" x14ac:dyDescent="0.25">
      <c r="A70">
        <f>1.85+1.93+0.73</f>
        <v>4.51</v>
      </c>
      <c r="B70">
        <f>2.35+0.97</f>
        <v>3.3200000000000003</v>
      </c>
      <c r="C70">
        <v>2.97</v>
      </c>
    </row>
    <row r="71" spans="1:3" x14ac:dyDescent="0.25">
      <c r="A71">
        <f>2.89+2.96+2.62</f>
        <v>8.4699999999999989</v>
      </c>
      <c r="B71">
        <v>2.92</v>
      </c>
      <c r="C71">
        <f>1.73+1.99</f>
        <v>3.7199999999999998</v>
      </c>
    </row>
    <row r="72" spans="1:3" x14ac:dyDescent="0.25">
      <c r="A72">
        <f>2.18+2.41</f>
        <v>4.59</v>
      </c>
      <c r="B72">
        <f>2.2+0.9</f>
        <v>3.1</v>
      </c>
      <c r="C72">
        <f>1.92+1.56</f>
        <v>3.48</v>
      </c>
    </row>
    <row r="73" spans="1:3" x14ac:dyDescent="0.25">
      <c r="A73">
        <f>2.31+2.6</f>
        <v>4.91</v>
      </c>
      <c r="B73">
        <v>2.74</v>
      </c>
      <c r="C73">
        <f>2.12+1.39</f>
        <v>3.51</v>
      </c>
    </row>
    <row r="74" spans="1:3" x14ac:dyDescent="0.25">
      <c r="A74">
        <f>2.83+3.35+2.87+0.76</f>
        <v>9.81</v>
      </c>
      <c r="B74">
        <v>3.1</v>
      </c>
      <c r="C74">
        <v>3.27</v>
      </c>
    </row>
    <row r="75" spans="1:3" x14ac:dyDescent="0.25">
      <c r="A75">
        <f>2.83+3.35+2.87+0.76</f>
        <v>9.81</v>
      </c>
      <c r="B75">
        <v>3.25</v>
      </c>
      <c r="C75">
        <v>2.37</v>
      </c>
    </row>
    <row r="76" spans="1:3" x14ac:dyDescent="0.25">
      <c r="A76">
        <f>2.05+1.57+1.62+1.03</f>
        <v>6.2700000000000005</v>
      </c>
      <c r="B76" s="2">
        <f>AVERAGE(B2:B75)</f>
        <v>3.224324324324324</v>
      </c>
      <c r="C76">
        <f>3.11+1.03</f>
        <v>4.1399999999999997</v>
      </c>
    </row>
    <row r="77" spans="1:3" x14ac:dyDescent="0.25">
      <c r="A77" s="1"/>
      <c r="C7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 Hunt</dc:creator>
  <cp:lastModifiedBy>Lena Hunt</cp:lastModifiedBy>
  <dcterms:created xsi:type="dcterms:W3CDTF">2024-09-30T16:05:30Z</dcterms:created>
  <dcterms:modified xsi:type="dcterms:W3CDTF">2025-10-08T15:44:29Z</dcterms:modified>
</cp:coreProperties>
</file>