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OneDrive\Escritorio\Curso Excel\"/>
    </mc:Choice>
  </mc:AlternateContent>
  <xr:revisionPtr revIDLastSave="0" documentId="13_ncr:1_{A2E5341A-5060-4934-9E17-601EE882EF70}" xr6:coauthVersionLast="47" xr6:coauthVersionMax="47" xr10:uidLastSave="{00000000-0000-0000-0000-000000000000}"/>
  <bookViews>
    <workbookView xWindow="610" yWindow="670" windowWidth="18290" windowHeight="9200" tabRatio="888" activeTab="6" xr2:uid="{43638B9A-E239-4EE8-B1E6-D377B85348FE}"/>
  </bookViews>
  <sheets>
    <sheet name="Primer Año" sheetId="1" r:id="rId1"/>
    <sheet name="GraficoCompleto" sheetId="12" r:id="rId2"/>
    <sheet name="GráficoIngreso" sheetId="13" r:id="rId3"/>
    <sheet name="GráficoEgreso" sheetId="14" r:id="rId4"/>
    <sheet name="Reporte Mensual Primer Año" sheetId="4" r:id="rId5"/>
    <sheet name="Segundo Año" sheetId="2" r:id="rId6"/>
    <sheet name="Reporte Mensual Segundo Año" sheetId="5" r:id="rId7"/>
    <sheet name="Total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5" l="1"/>
  <c r="F5" i="5"/>
  <c r="E5" i="5"/>
  <c r="D5" i="5"/>
  <c r="C5" i="5"/>
  <c r="G4" i="5"/>
  <c r="F4" i="5"/>
  <c r="E4" i="5"/>
  <c r="D4" i="5"/>
  <c r="C4" i="5"/>
  <c r="B4" i="5"/>
  <c r="G3" i="2"/>
  <c r="C3" i="2"/>
  <c r="C4" i="4"/>
  <c r="D4" i="4"/>
  <c r="G3" i="1"/>
  <c r="C3" i="1"/>
  <c r="G5" i="4" l="1"/>
  <c r="F5" i="4"/>
  <c r="E5" i="4"/>
  <c r="D5" i="4"/>
  <c r="G4" i="4"/>
  <c r="F4" i="4"/>
  <c r="E4" i="4"/>
  <c r="B4" i="4"/>
  <c r="B5" i="4" l="1"/>
  <c r="C6" i="5" l="1"/>
  <c r="B5" i="5"/>
  <c r="B6" i="5" s="1"/>
  <c r="G6" i="5"/>
  <c r="F6" i="5"/>
  <c r="E6" i="5"/>
  <c r="D6" i="5"/>
  <c r="H4" i="5"/>
  <c r="B6" i="4"/>
  <c r="C5" i="4"/>
  <c r="H5" i="4" s="1"/>
  <c r="D6" i="4"/>
  <c r="E6" i="4"/>
  <c r="F6" i="4"/>
  <c r="G6" i="4"/>
  <c r="H4" i="4"/>
  <c r="E3" i="6"/>
  <c r="B3" i="6"/>
  <c r="H3" i="6" l="1"/>
  <c r="H5" i="5"/>
  <c r="C6" i="4"/>
  <c r="H6" i="4" s="1"/>
  <c r="H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ubaldo</author>
  </authors>
  <commentList>
    <comment ref="A1" authorId="0" shapeId="0" xr:uid="{EACDD085-58FD-4562-8C57-0D49771657C9}">
      <text>
        <r>
          <rPr>
            <sz val="12"/>
            <color indexed="81"/>
            <rFont val="Tahoma"/>
            <family val="2"/>
          </rPr>
          <t>RGB: 227, 71, 75</t>
        </r>
      </text>
    </comment>
    <comment ref="F3" authorId="0" shapeId="0" xr:uid="{7E40B55C-5CAC-477B-80E4-C300BEB0470E}">
      <text>
        <r>
          <rPr>
            <sz val="12"/>
            <color indexed="81"/>
            <rFont val="Tahoma"/>
            <family val="2"/>
          </rPr>
          <t>RGB: 48, 57, 86</t>
        </r>
      </text>
    </comment>
    <comment ref="G3" authorId="0" shapeId="0" xr:uid="{3CAED643-0E19-47D0-8B90-50C6C70F524E}">
      <text>
        <r>
          <rPr>
            <sz val="12"/>
            <color indexed="81"/>
            <rFont val="Tahoma"/>
            <family val="2"/>
          </rPr>
          <t>RGB: 217, 231, 232</t>
        </r>
      </text>
    </comment>
    <comment ref="C5" authorId="0" shapeId="0" xr:uid="{269466AE-85DF-47E7-A5C0-F6AE611956BF}">
      <text>
        <r>
          <rPr>
            <sz val="12"/>
            <color indexed="81"/>
            <rFont val="Tahoma"/>
            <family val="2"/>
          </rPr>
          <t>RGB: 64, 109, 150</t>
        </r>
      </text>
    </comment>
    <comment ref="G6" authorId="0" shapeId="0" xr:uid="{ECE8095F-ADD7-4345-A3A5-F6B278AF1198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7" authorId="0" shapeId="0" xr:uid="{062CCF2F-2F19-4077-AACA-0280D2AD21FD}">
      <text>
        <r>
          <rPr>
            <sz val="12"/>
            <color indexed="81"/>
            <rFont val="Tahoma"/>
            <family val="2"/>
          </rPr>
          <t>RGB: 231,243, 245</t>
        </r>
      </text>
    </comment>
    <comment ref="G11" authorId="0" shapeId="0" xr:uid="{A40AEC0E-FADB-4B3F-9B41-BD56A84E13FE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12" authorId="0" shapeId="0" xr:uid="{2F3DCF90-14CC-4795-AFFC-464550694943}">
      <text>
        <r>
          <rPr>
            <sz val="12"/>
            <color indexed="81"/>
            <rFont val="Tahoma"/>
            <family val="2"/>
          </rPr>
          <t>RGB: 231,243, 245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ubaldo</author>
  </authors>
  <commentList>
    <comment ref="G11" authorId="0" shapeId="0" xr:uid="{BCAB6E26-F427-4DC5-82E7-65091BEFDA1D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12" authorId="0" shapeId="0" xr:uid="{B797E55F-73D8-4C21-8B49-04BB5A925D4E}">
      <text>
        <r>
          <rPr>
            <sz val="12"/>
            <color indexed="81"/>
            <rFont val="Tahoma"/>
            <family val="2"/>
          </rPr>
          <t>RGB: 231,243, 245</t>
        </r>
      </text>
    </comment>
  </commentList>
</comments>
</file>

<file path=xl/sharedStrings.xml><?xml version="1.0" encoding="utf-8"?>
<sst xmlns="http://schemas.openxmlformats.org/spreadsheetml/2006/main" count="120" uniqueCount="39">
  <si>
    <t>Mes</t>
  </si>
  <si>
    <t>Monto</t>
  </si>
  <si>
    <t>Sueldo</t>
  </si>
  <si>
    <t>Pago Intereses</t>
  </si>
  <si>
    <t>Ingresos</t>
  </si>
  <si>
    <t>Ingreso Renta</t>
  </si>
  <si>
    <t>Ingresos:</t>
  </si>
  <si>
    <t>Descripción</t>
  </si>
  <si>
    <t>Enero</t>
  </si>
  <si>
    <t>Febrero</t>
  </si>
  <si>
    <t>Egresos</t>
  </si>
  <si>
    <t>Egresos:</t>
  </si>
  <si>
    <t>Pago Hipoteca</t>
  </si>
  <si>
    <t>Escuelas</t>
  </si>
  <si>
    <t>Diversión</t>
  </si>
  <si>
    <t>Ropa</t>
  </si>
  <si>
    <t>Control de Ingresos Egresos - Primer Año</t>
  </si>
  <si>
    <t>Control de Ingresos Egresos - Segundo Año</t>
  </si>
  <si>
    <t>Plazo Fijo</t>
  </si>
  <si>
    <t>Despensa</t>
  </si>
  <si>
    <t>Seguros</t>
  </si>
  <si>
    <t>Gimnasio</t>
  </si>
  <si>
    <t>Venta Celular</t>
  </si>
  <si>
    <t>Saldo Total:</t>
  </si>
  <si>
    <t>Reporte Mensual Primer Año</t>
  </si>
  <si>
    <t>Abril</t>
  </si>
  <si>
    <t>Mayo</t>
  </si>
  <si>
    <t>Reporte Mensual Segundo Año</t>
  </si>
  <si>
    <t>Totales</t>
  </si>
  <si>
    <t>Control de Ingresos Egresos - Totales</t>
  </si>
  <si>
    <t>Ingresos 
Totales:</t>
  </si>
  <si>
    <t>Egresos 
Totales:</t>
  </si>
  <si>
    <t>Saldo 
Total:</t>
  </si>
  <si>
    <t>Marzo</t>
  </si>
  <si>
    <t>Junio</t>
  </si>
  <si>
    <t>Diversion</t>
  </si>
  <si>
    <t>Gatos Generales</t>
  </si>
  <si>
    <t>Gastos Generales</t>
  </si>
  <si>
    <t>Junio…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</si>
</sst>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1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Dubai"/>
      <family val="2"/>
    </font>
    <font>
      <sz val="14"/>
      <color theme="0"/>
      <name val="Dubai"/>
      <family val="2"/>
    </font>
    <font>
      <b/>
      <sz val="14"/>
      <color theme="1"/>
      <name val="Dubai"/>
      <family val="2"/>
    </font>
    <font>
      <sz val="14"/>
      <color theme="1"/>
      <name val="Dubai"/>
      <family val="2"/>
    </font>
    <font>
      <b/>
      <sz val="16"/>
      <color theme="0"/>
      <name val="Dubai"/>
      <family val="2"/>
    </font>
    <font>
      <b/>
      <i/>
      <sz val="14"/>
      <color theme="1"/>
      <name val="Dubai"/>
      <family val="2"/>
    </font>
    <font>
      <b/>
      <i/>
      <sz val="14"/>
      <color theme="0"/>
      <name val="Dubai"/>
      <family val="2"/>
    </font>
    <font>
      <sz val="12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E3474B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406D96"/>
        <bgColor indexed="64"/>
      </patternFill>
    </fill>
    <fill>
      <patternFill patternType="solid">
        <fgColor rgb="FFBEDDE4"/>
        <bgColor indexed="64"/>
      </patternFill>
    </fill>
    <fill>
      <patternFill patternType="solid">
        <fgColor rgb="FFE7F3F5"/>
        <bgColor indexed="64"/>
      </patternFill>
    </fill>
    <fill>
      <patternFill patternType="solid">
        <fgColor rgb="FFC7E1E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dotted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/>
      <diagonal/>
    </border>
    <border>
      <left style="thin">
        <color rgb="FF303956"/>
      </left>
      <right style="thin">
        <color rgb="FF303956"/>
      </right>
      <top/>
      <bottom style="thin">
        <color rgb="FF30395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164" fontId="5" fillId="4" borderId="1" xfId="1" applyFont="1" applyFill="1" applyBorder="1"/>
    <xf numFmtId="0" fontId="6" fillId="0" borderId="0" xfId="0" applyFont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164" fontId="6" fillId="8" borderId="5" xfId="1" applyFont="1" applyFill="1" applyBorder="1"/>
    <xf numFmtId="164" fontId="6" fillId="7" borderId="5" xfId="1" applyFont="1" applyFill="1" applyBorder="1"/>
    <xf numFmtId="164" fontId="6" fillId="6" borderId="5" xfId="1" applyFont="1" applyFill="1" applyBorder="1"/>
    <xf numFmtId="0" fontId="7" fillId="5" borderId="6" xfId="0" applyFont="1" applyFill="1" applyBorder="1" applyAlignment="1">
      <alignment horizontal="center"/>
    </xf>
    <xf numFmtId="164" fontId="6" fillId="8" borderId="6" xfId="0" applyNumberFormat="1" applyFont="1" applyFill="1" applyBorder="1"/>
    <xf numFmtId="164" fontId="6" fillId="7" borderId="6" xfId="0" applyNumberFormat="1" applyFont="1" applyFill="1" applyBorder="1"/>
    <xf numFmtId="164" fontId="6" fillId="8" borderId="6" xfId="1" applyFont="1" applyFill="1" applyBorder="1"/>
    <xf numFmtId="164" fontId="6" fillId="7" borderId="6" xfId="1" applyFont="1" applyFill="1" applyBorder="1"/>
    <xf numFmtId="164" fontId="2" fillId="0" borderId="7" xfId="0" applyNumberFormat="1" applyFont="1" applyBorder="1"/>
    <xf numFmtId="0" fontId="8" fillId="8" borderId="6" xfId="0" applyFont="1" applyFill="1" applyBorder="1"/>
    <xf numFmtId="0" fontId="8" fillId="7" borderId="6" xfId="0" applyFont="1" applyFill="1" applyBorder="1"/>
    <xf numFmtId="0" fontId="9" fillId="3" borderId="1" xfId="0" applyFont="1" applyFill="1" applyBorder="1"/>
    <xf numFmtId="164" fontId="6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6" fillId="8" borderId="6" xfId="0" applyFont="1" applyFill="1" applyBorder="1"/>
    <xf numFmtId="0" fontId="6" fillId="7" borderId="6" xfId="0" applyFont="1" applyFill="1" applyBorder="1"/>
    <xf numFmtId="0" fontId="6" fillId="6" borderId="6" xfId="0" applyFont="1" applyFill="1" applyBorder="1"/>
    <xf numFmtId="164" fontId="6" fillId="6" borderId="6" xfId="1" applyFont="1" applyFill="1" applyBorder="1"/>
    <xf numFmtId="0" fontId="4" fillId="3" borderId="6" xfId="0" applyFont="1" applyFill="1" applyBorder="1"/>
    <xf numFmtId="164" fontId="5" fillId="4" borderId="6" xfId="1" applyFont="1" applyFill="1" applyBorder="1"/>
    <xf numFmtId="164" fontId="5" fillId="9" borderId="6" xfId="1" applyFont="1" applyFill="1" applyBorder="1"/>
    <xf numFmtId="164" fontId="2" fillId="9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03956"/>
      <color rgb="FFC7E1E7"/>
      <color rgb="FFE7F3F5"/>
      <color rgb="FFDFEEF1"/>
      <color rgb="FFBEDDE4"/>
      <color rgb="FFD9E7E8"/>
      <color rgb="FFA8D0DA"/>
      <color rgb="FF406D96"/>
      <color rgb="FFE3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Año'!$B$4:$H$4</c:f>
              <c:numCache>
                <c:formatCode>_-"$"* #,##0.00_-;\-"$"* #,##0.00_-;_-"$"* "-"??_-;_-@_-</c:formatCode>
                <c:ptCount val="7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  <c:pt idx="6">
                  <c:v>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1-4518-AFAE-9054729042F3}"/>
            </c:ext>
          </c:extLst>
        </c:ser>
        <c:ser>
          <c:idx val="1"/>
          <c:order val="1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Año'!$B$5:$H$5</c:f>
              <c:numCache>
                <c:formatCode>_-"$"* #,##0.00_-;\-"$"* #,##0.00_-;_-"$"* "-"??_-;_-@_-</c:formatCode>
                <c:ptCount val="7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  <c:pt idx="6">
                  <c:v>3020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1-4518-AFAE-9054729042F3}"/>
            </c:ext>
          </c:extLst>
        </c:ser>
        <c:ser>
          <c:idx val="2"/>
          <c:order val="2"/>
          <c:tx>
            <c:strRef>
              <c:f>'Reporte Mensual Primer Año'!$A$6</c:f>
              <c:strCache>
                <c:ptCount val="1"/>
                <c:pt idx="0">
                  <c:v>Saldo Total: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Año'!$B$6:$H$6</c:f>
              <c:numCache>
                <c:formatCode>_-"$"* #,##0.00_-;\-"$"* #,##0.00_-;_-"$"* "-"??_-;_-@_-</c:formatCode>
                <c:ptCount val="7"/>
                <c:pt idx="0">
                  <c:v>800</c:v>
                </c:pt>
                <c:pt idx="1">
                  <c:v>1150</c:v>
                </c:pt>
                <c:pt idx="2">
                  <c:v>1050</c:v>
                </c:pt>
                <c:pt idx="3">
                  <c:v>1230</c:v>
                </c:pt>
                <c:pt idx="4">
                  <c:v>1200</c:v>
                </c:pt>
                <c:pt idx="5">
                  <c:v>700</c:v>
                </c:pt>
                <c:pt idx="6">
                  <c:v>6130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1-4518-AFAE-905472904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403744"/>
        <c:axId val="389400464"/>
      </c:barChart>
      <c:catAx>
        <c:axId val="3894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89400464"/>
        <c:crosses val="autoZero"/>
        <c:auto val="1"/>
        <c:lblAlgn val="ctr"/>
        <c:lblOffset val="100"/>
        <c:noMultiLvlLbl val="0"/>
      </c:catAx>
      <c:valAx>
        <c:axId val="3894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894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_-"$"* #,##0.00_-;\-"$"* #,##0.00_-;_-"$"* "-"??_-;_-@_-</c:formatCode>
                <c:ptCount val="6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F-46AF-8F92-8870F176D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078400"/>
        <c:axId val="504077088"/>
      </c:barChart>
      <c:catAx>
        <c:axId val="50407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4077088"/>
        <c:crosses val="autoZero"/>
        <c:auto val="1"/>
        <c:lblAlgn val="ctr"/>
        <c:lblOffset val="100"/>
        <c:noMultiLvlLbl val="0"/>
      </c:catAx>
      <c:valAx>
        <c:axId val="5040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407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_-"$"* #,##0.00_-;\-"$"* #,##0.00_-;_-"$"* "-"??_-;_-@_-</c:formatCode>
                <c:ptCount val="6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D-41E8-9F0C-108B3D630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102680"/>
        <c:axId val="504101368"/>
      </c:barChart>
      <c:catAx>
        <c:axId val="50410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4101368"/>
        <c:crosses val="autoZero"/>
        <c:auto val="1"/>
        <c:lblAlgn val="ctr"/>
        <c:lblOffset val="100"/>
        <c:noMultiLvlLbl val="0"/>
      </c:catAx>
      <c:valAx>
        <c:axId val="50410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4102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_-"$"* #,##0.00_-;\-"$"* #,##0.00_-;_-"$"* "-"??_-;_-@_-</c:formatCode>
                <c:ptCount val="6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D-4A5C-87C6-2616D2575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760672"/>
        <c:axId val="392761000"/>
      </c:lineChart>
      <c:catAx>
        <c:axId val="3927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2761000"/>
        <c:crosses val="autoZero"/>
        <c:auto val="1"/>
        <c:lblAlgn val="ctr"/>
        <c:lblOffset val="100"/>
        <c:noMultiLvlLbl val="0"/>
      </c:catAx>
      <c:valAx>
        <c:axId val="39276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27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ln w="28575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_-"$"* #,##0.00_-;\-"$"* #,##0.00_-;_-"$"* "-"??_-;_-@_-</c:formatCode>
                <c:ptCount val="6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BB-4379-A1BD-FF0362A67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153344"/>
        <c:axId val="504153672"/>
      </c:lineChart>
      <c:catAx>
        <c:axId val="5041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4153672"/>
        <c:crosses val="autoZero"/>
        <c:auto val="1"/>
        <c:lblAlgn val="ctr"/>
        <c:lblOffset val="100"/>
        <c:noMultiLvlLbl val="0"/>
      </c:catAx>
      <c:valAx>
        <c:axId val="50415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41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Segundo Año'!$A$4</c:f>
              <c:strCache>
                <c:ptCount val="1"/>
                <c:pt idx="0">
                  <c:v>Ingresos</c:v>
                </c:pt>
              </c:strCache>
            </c:strRef>
          </c:tx>
          <c:spPr>
            <a:ln w="19050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val>
            <c:numRef>
              <c:f>'Reporte Mensual Segundo Año'!$B$4:$G$4</c:f>
              <c:numCache>
                <c:formatCode>_-"$"* #,##0.00_-;\-"$"* #,##0.00_-;_-"$"* "-"??_-;_-@_-</c:formatCode>
                <c:ptCount val="6"/>
                <c:pt idx="0">
                  <c:v>1300</c:v>
                </c:pt>
                <c:pt idx="1">
                  <c:v>1500</c:v>
                </c:pt>
                <c:pt idx="2">
                  <c:v>1400</c:v>
                </c:pt>
                <c:pt idx="3">
                  <c:v>1500</c:v>
                </c:pt>
                <c:pt idx="4">
                  <c:v>1700</c:v>
                </c:pt>
                <c:pt idx="5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C-4C5A-9574-12CE5BA0A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535496"/>
        <c:axId val="506531888"/>
      </c:lineChart>
      <c:catAx>
        <c:axId val="50653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6531888"/>
        <c:crosses val="autoZero"/>
        <c:auto val="1"/>
        <c:lblAlgn val="ctr"/>
        <c:lblOffset val="100"/>
        <c:noMultiLvlLbl val="0"/>
      </c:catAx>
      <c:valAx>
        <c:axId val="50653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6535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Segundo Año'!$A$5</c:f>
              <c:strCache>
                <c:ptCount val="1"/>
                <c:pt idx="0">
                  <c:v>Egresos</c:v>
                </c:pt>
              </c:strCache>
            </c:strRef>
          </c:tx>
          <c:spPr>
            <a:ln w="28575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val>
            <c:numRef>
              <c:f>'Reporte Mensual Segundo Año'!$B$5:$G$5</c:f>
              <c:numCache>
                <c:formatCode>_-"$"* #,##0.00_-;\-"$"* #,##0.00_-;_-"$"* "-"??_-;_-@_-</c:formatCode>
                <c:ptCount val="6"/>
                <c:pt idx="0">
                  <c:v>600</c:v>
                </c:pt>
                <c:pt idx="1">
                  <c:v>400</c:v>
                </c:pt>
                <c:pt idx="2">
                  <c:v>420</c:v>
                </c:pt>
                <c:pt idx="3">
                  <c:v>190</c:v>
                </c:pt>
                <c:pt idx="4">
                  <c:v>500</c:v>
                </c:pt>
                <c:pt idx="5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6-4EEC-A6AE-21390FB8A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740480"/>
        <c:axId val="504140048"/>
      </c:lineChart>
      <c:catAx>
        <c:axId val="39274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4140048"/>
        <c:crosses val="autoZero"/>
        <c:auto val="1"/>
        <c:lblAlgn val="ctr"/>
        <c:lblOffset val="100"/>
        <c:noMultiLvlLbl val="0"/>
      </c:catAx>
      <c:valAx>
        <c:axId val="5041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274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E97B65-DB86-49F9-9B14-4C93693E6A25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8A11C5-F377-4B73-867E-AC32940A69C3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10BEEE-11EE-4F7A-B50D-CA1AB4F7C69C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2B92DB-B731-439F-81A4-77049B673C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95E397-D4A0-4057-AFD5-C7213688BF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DCBAA4-F44B-435A-B2A5-90C9D514DF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3175</xdr:rowOff>
    </xdr:from>
    <xdr:to>
      <xdr:col>5</xdr:col>
      <xdr:colOff>12700</xdr:colOff>
      <xdr:row>17</xdr:row>
      <xdr:rowOff>155575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1D8744-EAC1-48FB-A0BB-B10009E84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6</xdr:row>
      <xdr:rowOff>3175</xdr:rowOff>
    </xdr:from>
    <xdr:to>
      <xdr:col>10</xdr:col>
      <xdr:colOff>12700</xdr:colOff>
      <xdr:row>17</xdr:row>
      <xdr:rowOff>155575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F8B656-C352-4202-B7AE-F0F69866D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</xdr:rowOff>
    </xdr:from>
    <xdr:to>
      <xdr:col>4</xdr:col>
      <xdr:colOff>711200</xdr:colOff>
      <xdr:row>17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178604-9A16-4502-9862-102904F0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723900</xdr:colOff>
      <xdr:row>5</xdr:row>
      <xdr:rowOff>333375</xdr:rowOff>
    </xdr:from>
    <xdr:to>
      <xdr:col>9</xdr:col>
      <xdr:colOff>469900</xdr:colOff>
      <xdr:row>17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86500A-7941-49F0-B230-E228F528C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6339-6D07-4373-9351-83B04F1AE889}">
  <dimension ref="A1:I19"/>
  <sheetViews>
    <sheetView topLeftCell="A8" zoomScale="80" zoomScaleNormal="80" workbookViewId="0">
      <selection activeCell="E11" sqref="E11:G19"/>
    </sheetView>
  </sheetViews>
  <sheetFormatPr baseColWidth="10" defaultColWidth="11.2109375" defaultRowHeight="26.5" x14ac:dyDescent="1.05"/>
  <cols>
    <col min="1" max="1" width="11.2109375" style="2"/>
    <col min="2" max="3" width="13.28515625" style="2" customWidth="1"/>
    <col min="4" max="5" width="11.2109375" style="2"/>
    <col min="6" max="6" width="14" style="2" customWidth="1"/>
    <col min="7" max="16384" width="11.2109375" style="2"/>
  </cols>
  <sheetData>
    <row r="1" spans="1:9" ht="33.5" x14ac:dyDescent="1.3">
      <c r="A1" s="28" t="s">
        <v>16</v>
      </c>
      <c r="B1" s="28"/>
      <c r="C1" s="28"/>
      <c r="D1" s="28"/>
      <c r="E1" s="28"/>
      <c r="F1" s="28"/>
      <c r="G1" s="28"/>
    </row>
    <row r="3" spans="1:9" x14ac:dyDescent="1.05">
      <c r="B3" s="24" t="s">
        <v>6</v>
      </c>
      <c r="C3" s="25">
        <f>SUM(C6:C17)</f>
        <v>9150</v>
      </c>
      <c r="F3" s="24" t="s">
        <v>11</v>
      </c>
      <c r="G3" s="25">
        <f>SUM(G6:G19)</f>
        <v>3020</v>
      </c>
      <c r="I3" s="18"/>
    </row>
    <row r="5" spans="1:9" ht="29.5" x14ac:dyDescent="1.1499999999999999">
      <c r="A5" s="3" t="s">
        <v>0</v>
      </c>
      <c r="B5" s="4" t="s">
        <v>7</v>
      </c>
      <c r="C5" s="5" t="s">
        <v>1</v>
      </c>
      <c r="E5" s="3" t="s">
        <v>0</v>
      </c>
      <c r="F5" s="4" t="s">
        <v>7</v>
      </c>
      <c r="G5" s="5" t="s">
        <v>1</v>
      </c>
    </row>
    <row r="6" spans="1:9" x14ac:dyDescent="1.05">
      <c r="A6" s="29" t="s">
        <v>8</v>
      </c>
      <c r="B6" s="20" t="s">
        <v>2</v>
      </c>
      <c r="C6" s="6">
        <v>1000</v>
      </c>
      <c r="E6" s="29" t="s">
        <v>8</v>
      </c>
      <c r="F6" s="20" t="s">
        <v>12</v>
      </c>
      <c r="G6" s="12">
        <v>200</v>
      </c>
    </row>
    <row r="7" spans="1:9" x14ac:dyDescent="1.05">
      <c r="A7" s="29"/>
      <c r="B7" s="21" t="s">
        <v>3</v>
      </c>
      <c r="C7" s="7">
        <v>250</v>
      </c>
      <c r="E7" s="29"/>
      <c r="F7" s="21" t="s">
        <v>13</v>
      </c>
      <c r="G7" s="13">
        <v>150</v>
      </c>
    </row>
    <row r="8" spans="1:9" x14ac:dyDescent="1.05">
      <c r="A8" s="30" t="s">
        <v>9</v>
      </c>
      <c r="B8" s="22" t="s">
        <v>2</v>
      </c>
      <c r="C8" s="8">
        <v>1000</v>
      </c>
      <c r="E8" s="29"/>
      <c r="F8" s="20" t="s">
        <v>14</v>
      </c>
      <c r="G8" s="12">
        <v>100</v>
      </c>
    </row>
    <row r="9" spans="1:9" x14ac:dyDescent="1.05">
      <c r="A9" s="31"/>
      <c r="B9" s="21" t="s">
        <v>5</v>
      </c>
      <c r="C9" s="7">
        <v>500</v>
      </c>
      <c r="E9" s="32" t="s">
        <v>9</v>
      </c>
      <c r="F9" s="21" t="s">
        <v>15</v>
      </c>
      <c r="G9" s="13">
        <v>200</v>
      </c>
    </row>
    <row r="10" spans="1:9" x14ac:dyDescent="1.05">
      <c r="A10" s="29" t="s">
        <v>33</v>
      </c>
      <c r="B10" s="22" t="s">
        <v>2</v>
      </c>
      <c r="C10" s="8">
        <v>1000</v>
      </c>
      <c r="E10" s="32"/>
      <c r="F10" s="20" t="s">
        <v>13</v>
      </c>
      <c r="G10" s="12">
        <v>150</v>
      </c>
    </row>
    <row r="11" spans="1:9" x14ac:dyDescent="1.05">
      <c r="A11" s="29"/>
      <c r="B11" s="21" t="s">
        <v>5</v>
      </c>
      <c r="C11" s="7">
        <v>500</v>
      </c>
      <c r="E11" s="29" t="s">
        <v>33</v>
      </c>
      <c r="F11" s="20" t="s">
        <v>12</v>
      </c>
      <c r="G11" s="12">
        <v>200</v>
      </c>
    </row>
    <row r="12" spans="1:9" x14ac:dyDescent="1.05">
      <c r="A12" s="30" t="s">
        <v>25</v>
      </c>
      <c r="B12" s="22" t="s">
        <v>2</v>
      </c>
      <c r="C12" s="8">
        <v>1000</v>
      </c>
      <c r="E12" s="29"/>
      <c r="F12" s="21" t="s">
        <v>13</v>
      </c>
      <c r="G12" s="13">
        <v>150</v>
      </c>
    </row>
    <row r="13" spans="1:9" x14ac:dyDescent="1.05">
      <c r="A13" s="31"/>
      <c r="B13" s="21" t="s">
        <v>5</v>
      </c>
      <c r="C13" s="7">
        <v>500</v>
      </c>
      <c r="E13" s="29"/>
      <c r="F13" s="20" t="s">
        <v>14</v>
      </c>
      <c r="G13" s="12">
        <v>100</v>
      </c>
    </row>
    <row r="14" spans="1:9" x14ac:dyDescent="1.05">
      <c r="A14" s="29" t="s">
        <v>26</v>
      </c>
      <c r="B14" s="22" t="s">
        <v>2</v>
      </c>
      <c r="C14" s="8">
        <v>1000</v>
      </c>
      <c r="E14" s="32" t="s">
        <v>25</v>
      </c>
      <c r="F14" s="21" t="s">
        <v>35</v>
      </c>
      <c r="G14" s="13">
        <v>70</v>
      </c>
    </row>
    <row r="15" spans="1:9" x14ac:dyDescent="1.05">
      <c r="A15" s="29"/>
      <c r="B15" s="21" t="s">
        <v>5</v>
      </c>
      <c r="C15" s="7">
        <v>700</v>
      </c>
      <c r="E15" s="32"/>
      <c r="F15" s="20" t="s">
        <v>13</v>
      </c>
      <c r="G15" s="12">
        <v>200</v>
      </c>
    </row>
    <row r="16" spans="1:9" x14ac:dyDescent="1.05">
      <c r="A16" s="30" t="s">
        <v>34</v>
      </c>
      <c r="B16" s="22" t="s">
        <v>2</v>
      </c>
      <c r="C16" s="8">
        <v>1000</v>
      </c>
      <c r="E16" s="29" t="s">
        <v>26</v>
      </c>
      <c r="F16" s="21" t="s">
        <v>37</v>
      </c>
      <c r="G16" s="13">
        <v>300</v>
      </c>
    </row>
    <row r="17" spans="1:7" x14ac:dyDescent="1.05">
      <c r="A17" s="31"/>
      <c r="B17" s="21" t="s">
        <v>5</v>
      </c>
      <c r="C17" s="7">
        <v>700</v>
      </c>
      <c r="E17" s="29"/>
      <c r="F17" s="20" t="s">
        <v>13</v>
      </c>
      <c r="G17" s="12">
        <v>200</v>
      </c>
    </row>
    <row r="18" spans="1:7" x14ac:dyDescent="1.05">
      <c r="E18" s="32" t="s">
        <v>34</v>
      </c>
      <c r="F18" s="21" t="s">
        <v>36</v>
      </c>
      <c r="G18" s="13">
        <v>800</v>
      </c>
    </row>
    <row r="19" spans="1:7" x14ac:dyDescent="1.05">
      <c r="E19" s="32"/>
      <c r="F19" s="20" t="s">
        <v>13</v>
      </c>
      <c r="G19" s="12">
        <v>200</v>
      </c>
    </row>
  </sheetData>
  <mergeCells count="13">
    <mergeCell ref="E18:E19"/>
    <mergeCell ref="A12:A13"/>
    <mergeCell ref="A14:A15"/>
    <mergeCell ref="A16:A17"/>
    <mergeCell ref="E11:E13"/>
    <mergeCell ref="E14:E15"/>
    <mergeCell ref="E16:E17"/>
    <mergeCell ref="A1:G1"/>
    <mergeCell ref="A6:A7"/>
    <mergeCell ref="A8:A9"/>
    <mergeCell ref="E6:E8"/>
    <mergeCell ref="E9:E10"/>
    <mergeCell ref="A10:A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7688-3A1C-42C4-B8C9-8B19C84FE724}">
  <dimension ref="A1:H7"/>
  <sheetViews>
    <sheetView workbookViewId="0">
      <selection activeCell="J5" sqref="J5"/>
    </sheetView>
  </sheetViews>
  <sheetFormatPr baseColWidth="10" defaultRowHeight="18.5" x14ac:dyDescent="0.45"/>
  <sheetData>
    <row r="1" spans="1:8" ht="33.5" x14ac:dyDescent="1.3">
      <c r="A1" s="28" t="s">
        <v>24</v>
      </c>
      <c r="B1" s="28"/>
      <c r="C1" s="28"/>
      <c r="D1" s="28"/>
      <c r="E1" s="28"/>
      <c r="F1" s="28"/>
      <c r="G1" s="28"/>
      <c r="H1" s="28"/>
    </row>
    <row r="2" spans="1:8" ht="26.5" x14ac:dyDescent="1.05">
      <c r="A2" s="2"/>
      <c r="B2" s="2"/>
      <c r="C2" s="2"/>
      <c r="D2" s="2"/>
      <c r="E2" s="2"/>
      <c r="F2" s="2"/>
      <c r="G2" s="2"/>
    </row>
    <row r="3" spans="1:8" ht="29.5" x14ac:dyDescent="1.1499999999999999">
      <c r="B3" s="9" t="s">
        <v>8</v>
      </c>
      <c r="C3" s="9" t="s">
        <v>9</v>
      </c>
      <c r="D3" s="9" t="s">
        <v>33</v>
      </c>
      <c r="E3" s="9" t="s">
        <v>25</v>
      </c>
      <c r="F3" s="9" t="s">
        <v>26</v>
      </c>
      <c r="G3" s="9" t="s">
        <v>34</v>
      </c>
      <c r="H3" s="9" t="s">
        <v>28</v>
      </c>
    </row>
    <row r="4" spans="1:8" ht="26.5" x14ac:dyDescent="1.05">
      <c r="A4" s="15" t="s">
        <v>4</v>
      </c>
      <c r="B4" s="10">
        <f>SUM('Primer Año'!C6:C7)</f>
        <v>1250</v>
      </c>
      <c r="C4" s="10">
        <f>SUM('Primer Año'!C8:C9)</f>
        <v>1500</v>
      </c>
      <c r="D4" s="12">
        <f>SUM('Primer Año'!C10:C11)</f>
        <v>1500</v>
      </c>
      <c r="E4" s="12">
        <f>SUM('Primer Año'!C12:C13)</f>
        <v>1500</v>
      </c>
      <c r="F4" s="12">
        <f>SUM('Primer Año'!C14:C15)</f>
        <v>1700</v>
      </c>
      <c r="G4" s="12">
        <f>SUM('Primer Año'!C16:C17)</f>
        <v>1700</v>
      </c>
      <c r="H4" s="26">
        <f>SUM(B4:G4)</f>
        <v>9150</v>
      </c>
    </row>
    <row r="5" spans="1:8" ht="26.5" x14ac:dyDescent="1.05">
      <c r="A5" s="16" t="s">
        <v>10</v>
      </c>
      <c r="B5" s="11">
        <f>SUM('Primer Año'!G6:G8)</f>
        <v>450</v>
      </c>
      <c r="C5" s="11">
        <f>SUM('Primer Año'!G9:G10)</f>
        <v>350</v>
      </c>
      <c r="D5" s="13">
        <f>SUM('Primer Año'!G11:G13)</f>
        <v>450</v>
      </c>
      <c r="E5" s="13">
        <f>SUM('Primer Año'!G14:G15)</f>
        <v>270</v>
      </c>
      <c r="F5" s="13">
        <f>SUM('Primer Año'!G16:G17)</f>
        <v>500</v>
      </c>
      <c r="G5" s="13">
        <f>SUM('Primer Año'!G18:G19)</f>
        <v>1000</v>
      </c>
      <c r="H5" s="26">
        <f>SUM(B5:G5)</f>
        <v>3020</v>
      </c>
    </row>
    <row r="6" spans="1:8" ht="27" thickBot="1" x14ac:dyDescent="1.1000000000000001">
      <c r="A6" s="17" t="s">
        <v>23</v>
      </c>
      <c r="B6" s="14">
        <f>B4-B5</f>
        <v>800</v>
      </c>
      <c r="C6" s="14">
        <f t="shared" ref="C6:G6" si="0">C4-C5</f>
        <v>1150</v>
      </c>
      <c r="D6" s="14">
        <f t="shared" si="0"/>
        <v>1050</v>
      </c>
      <c r="E6" s="14">
        <f t="shared" si="0"/>
        <v>1230</v>
      </c>
      <c r="F6" s="14">
        <f t="shared" si="0"/>
        <v>1200</v>
      </c>
      <c r="G6" s="14">
        <f t="shared" si="0"/>
        <v>700</v>
      </c>
      <c r="H6" s="27">
        <f>SUM(B6:G6)</f>
        <v>6130</v>
      </c>
    </row>
    <row r="7" spans="1:8" ht="19" thickTop="1" x14ac:dyDescent="0.45"/>
  </sheetData>
  <mergeCells count="1">
    <mergeCell ref="A1:H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D919DAB-A75C-4A0F-8E2F-39EAD38BD674}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'Reporte Mensual Primer Año'!B4:G4</xm:f>
              <xm:sqref>I4</xm:sqref>
            </x14:sparkline>
          </x14:sparklines>
        </x14:sparklineGroup>
        <x14:sparklineGroup displayEmptyCellsAs="gap" xr2:uid="{1F0DDC6E-6C20-4C50-816A-9C235A12102C}">
          <x14:colorSeries theme="3"/>
          <x14:colorNegative theme="4"/>
          <x14:colorAxis rgb="FF000000"/>
          <x14:colorMarkers theme="9"/>
          <x14:colorFirst theme="5"/>
          <x14:colorLast theme="6"/>
          <x14:colorHigh theme="7"/>
          <x14:colorLow theme="8"/>
          <x14:sparklines>
            <x14:sparkline>
              <xm:f>'Reporte Mensual Primer Año'!B5:G5</xm:f>
              <xm:sqref>I5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A0B-1469-4AB7-A692-3D8B882950A4}">
  <dimension ref="A1:G19"/>
  <sheetViews>
    <sheetView topLeftCell="A2" zoomScale="90" zoomScaleNormal="90" workbookViewId="0">
      <selection activeCell="G8" sqref="G8"/>
    </sheetView>
  </sheetViews>
  <sheetFormatPr baseColWidth="10" defaultRowHeight="18.5" x14ac:dyDescent="0.45"/>
  <cols>
    <col min="2" max="2" width="13" bestFit="1" customWidth="1"/>
    <col min="6" max="6" width="13.42578125" customWidth="1"/>
  </cols>
  <sheetData>
    <row r="1" spans="1:7" ht="33.5" x14ac:dyDescent="1.3">
      <c r="A1" s="28" t="s">
        <v>17</v>
      </c>
      <c r="B1" s="28"/>
      <c r="C1" s="28"/>
      <c r="D1" s="28"/>
      <c r="E1" s="28"/>
      <c r="F1" s="28"/>
      <c r="G1" s="28"/>
    </row>
    <row r="2" spans="1:7" ht="26.5" x14ac:dyDescent="1.05">
      <c r="A2" s="2"/>
      <c r="B2" s="2"/>
      <c r="C2" s="2"/>
      <c r="D2" s="2"/>
      <c r="E2" s="2"/>
      <c r="F2" s="2"/>
      <c r="G2" s="2"/>
    </row>
    <row r="3" spans="1:7" ht="26.5" x14ac:dyDescent="1.05">
      <c r="A3" s="2"/>
      <c r="B3" s="24" t="s">
        <v>6</v>
      </c>
      <c r="C3" s="25">
        <f>SUM(C6:C17)</f>
        <v>9200</v>
      </c>
      <c r="D3" s="2"/>
      <c r="E3" s="2"/>
      <c r="F3" s="24" t="s">
        <v>11</v>
      </c>
      <c r="G3" s="25">
        <f>SUM(G6:G19)</f>
        <v>3060</v>
      </c>
    </row>
    <row r="4" spans="1:7" ht="26.5" x14ac:dyDescent="1.05">
      <c r="A4" s="2"/>
      <c r="B4" s="2"/>
      <c r="C4" s="2"/>
      <c r="D4" s="2"/>
      <c r="E4" s="2"/>
      <c r="F4" s="2"/>
      <c r="G4" s="2"/>
    </row>
    <row r="5" spans="1:7" ht="29.5" x14ac:dyDescent="1.1499999999999999">
      <c r="A5" s="3" t="s">
        <v>0</v>
      </c>
      <c r="B5" s="4" t="s">
        <v>7</v>
      </c>
      <c r="C5" s="5" t="s">
        <v>1</v>
      </c>
      <c r="D5" s="2"/>
      <c r="E5" s="3" t="s">
        <v>0</v>
      </c>
      <c r="F5" s="4" t="s">
        <v>7</v>
      </c>
      <c r="G5" s="5" t="s">
        <v>1</v>
      </c>
    </row>
    <row r="6" spans="1:7" ht="26.5" x14ac:dyDescent="1.05">
      <c r="A6" s="29" t="s">
        <v>8</v>
      </c>
      <c r="B6" s="20" t="s">
        <v>2</v>
      </c>
      <c r="C6" s="12">
        <v>1200</v>
      </c>
      <c r="D6" s="2"/>
      <c r="E6" s="29" t="s">
        <v>8</v>
      </c>
      <c r="F6" s="20" t="s">
        <v>19</v>
      </c>
      <c r="G6" s="12">
        <v>300</v>
      </c>
    </row>
    <row r="7" spans="1:7" ht="26.5" x14ac:dyDescent="1.05">
      <c r="A7" s="29"/>
      <c r="B7" s="21" t="s">
        <v>18</v>
      </c>
      <c r="C7" s="13">
        <v>100</v>
      </c>
      <c r="D7" s="2"/>
      <c r="E7" s="29"/>
      <c r="F7" s="21" t="s">
        <v>20</v>
      </c>
      <c r="G7" s="13">
        <v>200</v>
      </c>
    </row>
    <row r="8" spans="1:7" ht="26.5" x14ac:dyDescent="1.05">
      <c r="A8" s="32" t="s">
        <v>9</v>
      </c>
      <c r="B8" s="22" t="s">
        <v>2</v>
      </c>
      <c r="C8" s="23">
        <v>1200</v>
      </c>
      <c r="D8" s="2"/>
      <c r="E8" s="29"/>
      <c r="F8" s="20" t="s">
        <v>14</v>
      </c>
      <c r="G8" s="12">
        <v>100</v>
      </c>
    </row>
    <row r="9" spans="1:7" ht="26.5" x14ac:dyDescent="1.05">
      <c r="A9" s="32"/>
      <c r="B9" s="21" t="s">
        <v>22</v>
      </c>
      <c r="C9" s="13">
        <v>300</v>
      </c>
      <c r="D9" s="2"/>
      <c r="E9" s="32" t="s">
        <v>9</v>
      </c>
      <c r="F9" s="21" t="s">
        <v>21</v>
      </c>
      <c r="G9" s="13">
        <v>100</v>
      </c>
    </row>
    <row r="10" spans="1:7" ht="26.5" x14ac:dyDescent="1.05">
      <c r="A10" s="29" t="s">
        <v>33</v>
      </c>
      <c r="B10" s="22" t="s">
        <v>2</v>
      </c>
      <c r="C10" s="8">
        <v>1000</v>
      </c>
      <c r="D10" s="2"/>
      <c r="E10" s="32"/>
      <c r="F10" s="20" t="s">
        <v>13</v>
      </c>
      <c r="G10" s="12">
        <v>300</v>
      </c>
    </row>
    <row r="11" spans="1:7" ht="26.5" x14ac:dyDescent="1.05">
      <c r="A11" s="29"/>
      <c r="B11" s="21" t="s">
        <v>5</v>
      </c>
      <c r="C11" s="7">
        <v>400</v>
      </c>
      <c r="E11" s="29" t="s">
        <v>33</v>
      </c>
      <c r="F11" s="20" t="s">
        <v>12</v>
      </c>
      <c r="G11" s="12">
        <v>300</v>
      </c>
    </row>
    <row r="12" spans="1:7" ht="26.5" x14ac:dyDescent="1.05">
      <c r="A12" s="30" t="s">
        <v>25</v>
      </c>
      <c r="B12" s="22" t="s">
        <v>2</v>
      </c>
      <c r="C12" s="8">
        <v>1000</v>
      </c>
      <c r="E12" s="29"/>
      <c r="F12" s="21" t="s">
        <v>13</v>
      </c>
      <c r="G12" s="13">
        <v>120</v>
      </c>
    </row>
    <row r="13" spans="1:7" ht="26.5" x14ac:dyDescent="1.05">
      <c r="A13" s="31"/>
      <c r="B13" s="21" t="s">
        <v>5</v>
      </c>
      <c r="C13" s="7">
        <v>500</v>
      </c>
      <c r="E13" s="29"/>
      <c r="F13" s="20" t="s">
        <v>14</v>
      </c>
      <c r="G13" s="12">
        <v>120</v>
      </c>
    </row>
    <row r="14" spans="1:7" ht="26.5" x14ac:dyDescent="1.05">
      <c r="A14" s="29" t="s">
        <v>26</v>
      </c>
      <c r="B14" s="22" t="s">
        <v>2</v>
      </c>
      <c r="C14" s="8">
        <v>1000</v>
      </c>
      <c r="E14" s="32" t="s">
        <v>25</v>
      </c>
      <c r="F14" s="21" t="s">
        <v>35</v>
      </c>
      <c r="G14" s="13">
        <v>70</v>
      </c>
    </row>
    <row r="15" spans="1:7" ht="26.5" x14ac:dyDescent="1.05">
      <c r="A15" s="29"/>
      <c r="B15" s="21" t="s">
        <v>5</v>
      </c>
      <c r="C15" s="7">
        <v>700</v>
      </c>
      <c r="E15" s="32"/>
      <c r="F15" s="20" t="s">
        <v>13</v>
      </c>
      <c r="G15" s="12">
        <v>300</v>
      </c>
    </row>
    <row r="16" spans="1:7" ht="26.5" x14ac:dyDescent="1.05">
      <c r="A16" s="30" t="s">
        <v>34</v>
      </c>
      <c r="B16" s="22" t="s">
        <v>2</v>
      </c>
      <c r="C16" s="8">
        <v>1000</v>
      </c>
      <c r="E16" s="29" t="s">
        <v>26</v>
      </c>
      <c r="F16" s="21" t="s">
        <v>37</v>
      </c>
      <c r="G16" s="13">
        <v>200</v>
      </c>
    </row>
    <row r="17" spans="1:7" ht="26.5" x14ac:dyDescent="1.05">
      <c r="A17" s="31"/>
      <c r="B17" s="21" t="s">
        <v>5</v>
      </c>
      <c r="C17" s="7">
        <v>800</v>
      </c>
      <c r="E17" s="29"/>
      <c r="F17" s="20" t="s">
        <v>13</v>
      </c>
      <c r="G17" s="12">
        <v>100</v>
      </c>
    </row>
    <row r="18" spans="1:7" ht="26.5" x14ac:dyDescent="1.05">
      <c r="E18" s="32" t="s">
        <v>34</v>
      </c>
      <c r="F18" s="21" t="s">
        <v>36</v>
      </c>
      <c r="G18" s="13">
        <v>700</v>
      </c>
    </row>
    <row r="19" spans="1:7" ht="26.5" x14ac:dyDescent="1.05">
      <c r="E19" s="32"/>
      <c r="F19" s="20" t="s">
        <v>13</v>
      </c>
      <c r="G19" s="12">
        <v>150</v>
      </c>
    </row>
  </sheetData>
  <mergeCells count="13">
    <mergeCell ref="A1:G1"/>
    <mergeCell ref="A6:A7"/>
    <mergeCell ref="A8:A9"/>
    <mergeCell ref="E6:E8"/>
    <mergeCell ref="E9:E10"/>
    <mergeCell ref="A10:A11"/>
    <mergeCell ref="E18:E19"/>
    <mergeCell ref="A12:A13"/>
    <mergeCell ref="A14:A15"/>
    <mergeCell ref="A16:A17"/>
    <mergeCell ref="E11:E13"/>
    <mergeCell ref="E14:E15"/>
    <mergeCell ref="E16:E1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ECE2-DDCC-4802-8F51-B3A404568E62}">
  <dimension ref="A1:H7"/>
  <sheetViews>
    <sheetView tabSelected="1" workbookViewId="0">
      <selection activeCell="K5" sqref="K5"/>
    </sheetView>
  </sheetViews>
  <sheetFormatPr baseColWidth="10" defaultRowHeight="18.5" x14ac:dyDescent="0.45"/>
  <sheetData>
    <row r="1" spans="1:8" ht="33.5" x14ac:dyDescent="1.3">
      <c r="A1" s="28" t="s">
        <v>27</v>
      </c>
      <c r="B1" s="28"/>
      <c r="C1" s="28"/>
      <c r="D1" s="28"/>
      <c r="E1" s="28"/>
      <c r="F1" s="28"/>
      <c r="G1" s="28"/>
      <c r="H1" s="28"/>
    </row>
    <row r="2" spans="1:8" ht="26.5" x14ac:dyDescent="1.05">
      <c r="A2" s="2"/>
      <c r="B2" s="2"/>
      <c r="C2" s="2"/>
      <c r="D2" s="2"/>
      <c r="E2" s="2"/>
      <c r="F2" s="2"/>
      <c r="G2" s="2"/>
    </row>
    <row r="3" spans="1:8" ht="29.5" x14ac:dyDescent="1.1499999999999999">
      <c r="B3" s="9" t="s">
        <v>8</v>
      </c>
      <c r="C3" s="9" t="s">
        <v>9</v>
      </c>
      <c r="D3" s="9" t="s">
        <v>33</v>
      </c>
      <c r="E3" s="9" t="s">
        <v>25</v>
      </c>
      <c r="F3" s="9" t="s">
        <v>26</v>
      </c>
      <c r="G3" s="9" t="s">
        <v>38</v>
      </c>
      <c r="H3" s="9" t="s">
        <v>28</v>
      </c>
    </row>
    <row r="4" spans="1:8" ht="26.5" x14ac:dyDescent="1.05">
      <c r="A4" s="15" t="s">
        <v>4</v>
      </c>
      <c r="B4" s="10">
        <f>SUM('Segundo Año'!C6:C7)</f>
        <v>1300</v>
      </c>
      <c r="C4" s="10">
        <f>SUM('Segundo Año'!C8:C9)</f>
        <v>1500</v>
      </c>
      <c r="D4" s="12">
        <f>SUM('Segundo Año'!C10:C11)</f>
        <v>1400</v>
      </c>
      <c r="E4" s="12">
        <f>SUM('Segundo Año'!C12:C13)</f>
        <v>1500</v>
      </c>
      <c r="F4" s="12">
        <f>SUM('Segundo Año'!C14:C15)</f>
        <v>1700</v>
      </c>
      <c r="G4" s="12">
        <f>SUM('Segundo Año'!C16:C17)</f>
        <v>1800</v>
      </c>
      <c r="H4" s="26">
        <f>SUM(B4:G4)</f>
        <v>9200</v>
      </c>
    </row>
    <row r="5" spans="1:8" ht="26.5" x14ac:dyDescent="1.05">
      <c r="A5" s="16" t="s">
        <v>10</v>
      </c>
      <c r="B5" s="11">
        <f>SUM('Segundo Año'!G6:G8)</f>
        <v>600</v>
      </c>
      <c r="C5" s="11">
        <f>SUM('Segundo Año'!G9:G10)</f>
        <v>400</v>
      </c>
      <c r="D5" s="13">
        <f>SUM('Segundo Año'!G11:G12)</f>
        <v>420</v>
      </c>
      <c r="E5" s="13">
        <f>SUM('Segundo Año'!G13:G14)</f>
        <v>190</v>
      </c>
      <c r="F5" s="13">
        <f>SUM('Segundo Año'!G15:G16)</f>
        <v>500</v>
      </c>
      <c r="G5" s="13">
        <f>SUM('Segundo Año'!G17:G18)</f>
        <v>800</v>
      </c>
      <c r="H5" s="26">
        <f t="shared" ref="H5:H6" si="0">SUM(B5:G5)</f>
        <v>2910</v>
      </c>
    </row>
    <row r="6" spans="1:8" ht="27" thickBot="1" x14ac:dyDescent="1.1000000000000001">
      <c r="A6" s="17" t="s">
        <v>23</v>
      </c>
      <c r="B6" s="14">
        <f>B4-B5</f>
        <v>700</v>
      </c>
      <c r="C6" s="14">
        <f t="shared" ref="C6:G6" si="1">C4-C5</f>
        <v>1100</v>
      </c>
      <c r="D6" s="14">
        <f t="shared" si="1"/>
        <v>980</v>
      </c>
      <c r="E6" s="14">
        <f t="shared" si="1"/>
        <v>1310</v>
      </c>
      <c r="F6" s="14">
        <f t="shared" si="1"/>
        <v>1200</v>
      </c>
      <c r="G6" s="14">
        <f t="shared" si="1"/>
        <v>1000</v>
      </c>
      <c r="H6" s="26">
        <f t="shared" si="0"/>
        <v>6290</v>
      </c>
    </row>
    <row r="7" spans="1:8" ht="19" thickTop="1" x14ac:dyDescent="0.45"/>
  </sheetData>
  <mergeCells count="1">
    <mergeCell ref="A1:H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EE0A4AA-7A9F-4251-BE92-96F48A012134}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'Reporte Mensual Segundo Año'!B4:G4</xm:f>
              <xm:sqref>I4</xm:sqref>
            </x14:sparkline>
          </x14:sparklines>
        </x14:sparklineGroup>
        <x14:sparklineGroup displayEmptyCellsAs="gap" xr2:uid="{30EF56DC-58E1-4CF2-BC78-78EF48B7D023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'Reporte Mensual Segundo Año'!B5:G5</xm:f>
              <xm:sqref>I5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5A8-8F99-4A3B-B63B-5E97DBCD3CE9}">
  <dimension ref="A1:H4"/>
  <sheetViews>
    <sheetView workbookViewId="0">
      <selection activeCell="F10" sqref="F10"/>
    </sheetView>
  </sheetViews>
  <sheetFormatPr baseColWidth="10" defaultRowHeight="18.5" x14ac:dyDescent="0.45"/>
  <sheetData>
    <row r="1" spans="1:8" ht="33.5" x14ac:dyDescent="1.3">
      <c r="A1" s="28" t="s">
        <v>29</v>
      </c>
      <c r="B1" s="28"/>
      <c r="C1" s="28"/>
      <c r="D1" s="28"/>
      <c r="E1" s="28"/>
      <c r="F1" s="28"/>
      <c r="G1" s="28"/>
      <c r="H1" s="28"/>
    </row>
    <row r="2" spans="1:8" ht="26.5" x14ac:dyDescent="1.05">
      <c r="A2" s="2"/>
      <c r="B2" s="2"/>
      <c r="C2" s="2"/>
      <c r="D2" s="2"/>
      <c r="E2" s="2"/>
      <c r="F2" s="2"/>
      <c r="G2" s="2"/>
    </row>
    <row r="3" spans="1:8" ht="53.5" thickBot="1" x14ac:dyDescent="1.1000000000000001">
      <c r="A3" s="19" t="s">
        <v>30</v>
      </c>
      <c r="B3" s="1">
        <f>'Primer Año'!C3+'Segundo Año'!C3</f>
        <v>18350</v>
      </c>
      <c r="D3" s="19" t="s">
        <v>31</v>
      </c>
      <c r="E3" s="1">
        <f>'Primer Año'!G3+'Segundo Año'!G3</f>
        <v>6080</v>
      </c>
      <c r="G3" s="19" t="s">
        <v>32</v>
      </c>
      <c r="H3" s="1">
        <f>B3-E3</f>
        <v>12270</v>
      </c>
    </row>
    <row r="4" spans="1:8" ht="19" thickTop="1" x14ac:dyDescent="0.45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3</vt:i4>
      </vt:variant>
    </vt:vector>
  </HeadingPairs>
  <TitlesOfParts>
    <vt:vector size="8" baseType="lpstr">
      <vt:lpstr>Primer Año</vt:lpstr>
      <vt:lpstr>Reporte Mensual Primer Año</vt:lpstr>
      <vt:lpstr>Segundo Año</vt:lpstr>
      <vt:lpstr>Reporte Mensual Segundo Año</vt:lpstr>
      <vt:lpstr>Totales</vt:lpstr>
      <vt:lpstr>GraficoCompleto</vt:lpstr>
      <vt:lpstr>GráficoIngreso</vt:lpstr>
      <vt:lpstr>GráficoEgreso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Lean Alonso</cp:lastModifiedBy>
  <dcterms:created xsi:type="dcterms:W3CDTF">2020-08-20T00:46:50Z</dcterms:created>
  <dcterms:modified xsi:type="dcterms:W3CDTF">2022-01-13T22:42:51Z</dcterms:modified>
</cp:coreProperties>
</file>