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le\Downloads\"/>
    </mc:Choice>
  </mc:AlternateContent>
  <xr:revisionPtr revIDLastSave="0" documentId="13_ncr:1_{0E077833-DBA2-45AC-B052-71AC01C975AA}" xr6:coauthVersionLast="47" xr6:coauthVersionMax="47" xr10:uidLastSave="{00000000-0000-0000-0000-000000000000}"/>
  <bookViews>
    <workbookView xWindow="-110" yWindow="-110" windowWidth="19420" windowHeight="10420" xr2:uid="{AEB6E02E-EFF0-4346-8455-3F82BF52EAF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2" i="1" l="1"/>
  <c r="B13" i="1"/>
  <c r="C13" i="1"/>
  <c r="D13" i="1"/>
  <c r="F13" i="1" s="1"/>
  <c r="B14" i="1" s="1"/>
  <c r="E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12" i="1"/>
  <c r="F12" i="1"/>
  <c r="E12" i="1"/>
  <c r="D12" i="1"/>
  <c r="B12" i="1"/>
  <c r="F11" i="1"/>
  <c r="E11" i="1"/>
  <c r="B11" i="1"/>
  <c r="D11" i="1" s="1"/>
  <c r="C11" i="1"/>
  <c r="E14" i="1" l="1"/>
  <c r="D14" i="1"/>
  <c r="F14" i="1" s="1"/>
  <c r="B15" i="1" s="1"/>
  <c r="B8" i="1"/>
  <c r="D15" i="1" l="1"/>
  <c r="F15" i="1" s="1"/>
  <c r="B16" i="1" s="1"/>
  <c r="E15" i="1"/>
  <c r="D16" i="1" l="1"/>
  <c r="F16" i="1" s="1"/>
  <c r="B17" i="1" s="1"/>
  <c r="E16" i="1"/>
  <c r="D17" i="1" l="1"/>
  <c r="F17" i="1" s="1"/>
  <c r="B18" i="1" s="1"/>
  <c r="E17" i="1"/>
  <c r="E18" i="1" l="1"/>
  <c r="D18" i="1"/>
  <c r="F18" i="1" s="1"/>
  <c r="B19" i="1" s="1"/>
  <c r="D19" i="1" l="1"/>
  <c r="F19" i="1" s="1"/>
  <c r="B20" i="1" s="1"/>
  <c r="E19" i="1"/>
  <c r="D20" i="1" l="1"/>
  <c r="F20" i="1" s="1"/>
  <c r="B21" i="1" s="1"/>
  <c r="E20" i="1"/>
  <c r="D21" i="1" l="1"/>
  <c r="F21" i="1" s="1"/>
  <c r="B22" i="1" s="1"/>
  <c r="E21" i="1"/>
  <c r="E22" i="1" l="1"/>
  <c r="D22" i="1"/>
  <c r="F22" i="1" s="1"/>
  <c r="B23" i="1" s="1"/>
  <c r="D23" i="1" l="1"/>
  <c r="E23" i="1"/>
  <c r="F23" i="1"/>
  <c r="B24" i="1" s="1"/>
  <c r="D24" i="1" l="1"/>
  <c r="E24" i="1"/>
  <c r="F24" i="1"/>
  <c r="B25" i="1" s="1"/>
  <c r="D25" i="1" l="1"/>
  <c r="F25" i="1" s="1"/>
  <c r="B26" i="1" s="1"/>
  <c r="E25" i="1"/>
  <c r="E26" i="1" l="1"/>
  <c r="D26" i="1"/>
  <c r="F26" i="1" s="1"/>
  <c r="B27" i="1" s="1"/>
  <c r="D27" i="1" l="1"/>
  <c r="E27" i="1"/>
  <c r="F27" i="1"/>
  <c r="B28" i="1" s="1"/>
  <c r="D28" i="1" l="1"/>
  <c r="E28" i="1"/>
  <c r="F28" i="1"/>
  <c r="B29" i="1" s="1"/>
  <c r="D29" i="1" l="1"/>
  <c r="F29" i="1" s="1"/>
  <c r="B30" i="1" s="1"/>
  <c r="E29" i="1"/>
  <c r="E30" i="1" l="1"/>
  <c r="D30" i="1"/>
  <c r="F30" i="1" s="1"/>
  <c r="B31" i="1" s="1"/>
  <c r="D31" i="1" l="1"/>
  <c r="F31" i="1" s="1"/>
  <c r="B32" i="1" s="1"/>
  <c r="E31" i="1"/>
  <c r="D32" i="1" l="1"/>
  <c r="F32" i="1" s="1"/>
  <c r="B33" i="1" s="1"/>
  <c r="E32" i="1"/>
  <c r="D33" i="1" l="1"/>
  <c r="F33" i="1" s="1"/>
  <c r="B34" i="1" s="1"/>
  <c r="E33" i="1"/>
  <c r="E34" i="1" l="1"/>
  <c r="D34" i="1"/>
  <c r="F34" i="1" s="1"/>
  <c r="B35" i="1" s="1"/>
  <c r="D35" i="1" l="1"/>
  <c r="F35" i="1" s="1"/>
  <c r="B36" i="1" s="1"/>
  <c r="E35" i="1"/>
  <c r="D36" i="1" l="1"/>
  <c r="F36" i="1" s="1"/>
  <c r="B37" i="1" s="1"/>
  <c r="E36" i="1"/>
  <c r="D37" i="1" l="1"/>
  <c r="F37" i="1" s="1"/>
  <c r="B38" i="1" s="1"/>
  <c r="E37" i="1"/>
  <c r="E38" i="1" l="1"/>
  <c r="F38" i="1"/>
  <c r="B39" i="1" s="1"/>
  <c r="D38" i="1"/>
  <c r="D39" i="1" l="1"/>
  <c r="F39" i="1" s="1"/>
  <c r="B40" i="1" s="1"/>
  <c r="E39" i="1"/>
  <c r="D40" i="1" l="1"/>
  <c r="F40" i="1" s="1"/>
  <c r="B41" i="1" s="1"/>
  <c r="E40" i="1"/>
  <c r="D41" i="1" l="1"/>
  <c r="F41" i="1" s="1"/>
  <c r="B42" i="1" s="1"/>
  <c r="E41" i="1"/>
  <c r="E42" i="1" l="1"/>
  <c r="D42" i="1"/>
  <c r="F42" i="1" s="1"/>
  <c r="B43" i="1" s="1"/>
  <c r="D43" i="1" l="1"/>
  <c r="F43" i="1" s="1"/>
  <c r="B44" i="1" s="1"/>
  <c r="E43" i="1"/>
  <c r="D44" i="1" l="1"/>
  <c r="F44" i="1" s="1"/>
  <c r="B45" i="1" s="1"/>
  <c r="E44" i="1"/>
  <c r="D45" i="1" l="1"/>
  <c r="F45" i="1" s="1"/>
  <c r="B46" i="1" s="1"/>
  <c r="E45" i="1"/>
  <c r="E46" i="1" l="1"/>
  <c r="D46" i="1"/>
  <c r="F46" i="1" s="1"/>
  <c r="B47" i="1" s="1"/>
  <c r="D47" i="1" l="1"/>
  <c r="F47" i="1" s="1"/>
  <c r="B48" i="1" s="1"/>
  <c r="E47" i="1"/>
  <c r="D48" i="1" l="1"/>
  <c r="F48" i="1" s="1"/>
  <c r="B49" i="1" s="1"/>
  <c r="E48" i="1"/>
  <c r="D49" i="1" l="1"/>
  <c r="F49" i="1" s="1"/>
  <c r="B50" i="1" s="1"/>
  <c r="E49" i="1"/>
  <c r="E50" i="1" l="1"/>
  <c r="D50" i="1"/>
  <c r="F50" i="1" s="1"/>
  <c r="B51" i="1" s="1"/>
  <c r="D51" i="1" l="1"/>
  <c r="F51" i="1" s="1"/>
  <c r="B52" i="1" s="1"/>
  <c r="E51" i="1"/>
  <c r="D52" i="1" l="1"/>
  <c r="F52" i="1" s="1"/>
  <c r="B53" i="1" s="1"/>
  <c r="E52" i="1"/>
  <c r="D53" i="1" l="1"/>
  <c r="F53" i="1" s="1"/>
  <c r="B54" i="1" s="1"/>
  <c r="E53" i="1"/>
  <c r="E54" i="1" l="1"/>
  <c r="D54" i="1"/>
  <c r="F54" i="1" s="1"/>
  <c r="B55" i="1" s="1"/>
  <c r="D55" i="1" l="1"/>
  <c r="F55" i="1" s="1"/>
  <c r="B56" i="1" s="1"/>
  <c r="E55" i="1"/>
  <c r="D56" i="1" l="1"/>
  <c r="F56" i="1" s="1"/>
  <c r="B57" i="1" s="1"/>
  <c r="E56" i="1"/>
  <c r="D57" i="1" l="1"/>
  <c r="F57" i="1" s="1"/>
  <c r="B58" i="1" s="1"/>
  <c r="E57" i="1"/>
  <c r="E58" i="1" l="1"/>
  <c r="D58" i="1"/>
  <c r="F58" i="1" s="1"/>
  <c r="B59" i="1" s="1"/>
  <c r="D59" i="1" l="1"/>
  <c r="F59" i="1" s="1"/>
  <c r="B60" i="1" s="1"/>
  <c r="E59" i="1"/>
  <c r="D60" i="1" l="1"/>
  <c r="F60" i="1" s="1"/>
  <c r="B61" i="1" s="1"/>
  <c r="E60" i="1"/>
  <c r="D61" i="1" l="1"/>
  <c r="F61" i="1" s="1"/>
  <c r="B62" i="1" s="1"/>
  <c r="E61" i="1"/>
  <c r="E62" i="1" l="1"/>
  <c r="D62" i="1"/>
  <c r="F62" i="1" s="1"/>
  <c r="B63" i="1" s="1"/>
  <c r="D63" i="1" l="1"/>
  <c r="F63" i="1" s="1"/>
  <c r="B64" i="1" s="1"/>
  <c r="E63" i="1"/>
  <c r="E64" i="1" l="1"/>
  <c r="D64" i="1"/>
  <c r="F64" i="1" s="1"/>
  <c r="B65" i="1" s="1"/>
  <c r="D65" i="1" l="1"/>
  <c r="F65" i="1" s="1"/>
  <c r="B66" i="1" s="1"/>
  <c r="E65" i="1"/>
  <c r="E66" i="1" l="1"/>
  <c r="D66" i="1"/>
  <c r="F66" i="1" s="1"/>
  <c r="B67" i="1" s="1"/>
  <c r="D67" i="1" l="1"/>
  <c r="E67" i="1"/>
  <c r="F67" i="1"/>
  <c r="B68" i="1" s="1"/>
  <c r="D68" i="1" l="1"/>
  <c r="F68" i="1" s="1"/>
  <c r="B69" i="1" s="1"/>
  <c r="E68" i="1"/>
  <c r="E69" i="1" l="1"/>
  <c r="D69" i="1"/>
  <c r="F69" i="1" s="1"/>
  <c r="B70" i="1" s="1"/>
  <c r="E70" i="1" l="1"/>
  <c r="D70" i="1"/>
  <c r="F70" i="1" s="1"/>
</calcChain>
</file>

<file path=xl/sharedStrings.xml><?xml version="1.0" encoding="utf-8"?>
<sst xmlns="http://schemas.openxmlformats.org/spreadsheetml/2006/main" count="14" uniqueCount="13">
  <si>
    <t>Cálculo de un Prestamo</t>
  </si>
  <si>
    <t>Valores</t>
  </si>
  <si>
    <t>Concepto</t>
  </si>
  <si>
    <t>Interés Anual</t>
  </si>
  <si>
    <t>Años</t>
  </si>
  <si>
    <t>Pagos por Año</t>
  </si>
  <si>
    <t>Monto</t>
  </si>
  <si>
    <t>Pago Mensual</t>
  </si>
  <si>
    <t>No. Pago</t>
  </si>
  <si>
    <t>Interés</t>
  </si>
  <si>
    <t>Saldo Inicial</t>
  </si>
  <si>
    <t>Saldo Final</t>
  </si>
  <si>
    <t>Principal (Capital)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</si>
</sst>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\ #,##0.00;[Red]\-&quot;$&quot;\ #,##0.00"/>
    <numFmt numFmtId="164" formatCode="&quot;$&quot;#,##0.00;[Red]\-&quot;$&quot;#,##0.00"/>
    <numFmt numFmtId="165" formatCode="_-&quot;$&quot;* #,##0.00_-;\-&quot;$&quot;* #,##0.00_-;_-&quot;$&quot;* &quot;-&quot;??_-;_-@_-"/>
    <numFmt numFmtId="166" formatCode="&quot;$&quot;#,##0.00"/>
    <numFmt numFmtId="167" formatCode="&quot;$&quot;\ #,##0.00"/>
  </numFmts>
  <fonts count="5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</cellStyleXfs>
  <cellXfs count="12">
    <xf numFmtId="0" fontId="0" fillId="0" borderId="0" xfId="0"/>
    <xf numFmtId="0" fontId="2" fillId="2" borderId="0" xfId="2" applyFont="1"/>
    <xf numFmtId="9" fontId="0" fillId="0" borderId="0" xfId="1" applyNumberFormat="1" applyFont="1"/>
    <xf numFmtId="0" fontId="0" fillId="0" borderId="0" xfId="1" applyNumberFormat="1" applyFont="1"/>
    <xf numFmtId="164" fontId="0" fillId="0" borderId="0" xfId="1" applyNumberFormat="1" applyFont="1"/>
    <xf numFmtId="166" fontId="0" fillId="0" borderId="0" xfId="1" applyNumberFormat="1" applyFont="1"/>
    <xf numFmtId="0" fontId="2" fillId="3" borderId="0" xfId="3" applyFont="1" applyAlignment="1">
      <alignment horizontal="center"/>
    </xf>
    <xf numFmtId="164" fontId="0" fillId="0" borderId="0" xfId="0" applyNumberFormat="1"/>
    <xf numFmtId="0" fontId="4" fillId="3" borderId="0" xfId="3" applyFont="1" applyAlignment="1">
      <alignment horizontal="center"/>
    </xf>
    <xf numFmtId="166" fontId="0" fillId="0" borderId="0" xfId="0" applyNumberFormat="1"/>
    <xf numFmtId="8" fontId="0" fillId="0" borderId="0" xfId="0" applyNumberFormat="1"/>
    <xf numFmtId="167" fontId="0" fillId="0" borderId="0" xfId="0" applyNumberFormat="1"/>
  </cellXfs>
  <cellStyles count="4">
    <cellStyle name="Énfasis1" xfId="2" builtinId="29"/>
    <cellStyle name="Énfasis5" xfId="3" builtinId="45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CE1BC-CDD5-4DFF-94D0-013937DD0DAE}">
  <dimension ref="A1:F72"/>
  <sheetViews>
    <sheetView tabSelected="1" workbookViewId="0">
      <pane ySplit="10" topLeftCell="A68" activePane="bottomLeft" state="frozen"/>
      <selection pane="bottomLeft" activeCell="E9" sqref="E9"/>
    </sheetView>
  </sheetViews>
  <sheetFormatPr baseColWidth="10" defaultRowHeight="18.5" x14ac:dyDescent="0.45"/>
  <cols>
    <col min="1" max="1" width="13.5" customWidth="1"/>
    <col min="2" max="2" width="12.28515625" customWidth="1"/>
    <col min="3" max="3" width="13.5" customWidth="1"/>
    <col min="4" max="4" width="14.78515625" customWidth="1"/>
  </cols>
  <sheetData>
    <row r="1" spans="1:6" ht="23.5" x14ac:dyDescent="0.55000000000000004">
      <c r="A1" s="8" t="s">
        <v>0</v>
      </c>
      <c r="B1" s="8"/>
    </row>
    <row r="3" spans="1:6" x14ac:dyDescent="0.45">
      <c r="A3" s="1" t="s">
        <v>2</v>
      </c>
      <c r="B3" s="1" t="s">
        <v>1</v>
      </c>
    </row>
    <row r="4" spans="1:6" x14ac:dyDescent="0.45">
      <c r="A4" t="s">
        <v>3</v>
      </c>
      <c r="B4" s="2">
        <v>0.05</v>
      </c>
    </row>
    <row r="5" spans="1:6" x14ac:dyDescent="0.45">
      <c r="A5" t="s">
        <v>4</v>
      </c>
      <c r="B5" s="3">
        <v>5</v>
      </c>
    </row>
    <row r="6" spans="1:6" x14ac:dyDescent="0.45">
      <c r="A6" t="s">
        <v>5</v>
      </c>
      <c r="B6" s="3">
        <v>12</v>
      </c>
    </row>
    <row r="7" spans="1:6" x14ac:dyDescent="0.45">
      <c r="A7" t="s">
        <v>6</v>
      </c>
      <c r="B7" s="5">
        <v>30000</v>
      </c>
    </row>
    <row r="8" spans="1:6" x14ac:dyDescent="0.45">
      <c r="A8" t="s">
        <v>7</v>
      </c>
      <c r="B8" s="4">
        <f>PMT(B4/12,B5*B6,B7)</f>
        <v>-566.13700932032805</v>
      </c>
    </row>
    <row r="10" spans="1:6" x14ac:dyDescent="0.45">
      <c r="A10" s="6" t="s">
        <v>8</v>
      </c>
      <c r="B10" s="6" t="s">
        <v>10</v>
      </c>
      <c r="C10" s="6" t="s">
        <v>7</v>
      </c>
      <c r="D10" s="6" t="s">
        <v>12</v>
      </c>
      <c r="E10" s="6" t="s">
        <v>9</v>
      </c>
      <c r="F10" s="6" t="s">
        <v>11</v>
      </c>
    </row>
    <row r="11" spans="1:6" x14ac:dyDescent="0.45">
      <c r="A11">
        <v>1</v>
      </c>
      <c r="B11" s="9">
        <f>B7</f>
        <v>30000</v>
      </c>
      <c r="C11" s="7">
        <f>B8</f>
        <v>-566.13700932032805</v>
      </c>
      <c r="D11" s="10">
        <f>PPMT($B$4/12,1,$B$5*$B$6,B11)</f>
        <v>-441.13700932032805</v>
      </c>
      <c r="E11" s="10">
        <f>IPMT($B$4/12,1,50,B11)</f>
        <v>-125.00000000000001</v>
      </c>
      <c r="F11" s="11">
        <f>B11+D11</f>
        <v>29558.86299067967</v>
      </c>
    </row>
    <row r="12" spans="1:6" x14ac:dyDescent="0.45">
      <c r="A12">
        <v>2</v>
      </c>
      <c r="B12" s="11">
        <f>F11</f>
        <v>29558.86299067967</v>
      </c>
      <c r="C12" s="7">
        <f>$B$8</f>
        <v>-566.13700932032805</v>
      </c>
      <c r="D12" s="10">
        <f>PPMT($B$4/12,1,60-A11,B12)</f>
        <v>-442.97508019249608</v>
      </c>
      <c r="E12" s="10">
        <f>IPMT($B$4/12,1,60,B12)</f>
        <v>-123.16192912783195</v>
      </c>
      <c r="F12" s="11">
        <f>B12+D12</f>
        <v>29115.887910487174</v>
      </c>
    </row>
    <row r="13" spans="1:6" x14ac:dyDescent="0.45">
      <c r="A13">
        <v>3</v>
      </c>
      <c r="B13" s="11">
        <f t="shared" ref="B13:B70" si="0">F12</f>
        <v>29115.887910487174</v>
      </c>
      <c r="C13" s="7">
        <f t="shared" ref="C13:C70" si="1">$B$8</f>
        <v>-566.13700932032805</v>
      </c>
      <c r="D13" s="10">
        <f t="shared" ref="D13:D70" si="2">PPMT($B$4/12,1,60-A12,B13)</f>
        <v>-444.82080969329803</v>
      </c>
      <c r="E13" s="10">
        <f t="shared" ref="E13:E70" si="3">IPMT($B$4/12,1,60,B13)</f>
        <v>-121.31619962702989</v>
      </c>
      <c r="F13" s="11">
        <f t="shared" ref="F13:F70" si="4">B13+D13</f>
        <v>28671.067100793876</v>
      </c>
    </row>
    <row r="14" spans="1:6" x14ac:dyDescent="0.45">
      <c r="A14">
        <v>4</v>
      </c>
      <c r="B14" s="11">
        <f t="shared" si="0"/>
        <v>28671.067100793876</v>
      </c>
      <c r="C14" s="7">
        <f t="shared" si="1"/>
        <v>-566.13700932032805</v>
      </c>
      <c r="D14" s="10">
        <f t="shared" si="2"/>
        <v>-446.6742297336869</v>
      </c>
      <c r="E14" s="10">
        <f t="shared" si="3"/>
        <v>-119.46277958664115</v>
      </c>
      <c r="F14" s="11">
        <f t="shared" si="4"/>
        <v>28224.39287106019</v>
      </c>
    </row>
    <row r="15" spans="1:6" x14ac:dyDescent="0.45">
      <c r="A15">
        <v>5</v>
      </c>
      <c r="B15" s="11">
        <f t="shared" si="0"/>
        <v>28224.39287106019</v>
      </c>
      <c r="C15" s="7">
        <f t="shared" si="1"/>
        <v>-566.13700932032805</v>
      </c>
      <c r="D15" s="10">
        <f t="shared" si="2"/>
        <v>-448.53537235757722</v>
      </c>
      <c r="E15" s="10">
        <f t="shared" si="3"/>
        <v>-117.60163696275079</v>
      </c>
      <c r="F15" s="11">
        <f t="shared" si="4"/>
        <v>27775.857498702615</v>
      </c>
    </row>
    <row r="16" spans="1:6" x14ac:dyDescent="0.45">
      <c r="A16">
        <v>6</v>
      </c>
      <c r="B16" s="11">
        <f t="shared" si="0"/>
        <v>27775.857498702615</v>
      </c>
      <c r="C16" s="7">
        <f t="shared" si="1"/>
        <v>-566.13700932032805</v>
      </c>
      <c r="D16" s="10">
        <f t="shared" si="2"/>
        <v>-450.40426974240057</v>
      </c>
      <c r="E16" s="10">
        <f t="shared" si="3"/>
        <v>-115.73273957792756</v>
      </c>
      <c r="F16" s="11">
        <f t="shared" si="4"/>
        <v>27325.453228960214</v>
      </c>
    </row>
    <row r="17" spans="1:6" x14ac:dyDescent="0.45">
      <c r="A17">
        <v>7</v>
      </c>
      <c r="B17" s="11">
        <f t="shared" si="0"/>
        <v>27325.453228960214</v>
      </c>
      <c r="C17" s="7">
        <f t="shared" si="1"/>
        <v>-566.13700932032805</v>
      </c>
      <c r="D17" s="10">
        <f t="shared" si="2"/>
        <v>-452.28095419966058</v>
      </c>
      <c r="E17" s="10">
        <f t="shared" si="3"/>
        <v>-113.85605512066756</v>
      </c>
      <c r="F17" s="11">
        <f t="shared" si="4"/>
        <v>26873.172274760553</v>
      </c>
    </row>
    <row r="18" spans="1:6" x14ac:dyDescent="0.45">
      <c r="A18">
        <v>8</v>
      </c>
      <c r="B18" s="11">
        <f t="shared" si="0"/>
        <v>26873.172274760553</v>
      </c>
      <c r="C18" s="7">
        <f t="shared" si="1"/>
        <v>-566.13700932032805</v>
      </c>
      <c r="D18" s="10">
        <f t="shared" si="2"/>
        <v>-454.16545817549235</v>
      </c>
      <c r="E18" s="10">
        <f t="shared" si="3"/>
        <v>-111.97155114483563</v>
      </c>
      <c r="F18" s="11">
        <f t="shared" si="4"/>
        <v>26419.006816585061</v>
      </c>
    </row>
    <row r="19" spans="1:6" x14ac:dyDescent="0.45">
      <c r="A19">
        <v>9</v>
      </c>
      <c r="B19" s="11">
        <f t="shared" si="0"/>
        <v>26419.006816585061</v>
      </c>
      <c r="C19" s="7">
        <f t="shared" si="1"/>
        <v>-566.13700932032805</v>
      </c>
      <c r="D19" s="10">
        <f t="shared" si="2"/>
        <v>-456.05781425122365</v>
      </c>
      <c r="E19" s="10">
        <f t="shared" si="3"/>
        <v>-110.07919506910441</v>
      </c>
      <c r="F19" s="11">
        <f t="shared" si="4"/>
        <v>25962.949002333837</v>
      </c>
    </row>
    <row r="20" spans="1:6" x14ac:dyDescent="0.45">
      <c r="A20">
        <v>10</v>
      </c>
      <c r="B20" s="11">
        <f t="shared" si="0"/>
        <v>25962.949002333837</v>
      </c>
      <c r="C20" s="7">
        <f t="shared" si="1"/>
        <v>-566.13700932032805</v>
      </c>
      <c r="D20" s="10">
        <f t="shared" si="2"/>
        <v>-457.9580551439372</v>
      </c>
      <c r="E20" s="10">
        <f t="shared" si="3"/>
        <v>-108.17895417639099</v>
      </c>
      <c r="F20" s="11">
        <f t="shared" si="4"/>
        <v>25504.990947189901</v>
      </c>
    </row>
    <row r="21" spans="1:6" x14ac:dyDescent="0.45">
      <c r="A21">
        <v>11</v>
      </c>
      <c r="B21" s="11">
        <f t="shared" si="0"/>
        <v>25504.990947189901</v>
      </c>
      <c r="C21" s="7">
        <f t="shared" si="1"/>
        <v>-566.13700932032805</v>
      </c>
      <c r="D21" s="10">
        <f t="shared" si="2"/>
        <v>-459.86621370703682</v>
      </c>
      <c r="E21" s="10">
        <f t="shared" si="3"/>
        <v>-106.27079561329126</v>
      </c>
      <c r="F21" s="11">
        <f t="shared" si="4"/>
        <v>25045.124733482866</v>
      </c>
    </row>
    <row r="22" spans="1:6" x14ac:dyDescent="0.45">
      <c r="A22">
        <v>12</v>
      </c>
      <c r="B22" s="11">
        <f t="shared" si="0"/>
        <v>25045.124733482866</v>
      </c>
      <c r="C22" s="7">
        <f t="shared" si="1"/>
        <v>-566.13700932032805</v>
      </c>
      <c r="D22" s="10">
        <f t="shared" si="2"/>
        <v>-461.78232293081624</v>
      </c>
      <c r="E22" s="10">
        <f t="shared" si="3"/>
        <v>-104.35468638951194</v>
      </c>
      <c r="F22" s="11">
        <f t="shared" si="4"/>
        <v>24583.34241055205</v>
      </c>
    </row>
    <row r="23" spans="1:6" x14ac:dyDescent="0.45">
      <c r="A23">
        <v>13</v>
      </c>
      <c r="B23" s="11">
        <f t="shared" si="0"/>
        <v>24583.34241055205</v>
      </c>
      <c r="C23" s="7">
        <f t="shared" si="1"/>
        <v>-566.13700932032805</v>
      </c>
      <c r="D23" s="10">
        <f t="shared" si="2"/>
        <v>-463.70641594302793</v>
      </c>
      <c r="E23" s="10">
        <f t="shared" si="3"/>
        <v>-102.43059337730021</v>
      </c>
      <c r="F23" s="11">
        <f t="shared" si="4"/>
        <v>24119.635994609023</v>
      </c>
    </row>
    <row r="24" spans="1:6" x14ac:dyDescent="0.45">
      <c r="A24">
        <v>14</v>
      </c>
      <c r="B24" s="11">
        <f t="shared" si="0"/>
        <v>24119.635994609023</v>
      </c>
      <c r="C24" s="7">
        <f t="shared" si="1"/>
        <v>-566.13700932032805</v>
      </c>
      <c r="D24" s="10">
        <f t="shared" si="2"/>
        <v>-465.63852600945728</v>
      </c>
      <c r="E24" s="10">
        <f t="shared" si="3"/>
        <v>-100.49848331087092</v>
      </c>
      <c r="F24" s="11">
        <f t="shared" si="4"/>
        <v>23653.997468599566</v>
      </c>
    </row>
    <row r="25" spans="1:6" x14ac:dyDescent="0.45">
      <c r="A25">
        <v>15</v>
      </c>
      <c r="B25" s="11">
        <f t="shared" si="0"/>
        <v>23653.997468599566</v>
      </c>
      <c r="C25" s="7">
        <f t="shared" si="1"/>
        <v>-566.13700932032805</v>
      </c>
      <c r="D25" s="10">
        <f t="shared" si="2"/>
        <v>-467.57868653449668</v>
      </c>
      <c r="E25" s="10">
        <f t="shared" si="3"/>
        <v>-98.558322785831521</v>
      </c>
      <c r="F25" s="11">
        <f t="shared" si="4"/>
        <v>23186.41878206507</v>
      </c>
    </row>
    <row r="26" spans="1:6" x14ac:dyDescent="0.45">
      <c r="A26">
        <v>16</v>
      </c>
      <c r="B26" s="11">
        <f t="shared" si="0"/>
        <v>23186.41878206507</v>
      </c>
      <c r="C26" s="7">
        <f t="shared" si="1"/>
        <v>-566.13700932032805</v>
      </c>
      <c r="D26" s="10">
        <f t="shared" si="2"/>
        <v>-469.5269310617237</v>
      </c>
      <c r="E26" s="10">
        <f t="shared" si="3"/>
        <v>-96.61007825860446</v>
      </c>
      <c r="F26" s="11">
        <f t="shared" si="4"/>
        <v>22716.891851003347</v>
      </c>
    </row>
    <row r="27" spans="1:6" x14ac:dyDescent="0.45">
      <c r="A27">
        <v>17</v>
      </c>
      <c r="B27" s="11">
        <f t="shared" si="0"/>
        <v>22716.891851003347</v>
      </c>
      <c r="C27" s="7">
        <f t="shared" si="1"/>
        <v>-566.13700932032805</v>
      </c>
      <c r="D27" s="10">
        <f t="shared" si="2"/>
        <v>-471.4832932744809</v>
      </c>
      <c r="E27" s="10">
        <f t="shared" si="3"/>
        <v>-94.653716045847275</v>
      </c>
      <c r="F27" s="11">
        <f t="shared" si="4"/>
        <v>22245.408557728868</v>
      </c>
    </row>
    <row r="28" spans="1:6" x14ac:dyDescent="0.45">
      <c r="A28">
        <v>18</v>
      </c>
      <c r="B28" s="11">
        <f t="shared" si="0"/>
        <v>22245.408557728868</v>
      </c>
      <c r="C28" s="7">
        <f t="shared" si="1"/>
        <v>-566.13700932032805</v>
      </c>
      <c r="D28" s="10">
        <f t="shared" si="2"/>
        <v>-473.44780699645793</v>
      </c>
      <c r="E28" s="10">
        <f t="shared" si="3"/>
        <v>-92.689202323870276</v>
      </c>
      <c r="F28" s="11">
        <f t="shared" si="4"/>
        <v>21771.960750732411</v>
      </c>
    </row>
    <row r="29" spans="1:6" x14ac:dyDescent="0.45">
      <c r="A29">
        <v>19</v>
      </c>
      <c r="B29" s="11">
        <f t="shared" si="0"/>
        <v>21771.960750732411</v>
      </c>
      <c r="C29" s="7">
        <f t="shared" si="1"/>
        <v>-566.13700932032805</v>
      </c>
      <c r="D29" s="10">
        <f t="shared" si="2"/>
        <v>-475.4205061922766</v>
      </c>
      <c r="E29" s="10">
        <f t="shared" si="3"/>
        <v>-90.716503128051713</v>
      </c>
      <c r="F29" s="11">
        <f t="shared" si="4"/>
        <v>21296.540244540134</v>
      </c>
    </row>
    <row r="30" spans="1:6" x14ac:dyDescent="0.45">
      <c r="A30">
        <v>20</v>
      </c>
      <c r="B30" s="11">
        <f t="shared" si="0"/>
        <v>21296.540244540134</v>
      </c>
      <c r="C30" s="7">
        <f t="shared" si="1"/>
        <v>-566.13700932032805</v>
      </c>
      <c r="D30" s="10">
        <f t="shared" si="2"/>
        <v>-477.40142496807766</v>
      </c>
      <c r="E30" s="10">
        <f t="shared" si="3"/>
        <v>-88.735584352250555</v>
      </c>
      <c r="F30" s="11">
        <f t="shared" si="4"/>
        <v>20819.138819572057</v>
      </c>
    </row>
    <row r="31" spans="1:6" x14ac:dyDescent="0.45">
      <c r="A31">
        <v>21</v>
      </c>
      <c r="B31" s="11">
        <f t="shared" si="0"/>
        <v>20819.138819572057</v>
      </c>
      <c r="C31" s="7">
        <f t="shared" si="1"/>
        <v>-566.13700932032805</v>
      </c>
      <c r="D31" s="10">
        <f t="shared" si="2"/>
        <v>-479.39059757211135</v>
      </c>
      <c r="E31" s="10">
        <f t="shared" si="3"/>
        <v>-86.7464117482169</v>
      </c>
      <c r="F31" s="11">
        <f t="shared" si="4"/>
        <v>20339.748221999947</v>
      </c>
    </row>
    <row r="32" spans="1:6" x14ac:dyDescent="0.45">
      <c r="A32">
        <v>22</v>
      </c>
      <c r="B32" s="11">
        <f t="shared" si="0"/>
        <v>20339.748221999947</v>
      </c>
      <c r="C32" s="7">
        <f t="shared" si="1"/>
        <v>-566.13700932032805</v>
      </c>
      <c r="D32" s="10">
        <f t="shared" si="2"/>
        <v>-481.38805839532853</v>
      </c>
      <c r="E32" s="10">
        <f t="shared" si="3"/>
        <v>-84.748950924999775</v>
      </c>
      <c r="F32" s="11">
        <f t="shared" si="4"/>
        <v>19858.360163604619</v>
      </c>
    </row>
    <row r="33" spans="1:6" x14ac:dyDescent="0.45">
      <c r="A33">
        <v>23</v>
      </c>
      <c r="B33" s="11">
        <f t="shared" si="0"/>
        <v>19858.360163604619</v>
      </c>
      <c r="C33" s="7">
        <f t="shared" si="1"/>
        <v>-566.13700932032805</v>
      </c>
      <c r="D33" s="10">
        <f t="shared" si="2"/>
        <v>-483.39384197197569</v>
      </c>
      <c r="E33" s="10">
        <f t="shared" si="3"/>
        <v>-82.743167348352571</v>
      </c>
      <c r="F33" s="11">
        <f t="shared" si="4"/>
        <v>19374.966321632644</v>
      </c>
    </row>
    <row r="34" spans="1:6" x14ac:dyDescent="0.45">
      <c r="A34">
        <v>24</v>
      </c>
      <c r="B34" s="11">
        <f t="shared" si="0"/>
        <v>19374.966321632644</v>
      </c>
      <c r="C34" s="7">
        <f t="shared" si="1"/>
        <v>-566.13700932032805</v>
      </c>
      <c r="D34" s="10">
        <f t="shared" si="2"/>
        <v>-485.40798298019229</v>
      </c>
      <c r="E34" s="10">
        <f t="shared" si="3"/>
        <v>-80.729026340136016</v>
      </c>
      <c r="F34" s="11">
        <f t="shared" si="4"/>
        <v>18889.558338652452</v>
      </c>
    </row>
    <row r="35" spans="1:6" x14ac:dyDescent="0.45">
      <c r="A35">
        <v>25</v>
      </c>
      <c r="B35" s="11">
        <f t="shared" si="0"/>
        <v>18889.558338652452</v>
      </c>
      <c r="C35" s="7">
        <f t="shared" si="1"/>
        <v>-566.13700932032805</v>
      </c>
      <c r="D35" s="10">
        <f t="shared" si="2"/>
        <v>-487.43051624260988</v>
      </c>
      <c r="E35" s="10">
        <f t="shared" si="3"/>
        <v>-78.706493077718548</v>
      </c>
      <c r="F35" s="11">
        <f t="shared" si="4"/>
        <v>18402.127822409842</v>
      </c>
    </row>
    <row r="36" spans="1:6" x14ac:dyDescent="0.45">
      <c r="A36">
        <v>26</v>
      </c>
      <c r="B36" s="11">
        <f t="shared" si="0"/>
        <v>18402.127822409842</v>
      </c>
      <c r="C36" s="7">
        <f t="shared" si="1"/>
        <v>-566.13700932032805</v>
      </c>
      <c r="D36" s="10">
        <f t="shared" si="2"/>
        <v>-489.46147672695406</v>
      </c>
      <c r="E36" s="10">
        <f t="shared" si="3"/>
        <v>-76.675532593374342</v>
      </c>
      <c r="F36" s="11">
        <f t="shared" si="4"/>
        <v>17912.66634568289</v>
      </c>
    </row>
    <row r="37" spans="1:6" x14ac:dyDescent="0.45">
      <c r="A37">
        <v>27</v>
      </c>
      <c r="B37" s="11">
        <f t="shared" si="0"/>
        <v>17912.66634568289</v>
      </c>
      <c r="C37" s="7">
        <f t="shared" si="1"/>
        <v>-566.13700932032805</v>
      </c>
      <c r="D37" s="10">
        <f t="shared" si="2"/>
        <v>-491.50089954664963</v>
      </c>
      <c r="E37" s="10">
        <f t="shared" si="3"/>
        <v>-74.636109773678712</v>
      </c>
      <c r="F37" s="11">
        <f t="shared" si="4"/>
        <v>17421.165446136241</v>
      </c>
    </row>
    <row r="38" spans="1:6" x14ac:dyDescent="0.45">
      <c r="A38">
        <v>28</v>
      </c>
      <c r="B38" s="11">
        <f t="shared" si="0"/>
        <v>17421.165446136241</v>
      </c>
      <c r="C38" s="7">
        <f t="shared" si="1"/>
        <v>-566.13700932032805</v>
      </c>
      <c r="D38" s="10">
        <f t="shared" si="2"/>
        <v>-493.54881996142751</v>
      </c>
      <c r="E38" s="10">
        <f t="shared" si="3"/>
        <v>-72.588189358901005</v>
      </c>
      <c r="F38" s="11">
        <f t="shared" si="4"/>
        <v>16927.616626174815</v>
      </c>
    </row>
    <row r="39" spans="1:6" x14ac:dyDescent="0.45">
      <c r="A39">
        <v>29</v>
      </c>
      <c r="B39" s="11">
        <f t="shared" si="0"/>
        <v>16927.616626174815</v>
      </c>
      <c r="C39" s="7">
        <f t="shared" si="1"/>
        <v>-566.13700932032805</v>
      </c>
      <c r="D39" s="10">
        <f t="shared" si="2"/>
        <v>-495.60527337793349</v>
      </c>
      <c r="E39" s="10">
        <f t="shared" si="3"/>
        <v>-70.531735942395059</v>
      </c>
      <c r="F39" s="11">
        <f t="shared" si="4"/>
        <v>16432.011352796882</v>
      </c>
    </row>
    <row r="40" spans="1:6" x14ac:dyDescent="0.45">
      <c r="A40">
        <v>30</v>
      </c>
      <c r="B40" s="11">
        <f t="shared" si="0"/>
        <v>16432.011352796882</v>
      </c>
      <c r="C40" s="7">
        <f t="shared" si="1"/>
        <v>-566.13700932032805</v>
      </c>
      <c r="D40" s="10">
        <f t="shared" si="2"/>
        <v>-497.67029535034141</v>
      </c>
      <c r="E40" s="10">
        <f t="shared" si="3"/>
        <v>-68.466713969987012</v>
      </c>
      <c r="F40" s="11">
        <f t="shared" si="4"/>
        <v>15934.341057446542</v>
      </c>
    </row>
    <row r="41" spans="1:6" x14ac:dyDescent="0.45">
      <c r="A41">
        <v>31</v>
      </c>
      <c r="B41" s="11">
        <f t="shared" si="0"/>
        <v>15934.341057446542</v>
      </c>
      <c r="C41" s="7">
        <f t="shared" si="1"/>
        <v>-566.13700932032805</v>
      </c>
      <c r="D41" s="10">
        <f t="shared" si="2"/>
        <v>-499.74392158096794</v>
      </c>
      <c r="E41" s="10">
        <f t="shared" si="3"/>
        <v>-66.393087739360595</v>
      </c>
      <c r="F41" s="11">
        <f t="shared" si="4"/>
        <v>15434.597135865573</v>
      </c>
    </row>
    <row r="42" spans="1:6" x14ac:dyDescent="0.45">
      <c r="A42">
        <v>32</v>
      </c>
      <c r="B42" s="11">
        <f t="shared" si="0"/>
        <v>15434.597135865573</v>
      </c>
      <c r="C42" s="7">
        <f t="shared" si="1"/>
        <v>-566.13700932032805</v>
      </c>
      <c r="D42" s="10">
        <f t="shared" si="2"/>
        <v>-501.82618792088857</v>
      </c>
      <c r="E42" s="10">
        <f t="shared" si="3"/>
        <v>-64.310821399439888</v>
      </c>
      <c r="F42" s="11">
        <f t="shared" si="4"/>
        <v>14932.770947944684</v>
      </c>
    </row>
    <row r="43" spans="1:6" x14ac:dyDescent="0.45">
      <c r="A43">
        <v>33</v>
      </c>
      <c r="B43" s="11">
        <f t="shared" si="0"/>
        <v>14932.770947944684</v>
      </c>
      <c r="C43" s="7">
        <f t="shared" si="1"/>
        <v>-566.13700932032805</v>
      </c>
      <c r="D43" s="10">
        <f t="shared" si="2"/>
        <v>-503.91713037055888</v>
      </c>
      <c r="E43" s="10">
        <f t="shared" si="3"/>
        <v>-62.219878949769516</v>
      </c>
      <c r="F43" s="11">
        <f t="shared" si="4"/>
        <v>14428.853817574125</v>
      </c>
    </row>
    <row r="44" spans="1:6" x14ac:dyDescent="0.45">
      <c r="A44">
        <v>34</v>
      </c>
      <c r="B44" s="11">
        <f t="shared" si="0"/>
        <v>14428.853817574125</v>
      </c>
      <c r="C44" s="7">
        <f t="shared" si="1"/>
        <v>-566.13700932032805</v>
      </c>
      <c r="D44" s="10">
        <f t="shared" si="2"/>
        <v>-506.01678508043625</v>
      </c>
      <c r="E44" s="10">
        <f t="shared" si="3"/>
        <v>-60.120224239892188</v>
      </c>
      <c r="F44" s="11">
        <f t="shared" si="4"/>
        <v>13922.83703249369</v>
      </c>
    </row>
    <row r="45" spans="1:6" x14ac:dyDescent="0.45">
      <c r="A45">
        <v>35</v>
      </c>
      <c r="B45" s="11">
        <f t="shared" si="0"/>
        <v>13922.83703249369</v>
      </c>
      <c r="C45" s="7">
        <f t="shared" si="1"/>
        <v>-566.13700932032805</v>
      </c>
      <c r="D45" s="10">
        <f t="shared" si="2"/>
        <v>-508.12518835160489</v>
      </c>
      <c r="E45" s="10">
        <f t="shared" si="3"/>
        <v>-58.011820968723704</v>
      </c>
      <c r="F45" s="11">
        <f t="shared" si="4"/>
        <v>13414.711844142084</v>
      </c>
    </row>
    <row r="46" spans="1:6" x14ac:dyDescent="0.45">
      <c r="A46">
        <v>36</v>
      </c>
      <c r="B46" s="11">
        <f t="shared" si="0"/>
        <v>13414.711844142084</v>
      </c>
      <c r="C46" s="7">
        <f t="shared" si="1"/>
        <v>-566.13700932032805</v>
      </c>
      <c r="D46" s="10">
        <f t="shared" si="2"/>
        <v>-510.24237663640309</v>
      </c>
      <c r="E46" s="10">
        <f t="shared" si="3"/>
        <v>-55.894632683925352</v>
      </c>
      <c r="F46" s="11">
        <f t="shared" si="4"/>
        <v>12904.469467505682</v>
      </c>
    </row>
    <row r="47" spans="1:6" x14ac:dyDescent="0.45">
      <c r="A47">
        <v>37</v>
      </c>
      <c r="B47" s="11">
        <f t="shared" si="0"/>
        <v>12904.469467505682</v>
      </c>
      <c r="C47" s="7">
        <f t="shared" si="1"/>
        <v>-566.13700932032805</v>
      </c>
      <c r="D47" s="10">
        <f t="shared" si="2"/>
        <v>-512.36838653905477</v>
      </c>
      <c r="E47" s="10">
        <f t="shared" si="3"/>
        <v>-53.76862278127367</v>
      </c>
      <c r="F47" s="11">
        <f t="shared" si="4"/>
        <v>12392.101080966628</v>
      </c>
    </row>
    <row r="48" spans="1:6" x14ac:dyDescent="0.45">
      <c r="A48">
        <v>38</v>
      </c>
      <c r="B48" s="11">
        <f t="shared" si="0"/>
        <v>12392.101080966628</v>
      </c>
      <c r="C48" s="7">
        <f t="shared" si="1"/>
        <v>-566.13700932032805</v>
      </c>
      <c r="D48" s="10">
        <f t="shared" si="2"/>
        <v>-514.50325481630091</v>
      </c>
      <c r="E48" s="10">
        <f t="shared" si="3"/>
        <v>-51.633754504027614</v>
      </c>
      <c r="F48" s="11">
        <f t="shared" si="4"/>
        <v>11877.597826150326</v>
      </c>
    </row>
    <row r="49" spans="1:6" x14ac:dyDescent="0.45">
      <c r="A49">
        <v>39</v>
      </c>
      <c r="B49" s="11">
        <f t="shared" si="0"/>
        <v>11877.597826150326</v>
      </c>
      <c r="C49" s="7">
        <f t="shared" si="1"/>
        <v>-566.13700932032805</v>
      </c>
      <c r="D49" s="10">
        <f t="shared" si="2"/>
        <v>-516.64701837803545</v>
      </c>
      <c r="E49" s="10">
        <f t="shared" si="3"/>
        <v>-49.489990942293026</v>
      </c>
      <c r="F49" s="11">
        <f t="shared" si="4"/>
        <v>11360.950807772291</v>
      </c>
    </row>
    <row r="50" spans="1:6" x14ac:dyDescent="0.45">
      <c r="A50">
        <v>40</v>
      </c>
      <c r="B50" s="11">
        <f t="shared" si="0"/>
        <v>11360.950807772291</v>
      </c>
      <c r="C50" s="7">
        <f t="shared" si="1"/>
        <v>-566.13700932032805</v>
      </c>
      <c r="D50" s="10">
        <f t="shared" si="2"/>
        <v>-518.79971428794386</v>
      </c>
      <c r="E50" s="10">
        <f t="shared" si="3"/>
        <v>-47.337295032384546</v>
      </c>
      <c r="F50" s="11">
        <f t="shared" si="4"/>
        <v>10842.151093484348</v>
      </c>
    </row>
    <row r="51" spans="1:6" x14ac:dyDescent="0.45">
      <c r="A51">
        <v>41</v>
      </c>
      <c r="B51" s="11">
        <f t="shared" si="0"/>
        <v>10842.151093484348</v>
      </c>
      <c r="C51" s="7">
        <f t="shared" si="1"/>
        <v>-566.13700932032805</v>
      </c>
      <c r="D51" s="10">
        <f t="shared" si="2"/>
        <v>-520.96137976414377</v>
      </c>
      <c r="E51" s="10">
        <f t="shared" si="3"/>
        <v>-45.175629556184781</v>
      </c>
      <c r="F51" s="11">
        <f t="shared" si="4"/>
        <v>10321.189713720205</v>
      </c>
    </row>
    <row r="52" spans="1:6" x14ac:dyDescent="0.45">
      <c r="A52">
        <v>42</v>
      </c>
      <c r="B52" s="11">
        <f t="shared" si="0"/>
        <v>10321.189713720205</v>
      </c>
      <c r="C52" s="7">
        <f t="shared" si="1"/>
        <v>-566.13700932032805</v>
      </c>
      <c r="D52" s="10">
        <f t="shared" si="2"/>
        <v>-523.13205217982772</v>
      </c>
      <c r="E52" s="10">
        <f t="shared" si="3"/>
        <v>-43.004957140500856</v>
      </c>
      <c r="F52" s="11">
        <f t="shared" si="4"/>
        <v>9798.057661540377</v>
      </c>
    </row>
    <row r="53" spans="1:6" x14ac:dyDescent="0.45">
      <c r="A53">
        <v>43</v>
      </c>
      <c r="B53" s="11">
        <f t="shared" si="0"/>
        <v>9798.057661540377</v>
      </c>
      <c r="C53" s="7">
        <f t="shared" si="1"/>
        <v>-566.13700932032805</v>
      </c>
      <c r="D53" s="10">
        <f t="shared" si="2"/>
        <v>-525.31176906391033</v>
      </c>
      <c r="E53" s="10">
        <f t="shared" si="3"/>
        <v>-40.82524025641824</v>
      </c>
      <c r="F53" s="11">
        <f t="shared" si="4"/>
        <v>9272.7458924764669</v>
      </c>
    </row>
    <row r="54" spans="1:6" x14ac:dyDescent="0.45">
      <c r="A54">
        <v>44</v>
      </c>
      <c r="B54" s="11">
        <f t="shared" si="0"/>
        <v>9272.7458924764669</v>
      </c>
      <c r="C54" s="7">
        <f t="shared" si="1"/>
        <v>-566.13700932032805</v>
      </c>
      <c r="D54" s="10">
        <f t="shared" si="2"/>
        <v>-527.50056810167666</v>
      </c>
      <c r="E54" s="10">
        <f t="shared" si="3"/>
        <v>-38.636441218651946</v>
      </c>
      <c r="F54" s="11">
        <f t="shared" si="4"/>
        <v>8745.2453243747896</v>
      </c>
    </row>
    <row r="55" spans="1:6" x14ac:dyDescent="0.45">
      <c r="A55">
        <v>45</v>
      </c>
      <c r="B55" s="11">
        <f t="shared" si="0"/>
        <v>8745.2453243747896</v>
      </c>
      <c r="C55" s="7">
        <f t="shared" si="1"/>
        <v>-566.13700932032805</v>
      </c>
      <c r="D55" s="10">
        <f t="shared" si="2"/>
        <v>-529.69848713543342</v>
      </c>
      <c r="E55" s="10">
        <f t="shared" si="3"/>
        <v>-36.438522184894957</v>
      </c>
      <c r="F55" s="11">
        <f t="shared" si="4"/>
        <v>8215.5468372393552</v>
      </c>
    </row>
    <row r="56" spans="1:6" x14ac:dyDescent="0.45">
      <c r="A56">
        <v>46</v>
      </c>
      <c r="B56" s="11">
        <f t="shared" si="0"/>
        <v>8215.5468372393552</v>
      </c>
      <c r="C56" s="7">
        <f t="shared" si="1"/>
        <v>-566.13700932032805</v>
      </c>
      <c r="D56" s="10">
        <f t="shared" si="2"/>
        <v>-531.90556416516449</v>
      </c>
      <c r="E56" s="10">
        <f t="shared" si="3"/>
        <v>-34.231445155163982</v>
      </c>
      <c r="F56" s="11">
        <f t="shared" si="4"/>
        <v>7683.6412730741904</v>
      </c>
    </row>
    <row r="57" spans="1:6" x14ac:dyDescent="0.45">
      <c r="A57">
        <v>47</v>
      </c>
      <c r="B57" s="11">
        <f t="shared" si="0"/>
        <v>7683.6412730741904</v>
      </c>
      <c r="C57" s="7">
        <f t="shared" si="1"/>
        <v>-566.13700932032805</v>
      </c>
      <c r="D57" s="10">
        <f t="shared" si="2"/>
        <v>-534.12183734918585</v>
      </c>
      <c r="E57" s="10">
        <f t="shared" si="3"/>
        <v>-32.015171971142458</v>
      </c>
      <c r="F57" s="11">
        <f t="shared" si="4"/>
        <v>7149.5194357250048</v>
      </c>
    </row>
    <row r="58" spans="1:6" x14ac:dyDescent="0.45">
      <c r="A58">
        <v>48</v>
      </c>
      <c r="B58" s="11">
        <f t="shared" si="0"/>
        <v>7149.5194357250048</v>
      </c>
      <c r="C58" s="7">
        <f t="shared" si="1"/>
        <v>-566.13700932032805</v>
      </c>
      <c r="D58" s="10">
        <f t="shared" si="2"/>
        <v>-536.34734500480761</v>
      </c>
      <c r="E58" s="10">
        <f t="shared" si="3"/>
        <v>-29.789664315520852</v>
      </c>
      <c r="F58" s="11">
        <f t="shared" si="4"/>
        <v>6613.172090720197</v>
      </c>
    </row>
    <row r="59" spans="1:6" x14ac:dyDescent="0.45">
      <c r="A59">
        <v>49</v>
      </c>
      <c r="B59" s="11">
        <f t="shared" si="0"/>
        <v>6613.172090720197</v>
      </c>
      <c r="C59" s="7">
        <f t="shared" si="1"/>
        <v>-566.13700932032805</v>
      </c>
      <c r="D59" s="10">
        <f t="shared" si="2"/>
        <v>-538.58212560899415</v>
      </c>
      <c r="E59" s="10">
        <f t="shared" si="3"/>
        <v>-27.554883711334153</v>
      </c>
      <c r="F59" s="11">
        <f t="shared" si="4"/>
        <v>6074.5899651112031</v>
      </c>
    </row>
    <row r="60" spans="1:6" x14ac:dyDescent="0.45">
      <c r="A60">
        <v>50</v>
      </c>
      <c r="B60" s="11">
        <f t="shared" si="0"/>
        <v>6074.5899651112031</v>
      </c>
      <c r="C60" s="7">
        <f t="shared" si="1"/>
        <v>-566.13700932032805</v>
      </c>
      <c r="D60" s="10">
        <f t="shared" si="2"/>
        <v>-540.82621779903161</v>
      </c>
      <c r="E60" s="10">
        <f t="shared" si="3"/>
        <v>-25.310791521296679</v>
      </c>
      <c r="F60" s="11">
        <f t="shared" si="4"/>
        <v>5533.7637473121713</v>
      </c>
    </row>
    <row r="61" spans="1:6" x14ac:dyDescent="0.45">
      <c r="A61">
        <v>51</v>
      </c>
      <c r="B61" s="11">
        <f t="shared" si="0"/>
        <v>5533.7637473121713</v>
      </c>
      <c r="C61" s="7">
        <f t="shared" si="1"/>
        <v>-566.13700932032805</v>
      </c>
      <c r="D61" s="10">
        <f t="shared" si="2"/>
        <v>-543.07966037319443</v>
      </c>
      <c r="E61" s="10">
        <f t="shared" si="3"/>
        <v>-23.057348947134045</v>
      </c>
      <c r="F61" s="11">
        <f t="shared" si="4"/>
        <v>4990.6840869389771</v>
      </c>
    </row>
    <row r="62" spans="1:6" x14ac:dyDescent="0.45">
      <c r="A62">
        <v>52</v>
      </c>
      <c r="B62" s="11">
        <f t="shared" si="0"/>
        <v>4990.6840869389771</v>
      </c>
      <c r="C62" s="7">
        <f t="shared" si="1"/>
        <v>-566.13700932032805</v>
      </c>
      <c r="D62" s="10">
        <f t="shared" si="2"/>
        <v>-545.34249229141597</v>
      </c>
      <c r="E62" s="10">
        <f t="shared" si="3"/>
        <v>-20.794517028912406</v>
      </c>
      <c r="F62" s="11">
        <f t="shared" si="4"/>
        <v>4445.3415946475616</v>
      </c>
    </row>
    <row r="63" spans="1:6" x14ac:dyDescent="0.45">
      <c r="A63">
        <v>53</v>
      </c>
      <c r="B63" s="11">
        <f t="shared" si="0"/>
        <v>4445.3415946475616</v>
      </c>
      <c r="C63" s="7">
        <f t="shared" si="1"/>
        <v>-566.13700932032805</v>
      </c>
      <c r="D63" s="10">
        <f t="shared" si="2"/>
        <v>-547.61475267596359</v>
      </c>
      <c r="E63" s="10">
        <f t="shared" si="3"/>
        <v>-18.522256644364841</v>
      </c>
      <c r="F63" s="11">
        <f t="shared" si="4"/>
        <v>3897.7268419715979</v>
      </c>
    </row>
    <row r="64" spans="1:6" x14ac:dyDescent="0.45">
      <c r="A64">
        <v>54</v>
      </c>
      <c r="B64" s="11">
        <f t="shared" si="0"/>
        <v>3897.7268419715979</v>
      </c>
      <c r="C64" s="7">
        <f t="shared" si="1"/>
        <v>-566.13700932032805</v>
      </c>
      <c r="D64" s="10">
        <f t="shared" si="2"/>
        <v>-549.89648081211328</v>
      </c>
      <c r="E64" s="10">
        <f t="shared" si="3"/>
        <v>-16.24052850821499</v>
      </c>
      <c r="F64" s="11">
        <f t="shared" si="4"/>
        <v>3347.8303611594847</v>
      </c>
    </row>
    <row r="65" spans="1:6" x14ac:dyDescent="0.45">
      <c r="A65">
        <v>55</v>
      </c>
      <c r="B65" s="11">
        <f t="shared" si="0"/>
        <v>3347.8303611594847</v>
      </c>
      <c r="C65" s="7">
        <f t="shared" si="1"/>
        <v>-566.13700932032805</v>
      </c>
      <c r="D65" s="10">
        <f t="shared" si="2"/>
        <v>-552.18771614883053</v>
      </c>
      <c r="E65" s="10">
        <f t="shared" si="3"/>
        <v>-13.949293171497853</v>
      </c>
      <c r="F65" s="11">
        <f t="shared" si="4"/>
        <v>2795.6426450106542</v>
      </c>
    </row>
    <row r="66" spans="1:6" x14ac:dyDescent="0.45">
      <c r="A66">
        <v>56</v>
      </c>
      <c r="B66" s="11">
        <f t="shared" si="0"/>
        <v>2795.6426450106542</v>
      </c>
      <c r="C66" s="7">
        <f t="shared" si="1"/>
        <v>-566.13700932032805</v>
      </c>
      <c r="D66" s="10">
        <f t="shared" si="2"/>
        <v>-554.48849829945073</v>
      </c>
      <c r="E66" s="10">
        <f t="shared" si="3"/>
        <v>-11.648511020877725</v>
      </c>
      <c r="F66" s="11">
        <f t="shared" si="4"/>
        <v>2241.1541467112033</v>
      </c>
    </row>
    <row r="67" spans="1:6" x14ac:dyDescent="0.45">
      <c r="A67">
        <v>57</v>
      </c>
      <c r="B67" s="11">
        <f t="shared" si="0"/>
        <v>2241.1541467112033</v>
      </c>
      <c r="C67" s="7">
        <f t="shared" si="1"/>
        <v>-566.13700932032805</v>
      </c>
      <c r="D67" s="10">
        <f t="shared" si="2"/>
        <v>-556.79886704236503</v>
      </c>
      <c r="E67" s="10">
        <f t="shared" si="3"/>
        <v>-9.3381422779633478</v>
      </c>
      <c r="F67" s="11">
        <f t="shared" si="4"/>
        <v>1684.3552796688382</v>
      </c>
    </row>
    <row r="68" spans="1:6" x14ac:dyDescent="0.45">
      <c r="A68">
        <v>58</v>
      </c>
      <c r="B68" s="11">
        <f t="shared" si="0"/>
        <v>1684.3552796688382</v>
      </c>
      <c r="C68" s="7">
        <f t="shared" si="1"/>
        <v>-566.13700932032805</v>
      </c>
      <c r="D68" s="10">
        <f t="shared" si="2"/>
        <v>-559.11886232170798</v>
      </c>
      <c r="E68" s="10">
        <f t="shared" si="3"/>
        <v>-7.0181469986201588</v>
      </c>
      <c r="F68" s="11">
        <f t="shared" si="4"/>
        <v>1125.2364173471301</v>
      </c>
    </row>
    <row r="69" spans="1:6" x14ac:dyDescent="0.45">
      <c r="A69">
        <v>59</v>
      </c>
      <c r="B69" s="11">
        <f t="shared" si="0"/>
        <v>1125.2364173471301</v>
      </c>
      <c r="C69" s="7">
        <f t="shared" si="1"/>
        <v>-566.13700932032805</v>
      </c>
      <c r="D69" s="10">
        <f t="shared" si="2"/>
        <v>-561.44852424804833</v>
      </c>
      <c r="E69" s="10">
        <f t="shared" si="3"/>
        <v>-4.6884850722797085</v>
      </c>
      <c r="F69" s="11">
        <f t="shared" si="4"/>
        <v>563.78789309908177</v>
      </c>
    </row>
    <row r="70" spans="1:6" x14ac:dyDescent="0.45">
      <c r="A70">
        <v>60</v>
      </c>
      <c r="B70" s="11">
        <f t="shared" si="0"/>
        <v>563.78789309908177</v>
      </c>
      <c r="C70" s="7">
        <f t="shared" si="1"/>
        <v>-566.13700932032805</v>
      </c>
      <c r="D70" s="10">
        <f t="shared" si="2"/>
        <v>-563.78789309908188</v>
      </c>
      <c r="E70" s="10">
        <f t="shared" si="3"/>
        <v>-2.3491162212461738</v>
      </c>
      <c r="F70" s="11">
        <f t="shared" si="4"/>
        <v>0</v>
      </c>
    </row>
    <row r="72" spans="1:6" x14ac:dyDescent="0.45">
      <c r="E72" s="7">
        <f>SUM(E11:E71)</f>
        <v>-3968.2205592196801</v>
      </c>
    </row>
  </sheetData>
  <mergeCells count="1">
    <mergeCell ref="A1:B1"/>
  </mergeCell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Lean Alonso</cp:lastModifiedBy>
  <dcterms:created xsi:type="dcterms:W3CDTF">2020-11-12T23:13:49Z</dcterms:created>
  <dcterms:modified xsi:type="dcterms:W3CDTF">2022-01-17T22:38:11Z</dcterms:modified>
</cp:coreProperties>
</file>