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C31ABC44-127E-4F7D-BD95-9A8F3050F574}" xr6:coauthVersionLast="47" xr6:coauthVersionMax="47" xr10:uidLastSave="{00000000-0000-0000-0000-000000000000}"/>
  <bookViews>
    <workbookView xWindow="-110" yWindow="-110" windowWidth="19420" windowHeight="10300" xr2:uid="{FDE36F7A-3726-4B54-89C5-B98D2615A837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C60" i="1"/>
  <c r="C62" i="1"/>
  <c r="C49" i="1"/>
  <c r="E37" i="1"/>
  <c r="I22" i="3"/>
  <c r="E31" i="3"/>
  <c r="I33" i="3"/>
  <c r="I5" i="3"/>
  <c r="K6" i="3"/>
  <c r="K15" i="3" s="1"/>
  <c r="K7" i="3"/>
  <c r="K16" i="3" s="1"/>
  <c r="K8" i="3"/>
  <c r="K5" i="3"/>
  <c r="K14" i="3" s="1"/>
  <c r="J8" i="3"/>
  <c r="J16" i="3" s="1"/>
  <c r="J6" i="3"/>
  <c r="J15" i="3" s="1"/>
  <c r="J7" i="3"/>
  <c r="J5" i="3"/>
  <c r="I8" i="3"/>
  <c r="I7" i="3"/>
  <c r="I16" i="3" s="1"/>
  <c r="I6" i="3"/>
  <c r="I15" i="3" s="1"/>
  <c r="I21" i="3"/>
  <c r="K34" i="3"/>
  <c r="J34" i="3"/>
  <c r="K31" i="3"/>
  <c r="K32" i="3"/>
  <c r="K30" i="3"/>
  <c r="J31" i="3"/>
  <c r="J32" i="3"/>
  <c r="J30" i="3"/>
  <c r="I31" i="3"/>
  <c r="I32" i="3"/>
  <c r="I30" i="3"/>
  <c r="K28" i="3"/>
  <c r="K29" i="3"/>
  <c r="K27" i="3"/>
  <c r="J28" i="3"/>
  <c r="J29" i="3"/>
  <c r="J27" i="3"/>
  <c r="I28" i="3"/>
  <c r="I34" i="3" s="1"/>
  <c r="I29" i="3"/>
  <c r="I27" i="3"/>
  <c r="K25" i="3"/>
  <c r="K26" i="3"/>
  <c r="K24" i="3"/>
  <c r="J25" i="3"/>
  <c r="J26" i="3"/>
  <c r="J24" i="3"/>
  <c r="I25" i="3"/>
  <c r="I26" i="3"/>
  <c r="I24" i="3"/>
  <c r="K22" i="3"/>
  <c r="K23" i="3"/>
  <c r="K35" i="3" s="1"/>
  <c r="K21" i="3"/>
  <c r="K33" i="3" s="1"/>
  <c r="J22" i="3"/>
  <c r="J23" i="3"/>
  <c r="J35" i="3" s="1"/>
  <c r="J21" i="3"/>
  <c r="I23" i="3"/>
  <c r="E32" i="3"/>
  <c r="E30" i="3"/>
  <c r="D31" i="3"/>
  <c r="D32" i="3"/>
  <c r="D30" i="3"/>
  <c r="C31" i="3"/>
  <c r="C32" i="3"/>
  <c r="C30" i="3"/>
  <c r="E28" i="3"/>
  <c r="E29" i="3"/>
  <c r="E27" i="3"/>
  <c r="D28" i="3"/>
  <c r="D29" i="3"/>
  <c r="D27" i="3"/>
  <c r="C28" i="3"/>
  <c r="C29" i="3"/>
  <c r="C27" i="3"/>
  <c r="E25" i="3"/>
  <c r="E26" i="3"/>
  <c r="E24" i="3"/>
  <c r="D25" i="3"/>
  <c r="D26" i="3"/>
  <c r="D24" i="3"/>
  <c r="C25" i="3"/>
  <c r="C26" i="3"/>
  <c r="C23" i="3"/>
  <c r="C35" i="3" s="1"/>
  <c r="C24" i="3"/>
  <c r="E22" i="3"/>
  <c r="E23" i="3"/>
  <c r="E21" i="3"/>
  <c r="D22" i="3"/>
  <c r="D23" i="3"/>
  <c r="D21" i="3"/>
  <c r="D33" i="3" s="1"/>
  <c r="C22" i="3"/>
  <c r="C21" i="3"/>
  <c r="N44" i="2"/>
  <c r="M44" i="2"/>
  <c r="N43" i="2"/>
  <c r="M43" i="2"/>
  <c r="L44" i="2"/>
  <c r="L43" i="2"/>
  <c r="N41" i="2"/>
  <c r="N40" i="2"/>
  <c r="M41" i="2"/>
  <c r="M40" i="2"/>
  <c r="L41" i="2"/>
  <c r="L40" i="2"/>
  <c r="N38" i="2"/>
  <c r="N37" i="2"/>
  <c r="M38" i="2"/>
  <c r="M37" i="2"/>
  <c r="L38" i="2"/>
  <c r="L37" i="2"/>
  <c r="N35" i="2"/>
  <c r="N34" i="2"/>
  <c r="N32" i="2"/>
  <c r="N31" i="2"/>
  <c r="M35" i="2"/>
  <c r="M34" i="2"/>
  <c r="L35" i="2"/>
  <c r="L34" i="2"/>
  <c r="M32" i="2"/>
  <c r="M31" i="2"/>
  <c r="L31" i="2"/>
  <c r="L32" i="2"/>
  <c r="L28" i="2"/>
  <c r="L27" i="2"/>
  <c r="M21" i="2"/>
  <c r="L21" i="2"/>
  <c r="O18" i="2"/>
  <c r="M18" i="2"/>
  <c r="M28" i="2" s="1"/>
  <c r="L18" i="2"/>
  <c r="C37" i="1"/>
  <c r="C36" i="1"/>
  <c r="C35" i="1"/>
  <c r="E62" i="1"/>
  <c r="D62" i="1"/>
  <c r="C61" i="1"/>
  <c r="E46" i="1"/>
  <c r="E43" i="1"/>
  <c r="E40" i="1"/>
  <c r="D46" i="1"/>
  <c r="D43" i="1"/>
  <c r="D40" i="1"/>
  <c r="D37" i="1"/>
  <c r="C46" i="1"/>
  <c r="C43" i="1"/>
  <c r="C40" i="1"/>
  <c r="D42" i="1"/>
  <c r="D54" i="1" s="1"/>
  <c r="D41" i="1"/>
  <c r="D53" i="1" s="1"/>
  <c r="C42" i="1"/>
  <c r="C54" i="1" s="1"/>
  <c r="E39" i="1"/>
  <c r="E52" i="1" s="1"/>
  <c r="E45" i="1"/>
  <c r="E56" i="1" s="1"/>
  <c r="E44" i="1"/>
  <c r="E55" i="1" s="1"/>
  <c r="E42" i="1"/>
  <c r="E54" i="1" s="1"/>
  <c r="E41" i="1"/>
  <c r="E53" i="1" s="1"/>
  <c r="E38" i="1"/>
  <c r="E51" i="1" s="1"/>
  <c r="E36" i="1"/>
  <c r="E50" i="1" s="1"/>
  <c r="E35" i="1"/>
  <c r="E49" i="1" s="1"/>
  <c r="D45" i="1"/>
  <c r="D56" i="1" s="1"/>
  <c r="D44" i="1"/>
  <c r="D55" i="1" s="1"/>
  <c r="D39" i="1"/>
  <c r="D52" i="1" s="1"/>
  <c r="D38" i="1"/>
  <c r="D51" i="1" s="1"/>
  <c r="D36" i="1"/>
  <c r="D50" i="1" s="1"/>
  <c r="D35" i="1"/>
  <c r="D49" i="1" s="1"/>
  <c r="C41" i="1"/>
  <c r="C53" i="1" s="1"/>
  <c r="C39" i="1"/>
  <c r="C52" i="1" s="1"/>
  <c r="C38" i="1"/>
  <c r="C51" i="1" s="1"/>
  <c r="C50" i="1"/>
  <c r="C45" i="1"/>
  <c r="C56" i="1" s="1"/>
  <c r="C44" i="1"/>
  <c r="C55" i="1" s="1"/>
  <c r="O21" i="2"/>
  <c r="N28" i="2"/>
  <c r="O24" i="2"/>
  <c r="O27" i="2"/>
  <c r="N21" i="2"/>
  <c r="N24" i="2"/>
  <c r="N27" i="2"/>
  <c r="N18" i="2"/>
  <c r="M24" i="2"/>
  <c r="M27" i="2"/>
  <c r="L24" i="2"/>
  <c r="J33" i="3" l="1"/>
  <c r="I35" i="3"/>
  <c r="J14" i="3"/>
  <c r="D35" i="3"/>
  <c r="E33" i="3"/>
  <c r="C33" i="3"/>
  <c r="C34" i="3"/>
  <c r="E35" i="3"/>
  <c r="D34" i="3"/>
  <c r="E34" i="3"/>
  <c r="O28" i="2"/>
  <c r="D60" i="1"/>
  <c r="D61" i="1"/>
  <c r="E60" i="1"/>
  <c r="E61" i="1"/>
</calcChain>
</file>

<file path=xl/sharedStrings.xml><?xml version="1.0" encoding="utf-8"?>
<sst xmlns="http://schemas.openxmlformats.org/spreadsheetml/2006/main" count="346" uniqueCount="85">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</sst>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1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4" xfId="0" applyFill="1" applyBorder="1"/>
    <xf numFmtId="9" fontId="0" fillId="4" borderId="4" xfId="1" applyFont="1" applyFill="1" applyBorder="1"/>
    <xf numFmtId="9" fontId="5" fillId="4" borderId="4" xfId="1" applyFont="1" applyFill="1" applyBorder="1"/>
    <xf numFmtId="9" fontId="0" fillId="2" borderId="4" xfId="1" applyFont="1" applyFill="1" applyBorder="1"/>
    <xf numFmtId="9" fontId="5" fillId="2" borderId="4" xfId="1" applyFont="1" applyFill="1" applyBorder="1"/>
    <xf numFmtId="164" fontId="0" fillId="6" borderId="9" xfId="0" applyNumberFormat="1" applyFill="1" applyBorder="1"/>
    <xf numFmtId="164" fontId="0" fillId="2" borderId="9" xfId="0" applyNumberFormat="1" applyFill="1" applyBorder="1"/>
    <xf numFmtId="9" fontId="0" fillId="2" borderId="9" xfId="1" applyFont="1" applyFill="1" applyBorder="1"/>
    <xf numFmtId="9" fontId="0" fillId="0" borderId="0" xfId="1" applyFont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/>
    <xf numFmtId="9" fontId="0" fillId="8" borderId="1" xfId="0" applyNumberFormat="1" applyFill="1" applyBorder="1"/>
    <xf numFmtId="43" fontId="0" fillId="4" borderId="4" xfId="2" applyFont="1" applyFill="1" applyBorder="1"/>
    <xf numFmtId="43" fontId="0" fillId="2" borderId="4" xfId="2" applyFont="1" applyFill="1" applyBorder="1"/>
    <xf numFmtId="43" fontId="0" fillId="8" borderId="1" xfId="2" applyFont="1" applyFill="1" applyBorder="1"/>
    <xf numFmtId="9" fontId="0" fillId="2" borderId="15" xfId="1" applyFont="1" applyFill="1" applyBorder="1"/>
    <xf numFmtId="43" fontId="0" fillId="2" borderId="15" xfId="2" applyFont="1" applyFill="1" applyBorder="1"/>
  </cellXfs>
  <cellStyles count="3">
    <cellStyle name="Čiarka" xfId="2" builtinId="3"/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118"/>
  <sheetViews>
    <sheetView tabSelected="1" topLeftCell="A47" zoomScaleNormal="100" workbookViewId="0">
      <selection activeCell="H53" sqref="H53"/>
    </sheetView>
  </sheetViews>
  <sheetFormatPr defaultRowHeight="14.5" x14ac:dyDescent="0.35"/>
  <cols>
    <col min="2" max="2" width="20.1796875" customWidth="1"/>
    <col min="3" max="3" width="22.453125" customWidth="1"/>
    <col min="4" max="4" width="13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>
        <v>0.33500000000000002</v>
      </c>
      <c r="E16" s="10" t="s">
        <v>24</v>
      </c>
      <c r="F16" s="9">
        <v>16.5</v>
      </c>
      <c r="G16" s="12"/>
    </row>
    <row r="17" spans="1:7" x14ac:dyDescent="0.35">
      <c r="A17" s="13"/>
      <c r="B17" s="2">
        <v>100</v>
      </c>
      <c r="C17" s="2">
        <v>867</v>
      </c>
      <c r="D17" s="2">
        <v>0.16650000000000001</v>
      </c>
      <c r="E17" s="2" t="s">
        <v>34</v>
      </c>
      <c r="F17" s="2">
        <v>12.5</v>
      </c>
      <c r="G17" s="14"/>
    </row>
    <row r="18" spans="1:7" x14ac:dyDescent="0.35">
      <c r="A18" s="77"/>
      <c r="B18" s="78">
        <v>500</v>
      </c>
      <c r="C18" s="84">
        <v>583</v>
      </c>
      <c r="D18" s="78">
        <v>0.17549999999999999</v>
      </c>
      <c r="E18" s="83" t="s">
        <v>80</v>
      </c>
      <c r="F18" s="84">
        <v>7.5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>
        <v>0.15190000000000001</v>
      </c>
      <c r="E19" s="35" t="s">
        <v>60</v>
      </c>
      <c r="F19" s="17">
        <v>9.5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>
        <v>0.47199999999999998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>
        <v>0.23250000000000001</v>
      </c>
      <c r="E21" s="3" t="s">
        <v>35</v>
      </c>
      <c r="F21" s="3">
        <v>26.5</v>
      </c>
      <c r="G21" s="24"/>
    </row>
    <row r="22" spans="1:7" x14ac:dyDescent="0.35">
      <c r="A22" s="80"/>
      <c r="B22" s="81">
        <v>500</v>
      </c>
      <c r="C22" s="84">
        <v>168</v>
      </c>
      <c r="D22" s="84">
        <v>0.18179999999999999</v>
      </c>
      <c r="E22" s="84" t="s">
        <v>81</v>
      </c>
      <c r="F22" s="84">
        <v>6.5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>
        <v>0.1913</v>
      </c>
      <c r="E23" s="36" t="s">
        <v>59</v>
      </c>
      <c r="F23" s="26">
        <v>9.5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>
        <v>0.18920000000000001</v>
      </c>
      <c r="E24" s="10" t="s">
        <v>28</v>
      </c>
      <c r="F24" s="9">
        <v>6.5</v>
      </c>
      <c r="G24" s="12"/>
    </row>
    <row r="25" spans="1:7" x14ac:dyDescent="0.35">
      <c r="A25" s="13"/>
      <c r="B25" s="2">
        <v>100</v>
      </c>
      <c r="C25" s="2">
        <v>398</v>
      </c>
      <c r="D25" s="2">
        <v>0.7964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4">
        <v>0.22320000000000001</v>
      </c>
      <c r="E26" s="85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>
        <v>0.24590000000000001</v>
      </c>
      <c r="E27" s="9" t="s">
        <v>57</v>
      </c>
      <c r="F27" s="17">
        <v>6.5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>
        <v>0.18429999999999999</v>
      </c>
      <c r="E28" s="21" t="s">
        <v>27</v>
      </c>
      <c r="F28" s="21">
        <v>22.5</v>
      </c>
      <c r="G28" s="22"/>
    </row>
    <row r="29" spans="1:7" x14ac:dyDescent="0.35">
      <c r="A29" s="23"/>
      <c r="B29" s="3">
        <v>100</v>
      </c>
      <c r="C29" s="3">
        <v>1402</v>
      </c>
      <c r="D29" s="3">
        <v>0.41870000000000002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>
        <v>0.25629999999999997</v>
      </c>
      <c r="E30" s="84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>
        <v>0.16489999999999999</v>
      </c>
      <c r="E31" s="26" t="s">
        <v>58</v>
      </c>
      <c r="F31" s="17">
        <v>18.5</v>
      </c>
      <c r="G31" s="28"/>
    </row>
    <row r="32" spans="1:7" x14ac:dyDescent="0.35">
      <c r="B32" s="32"/>
    </row>
    <row r="34" spans="1:5" ht="15" thickBot="1" x14ac:dyDescent="0.4">
      <c r="A34" s="7" t="s">
        <v>19</v>
      </c>
      <c r="B34" s="7" t="s">
        <v>14</v>
      </c>
      <c r="C34" s="7" t="s">
        <v>16</v>
      </c>
      <c r="D34" s="7" t="s">
        <v>18</v>
      </c>
      <c r="E34" s="7" t="s">
        <v>17</v>
      </c>
    </row>
    <row r="35" spans="1:5" ht="15" thickBot="1" x14ac:dyDescent="0.4">
      <c r="A35" s="8">
        <v>1</v>
      </c>
      <c r="B35" s="9">
        <v>1000</v>
      </c>
      <c r="C35" s="92">
        <f>(C16-$C$19)/$C$19</f>
        <v>5.3097345132743362E-2</v>
      </c>
      <c r="D35" s="92">
        <f>(D16-$D$19)/$D$19</f>
        <v>1.2053982883475971</v>
      </c>
      <c r="E35" s="92">
        <f>(F16-$F$19)/$F$19</f>
        <v>0.73684210526315785</v>
      </c>
    </row>
    <row r="36" spans="1:5" ht="15" thickBot="1" x14ac:dyDescent="0.4">
      <c r="A36" s="13"/>
      <c r="B36" s="2">
        <v>100</v>
      </c>
      <c r="C36" s="92">
        <f>(C17-$C$19)/$C$19</f>
        <v>0.27876106194690264</v>
      </c>
      <c r="D36" s="92">
        <f>(D17-$D$19)/$D$19</f>
        <v>9.6115865701119171E-2</v>
      </c>
      <c r="E36" s="92">
        <f>(F17-$F$19)/$F$19</f>
        <v>0.31578947368421051</v>
      </c>
    </row>
    <row r="37" spans="1:5" ht="15" thickBot="1" x14ac:dyDescent="0.4">
      <c r="A37" s="87"/>
      <c r="B37" s="88">
        <v>500</v>
      </c>
      <c r="C37" s="92">
        <f>(C18-$C$19)/$C$19</f>
        <v>-0.14011799410029499</v>
      </c>
      <c r="D37" s="93">
        <f>(D18-$D$19)/$D$19</f>
        <v>0.15536537195523359</v>
      </c>
      <c r="E37" s="92">
        <f>(F18-$F$19)/$F$19</f>
        <v>-0.21052631578947367</v>
      </c>
    </row>
    <row r="38" spans="1:5" ht="15" thickBot="1" x14ac:dyDescent="0.4">
      <c r="A38" s="20">
        <v>2</v>
      </c>
      <c r="B38" s="21">
        <v>1000</v>
      </c>
      <c r="C38" s="94">
        <f>(C20-$C$23)/$C$23</f>
        <v>0.47177419354838712</v>
      </c>
      <c r="D38" s="94">
        <f>(D20-$D$23)/$D$23</f>
        <v>1.467328802927339</v>
      </c>
      <c r="E38" s="94">
        <f>(F20-$F$23)/$F$23</f>
        <v>-0.47368421052631576</v>
      </c>
    </row>
    <row r="39" spans="1:5" ht="15" thickBot="1" x14ac:dyDescent="0.4">
      <c r="A39" s="23"/>
      <c r="B39" s="3">
        <v>100</v>
      </c>
      <c r="C39" s="94">
        <f>(C21-$C$23)/$C$23</f>
        <v>1.4435483870967742</v>
      </c>
      <c r="D39" s="94">
        <f>(D21-$D$23)/$D$23</f>
        <v>0.21536853110297968</v>
      </c>
      <c r="E39" s="94">
        <f>(F21-$F$23)/$F$23</f>
        <v>1.7894736842105263</v>
      </c>
    </row>
    <row r="40" spans="1:5" ht="15" thickBot="1" x14ac:dyDescent="0.4">
      <c r="A40" s="89"/>
      <c r="B40" s="90">
        <v>500</v>
      </c>
      <c r="C40" s="94">
        <f>(C22-$C$23)/$C$23</f>
        <v>-0.32258064516129031</v>
      </c>
      <c r="D40" s="94">
        <f>(D22-$D$23)/$D$23</f>
        <v>-4.9660219550444376E-2</v>
      </c>
      <c r="E40" s="94">
        <f>(F22-$F$23)/$F$23</f>
        <v>-0.31578947368421051</v>
      </c>
    </row>
    <row r="41" spans="1:5" ht="15" thickBot="1" x14ac:dyDescent="0.4">
      <c r="A41" s="8">
        <v>3</v>
      </c>
      <c r="B41" s="9">
        <v>1000</v>
      </c>
      <c r="C41" s="92">
        <f>(C24-$C$27)/$C$27</f>
        <v>0.31720430107526881</v>
      </c>
      <c r="D41" s="92">
        <f>(D24-$D$27)/$D$27</f>
        <v>-0.23058153721024807</v>
      </c>
      <c r="E41" s="92">
        <f>(F24-$F$27)/$F$27</f>
        <v>0</v>
      </c>
    </row>
    <row r="42" spans="1:5" ht="15" thickBot="1" x14ac:dyDescent="0.4">
      <c r="A42" s="13"/>
      <c r="B42" s="2">
        <v>100</v>
      </c>
      <c r="C42" s="92">
        <f>(C25-$C$27)/$C$27</f>
        <v>1.1397849462365592</v>
      </c>
      <c r="D42" s="92">
        <f>(D25-$D$27)/$D$27</f>
        <v>2.2387149247661648</v>
      </c>
      <c r="E42" s="92">
        <f>(F25-$F$27)/$F$27</f>
        <v>3.7692307692307692</v>
      </c>
    </row>
    <row r="43" spans="1:5" ht="15" thickBot="1" x14ac:dyDescent="0.4">
      <c r="A43" s="87"/>
      <c r="B43" s="88">
        <v>500</v>
      </c>
      <c r="C43" s="93">
        <f>(C26-$C$27)/$C$27</f>
        <v>0.13440860215053763</v>
      </c>
      <c r="D43" s="92">
        <f>(D26-$D$27)/$D$27</f>
        <v>-9.2313948759658385E-2</v>
      </c>
      <c r="E43" s="93">
        <f>(F26-$F$27)/$F$27</f>
        <v>0.23076923076923078</v>
      </c>
    </row>
    <row r="44" spans="1:5" ht="15" thickBot="1" x14ac:dyDescent="0.4">
      <c r="A44" s="20">
        <v>4</v>
      </c>
      <c r="B44" s="21">
        <v>1000</v>
      </c>
      <c r="C44" s="94">
        <f>(C28-$C$31)/$C$31</f>
        <v>5.894519131334023E-2</v>
      </c>
      <c r="D44" s="94">
        <f>(D28-$D$31)/$D$31</f>
        <v>0.11764705882352942</v>
      </c>
      <c r="E44" s="94">
        <f>(F28-$F$31)/$F$31</f>
        <v>0.21621621621621623</v>
      </c>
    </row>
    <row r="45" spans="1:5" ht="15" thickBot="1" x14ac:dyDescent="0.4">
      <c r="A45" s="23"/>
      <c r="B45" s="3">
        <v>100</v>
      </c>
      <c r="C45" s="94">
        <f>(C29-$C$31)/$C$31</f>
        <v>0.4498448810754912</v>
      </c>
      <c r="D45" s="94">
        <f>(D29-$D$31)/$D$31</f>
        <v>1.5391146149181325</v>
      </c>
      <c r="E45" s="94">
        <f>(F29-$F$31)/$F$31</f>
        <v>3.8648648648648649</v>
      </c>
    </row>
    <row r="46" spans="1:5" x14ac:dyDescent="0.35">
      <c r="A46" s="91"/>
      <c r="B46" s="1">
        <v>500</v>
      </c>
      <c r="C46" s="95">
        <f>(C30-$C$31)/$C$31</f>
        <v>0.10031023784901758</v>
      </c>
      <c r="D46" s="95">
        <f>(D30-$D$31)/$D$31</f>
        <v>0.55427531837477251</v>
      </c>
      <c r="E46" s="95">
        <f>(F30-$F$31)/$F$31</f>
        <v>2.6216216216216215</v>
      </c>
    </row>
    <row r="48" spans="1:5" ht="15" thickBot="1" x14ac:dyDescent="0.4">
      <c r="A48" s="7" t="s">
        <v>19</v>
      </c>
      <c r="B48" s="7" t="s">
        <v>14</v>
      </c>
      <c r="C48" s="7" t="s">
        <v>16</v>
      </c>
      <c r="D48" s="7" t="s">
        <v>18</v>
      </c>
      <c r="E48" s="7" t="s">
        <v>17</v>
      </c>
    </row>
    <row r="49" spans="1:5" ht="15" thickBot="1" x14ac:dyDescent="0.4">
      <c r="A49" s="8">
        <v>1</v>
      </c>
      <c r="B49" s="9">
        <v>1000</v>
      </c>
      <c r="C49" s="59">
        <f>C35*100</f>
        <v>5.3097345132743365</v>
      </c>
      <c r="D49" s="59">
        <f t="shared" ref="D49:E49" si="0">D35*100</f>
        <v>120.5398288347597</v>
      </c>
      <c r="E49" s="59">
        <f t="shared" si="0"/>
        <v>73.68421052631578</v>
      </c>
    </row>
    <row r="50" spans="1:5" ht="15" thickBot="1" x14ac:dyDescent="0.4">
      <c r="A50" s="13"/>
      <c r="B50" s="2">
        <v>100</v>
      </c>
      <c r="C50" s="59">
        <f>C36*100</f>
        <v>27.876106194690266</v>
      </c>
      <c r="D50" s="59">
        <f>D36*100</f>
        <v>9.6115865701119176</v>
      </c>
      <c r="E50" s="59">
        <f>E36*100</f>
        <v>31.578947368421051</v>
      </c>
    </row>
    <row r="51" spans="1:5" ht="15" thickBot="1" x14ac:dyDescent="0.4">
      <c r="A51" s="20">
        <v>2</v>
      </c>
      <c r="B51" s="21">
        <v>1000</v>
      </c>
      <c r="C51" s="62">
        <f t="shared" ref="C51:E52" si="1">C38*100</f>
        <v>47.177419354838712</v>
      </c>
      <c r="D51" s="62">
        <f t="shared" si="1"/>
        <v>146.73288029273391</v>
      </c>
      <c r="E51" s="62">
        <f t="shared" si="1"/>
        <v>-47.368421052631575</v>
      </c>
    </row>
    <row r="52" spans="1:5" ht="15" thickBot="1" x14ac:dyDescent="0.4">
      <c r="A52" s="23"/>
      <c r="B52" s="3">
        <v>100</v>
      </c>
      <c r="C52" s="62">
        <f t="shared" si="1"/>
        <v>144.35483870967744</v>
      </c>
      <c r="D52" s="62">
        <f t="shared" si="1"/>
        <v>21.536853110297969</v>
      </c>
      <c r="E52" s="62">
        <f t="shared" si="1"/>
        <v>178.94736842105263</v>
      </c>
    </row>
    <row r="53" spans="1:5" ht="15" thickBot="1" x14ac:dyDescent="0.4">
      <c r="A53" s="8">
        <v>3</v>
      </c>
      <c r="B53" s="9">
        <v>1000</v>
      </c>
      <c r="C53" s="59">
        <f t="shared" ref="C53:E54" si="2">C41*100</f>
        <v>31.72043010752688</v>
      </c>
      <c r="D53" s="59">
        <f t="shared" si="2"/>
        <v>-23.058153721024809</v>
      </c>
      <c r="E53" s="59">
        <f t="shared" si="2"/>
        <v>0</v>
      </c>
    </row>
    <row r="54" spans="1:5" ht="15" thickBot="1" x14ac:dyDescent="0.4">
      <c r="A54" s="13"/>
      <c r="B54" s="2">
        <v>100</v>
      </c>
      <c r="C54" s="59">
        <f t="shared" si="2"/>
        <v>113.97849462365592</v>
      </c>
      <c r="D54" s="59">
        <f t="shared" si="2"/>
        <v>223.87149247661648</v>
      </c>
      <c r="E54" s="59">
        <f t="shared" si="2"/>
        <v>376.92307692307691</v>
      </c>
    </row>
    <row r="55" spans="1:5" ht="15" thickBot="1" x14ac:dyDescent="0.4">
      <c r="A55" s="20">
        <v>4</v>
      </c>
      <c r="B55" s="21">
        <v>1000</v>
      </c>
      <c r="C55" s="62">
        <f t="shared" ref="C55:E56" si="3">C44*100</f>
        <v>5.8945191313340226</v>
      </c>
      <c r="D55" s="62">
        <f t="shared" si="3"/>
        <v>11.764705882352942</v>
      </c>
      <c r="E55" s="62">
        <f t="shared" si="3"/>
        <v>21.621621621621621</v>
      </c>
    </row>
    <row r="56" spans="1:5" x14ac:dyDescent="0.35">
      <c r="A56" s="23"/>
      <c r="B56" s="3">
        <v>100</v>
      </c>
      <c r="C56" s="62">
        <f t="shared" si="3"/>
        <v>44.984488107549119</v>
      </c>
      <c r="D56" s="62">
        <f t="shared" si="3"/>
        <v>153.91146149181324</v>
      </c>
      <c r="E56" s="62">
        <f t="shared" si="3"/>
        <v>386.48648648648651</v>
      </c>
    </row>
    <row r="58" spans="1:5" x14ac:dyDescent="0.35">
      <c r="B58" t="s">
        <v>84</v>
      </c>
    </row>
    <row r="59" spans="1:5" ht="15" thickBot="1" x14ac:dyDescent="0.4">
      <c r="A59" s="7" t="s">
        <v>19</v>
      </c>
      <c r="B59" s="7" t="s">
        <v>14</v>
      </c>
      <c r="C59" s="7" t="s">
        <v>16</v>
      </c>
      <c r="D59" s="7" t="s">
        <v>18</v>
      </c>
      <c r="E59" s="7" t="s">
        <v>17</v>
      </c>
    </row>
    <row r="60" spans="1:5" ht="15" thickBot="1" x14ac:dyDescent="0.4">
      <c r="A60" s="20"/>
      <c r="B60" s="9">
        <v>1000</v>
      </c>
      <c r="C60" s="106">
        <f>AVERAGE(C49,C51,C53,C55)</f>
        <v>22.525525776743486</v>
      </c>
      <c r="D60" s="106">
        <f t="shared" ref="C60:E61" si="4">AVERAGE(D49,D51,D53,D55)</f>
        <v>63.99481532220544</v>
      </c>
      <c r="E60" s="106">
        <f t="shared" si="4"/>
        <v>11.984352773826457</v>
      </c>
    </row>
    <row r="61" spans="1:5" ht="15" thickBot="1" x14ac:dyDescent="0.4">
      <c r="A61" s="80"/>
      <c r="B61" s="86">
        <v>100</v>
      </c>
      <c r="C61" s="109">
        <f t="shared" si="4"/>
        <v>82.79848190889318</v>
      </c>
      <c r="D61" s="109">
        <f t="shared" si="4"/>
        <v>102.2328484122099</v>
      </c>
      <c r="E61" s="109">
        <f t="shared" si="4"/>
        <v>243.48396979975928</v>
      </c>
    </row>
    <row r="62" spans="1:5" x14ac:dyDescent="0.35">
      <c r="A62" s="1"/>
      <c r="B62" s="37">
        <v>500</v>
      </c>
      <c r="C62" s="108">
        <f>AVERAGE(C37,C40,C43,C46)</f>
        <v>-5.6994949815507519E-2</v>
      </c>
      <c r="D62" s="108">
        <f>AVERAGE(D37,D40,D43,D46)</f>
        <v>0.14191663050497583</v>
      </c>
      <c r="E62" s="108">
        <f>AVERAGE(E37,E40,E43,E46)</f>
        <v>0.58151876572929206</v>
      </c>
    </row>
    <row r="63" spans="1:5" x14ac:dyDescent="0.35">
      <c r="C63" s="76"/>
      <c r="D63" s="76"/>
      <c r="E63" s="76"/>
    </row>
    <row r="64" spans="1:5" x14ac:dyDescent="0.35">
      <c r="C64" s="76"/>
      <c r="D64" s="76"/>
      <c r="E64" s="76"/>
    </row>
    <row r="65" spans="1:7" x14ac:dyDescent="0.35">
      <c r="C65" s="76"/>
      <c r="D65" s="76"/>
      <c r="E65" s="76"/>
    </row>
    <row r="66" spans="1:7" x14ac:dyDescent="0.35">
      <c r="C66" s="76"/>
      <c r="D66" s="76"/>
      <c r="E66" s="76"/>
    </row>
    <row r="67" spans="1:7" x14ac:dyDescent="0.35">
      <c r="C67" s="76"/>
      <c r="D67" s="76"/>
      <c r="E67" s="76"/>
    </row>
    <row r="70" spans="1:7" x14ac:dyDescent="0.35">
      <c r="B70">
        <v>28</v>
      </c>
    </row>
    <row r="71" spans="1:7" ht="15" thickBot="1" x14ac:dyDescent="0.4">
      <c r="A71" s="7" t="s">
        <v>19</v>
      </c>
      <c r="B71" s="7" t="s">
        <v>14</v>
      </c>
      <c r="C71" s="7" t="s">
        <v>16</v>
      </c>
      <c r="D71" s="7" t="s">
        <v>18</v>
      </c>
      <c r="E71" s="7" t="s">
        <v>25</v>
      </c>
      <c r="F71" s="7" t="s">
        <v>17</v>
      </c>
      <c r="G71" s="7" t="s">
        <v>29</v>
      </c>
    </row>
    <row r="72" spans="1:7" x14ac:dyDescent="0.35">
      <c r="A72" s="8">
        <v>1</v>
      </c>
      <c r="B72" s="9">
        <v>1000</v>
      </c>
      <c r="C72" s="10">
        <v>714</v>
      </c>
      <c r="D72" s="9" t="s">
        <v>20</v>
      </c>
      <c r="E72" s="10" t="s">
        <v>24</v>
      </c>
      <c r="F72" s="11">
        <v>45062</v>
      </c>
      <c r="G72" s="12"/>
    </row>
    <row r="73" spans="1:7" x14ac:dyDescent="0.35">
      <c r="A73" s="13"/>
      <c r="B73" s="2">
        <v>100</v>
      </c>
      <c r="C73" s="2">
        <v>867</v>
      </c>
      <c r="D73" s="6" t="s">
        <v>30</v>
      </c>
      <c r="E73" s="2" t="s">
        <v>34</v>
      </c>
      <c r="F73" s="4">
        <v>45058</v>
      </c>
      <c r="G73" s="14"/>
    </row>
    <row r="74" spans="1:7" ht="15" thickBot="1" x14ac:dyDescent="0.4">
      <c r="A74" s="15"/>
      <c r="B74" s="33" t="s">
        <v>15</v>
      </c>
      <c r="C74" s="16">
        <v>807</v>
      </c>
      <c r="D74" s="16" t="s">
        <v>61</v>
      </c>
      <c r="E74" s="16" t="s">
        <v>65</v>
      </c>
      <c r="F74" s="18">
        <v>45057</v>
      </c>
      <c r="G74" s="19"/>
    </row>
    <row r="75" spans="1:7" x14ac:dyDescent="0.35">
      <c r="A75" s="20">
        <v>2</v>
      </c>
      <c r="B75" s="21">
        <v>1000</v>
      </c>
      <c r="C75" s="10">
        <v>365</v>
      </c>
      <c r="D75" s="21" t="s">
        <v>21</v>
      </c>
      <c r="E75" s="10" t="s">
        <v>26</v>
      </c>
      <c r="F75" s="10">
        <v>5</v>
      </c>
      <c r="G75" s="22"/>
    </row>
    <row r="76" spans="1:7" x14ac:dyDescent="0.35">
      <c r="A76" s="23"/>
      <c r="B76" s="3">
        <v>100</v>
      </c>
      <c r="C76" s="3">
        <v>606</v>
      </c>
      <c r="D76" s="6" t="s">
        <v>31</v>
      </c>
      <c r="E76" s="3" t="s">
        <v>35</v>
      </c>
      <c r="F76" s="5">
        <v>45072</v>
      </c>
      <c r="G76" s="24"/>
    </row>
    <row r="77" spans="1:7" ht="15" thickBot="1" x14ac:dyDescent="0.4">
      <c r="A77" s="25"/>
      <c r="B77" s="34" t="s">
        <v>15</v>
      </c>
      <c r="C77" s="26">
        <v>518</v>
      </c>
      <c r="D77" s="26" t="s">
        <v>62</v>
      </c>
      <c r="E77" s="26" t="s">
        <v>66</v>
      </c>
      <c r="F77" s="27">
        <v>17</v>
      </c>
      <c r="G77" s="28"/>
    </row>
    <row r="78" spans="1:7" x14ac:dyDescent="0.35">
      <c r="A78" s="8">
        <v>3</v>
      </c>
      <c r="B78" s="9">
        <v>1000</v>
      </c>
      <c r="C78" s="9">
        <v>245</v>
      </c>
      <c r="D78" s="10" t="s">
        <v>22</v>
      </c>
      <c r="E78" s="10" t="s">
        <v>28</v>
      </c>
      <c r="F78" s="11">
        <v>45052</v>
      </c>
      <c r="G78" s="12"/>
    </row>
    <row r="79" spans="1:7" x14ac:dyDescent="0.35">
      <c r="A79" s="13"/>
      <c r="B79" s="2">
        <v>100</v>
      </c>
      <c r="C79" s="2">
        <v>398</v>
      </c>
      <c r="D79" s="2" t="s">
        <v>32</v>
      </c>
      <c r="E79" s="2" t="s">
        <v>36</v>
      </c>
      <c r="F79" s="2">
        <v>31</v>
      </c>
      <c r="G79" s="14"/>
    </row>
    <row r="80" spans="1:7" ht="15" thickBot="1" x14ac:dyDescent="0.4">
      <c r="A80" s="15"/>
      <c r="B80" s="33" t="s">
        <v>15</v>
      </c>
      <c r="C80" s="17">
        <v>177</v>
      </c>
      <c r="D80" s="16" t="s">
        <v>63</v>
      </c>
      <c r="E80" s="16" t="s">
        <v>67</v>
      </c>
      <c r="F80" s="18">
        <v>45052</v>
      </c>
      <c r="G80" s="19"/>
    </row>
    <row r="81" spans="1:7" x14ac:dyDescent="0.35">
      <c r="A81" s="20">
        <v>4</v>
      </c>
      <c r="B81" s="21">
        <v>1000</v>
      </c>
      <c r="C81" s="21">
        <v>1024</v>
      </c>
      <c r="D81" s="21" t="s">
        <v>23</v>
      </c>
      <c r="E81" s="21" t="s">
        <v>27</v>
      </c>
      <c r="F81" s="31">
        <v>45068</v>
      </c>
      <c r="G81" s="22"/>
    </row>
    <row r="82" spans="1:7" x14ac:dyDescent="0.35">
      <c r="A82" s="23"/>
      <c r="B82" s="3">
        <v>100</v>
      </c>
      <c r="C82" s="3">
        <v>1402</v>
      </c>
      <c r="D82" s="3" t="s">
        <v>33</v>
      </c>
      <c r="E82" s="6" t="s">
        <v>37</v>
      </c>
      <c r="F82" s="3">
        <v>90</v>
      </c>
      <c r="G82" s="24"/>
    </row>
    <row r="83" spans="1:7" ht="15" thickBot="1" x14ac:dyDescent="0.4">
      <c r="A83" s="25"/>
      <c r="B83" s="34" t="s">
        <v>15</v>
      </c>
      <c r="C83" s="17">
        <v>930</v>
      </c>
      <c r="D83" s="17" t="s">
        <v>64</v>
      </c>
      <c r="E83" s="26" t="s">
        <v>68</v>
      </c>
      <c r="F83" s="18">
        <v>45063</v>
      </c>
      <c r="G83" s="28"/>
    </row>
    <row r="86" spans="1:7" x14ac:dyDescent="0.35">
      <c r="B86">
        <v>29</v>
      </c>
    </row>
    <row r="87" spans="1:7" ht="15" thickBot="1" x14ac:dyDescent="0.4">
      <c r="A87" s="7" t="s">
        <v>19</v>
      </c>
      <c r="B87" s="7" t="s">
        <v>14</v>
      </c>
      <c r="C87" s="7" t="s">
        <v>16</v>
      </c>
      <c r="D87" s="7" t="s">
        <v>18</v>
      </c>
      <c r="E87" s="7" t="s">
        <v>25</v>
      </c>
      <c r="F87" s="7" t="s">
        <v>17</v>
      </c>
      <c r="G87" s="7" t="s">
        <v>29</v>
      </c>
    </row>
    <row r="88" spans="1:7" x14ac:dyDescent="0.35">
      <c r="A88" s="8">
        <v>1</v>
      </c>
      <c r="B88" s="9">
        <v>1000</v>
      </c>
      <c r="C88" s="10">
        <v>714</v>
      </c>
      <c r="D88" s="9" t="s">
        <v>20</v>
      </c>
      <c r="E88" s="10" t="s">
        <v>24</v>
      </c>
      <c r="F88" s="11">
        <v>45062</v>
      </c>
      <c r="G88" s="12"/>
    </row>
    <row r="89" spans="1:7" x14ac:dyDescent="0.35">
      <c r="A89" s="13"/>
      <c r="B89" s="2">
        <v>100</v>
      </c>
      <c r="C89" s="2">
        <v>867</v>
      </c>
      <c r="D89" s="6" t="s">
        <v>30</v>
      </c>
      <c r="E89" s="2" t="s">
        <v>34</v>
      </c>
      <c r="F89" s="4">
        <v>45058</v>
      </c>
      <c r="G89" s="14"/>
    </row>
    <row r="90" spans="1:7" ht="15" thickBot="1" x14ac:dyDescent="0.4">
      <c r="A90" s="15"/>
      <c r="B90" s="33" t="s">
        <v>15</v>
      </c>
      <c r="C90" s="16">
        <v>1095</v>
      </c>
      <c r="D90" s="16" t="s">
        <v>69</v>
      </c>
      <c r="E90" s="16" t="s">
        <v>73</v>
      </c>
      <c r="F90" s="18">
        <v>94</v>
      </c>
      <c r="G90" s="19"/>
    </row>
    <row r="91" spans="1:7" x14ac:dyDescent="0.35">
      <c r="A91" s="20">
        <v>2</v>
      </c>
      <c r="B91" s="21">
        <v>1000</v>
      </c>
      <c r="C91" s="10">
        <v>365</v>
      </c>
      <c r="D91" s="21" t="s">
        <v>21</v>
      </c>
      <c r="E91" s="10" t="s">
        <v>26</v>
      </c>
      <c r="F91" s="10">
        <v>5</v>
      </c>
      <c r="G91" s="22"/>
    </row>
    <row r="92" spans="1:7" x14ac:dyDescent="0.35">
      <c r="A92" s="23"/>
      <c r="B92" s="3">
        <v>100</v>
      </c>
      <c r="C92" s="3">
        <v>606</v>
      </c>
      <c r="D92" s="3" t="s">
        <v>31</v>
      </c>
      <c r="E92" s="3" t="s">
        <v>35</v>
      </c>
      <c r="F92" s="5">
        <v>45072</v>
      </c>
      <c r="G92" s="24"/>
    </row>
    <row r="93" spans="1:7" ht="15" thickBot="1" x14ac:dyDescent="0.4">
      <c r="A93" s="25"/>
      <c r="B93" s="34" t="s">
        <v>15</v>
      </c>
      <c r="C93" s="26">
        <v>398</v>
      </c>
      <c r="D93" s="17" t="s">
        <v>70</v>
      </c>
      <c r="E93" s="26" t="s">
        <v>74</v>
      </c>
      <c r="F93" s="27">
        <v>45057</v>
      </c>
      <c r="G93" s="28"/>
    </row>
    <row r="94" spans="1:7" x14ac:dyDescent="0.35">
      <c r="A94" s="8">
        <v>3</v>
      </c>
      <c r="B94" s="9">
        <v>1000</v>
      </c>
      <c r="C94" s="9">
        <v>245</v>
      </c>
      <c r="D94" s="10" t="s">
        <v>22</v>
      </c>
      <c r="E94" s="10" t="s">
        <v>28</v>
      </c>
      <c r="F94" s="11">
        <v>45052</v>
      </c>
      <c r="G94" s="12"/>
    </row>
    <row r="95" spans="1:7" x14ac:dyDescent="0.35">
      <c r="A95" s="13"/>
      <c r="B95" s="2">
        <v>100</v>
      </c>
      <c r="C95" s="2">
        <v>398</v>
      </c>
      <c r="D95" s="2" t="s">
        <v>32</v>
      </c>
      <c r="E95" s="2" t="s">
        <v>36</v>
      </c>
      <c r="F95" s="2">
        <v>31</v>
      </c>
      <c r="G95" s="14"/>
    </row>
    <row r="96" spans="1:7" ht="15" thickBot="1" x14ac:dyDescent="0.4">
      <c r="A96" s="15"/>
      <c r="B96" s="33" t="s">
        <v>15</v>
      </c>
      <c r="C96" s="17">
        <v>197</v>
      </c>
      <c r="D96" s="16" t="s">
        <v>71</v>
      </c>
      <c r="E96" s="16" t="s">
        <v>75</v>
      </c>
      <c r="F96" s="18">
        <v>45052</v>
      </c>
      <c r="G96" s="19"/>
    </row>
    <row r="97" spans="1:7" x14ac:dyDescent="0.35">
      <c r="A97" s="20">
        <v>4</v>
      </c>
      <c r="B97" s="21">
        <v>1000</v>
      </c>
      <c r="C97" s="21">
        <v>1024</v>
      </c>
      <c r="D97" s="21" t="s">
        <v>23</v>
      </c>
      <c r="E97" s="21" t="s">
        <v>27</v>
      </c>
      <c r="F97" s="31">
        <v>45068</v>
      </c>
      <c r="G97" s="22"/>
    </row>
    <row r="98" spans="1:7" x14ac:dyDescent="0.35">
      <c r="A98" s="23"/>
      <c r="B98" s="3">
        <v>100</v>
      </c>
      <c r="C98" s="3">
        <v>1402</v>
      </c>
      <c r="D98" s="3" t="s">
        <v>33</v>
      </c>
      <c r="E98" s="6" t="s">
        <v>37</v>
      </c>
      <c r="F98" s="3">
        <v>90</v>
      </c>
      <c r="G98" s="24"/>
    </row>
    <row r="99" spans="1:7" ht="15" thickBot="1" x14ac:dyDescent="0.4">
      <c r="A99" s="25"/>
      <c r="B99" s="34" t="s">
        <v>15</v>
      </c>
      <c r="C99" s="17">
        <v>909</v>
      </c>
      <c r="D99" s="17" t="s">
        <v>72</v>
      </c>
      <c r="E99" s="26" t="s">
        <v>76</v>
      </c>
      <c r="F99" s="18">
        <v>45064</v>
      </c>
      <c r="G99" s="28"/>
    </row>
    <row r="105" spans="1:7" x14ac:dyDescent="0.35">
      <c r="B105">
        <v>26</v>
      </c>
    </row>
    <row r="106" spans="1:7" ht="15" thickBot="1" x14ac:dyDescent="0.4">
      <c r="A106" s="7" t="s">
        <v>19</v>
      </c>
      <c r="B106" s="7" t="s">
        <v>14</v>
      </c>
      <c r="C106" s="7" t="s">
        <v>16</v>
      </c>
      <c r="D106" s="7" t="s">
        <v>18</v>
      </c>
      <c r="E106" s="7" t="s">
        <v>25</v>
      </c>
      <c r="F106" s="7" t="s">
        <v>17</v>
      </c>
      <c r="G106" s="7" t="s">
        <v>29</v>
      </c>
    </row>
    <row r="107" spans="1:7" x14ac:dyDescent="0.35">
      <c r="A107" s="8">
        <v>1</v>
      </c>
      <c r="B107" s="9">
        <v>1000</v>
      </c>
      <c r="C107" s="9">
        <v>714</v>
      </c>
      <c r="D107" s="9" t="s">
        <v>20</v>
      </c>
      <c r="E107" s="10" t="s">
        <v>24</v>
      </c>
      <c r="F107" s="11">
        <v>45062</v>
      </c>
      <c r="G107" s="12"/>
    </row>
    <row r="108" spans="1:7" x14ac:dyDescent="0.35">
      <c r="A108" s="13"/>
      <c r="B108" s="2">
        <v>100</v>
      </c>
      <c r="C108" s="2">
        <v>867</v>
      </c>
      <c r="D108" s="2" t="s">
        <v>30</v>
      </c>
      <c r="E108" s="2" t="s">
        <v>34</v>
      </c>
      <c r="F108" s="4">
        <v>45058</v>
      </c>
      <c r="G108" s="14"/>
    </row>
    <row r="109" spans="1:7" ht="15" thickBot="1" x14ac:dyDescent="0.4">
      <c r="A109" s="15"/>
      <c r="B109" s="33" t="s">
        <v>15</v>
      </c>
      <c r="C109" s="17">
        <v>596</v>
      </c>
      <c r="D109" s="17" t="s">
        <v>38</v>
      </c>
      <c r="E109" s="16" t="s">
        <v>42</v>
      </c>
      <c r="F109" s="18">
        <v>45054</v>
      </c>
      <c r="G109" s="19"/>
    </row>
    <row r="110" spans="1:7" x14ac:dyDescent="0.35">
      <c r="A110" s="20">
        <v>2</v>
      </c>
      <c r="B110" s="21">
        <v>1000</v>
      </c>
      <c r="C110" s="10">
        <v>365</v>
      </c>
      <c r="D110" s="21" t="s">
        <v>21</v>
      </c>
      <c r="E110" s="10" t="s">
        <v>26</v>
      </c>
      <c r="F110" s="10">
        <v>5</v>
      </c>
      <c r="G110" s="22"/>
    </row>
    <row r="111" spans="1:7" x14ac:dyDescent="0.35">
      <c r="A111" s="23"/>
      <c r="B111" s="3">
        <v>100</v>
      </c>
      <c r="C111" s="3">
        <v>606</v>
      </c>
      <c r="D111" s="6" t="s">
        <v>31</v>
      </c>
      <c r="E111" s="3" t="s">
        <v>35</v>
      </c>
      <c r="F111" s="5">
        <v>45072</v>
      </c>
      <c r="G111" s="24"/>
    </row>
    <row r="112" spans="1:7" ht="15" thickBot="1" x14ac:dyDescent="0.4">
      <c r="A112" s="25"/>
      <c r="B112" s="34" t="s">
        <v>15</v>
      </c>
      <c r="C112" s="26">
        <v>416</v>
      </c>
      <c r="D112" s="26" t="s">
        <v>39</v>
      </c>
      <c r="E112" s="26" t="s">
        <v>43</v>
      </c>
      <c r="F112" s="27">
        <v>45062</v>
      </c>
      <c r="G112" s="28"/>
    </row>
    <row r="113" spans="1:7" x14ac:dyDescent="0.35">
      <c r="A113" s="8">
        <v>3</v>
      </c>
      <c r="B113" s="9">
        <v>1000</v>
      </c>
      <c r="C113" s="9">
        <v>245</v>
      </c>
      <c r="D113" s="10" t="s">
        <v>22</v>
      </c>
      <c r="E113" s="9" t="s">
        <v>28</v>
      </c>
      <c r="F113" s="29">
        <v>45052</v>
      </c>
      <c r="G113" s="12"/>
    </row>
    <row r="114" spans="1:7" x14ac:dyDescent="0.35">
      <c r="A114" s="13"/>
      <c r="B114" s="2">
        <v>100</v>
      </c>
      <c r="C114" s="2">
        <v>398</v>
      </c>
      <c r="D114" s="2" t="s">
        <v>32</v>
      </c>
      <c r="E114" s="2" t="s">
        <v>36</v>
      </c>
      <c r="F114" s="2">
        <v>31</v>
      </c>
      <c r="G114" s="14"/>
    </row>
    <row r="115" spans="1:7" ht="15" thickBot="1" x14ac:dyDescent="0.4">
      <c r="A115" s="15"/>
      <c r="B115" s="33" t="s">
        <v>15</v>
      </c>
      <c r="C115" s="17">
        <v>180</v>
      </c>
      <c r="D115" s="16" t="s">
        <v>40</v>
      </c>
      <c r="E115" s="17" t="s">
        <v>44</v>
      </c>
      <c r="F115" s="30">
        <v>45053</v>
      </c>
      <c r="G115" s="19"/>
    </row>
    <row r="116" spans="1:7" x14ac:dyDescent="0.35">
      <c r="A116" s="20">
        <v>4</v>
      </c>
      <c r="B116" s="21">
        <v>1000</v>
      </c>
      <c r="C116" s="10">
        <v>1024</v>
      </c>
      <c r="D116" s="21" t="s">
        <v>23</v>
      </c>
      <c r="E116" s="21" t="s">
        <v>27</v>
      </c>
      <c r="F116" s="31">
        <v>45068</v>
      </c>
      <c r="G116" s="22"/>
    </row>
    <row r="117" spans="1:7" x14ac:dyDescent="0.35">
      <c r="A117" s="23"/>
      <c r="B117" s="3">
        <v>100</v>
      </c>
      <c r="C117" s="3">
        <v>1402</v>
      </c>
      <c r="D117" s="3" t="s">
        <v>33</v>
      </c>
      <c r="E117" s="6" t="s">
        <v>37</v>
      </c>
      <c r="F117" s="3">
        <v>90</v>
      </c>
      <c r="G117" s="24"/>
    </row>
    <row r="118" spans="1:7" ht="15" thickBot="1" x14ac:dyDescent="0.4">
      <c r="A118" s="25"/>
      <c r="B118" s="34" t="s">
        <v>15</v>
      </c>
      <c r="C118" s="26">
        <v>1041</v>
      </c>
      <c r="D118" s="17" t="s">
        <v>41</v>
      </c>
      <c r="E118" s="26" t="s">
        <v>45</v>
      </c>
      <c r="F118" s="18">
        <v>45068</v>
      </c>
      <c r="G11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opLeftCell="A12" zoomScale="115" zoomScaleNormal="115" workbookViewId="0">
      <selection activeCell="P37" sqref="P37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39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41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45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96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50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50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96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50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50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96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50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50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50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>AVERAGE(L18,L21,L24,L27)</f>
        <v>0.16686212557582963</v>
      </c>
      <c r="M28" s="76">
        <f t="shared" ref="M28" si="2">AVERAGE(M18,M21,M24,M27)</f>
        <v>1.761806784835571E-2</v>
      </c>
      <c r="N28" s="38">
        <f>AVERAGE(N18,N21,N24,N27)</f>
        <v>-0.17389871346652405</v>
      </c>
      <c r="O28" s="76">
        <f>AVERAGE(O18,O21,O24,O27)</f>
        <v>-0.12055555555555555</v>
      </c>
    </row>
    <row r="30" spans="1:15" ht="15" thickBot="1" x14ac:dyDescent="0.4">
      <c r="A30" s="38"/>
      <c r="B30" s="38">
        <v>28</v>
      </c>
      <c r="C30" s="38"/>
      <c r="D30" s="38"/>
      <c r="E30" s="38"/>
      <c r="F30" s="38"/>
      <c r="G30" s="38"/>
      <c r="K30" s="7" t="s">
        <v>19</v>
      </c>
      <c r="L30" s="7" t="s">
        <v>16</v>
      </c>
      <c r="M30" s="7" t="s">
        <v>18</v>
      </c>
      <c r="N30" s="7" t="s">
        <v>17</v>
      </c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  <c r="K31" s="8">
        <v>1</v>
      </c>
      <c r="L31" s="92">
        <f>(C16-$C$18)/C16</f>
        <v>5.0420168067226892E-2</v>
      </c>
      <c r="M31" s="92">
        <f>(E16-$E$18)/E16</f>
        <v>0.54656716417910445</v>
      </c>
      <c r="N31" s="92">
        <f>(I16-$I$18)/I16</f>
        <v>0.42424242424242425</v>
      </c>
    </row>
    <row r="32" spans="1:15" ht="15" thickBot="1" x14ac:dyDescent="0.4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  <c r="K32" s="13"/>
      <c r="L32" s="92">
        <f>(C17-$C$18)/C17</f>
        <v>0.2179930795847751</v>
      </c>
      <c r="M32" s="92">
        <f>(E17-$E$18)/E17</f>
        <v>8.7687687687687699E-2</v>
      </c>
      <c r="N32" s="92">
        <f>(I17-$I$18)/I17</f>
        <v>0.24</v>
      </c>
    </row>
    <row r="33" spans="1:15" ht="15" thickBot="1" x14ac:dyDescent="0.4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  <c r="K33" s="15"/>
      <c r="L33" s="92"/>
      <c r="M33" s="92"/>
      <c r="N33" s="92"/>
    </row>
    <row r="34" spans="1:15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  <c r="K34" s="20">
        <v>2</v>
      </c>
      <c r="L34" s="94">
        <f>(C19-$C$21)/C19</f>
        <v>0.32054794520547947</v>
      </c>
      <c r="M34" s="94">
        <f>(E19-$E$21)/E19</f>
        <v>0.59470338983050841</v>
      </c>
      <c r="N34" s="94">
        <f>(I19-$I$21)/I19</f>
        <v>-0.9</v>
      </c>
    </row>
    <row r="35" spans="1:15" ht="15" thickBot="1" x14ac:dyDescent="0.4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  <c r="K35" s="23"/>
      <c r="L35" s="94">
        <f>(C20-$C$21)/C20</f>
        <v>0.5907590759075908</v>
      </c>
      <c r="M35" s="94">
        <f>(E20-$E$21)/E20</f>
        <v>0.17720430107526888</v>
      </c>
      <c r="N35" s="94">
        <f>(I20-$I$21)/I20</f>
        <v>0.64150943396226412</v>
      </c>
    </row>
    <row r="36" spans="1:15" ht="15" thickBot="1" x14ac:dyDescent="0.4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  <c r="K36" s="25"/>
      <c r="L36" s="94"/>
      <c r="M36" s="98"/>
      <c r="N36" s="94"/>
    </row>
    <row r="37" spans="1:15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  <c r="K37" s="8">
        <v>3</v>
      </c>
      <c r="L37" s="92">
        <f>(C22-$C$24)/C22</f>
        <v>0.24081632653061225</v>
      </c>
      <c r="M37" s="92">
        <f>(E22-$E$24)/E22</f>
        <v>-0.29968287526427062</v>
      </c>
      <c r="N37" s="92">
        <f>(I22-$I$24)/I22</f>
        <v>0</v>
      </c>
    </row>
    <row r="38" spans="1:15" ht="15" thickBot="1" x14ac:dyDescent="0.4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  <c r="K38" s="13"/>
      <c r="L38" s="92">
        <f>(C23-$C$24)/C23</f>
        <v>0.53266331658291455</v>
      </c>
      <c r="M38" s="92">
        <f>(E23-$E$24)/E23</f>
        <v>0.69123556002009034</v>
      </c>
      <c r="N38" s="92">
        <f>(I23-$I$24)/I23</f>
        <v>0.79032258064516125</v>
      </c>
    </row>
    <row r="39" spans="1:15" ht="15" thickBot="1" x14ac:dyDescent="0.4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  <c r="K39" s="15"/>
      <c r="L39" s="92"/>
      <c r="M39" s="92"/>
      <c r="N39" s="92"/>
    </row>
    <row r="40" spans="1:15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  <c r="K40" s="20">
        <v>4</v>
      </c>
      <c r="L40" s="94">
        <f>(C25-$C$27)/C25</f>
        <v>5.56640625E-2</v>
      </c>
      <c r="M40" s="94">
        <f>(E25-$E$27)/E25</f>
        <v>0.10526315789473685</v>
      </c>
      <c r="N40" s="94">
        <f>(I25-$I$27)/I25</f>
        <v>0.17777777777777778</v>
      </c>
    </row>
    <row r="41" spans="1:15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  <c r="K41" s="23"/>
      <c r="L41" s="94">
        <f>(C26-$C$27)/C26</f>
        <v>0.3102710413694722</v>
      </c>
      <c r="M41" s="94">
        <f>(E26-$E$27)/E26</f>
        <v>0.6061619297826607</v>
      </c>
      <c r="N41" s="94">
        <f>(I26-$I$27)/I26</f>
        <v>0.7944444444444444</v>
      </c>
    </row>
    <row r="42" spans="1:15" ht="15" thickBot="1" x14ac:dyDescent="0.4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  <c r="K42" s="25"/>
      <c r="L42" s="97"/>
      <c r="M42" s="97"/>
      <c r="N42" s="97"/>
    </row>
    <row r="43" spans="1:15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  <c r="K43" t="s">
        <v>79</v>
      </c>
      <c r="L43" s="99">
        <f t="shared" ref="L43:N44" si="3">AVERAGE(L31,L34,L37,L40)</f>
        <v>0.16686212557582963</v>
      </c>
      <c r="M43" s="99">
        <f t="shared" si="3"/>
        <v>0.23671270916001977</v>
      </c>
      <c r="N43" s="99">
        <f t="shared" si="3"/>
        <v>-7.4494949494949503E-2</v>
      </c>
      <c r="O43" s="76"/>
    </row>
    <row r="44" spans="1:15" x14ac:dyDescent="0.35">
      <c r="L44" s="99">
        <f t="shared" si="3"/>
        <v>0.41292162836118818</v>
      </c>
      <c r="M44" s="99">
        <f t="shared" si="3"/>
        <v>0.39057236964142694</v>
      </c>
      <c r="N44" s="99">
        <f t="shared" si="3"/>
        <v>0.61656911476296739</v>
      </c>
    </row>
    <row r="46" spans="1:15" x14ac:dyDescent="0.35">
      <c r="A46" s="38"/>
      <c r="B46" s="38">
        <v>29</v>
      </c>
      <c r="C46" s="38"/>
      <c r="D46" s="38"/>
      <c r="E46" s="38"/>
      <c r="F46" s="38"/>
      <c r="G46" s="38"/>
    </row>
    <row r="47" spans="1:15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15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5220-4847-41A4-99D4-689044B6F5A0}">
  <dimension ref="A1:K35"/>
  <sheetViews>
    <sheetView topLeftCell="A18" zoomScaleNormal="100" workbookViewId="0">
      <selection activeCell="N26" sqref="N26"/>
    </sheetView>
  </sheetViews>
  <sheetFormatPr defaultRowHeight="14.5" x14ac:dyDescent="0.35"/>
  <cols>
    <col min="3" max="3" width="9.7265625" customWidth="1"/>
    <col min="4" max="4" width="12.90625" customWidth="1"/>
    <col min="8" max="8" width="13.54296875" customWidth="1"/>
  </cols>
  <sheetData>
    <row r="1" spans="1:11" ht="15" thickBot="1" x14ac:dyDescent="0.4">
      <c r="A1" s="7" t="s">
        <v>19</v>
      </c>
      <c r="B1" s="7" t="s">
        <v>14</v>
      </c>
      <c r="C1" s="7" t="s">
        <v>16</v>
      </c>
      <c r="D1" s="7" t="s">
        <v>18</v>
      </c>
      <c r="E1" s="7" t="s">
        <v>17</v>
      </c>
    </row>
    <row r="2" spans="1:11" x14ac:dyDescent="0.35">
      <c r="A2" s="8">
        <v>1</v>
      </c>
      <c r="B2" s="9">
        <v>1000</v>
      </c>
      <c r="C2" s="9">
        <v>714</v>
      </c>
      <c r="D2" s="9">
        <v>0.33500000000000002</v>
      </c>
      <c r="E2" s="9">
        <v>16.5</v>
      </c>
    </row>
    <row r="3" spans="1:11" x14ac:dyDescent="0.35">
      <c r="A3" s="13"/>
      <c r="B3" s="2">
        <v>100</v>
      </c>
      <c r="C3" s="2">
        <v>867</v>
      </c>
      <c r="D3" s="2">
        <v>0.16650000000000001</v>
      </c>
      <c r="E3" s="2">
        <v>12.5</v>
      </c>
    </row>
    <row r="4" spans="1:11" ht="15" thickBot="1" x14ac:dyDescent="0.4">
      <c r="A4" s="77"/>
      <c r="B4" s="78">
        <v>500</v>
      </c>
      <c r="C4" s="84">
        <v>583</v>
      </c>
      <c r="D4" s="78">
        <v>0.17549999999999999</v>
      </c>
      <c r="E4" s="84">
        <v>7.5</v>
      </c>
      <c r="H4" s="7" t="s">
        <v>14</v>
      </c>
      <c r="I4" s="7" t="s">
        <v>16</v>
      </c>
      <c r="J4" s="7" t="s">
        <v>18</v>
      </c>
      <c r="K4" s="7" t="s">
        <v>17</v>
      </c>
    </row>
    <row r="5" spans="1:11" ht="15" thickBot="1" x14ac:dyDescent="0.4">
      <c r="A5" s="15"/>
      <c r="B5" s="33" t="s">
        <v>15</v>
      </c>
      <c r="C5" s="17">
        <v>678</v>
      </c>
      <c r="D5" s="17">
        <v>0.15190000000000001</v>
      </c>
      <c r="E5" s="17">
        <v>9.5</v>
      </c>
      <c r="H5" s="9">
        <v>1000</v>
      </c>
      <c r="I5">
        <f>AVERAGE(C2,C6,C10,C14)</f>
        <v>587</v>
      </c>
      <c r="J5">
        <f>AVERAGE(D2,D6,D10,D14)</f>
        <v>0.29512499999999997</v>
      </c>
      <c r="K5">
        <f>AVERAGE(E2,E6,E10,E14)</f>
        <v>12.625</v>
      </c>
    </row>
    <row r="6" spans="1:11" x14ac:dyDescent="0.35">
      <c r="A6" s="20">
        <v>2</v>
      </c>
      <c r="B6" s="21">
        <v>1000</v>
      </c>
      <c r="C6" s="21">
        <v>365</v>
      </c>
      <c r="D6" s="21">
        <v>0.47199999999999998</v>
      </c>
      <c r="E6" s="10">
        <v>5</v>
      </c>
      <c r="H6" s="2">
        <v>100</v>
      </c>
      <c r="I6">
        <f>AVERAGE(C3,C7,C11,C15)</f>
        <v>818.25</v>
      </c>
      <c r="J6">
        <f t="shared" ref="J6:J7" si="0">AVERAGE(D3,D7,D11,D15)</f>
        <v>0.40352500000000002</v>
      </c>
      <c r="K6">
        <f t="shared" ref="K6:K8" si="1">AVERAGE(E3,E7,E11,E15)</f>
        <v>40</v>
      </c>
    </row>
    <row r="7" spans="1:11" x14ac:dyDescent="0.35">
      <c r="A7" s="23"/>
      <c r="B7" s="3">
        <v>100</v>
      </c>
      <c r="C7" s="3">
        <v>606</v>
      </c>
      <c r="D7" s="3">
        <v>0.23250000000000001</v>
      </c>
      <c r="E7" s="3">
        <v>26.5</v>
      </c>
      <c r="H7" s="78">
        <v>500</v>
      </c>
      <c r="I7">
        <f>AVERAGE(C4,C8,C12,C16)</f>
        <v>506.5</v>
      </c>
      <c r="J7">
        <f t="shared" si="0"/>
        <v>0.2092</v>
      </c>
      <c r="K7">
        <f t="shared" si="1"/>
        <v>22.25</v>
      </c>
    </row>
    <row r="8" spans="1:11" x14ac:dyDescent="0.35">
      <c r="A8" s="80"/>
      <c r="B8" s="81">
        <v>500</v>
      </c>
      <c r="C8" s="84">
        <v>168</v>
      </c>
      <c r="D8" s="84">
        <v>0.18179999999999999</v>
      </c>
      <c r="E8" s="84">
        <v>6.5</v>
      </c>
      <c r="H8" s="37" t="s">
        <v>15</v>
      </c>
      <c r="I8">
        <f>AVERAGE(C5,C9,C13,C17)</f>
        <v>519.75</v>
      </c>
      <c r="J8">
        <f>AVERAGE(D5,D9,D13,D17)</f>
        <v>0.1885</v>
      </c>
      <c r="K8">
        <f t="shared" si="1"/>
        <v>11</v>
      </c>
    </row>
    <row r="9" spans="1:11" ht="15" thickBot="1" x14ac:dyDescent="0.4">
      <c r="A9" s="25"/>
      <c r="B9" s="34" t="s">
        <v>15</v>
      </c>
      <c r="C9" s="17">
        <v>248</v>
      </c>
      <c r="D9" s="17">
        <v>0.1913</v>
      </c>
      <c r="E9" s="26">
        <v>9.5</v>
      </c>
    </row>
    <row r="10" spans="1:11" x14ac:dyDescent="0.35">
      <c r="A10" s="8">
        <v>3</v>
      </c>
      <c r="B10" s="9">
        <v>1000</v>
      </c>
      <c r="C10" s="9">
        <v>245</v>
      </c>
      <c r="D10" s="10">
        <v>0.18920000000000001</v>
      </c>
      <c r="E10" s="9">
        <v>6.5</v>
      </c>
      <c r="I10" s="99"/>
      <c r="J10" s="99"/>
      <c r="K10" s="99"/>
    </row>
    <row r="11" spans="1:11" x14ac:dyDescent="0.35">
      <c r="A11" s="13"/>
      <c r="B11" s="2">
        <v>100</v>
      </c>
      <c r="C11" s="2">
        <v>398</v>
      </c>
      <c r="D11" s="2">
        <v>0.7964</v>
      </c>
      <c r="E11" s="2">
        <v>31</v>
      </c>
    </row>
    <row r="12" spans="1:11" x14ac:dyDescent="0.35">
      <c r="A12" s="77"/>
      <c r="B12" s="78">
        <v>500</v>
      </c>
      <c r="C12" s="78">
        <v>211</v>
      </c>
      <c r="D12" s="84">
        <v>0.22320000000000001</v>
      </c>
      <c r="E12" s="78">
        <v>8</v>
      </c>
    </row>
    <row r="13" spans="1:11" ht="15" thickBot="1" x14ac:dyDescent="0.4">
      <c r="A13" s="15"/>
      <c r="B13" s="33" t="s">
        <v>15</v>
      </c>
      <c r="C13" s="17">
        <v>186</v>
      </c>
      <c r="D13" s="16">
        <v>0.24590000000000001</v>
      </c>
      <c r="E13" s="17">
        <v>6.5</v>
      </c>
      <c r="I13" s="99"/>
      <c r="J13" s="99"/>
      <c r="K13" s="99"/>
    </row>
    <row r="14" spans="1:11" x14ac:dyDescent="0.35">
      <c r="A14" s="20">
        <v>4</v>
      </c>
      <c r="B14" s="21">
        <v>1000</v>
      </c>
      <c r="C14" s="21">
        <v>1024</v>
      </c>
      <c r="D14" s="21">
        <v>0.18429999999999999</v>
      </c>
      <c r="E14" s="21">
        <v>22.5</v>
      </c>
      <c r="H14" s="9">
        <v>1000</v>
      </c>
      <c r="I14" s="99">
        <f>(I5-$I$8)/$I$8</f>
        <v>0.12938912938912939</v>
      </c>
      <c r="J14" s="99">
        <f>(J5-$J$8)/$J$8</f>
        <v>0.56564986737400513</v>
      </c>
      <c r="K14" s="99">
        <f>(K5-$K$8)/$K$8</f>
        <v>0.14772727272727273</v>
      </c>
    </row>
    <row r="15" spans="1:11" x14ac:dyDescent="0.35">
      <c r="A15" s="23"/>
      <c r="B15" s="3">
        <v>100</v>
      </c>
      <c r="C15" s="3">
        <v>1402</v>
      </c>
      <c r="D15" s="3">
        <v>0.41870000000000002</v>
      </c>
      <c r="E15" s="3">
        <v>90</v>
      </c>
      <c r="H15" s="2">
        <v>100</v>
      </c>
      <c r="I15" s="99">
        <f t="shared" ref="I15:I16" si="2">(I6-$I$8)/$I$8</f>
        <v>0.57431457431457433</v>
      </c>
      <c r="J15" s="99">
        <f t="shared" ref="J15:J16" si="3">(J6-$J$8)/$J$8</f>
        <v>1.1407161803713528</v>
      </c>
      <c r="K15" s="99">
        <f t="shared" ref="K15:K16" si="4">(K6-$K$8)/$K$8</f>
        <v>2.6363636363636362</v>
      </c>
    </row>
    <row r="16" spans="1:11" x14ac:dyDescent="0.35">
      <c r="A16" s="80"/>
      <c r="B16" s="81">
        <v>500</v>
      </c>
      <c r="C16" s="81">
        <v>1064</v>
      </c>
      <c r="D16" s="81">
        <v>0.25629999999999997</v>
      </c>
      <c r="E16" s="81">
        <v>67</v>
      </c>
      <c r="H16" s="78">
        <v>500</v>
      </c>
      <c r="I16" s="99">
        <f t="shared" si="2"/>
        <v>-2.5493025493025494E-2</v>
      </c>
      <c r="J16" s="99">
        <f t="shared" si="3"/>
        <v>0.10981432360742703</v>
      </c>
      <c r="K16" s="99">
        <f t="shared" si="4"/>
        <v>1.0227272727272727</v>
      </c>
    </row>
    <row r="17" spans="1:11" ht="15" thickBot="1" x14ac:dyDescent="0.4">
      <c r="A17" s="25"/>
      <c r="B17" s="34" t="s">
        <v>15</v>
      </c>
      <c r="C17" s="17">
        <v>967</v>
      </c>
      <c r="D17" s="17">
        <v>0.16489999999999999</v>
      </c>
      <c r="E17" s="17">
        <v>18.5</v>
      </c>
    </row>
    <row r="20" spans="1:11" ht="15" thickBot="1" x14ac:dyDescent="0.4">
      <c r="A20" s="7" t="s">
        <v>19</v>
      </c>
      <c r="B20" s="7" t="s">
        <v>14</v>
      </c>
      <c r="C20" s="7" t="s">
        <v>16</v>
      </c>
      <c r="D20" s="7" t="s">
        <v>18</v>
      </c>
      <c r="E20" s="7" t="s">
        <v>17</v>
      </c>
      <c r="G20" s="7" t="s">
        <v>19</v>
      </c>
      <c r="H20" s="7" t="s">
        <v>14</v>
      </c>
      <c r="I20" s="7" t="s">
        <v>16</v>
      </c>
      <c r="J20" s="7" t="s">
        <v>18</v>
      </c>
      <c r="K20" s="7" t="s">
        <v>17</v>
      </c>
    </row>
    <row r="21" spans="1:11" ht="15" thickBot="1" x14ac:dyDescent="0.4">
      <c r="A21" s="8">
        <v>1</v>
      </c>
      <c r="B21" s="9">
        <v>1000</v>
      </c>
      <c r="C21" s="92">
        <f>(C2-$C$5)/C2</f>
        <v>5.0420168067226892E-2</v>
      </c>
      <c r="D21" s="92">
        <f>(D2-$D$5)/D2</f>
        <v>0.54656716417910445</v>
      </c>
      <c r="E21" s="92">
        <f>(E2-$E$5)/E2</f>
        <v>0.42424242424242425</v>
      </c>
      <c r="G21" s="8">
        <v>1</v>
      </c>
      <c r="H21" s="9">
        <v>1000</v>
      </c>
      <c r="I21" s="105">
        <f>C2/$C$5</f>
        <v>1.0530973451327434</v>
      </c>
      <c r="J21" s="105">
        <f>D2/$D$5</f>
        <v>2.2053982883475971</v>
      </c>
      <c r="K21" s="105">
        <f>E2/$E$5</f>
        <v>1.736842105263158</v>
      </c>
    </row>
    <row r="22" spans="1:11" ht="15" thickBot="1" x14ac:dyDescent="0.4">
      <c r="A22" s="13"/>
      <c r="B22" s="2">
        <v>100</v>
      </c>
      <c r="C22" s="92">
        <f t="shared" ref="C22" si="5">(C3-$C$5)/C3</f>
        <v>0.2179930795847751</v>
      </c>
      <c r="D22" s="92">
        <f t="shared" ref="D22:D23" si="6">(D3-$D$5)/D3</f>
        <v>8.7687687687687699E-2</v>
      </c>
      <c r="E22" s="92">
        <f t="shared" ref="E22:E23" si="7">(E3-$E$5)/E3</f>
        <v>0.24</v>
      </c>
      <c r="G22" s="13"/>
      <c r="H22" s="2">
        <v>100</v>
      </c>
      <c r="I22" s="105">
        <f>C3/$C$5</f>
        <v>1.2787610619469028</v>
      </c>
      <c r="J22" s="105">
        <f t="shared" ref="J22:J23" si="8">D3/$D$5</f>
        <v>1.0961158657011192</v>
      </c>
      <c r="K22" s="105">
        <f t="shared" ref="K22:K23" si="9">E3/$E$5</f>
        <v>1.3157894736842106</v>
      </c>
    </row>
    <row r="23" spans="1:11" ht="15" thickBot="1" x14ac:dyDescent="0.4">
      <c r="A23" s="15"/>
      <c r="B23" s="78">
        <v>500</v>
      </c>
      <c r="C23" s="92">
        <f>(C4-$C$5)/C4</f>
        <v>-0.16295025728987994</v>
      </c>
      <c r="D23" s="92">
        <f t="shared" si="6"/>
        <v>0.13447293447293437</v>
      </c>
      <c r="E23" s="92">
        <f t="shared" si="7"/>
        <v>-0.26666666666666666</v>
      </c>
      <c r="G23" s="15"/>
      <c r="H23" s="78">
        <v>500</v>
      </c>
      <c r="I23" s="105">
        <f>C4/$C$5</f>
        <v>0.85988200589970498</v>
      </c>
      <c r="J23" s="105">
        <f t="shared" si="8"/>
        <v>1.1553653719552335</v>
      </c>
      <c r="K23" s="105">
        <f t="shared" si="9"/>
        <v>0.78947368421052633</v>
      </c>
    </row>
    <row r="24" spans="1:11" ht="15" thickBot="1" x14ac:dyDescent="0.4">
      <c r="A24" s="20">
        <v>2</v>
      </c>
      <c r="B24" s="21">
        <v>1000</v>
      </c>
      <c r="C24" s="94">
        <f>(C6-$C$9)/C6</f>
        <v>0.32054794520547947</v>
      </c>
      <c r="D24" s="94">
        <f>(D6-$D$9)/D6</f>
        <v>0.59470338983050841</v>
      </c>
      <c r="E24" s="94">
        <f>(E6-$E$9)/E6</f>
        <v>-0.9</v>
      </c>
      <c r="G24" s="20">
        <v>2</v>
      </c>
      <c r="H24" s="21">
        <v>1000</v>
      </c>
      <c r="I24" s="106">
        <f>C6/$C$9</f>
        <v>1.471774193548387</v>
      </c>
      <c r="J24" s="106">
        <f>D6/$D$9</f>
        <v>2.467328802927339</v>
      </c>
      <c r="K24" s="106">
        <f>E6/$E$9</f>
        <v>0.52631578947368418</v>
      </c>
    </row>
    <row r="25" spans="1:11" ht="15" thickBot="1" x14ac:dyDescent="0.4">
      <c r="A25" s="23"/>
      <c r="B25" s="3">
        <v>100</v>
      </c>
      <c r="C25" s="94">
        <f t="shared" ref="C25:C26" si="10">(C7-$C$9)/C7</f>
        <v>0.5907590759075908</v>
      </c>
      <c r="D25" s="94">
        <f t="shared" ref="D25:D26" si="11">(D7-$D$9)/D7</f>
        <v>0.17720430107526888</v>
      </c>
      <c r="E25" s="94">
        <f t="shared" ref="E25:E26" si="12">(E7-$E$9)/E7</f>
        <v>0.64150943396226412</v>
      </c>
      <c r="G25" s="23"/>
      <c r="H25" s="3">
        <v>100</v>
      </c>
      <c r="I25" s="106">
        <f t="shared" ref="I25:I26" si="13">C7/$C$9</f>
        <v>2.443548387096774</v>
      </c>
      <c r="J25" s="106">
        <f t="shared" ref="J25:J26" si="14">D7/$D$9</f>
        <v>1.2153685311029796</v>
      </c>
      <c r="K25" s="106">
        <f t="shared" ref="K25:K26" si="15">E7/$E$9</f>
        <v>2.7894736842105261</v>
      </c>
    </row>
    <row r="26" spans="1:11" ht="15" thickBot="1" x14ac:dyDescent="0.4">
      <c r="A26" s="25"/>
      <c r="B26" s="81">
        <v>500</v>
      </c>
      <c r="C26" s="94">
        <f t="shared" si="10"/>
        <v>-0.47619047619047616</v>
      </c>
      <c r="D26" s="94">
        <f t="shared" si="11"/>
        <v>-5.2255225522552302E-2</v>
      </c>
      <c r="E26" s="94">
        <f t="shared" si="12"/>
        <v>-0.46153846153846156</v>
      </c>
      <c r="G26" s="25"/>
      <c r="H26" s="81">
        <v>500</v>
      </c>
      <c r="I26" s="106">
        <f t="shared" si="13"/>
        <v>0.67741935483870963</v>
      </c>
      <c r="J26" s="106">
        <f t="shared" si="14"/>
        <v>0.95033978044955558</v>
      </c>
      <c r="K26" s="106">
        <f t="shared" si="15"/>
        <v>0.68421052631578949</v>
      </c>
    </row>
    <row r="27" spans="1:11" ht="15" thickBot="1" x14ac:dyDescent="0.4">
      <c r="A27" s="8">
        <v>3</v>
      </c>
      <c r="B27" s="9">
        <v>1000</v>
      </c>
      <c r="C27" s="92">
        <f>(C10-$C$13)/C10</f>
        <v>0.24081632653061225</v>
      </c>
      <c r="D27" s="92">
        <f>(D10-$D$13)/D10</f>
        <v>-0.29968287526427062</v>
      </c>
      <c r="E27" s="92">
        <f>(E10-$E$13)/E10</f>
        <v>0</v>
      </c>
      <c r="G27" s="8">
        <v>3</v>
      </c>
      <c r="H27" s="9">
        <v>1000</v>
      </c>
      <c r="I27" s="105">
        <f>C10/$C$13</f>
        <v>1.3172043010752688</v>
      </c>
      <c r="J27" s="105">
        <f>D10/$D$13</f>
        <v>0.7694184627897519</v>
      </c>
      <c r="K27" s="105">
        <f>E10/$E$13</f>
        <v>1</v>
      </c>
    </row>
    <row r="28" spans="1:11" ht="15" thickBot="1" x14ac:dyDescent="0.4">
      <c r="A28" s="13"/>
      <c r="B28" s="2">
        <v>100</v>
      </c>
      <c r="C28" s="92">
        <f t="shared" ref="C28:C29" si="16">(C11-$C$13)/C11</f>
        <v>0.53266331658291455</v>
      </c>
      <c r="D28" s="92">
        <f t="shared" ref="D28:D29" si="17">(D11-$D$13)/D11</f>
        <v>0.69123556002009034</v>
      </c>
      <c r="E28" s="92">
        <f t="shared" ref="E28:E29" si="18">(E11-$E$13)/E11</f>
        <v>0.79032258064516125</v>
      </c>
      <c r="G28" s="13"/>
      <c r="H28" s="2">
        <v>100</v>
      </c>
      <c r="I28" s="105">
        <f t="shared" ref="I28:I29" si="19">C11/$C$13</f>
        <v>2.139784946236559</v>
      </c>
      <c r="J28" s="105">
        <f t="shared" ref="J28:J29" si="20">D11/$D$13</f>
        <v>3.2387149247661648</v>
      </c>
      <c r="K28" s="105">
        <f t="shared" ref="K28:K29" si="21">E11/$E$13</f>
        <v>4.7692307692307692</v>
      </c>
    </row>
    <row r="29" spans="1:11" ht="15" thickBot="1" x14ac:dyDescent="0.4">
      <c r="A29" s="15"/>
      <c r="B29" s="78">
        <v>500</v>
      </c>
      <c r="C29" s="92">
        <f t="shared" si="16"/>
        <v>0.11848341232227488</v>
      </c>
      <c r="D29" s="92">
        <f t="shared" si="17"/>
        <v>-0.10170250896057347</v>
      </c>
      <c r="E29" s="92">
        <f t="shared" si="18"/>
        <v>0.1875</v>
      </c>
      <c r="G29" s="15"/>
      <c r="H29" s="78">
        <v>500</v>
      </c>
      <c r="I29" s="105">
        <f t="shared" si="19"/>
        <v>1.1344086021505377</v>
      </c>
      <c r="J29" s="105">
        <f t="shared" si="20"/>
        <v>0.90768605124034163</v>
      </c>
      <c r="K29" s="105">
        <f t="shared" si="21"/>
        <v>1.2307692307692308</v>
      </c>
    </row>
    <row r="30" spans="1:11" ht="15" thickBot="1" x14ac:dyDescent="0.4">
      <c r="A30" s="20">
        <v>4</v>
      </c>
      <c r="B30" s="21">
        <v>1000</v>
      </c>
      <c r="C30" s="94">
        <f>(C14-$C$17)/C14</f>
        <v>5.56640625E-2</v>
      </c>
      <c r="D30" s="94">
        <f>(D14-$D$17)/D14</f>
        <v>0.10526315789473685</v>
      </c>
      <c r="E30" s="94">
        <f>(E14-$E$17)/E14</f>
        <v>0.17777777777777778</v>
      </c>
      <c r="G30" s="20">
        <v>4</v>
      </c>
      <c r="H30" s="21">
        <v>1000</v>
      </c>
      <c r="I30" s="106">
        <f>C14/$C$17</f>
        <v>1.0589451913133403</v>
      </c>
      <c r="J30" s="106">
        <f>D14/$D$17</f>
        <v>1.1176470588235294</v>
      </c>
      <c r="K30" s="106">
        <f>E14/$E$17</f>
        <v>1.2162162162162162</v>
      </c>
    </row>
    <row r="31" spans="1:11" ht="15" thickBot="1" x14ac:dyDescent="0.4">
      <c r="A31" s="23"/>
      <c r="B31" s="3">
        <v>100</v>
      </c>
      <c r="C31" s="94">
        <f t="shared" ref="C31:C32" si="22">(C15-$C$17)/C15</f>
        <v>0.3102710413694722</v>
      </c>
      <c r="D31" s="94">
        <f t="shared" ref="D31:D32" si="23">(D15-$D$17)/D15</f>
        <v>0.6061619297826607</v>
      </c>
      <c r="E31" s="94">
        <f>(E15-$E$17)/E15</f>
        <v>0.7944444444444444</v>
      </c>
      <c r="G31" s="23"/>
      <c r="H31" s="3">
        <v>100</v>
      </c>
      <c r="I31" s="106">
        <f t="shared" ref="I31:I32" si="24">C15/$C$17</f>
        <v>1.4498448810754911</v>
      </c>
      <c r="J31" s="106">
        <f t="shared" ref="J31:J32" si="25">D15/$D$17</f>
        <v>2.5391146149181325</v>
      </c>
      <c r="K31" s="106">
        <f t="shared" ref="K31:K32" si="26">E15/$E$17</f>
        <v>4.8648648648648649</v>
      </c>
    </row>
    <row r="32" spans="1:11" ht="15" thickBot="1" x14ac:dyDescent="0.4">
      <c r="A32" s="25"/>
      <c r="B32" s="81">
        <v>500</v>
      </c>
      <c r="C32" s="94">
        <f t="shared" si="22"/>
        <v>9.1165413533834588E-2</v>
      </c>
      <c r="D32" s="94">
        <f t="shared" si="23"/>
        <v>0.35661334373780723</v>
      </c>
      <c r="E32" s="94">
        <f t="shared" ref="E31:E32" si="27">(E16-$E$17)/E16</f>
        <v>0.72388059701492535</v>
      </c>
      <c r="G32" s="25"/>
      <c r="H32" s="81">
        <v>500</v>
      </c>
      <c r="I32" s="106">
        <f t="shared" si="24"/>
        <v>1.1003102378490175</v>
      </c>
      <c r="J32" s="106">
        <f t="shared" si="25"/>
        <v>1.5542753183747724</v>
      </c>
      <c r="K32" s="106">
        <f t="shared" si="26"/>
        <v>3.6216216216216215</v>
      </c>
    </row>
    <row r="33" spans="1:11" x14ac:dyDescent="0.35">
      <c r="A33" s="103" t="s">
        <v>79</v>
      </c>
      <c r="B33" s="100">
        <v>1000</v>
      </c>
      <c r="C33" s="104">
        <f>AVERAGE(C21,C24,C27,C30)</f>
        <v>0.16686212557582963</v>
      </c>
      <c r="D33" s="104">
        <f t="shared" ref="D33" si="28">AVERAGE(D21,D24,D27,D30)</f>
        <v>0.23671270916001977</v>
      </c>
      <c r="E33" s="104">
        <f>AVERAGE(E21,E24,E27,E30)</f>
        <v>-7.4494949494949503E-2</v>
      </c>
      <c r="G33" s="103" t="s">
        <v>79</v>
      </c>
      <c r="H33" s="100">
        <v>1000</v>
      </c>
      <c r="I33" s="107">
        <f>AVERAGE(I21,I24,I27,I30)</f>
        <v>1.2252552577674347</v>
      </c>
      <c r="J33" s="107">
        <f t="shared" ref="J33" si="29">AVERAGE(J21,J24,J27,J30)</f>
        <v>1.6399481532220546</v>
      </c>
      <c r="K33" s="107">
        <f>AVERAGE(K21,K24,K27,K30)</f>
        <v>1.1198435277382646</v>
      </c>
    </row>
    <row r="34" spans="1:11" x14ac:dyDescent="0.35">
      <c r="A34" s="103"/>
      <c r="B34" s="101">
        <v>100</v>
      </c>
      <c r="C34" s="104">
        <f t="shared" ref="C34:E35" si="30">AVERAGE(C22,C25,C28,C31)</f>
        <v>0.41292162836118818</v>
      </c>
      <c r="D34" s="104">
        <f t="shared" si="30"/>
        <v>0.39057236964142694</v>
      </c>
      <c r="E34" s="104">
        <f t="shared" si="30"/>
        <v>0.61656911476296739</v>
      </c>
      <c r="G34" s="103"/>
      <c r="H34" s="101">
        <v>100</v>
      </c>
      <c r="I34" s="107">
        <f t="shared" ref="I34:K35" si="31">AVERAGE(I22,I25,I28,I31)</f>
        <v>1.8279848190889318</v>
      </c>
      <c r="J34" s="107">
        <f t="shared" si="31"/>
        <v>2.0223284841220992</v>
      </c>
      <c r="K34" s="107">
        <f t="shared" si="31"/>
        <v>3.4348396979975928</v>
      </c>
    </row>
    <row r="35" spans="1:11" x14ac:dyDescent="0.35">
      <c r="A35" s="103"/>
      <c r="B35" s="102">
        <v>500</v>
      </c>
      <c r="C35" s="104">
        <f t="shared" si="30"/>
        <v>-0.10737297690606165</v>
      </c>
      <c r="D35" s="104">
        <f>AVERAGE(D23,D26,D29,D32)</f>
        <v>8.4282135931903965E-2</v>
      </c>
      <c r="E35" s="104">
        <f t="shared" si="30"/>
        <v>4.5793867202449268E-2</v>
      </c>
      <c r="G35" s="103"/>
      <c r="H35" s="102">
        <v>500</v>
      </c>
      <c r="I35" s="107">
        <f t="shared" si="31"/>
        <v>0.94300505018449243</v>
      </c>
      <c r="J35" s="107">
        <f>AVERAGE(J23,J26,J29,J32)</f>
        <v>1.1419166305049759</v>
      </c>
      <c r="K35" s="107">
        <f>AVERAGE(K23,K26,K29,K32)</f>
        <v>1.581518765729292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2024-04-19T16:39:12Z</dcterms:modified>
</cp:coreProperties>
</file>