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ardherzberg/Desktop/Doktorarbeit/GitHub/final/Data/Questionnaires/"/>
    </mc:Choice>
  </mc:AlternateContent>
  <xr:revisionPtr revIDLastSave="0" documentId="13_ncr:1_{598AE8C3-9A73-814B-B2A8-6CACD07EA80F}" xr6:coauthVersionLast="47" xr6:coauthVersionMax="47" xr10:uidLastSave="{00000000-0000-0000-0000-000000000000}"/>
  <bookViews>
    <workbookView xWindow="-5180" yWindow="-21100" windowWidth="37600" windowHeight="17400" xr2:uid="{00000000-000D-0000-FFFF-FFFF00000000}"/>
  </bookViews>
  <sheets>
    <sheet name="Participants" sheetId="1" r:id="rId1"/>
    <sheet name="male" sheetId="2" r:id="rId2"/>
    <sheet name="fema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N27" i="2"/>
  <c r="N33" i="3"/>
  <c r="N37" i="3"/>
  <c r="N36" i="3"/>
  <c r="N35" i="3"/>
  <c r="N34" i="3"/>
  <c r="N31" i="2"/>
  <c r="N30" i="2"/>
  <c r="N29" i="2"/>
  <c r="N28" i="2"/>
  <c r="M60" i="1"/>
  <c r="M59" i="1"/>
  <c r="M58" i="1"/>
  <c r="M57" i="1"/>
</calcChain>
</file>

<file path=xl/sharedStrings.xml><?xml version="1.0" encoding="utf-8"?>
<sst xmlns="http://schemas.openxmlformats.org/spreadsheetml/2006/main" count="907" uniqueCount="165">
  <si>
    <t>ID</t>
  </si>
  <si>
    <t>Patient ID</t>
  </si>
  <si>
    <t>Name (Patient)</t>
  </si>
  <si>
    <t>TM B Norm</t>
  </si>
  <si>
    <t>B/A Norm</t>
  </si>
  <si>
    <t>B/A</t>
  </si>
  <si>
    <t>TM A</t>
  </si>
  <si>
    <t>TM B</t>
  </si>
  <si>
    <t>tm_de</t>
  </si>
  <si>
    <t>52</t>
  </si>
  <si>
    <t>2022-01-28T14:34:19</t>
  </si>
  <si>
    <t>EmoCon055</t>
  </si>
  <si>
    <t>21</t>
  </si>
  <si>
    <t>12</t>
  </si>
  <si>
    <t>2022-05-19T18:15:10</t>
  </si>
  <si>
    <t>EmoCon093</t>
  </si>
  <si>
    <t>27</t>
  </si>
  <si>
    <t>17</t>
  </si>
  <si>
    <t>2022-01-17T10:12:05</t>
  </si>
  <si>
    <t>EmoCon053</t>
  </si>
  <si>
    <t>44</t>
  </si>
  <si>
    <t>30</t>
  </si>
  <si>
    <t>15</t>
  </si>
  <si>
    <t>13</t>
  </si>
  <si>
    <t>2021-10-22T09:13:49</t>
  </si>
  <si>
    <t>EmoCon044</t>
  </si>
  <si>
    <t>25</t>
  </si>
  <si>
    <t>2022-01-06T10:00:31</t>
  </si>
  <si>
    <t>EmoCon051</t>
  </si>
  <si>
    <t>23</t>
  </si>
  <si>
    <t>16</t>
  </si>
  <si>
    <t>26</t>
  </si>
  <si>
    <t>2021-10-26T09:37:41</t>
  </si>
  <si>
    <t>EmoCon046</t>
  </si>
  <si>
    <t>2021-10-19T12:44:40</t>
  </si>
  <si>
    <t>EmoCon042</t>
  </si>
  <si>
    <t>2021-10-25T15:22:07</t>
  </si>
  <si>
    <t>EmoCon045</t>
  </si>
  <si>
    <t>33</t>
  </si>
  <si>
    <t>10</t>
  </si>
  <si>
    <t>36</t>
  </si>
  <si>
    <t>2022-01-26T14:08:46</t>
  </si>
  <si>
    <t>EmoCon021</t>
  </si>
  <si>
    <t>22</t>
  </si>
  <si>
    <t>2022-01-27T12:38:08</t>
  </si>
  <si>
    <t>EmoCon028</t>
  </si>
  <si>
    <t>41</t>
  </si>
  <si>
    <t>2022-02-18T11:52:05</t>
  </si>
  <si>
    <t>EmoCon067</t>
  </si>
  <si>
    <t>2022-03-30T18:36:45</t>
  </si>
  <si>
    <t>EmoCon096</t>
  </si>
  <si>
    <t>19</t>
  </si>
  <si>
    <t>2022-04-06T17:04:46</t>
  </si>
  <si>
    <t>EmoCon100</t>
  </si>
  <si>
    <t>2022-03-01T14:48:45</t>
  </si>
  <si>
    <t>EmoCon047</t>
  </si>
  <si>
    <t>2022-02-10T13:18:58</t>
  </si>
  <si>
    <t>EmoCon081</t>
  </si>
  <si>
    <t>2022-03-08T09:37:17</t>
  </si>
  <si>
    <t>EmoCon087</t>
  </si>
  <si>
    <t>24</t>
  </si>
  <si>
    <t>2022-02-25T15:05:38</t>
  </si>
  <si>
    <t>EmoCon071</t>
  </si>
  <si>
    <t>2022-03-29T19:48:31</t>
  </si>
  <si>
    <t>EmoCon094</t>
  </si>
  <si>
    <t>35</t>
  </si>
  <si>
    <t>2022-02-17T16:10:53</t>
  </si>
  <si>
    <t>EmoCon076</t>
  </si>
  <si>
    <t>2022-02-07T14:26:25</t>
  </si>
  <si>
    <t>EmoCon080</t>
  </si>
  <si>
    <t>2022-02-23T12:13:29</t>
  </si>
  <si>
    <t>EmoCon082</t>
  </si>
  <si>
    <t>2022-04-13T20:07:29</t>
  </si>
  <si>
    <t>EmoCon070</t>
  </si>
  <si>
    <t>2022-03-23T16:19:00</t>
  </si>
  <si>
    <t>EmoCon009</t>
  </si>
  <si>
    <t>2022-04-28T09:14:51</t>
  </si>
  <si>
    <t>EmoCon107</t>
  </si>
  <si>
    <t>2022-04-01T16:02:52</t>
  </si>
  <si>
    <t>EmoCon095</t>
  </si>
  <si>
    <t>2022-04-27T08:42:58</t>
  </si>
  <si>
    <t>EmoCon098</t>
  </si>
  <si>
    <t>2022-05-09T16:09:12</t>
  </si>
  <si>
    <t>EmoCon110</t>
  </si>
  <si>
    <t>20</t>
  </si>
  <si>
    <t>2022-05-16T10:23:31</t>
  </si>
  <si>
    <t>EmoCon114</t>
  </si>
  <si>
    <t>2022-05-16T16:30:46</t>
  </si>
  <si>
    <t>EmoCon115</t>
  </si>
  <si>
    <t>2022-07-01T13:08:25</t>
  </si>
  <si>
    <t>EmoCon120</t>
  </si>
  <si>
    <t>2022-08-01T14:59:22</t>
  </si>
  <si>
    <t>EmoCon136</t>
  </si>
  <si>
    <t>34</t>
  </si>
  <si>
    <t>2022-08-15T12:38:24</t>
  </si>
  <si>
    <t>EmoCon137</t>
  </si>
  <si>
    <t>43</t>
  </si>
  <si>
    <t>2022-05-27T12:26:51</t>
  </si>
  <si>
    <t>EmoCon117</t>
  </si>
  <si>
    <t>2022-04-25T12:37:34</t>
  </si>
  <si>
    <t>EmoCon108</t>
  </si>
  <si>
    <t>2022-05-27T15:16:17</t>
  </si>
  <si>
    <t>EmoCon065</t>
  </si>
  <si>
    <t>2022-09-07T17:04:10</t>
  </si>
  <si>
    <t>EmoCon139</t>
  </si>
  <si>
    <t>2022-05-31T16:07:59</t>
  </si>
  <si>
    <t>EmoCon119</t>
  </si>
  <si>
    <t>2022-06-07T16:10:26</t>
  </si>
  <si>
    <t>EmoCon099</t>
  </si>
  <si>
    <t>2021-07-16T14:04:13</t>
  </si>
  <si>
    <t>EmoCon013</t>
  </si>
  <si>
    <t>2021-07-23T09:32:52</t>
  </si>
  <si>
    <t>EmoCon019</t>
  </si>
  <si>
    <t>18</t>
  </si>
  <si>
    <t>2021-08-19T15:16:05</t>
  </si>
  <si>
    <t>EmoCon029</t>
  </si>
  <si>
    <t>2021-08-19T14:38:23</t>
  </si>
  <si>
    <t>EmoCon040</t>
  </si>
  <si>
    <t>2021-08-26T10:15:29</t>
  </si>
  <si>
    <t>EmoCon022</t>
  </si>
  <si>
    <t>2021-08-03T18:10:21</t>
  </si>
  <si>
    <t>EmoCon023</t>
  </si>
  <si>
    <t>2021-08-05T15:21:55</t>
  </si>
  <si>
    <t>EmoCon003</t>
  </si>
  <si>
    <t>28</t>
  </si>
  <si>
    <t>2021-06-16T13:50:30</t>
  </si>
  <si>
    <t>EmoCon006</t>
  </si>
  <si>
    <t>29</t>
  </si>
  <si>
    <t>2021-07-02T13:48:15</t>
  </si>
  <si>
    <t>EmoCon007</t>
  </si>
  <si>
    <t>2021-09-03T12:12:53</t>
  </si>
  <si>
    <t>EmoCon025</t>
  </si>
  <si>
    <t>2021-09-06T09:08:47</t>
  </si>
  <si>
    <t>EmoCon016</t>
  </si>
  <si>
    <t>2021-09-09T10:20:14</t>
  </si>
  <si>
    <t>EmoCon033</t>
  </si>
  <si>
    <t>2021-09-30T14:21:36</t>
  </si>
  <si>
    <t>EmoCon037</t>
  </si>
  <si>
    <t>2021-09-20T09:14:32</t>
  </si>
  <si>
    <t>EmoCon031</t>
  </si>
  <si>
    <t>32</t>
  </si>
  <si>
    <t xml:space="preserve">Median </t>
  </si>
  <si>
    <t>Min</t>
  </si>
  <si>
    <t xml:space="preserve">Max </t>
  </si>
  <si>
    <t>Mean</t>
  </si>
  <si>
    <t>SD</t>
  </si>
  <si>
    <t>male</t>
  </si>
  <si>
    <t>female</t>
  </si>
  <si>
    <t>Control</t>
  </si>
  <si>
    <t>Control (+ History)</t>
  </si>
  <si>
    <t>true</t>
  </si>
  <si>
    <t>wrong</t>
  </si>
  <si>
    <t>Type</t>
  </si>
  <si>
    <t>Date</t>
  </si>
  <si>
    <t>Complete</t>
  </si>
  <si>
    <t>Test battery</t>
  </si>
  <si>
    <t>Sex (Patient)</t>
  </si>
  <si>
    <t>Age (Patient)</t>
  </si>
  <si>
    <t>Years of education (Patient)</t>
  </si>
  <si>
    <t xml:space="preserve">Years of education </t>
  </si>
  <si>
    <t>TM Task A</t>
  </si>
  <si>
    <t>TM Task B</t>
  </si>
  <si>
    <t>Mistakes A</t>
  </si>
  <si>
    <t>Mistakes B</t>
  </si>
  <si>
    <t>Mistakes B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</si>
</sst>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topLeftCell="A22" workbookViewId="0">
      <selection activeCell="M57" sqref="M57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3" width="20.6640625" customWidth="1"/>
    <col min="4" max="4" width="12.6640625" customWidth="1"/>
    <col min="5" max="5" width="29.6640625" customWidth="1"/>
    <col min="6" max="6" width="11.6640625" customWidth="1"/>
    <col min="7" max="8" width="15.6640625" customWidth="1"/>
    <col min="9" max="9" width="21.6640625" customWidth="1"/>
    <col min="10" max="10" width="16.6640625" customWidth="1"/>
    <col min="11" max="11" width="15.1640625" customWidth="1"/>
    <col min="12" max="12" width="8.1640625" customWidth="1"/>
    <col min="13" max="13" width="17" customWidth="1"/>
    <col min="14" max="14" width="9.6640625" customWidth="1"/>
    <col min="15" max="15" width="7.6640625" customWidth="1"/>
    <col min="16" max="16" width="8.6640625" customWidth="1"/>
    <col min="17" max="17" width="11.6640625" customWidth="1"/>
    <col min="18" max="18" width="8.6640625" customWidth="1"/>
    <col min="19" max="19" width="11.6640625" customWidth="1"/>
    <col min="20" max="21" width="9.6640625" customWidth="1"/>
  </cols>
  <sheetData>
    <row r="1" spans="1:20" x14ac:dyDescent="0.2">
      <c r="A1" s="1" t="s">
        <v>0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</v>
      </c>
      <c r="G1" s="1" t="s">
        <v>2</v>
      </c>
      <c r="H1" s="1" t="s">
        <v>156</v>
      </c>
      <c r="I1" s="1" t="s">
        <v>157</v>
      </c>
      <c r="J1" s="1" t="s">
        <v>159</v>
      </c>
      <c r="K1" s="1" t="s">
        <v>164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160</v>
      </c>
      <c r="Q1" s="1" t="s">
        <v>7</v>
      </c>
      <c r="R1" s="1" t="s">
        <v>161</v>
      </c>
      <c r="S1" s="1" t="s">
        <v>162</v>
      </c>
      <c r="T1" s="1" t="s">
        <v>163</v>
      </c>
    </row>
    <row r="2" spans="1:20" x14ac:dyDescent="0.2">
      <c r="A2">
        <v>203</v>
      </c>
      <c r="B2" t="s">
        <v>8</v>
      </c>
      <c r="C2" t="s">
        <v>122</v>
      </c>
      <c r="D2" t="s">
        <v>150</v>
      </c>
      <c r="E2" t="s">
        <v>148</v>
      </c>
      <c r="F2">
        <v>211</v>
      </c>
      <c r="G2" t="s">
        <v>123</v>
      </c>
      <c r="H2" t="s">
        <v>146</v>
      </c>
      <c r="I2" t="s">
        <v>124</v>
      </c>
      <c r="J2" t="s">
        <v>22</v>
      </c>
      <c r="K2">
        <v>-1.3</v>
      </c>
      <c r="L2">
        <v>-0.26640000000000003</v>
      </c>
      <c r="M2">
        <v>1.5561</v>
      </c>
      <c r="N2">
        <v>3.3892000000000002</v>
      </c>
      <c r="O2">
        <v>25.902000000000001</v>
      </c>
      <c r="P2">
        <v>6.07</v>
      </c>
      <c r="Q2">
        <v>87.787999999999997</v>
      </c>
      <c r="R2">
        <v>18.896999999999998</v>
      </c>
      <c r="S2">
        <v>0</v>
      </c>
      <c r="T2">
        <v>4</v>
      </c>
    </row>
    <row r="3" spans="1:20" x14ac:dyDescent="0.2">
      <c r="A3">
        <v>116</v>
      </c>
      <c r="B3" t="s">
        <v>8</v>
      </c>
      <c r="C3" t="s">
        <v>125</v>
      </c>
      <c r="D3" t="s">
        <v>150</v>
      </c>
      <c r="E3" t="s">
        <v>148</v>
      </c>
      <c r="F3">
        <v>196</v>
      </c>
      <c r="G3" t="s">
        <v>126</v>
      </c>
      <c r="H3" t="s">
        <v>146</v>
      </c>
      <c r="I3" t="s">
        <v>127</v>
      </c>
      <c r="J3" t="s">
        <v>30</v>
      </c>
      <c r="K3">
        <v>0</v>
      </c>
      <c r="L3">
        <v>-1.2970999999999999</v>
      </c>
      <c r="M3">
        <v>-0.61990000000000001</v>
      </c>
      <c r="N3">
        <v>1.8660000000000001</v>
      </c>
      <c r="O3">
        <v>28.155200000000001</v>
      </c>
      <c r="P3">
        <v>11.654</v>
      </c>
      <c r="Q3">
        <v>52.539000000000001</v>
      </c>
      <c r="R3">
        <v>3.31</v>
      </c>
      <c r="S3">
        <v>0</v>
      </c>
      <c r="T3">
        <v>1</v>
      </c>
    </row>
    <row r="4" spans="1:20" x14ac:dyDescent="0.2">
      <c r="A4">
        <v>149</v>
      </c>
      <c r="B4" t="s">
        <v>8</v>
      </c>
      <c r="C4" t="s">
        <v>128</v>
      </c>
      <c r="D4" t="s">
        <v>150</v>
      </c>
      <c r="E4" t="s">
        <v>148</v>
      </c>
      <c r="F4">
        <v>202</v>
      </c>
      <c r="G4" t="s">
        <v>129</v>
      </c>
      <c r="H4" t="s">
        <v>147</v>
      </c>
      <c r="I4" t="s">
        <v>29</v>
      </c>
      <c r="J4" t="s">
        <v>13</v>
      </c>
      <c r="K4">
        <v>0.625</v>
      </c>
      <c r="L4">
        <v>-1.5902000000000001</v>
      </c>
      <c r="M4">
        <v>1.1235999999999999</v>
      </c>
      <c r="N4">
        <v>3.8359999999999999</v>
      </c>
      <c r="O4">
        <v>12.077999999999999</v>
      </c>
      <c r="P4">
        <v>2.8889999999999998</v>
      </c>
      <c r="Q4">
        <v>46.331000000000003</v>
      </c>
      <c r="R4">
        <v>6.2969999999999997</v>
      </c>
      <c r="S4">
        <v>0</v>
      </c>
      <c r="T4">
        <v>0</v>
      </c>
    </row>
    <row r="5" spans="1:20" x14ac:dyDescent="0.2">
      <c r="A5">
        <v>676</v>
      </c>
      <c r="B5" t="s">
        <v>8</v>
      </c>
      <c r="C5" t="s">
        <v>74</v>
      </c>
      <c r="D5" t="s">
        <v>150</v>
      </c>
      <c r="E5" t="s">
        <v>149</v>
      </c>
      <c r="F5">
        <v>286</v>
      </c>
      <c r="G5" t="s">
        <v>75</v>
      </c>
      <c r="H5" t="s">
        <v>146</v>
      </c>
      <c r="I5" t="s">
        <v>60</v>
      </c>
      <c r="J5" t="s">
        <v>17</v>
      </c>
      <c r="K5">
        <v>2.7900000000000001E-2</v>
      </c>
      <c r="L5">
        <v>-1.2747999999999999</v>
      </c>
      <c r="M5">
        <v>5.5E-2</v>
      </c>
      <c r="N5">
        <v>2.3384999999999998</v>
      </c>
      <c r="O5">
        <v>22.792999999999999</v>
      </c>
      <c r="P5">
        <v>2.8149999999999999</v>
      </c>
      <c r="Q5">
        <v>53.301000000000002</v>
      </c>
      <c r="R5">
        <v>2.7839999999999998</v>
      </c>
      <c r="S5">
        <v>0</v>
      </c>
      <c r="T5">
        <v>0</v>
      </c>
    </row>
    <row r="6" spans="1:20" x14ac:dyDescent="0.2">
      <c r="A6">
        <v>171</v>
      </c>
      <c r="B6" t="s">
        <v>8</v>
      </c>
      <c r="C6" t="s">
        <v>109</v>
      </c>
      <c r="D6" t="s">
        <v>150</v>
      </c>
      <c r="E6" t="s">
        <v>148</v>
      </c>
      <c r="F6">
        <v>206</v>
      </c>
      <c r="G6" t="s">
        <v>110</v>
      </c>
      <c r="H6" t="s">
        <v>147</v>
      </c>
      <c r="I6" t="s">
        <v>43</v>
      </c>
      <c r="J6" t="s">
        <v>13</v>
      </c>
      <c r="K6">
        <v>0.625</v>
      </c>
      <c r="L6">
        <v>-2.1265000000000001</v>
      </c>
      <c r="M6">
        <v>-1.3552999999999999</v>
      </c>
      <c r="N6">
        <v>1.1091</v>
      </c>
      <c r="O6">
        <v>23.446999999999999</v>
      </c>
      <c r="P6">
        <v>2.5179999999999998</v>
      </c>
      <c r="Q6">
        <v>26.006</v>
      </c>
      <c r="R6">
        <v>3.573</v>
      </c>
      <c r="S6">
        <v>4</v>
      </c>
      <c r="T6">
        <v>0</v>
      </c>
    </row>
    <row r="7" spans="1:20" x14ac:dyDescent="0.2">
      <c r="A7">
        <v>234</v>
      </c>
      <c r="B7" t="s">
        <v>8</v>
      </c>
      <c r="C7" t="s">
        <v>132</v>
      </c>
      <c r="D7" t="s">
        <v>150</v>
      </c>
      <c r="E7" t="s">
        <v>148</v>
      </c>
      <c r="F7">
        <v>220</v>
      </c>
      <c r="G7" t="s">
        <v>133</v>
      </c>
      <c r="H7" t="s">
        <v>147</v>
      </c>
      <c r="I7" t="s">
        <v>26</v>
      </c>
      <c r="J7" t="s">
        <v>22</v>
      </c>
      <c r="K7">
        <v>0.7</v>
      </c>
      <c r="L7">
        <v>-1.8762000000000001</v>
      </c>
      <c r="M7">
        <v>-0.14949999999999999</v>
      </c>
      <c r="N7">
        <v>2.3803999999999998</v>
      </c>
      <c r="O7">
        <v>11.656000000000001</v>
      </c>
      <c r="P7">
        <v>1.968</v>
      </c>
      <c r="Q7">
        <v>27.745999999999999</v>
      </c>
      <c r="R7">
        <v>2.581</v>
      </c>
      <c r="S7">
        <v>1</v>
      </c>
      <c r="T7">
        <v>0</v>
      </c>
    </row>
    <row r="8" spans="1:20" x14ac:dyDescent="0.2">
      <c r="A8">
        <v>175</v>
      </c>
      <c r="B8" t="s">
        <v>8</v>
      </c>
      <c r="C8" t="s">
        <v>111</v>
      </c>
      <c r="D8" t="s">
        <v>150</v>
      </c>
      <c r="E8" t="s">
        <v>148</v>
      </c>
      <c r="F8">
        <v>207</v>
      </c>
      <c r="G8" t="s">
        <v>112</v>
      </c>
      <c r="H8" t="s">
        <v>146</v>
      </c>
      <c r="I8" t="s">
        <v>113</v>
      </c>
      <c r="J8" t="s">
        <v>39</v>
      </c>
      <c r="K8">
        <v>0.625</v>
      </c>
      <c r="L8">
        <v>-1.0908</v>
      </c>
      <c r="M8">
        <v>-0.63880000000000003</v>
      </c>
      <c r="N8">
        <v>2.1251000000000002</v>
      </c>
      <c r="O8">
        <v>29.3064</v>
      </c>
      <c r="P8">
        <v>2.823</v>
      </c>
      <c r="Q8">
        <v>62.279000000000003</v>
      </c>
      <c r="R8">
        <v>3.7559999999999998</v>
      </c>
      <c r="S8">
        <v>0</v>
      </c>
      <c r="T8">
        <v>0</v>
      </c>
    </row>
    <row r="9" spans="1:20" x14ac:dyDescent="0.2">
      <c r="A9">
        <v>454</v>
      </c>
      <c r="B9" t="s">
        <v>8</v>
      </c>
      <c r="C9" t="s">
        <v>41</v>
      </c>
      <c r="D9" t="s">
        <v>150</v>
      </c>
      <c r="E9" t="s">
        <v>149</v>
      </c>
      <c r="F9">
        <v>258</v>
      </c>
      <c r="G9" t="s">
        <v>42</v>
      </c>
      <c r="H9" t="s">
        <v>147</v>
      </c>
      <c r="I9" t="s">
        <v>43</v>
      </c>
      <c r="J9" t="s">
        <v>13</v>
      </c>
      <c r="K9">
        <v>0.625</v>
      </c>
      <c r="L9">
        <v>-1.4918</v>
      </c>
      <c r="M9">
        <v>0.1183</v>
      </c>
      <c r="N9">
        <v>2.7301000000000002</v>
      </c>
      <c r="O9">
        <v>18.335999999999999</v>
      </c>
      <c r="P9">
        <v>2.5569999999999999</v>
      </c>
      <c r="Q9">
        <v>50.058999999999997</v>
      </c>
      <c r="R9">
        <v>11.449</v>
      </c>
      <c r="S9">
        <v>0</v>
      </c>
      <c r="T9">
        <v>0</v>
      </c>
    </row>
    <row r="10" spans="1:20" x14ac:dyDescent="0.2">
      <c r="A10">
        <v>219</v>
      </c>
      <c r="B10" t="s">
        <v>8</v>
      </c>
      <c r="C10" t="s">
        <v>118</v>
      </c>
      <c r="D10" t="s">
        <v>150</v>
      </c>
      <c r="E10" t="s">
        <v>148</v>
      </c>
      <c r="F10">
        <v>215</v>
      </c>
      <c r="G10" t="s">
        <v>119</v>
      </c>
      <c r="H10" t="s">
        <v>147</v>
      </c>
      <c r="I10" t="s">
        <v>43</v>
      </c>
      <c r="J10" t="s">
        <v>22</v>
      </c>
      <c r="K10">
        <v>0.7</v>
      </c>
      <c r="L10">
        <v>-1.7614000000000001</v>
      </c>
      <c r="M10">
        <v>-0.90380000000000005</v>
      </c>
      <c r="N10">
        <v>1.7768999999999999</v>
      </c>
      <c r="O10">
        <v>17.931999999999999</v>
      </c>
      <c r="P10">
        <v>5.4649999999999999</v>
      </c>
      <c r="Q10">
        <v>31.864000000000001</v>
      </c>
      <c r="R10">
        <v>3.2730000000000001</v>
      </c>
      <c r="S10">
        <v>0</v>
      </c>
      <c r="T10">
        <v>0</v>
      </c>
    </row>
    <row r="11" spans="1:20" x14ac:dyDescent="0.2">
      <c r="A11">
        <v>200</v>
      </c>
      <c r="B11" t="s">
        <v>8</v>
      </c>
      <c r="C11" t="s">
        <v>120</v>
      </c>
      <c r="D11" t="s">
        <v>150</v>
      </c>
      <c r="E11" t="s">
        <v>148</v>
      </c>
      <c r="F11">
        <v>210</v>
      </c>
      <c r="G11" t="s">
        <v>121</v>
      </c>
      <c r="H11" t="s">
        <v>146</v>
      </c>
      <c r="I11" t="s">
        <v>31</v>
      </c>
      <c r="J11" t="s">
        <v>17</v>
      </c>
      <c r="K11">
        <v>-8.3599999999999994E-2</v>
      </c>
      <c r="L11">
        <v>-0.59989999999999999</v>
      </c>
      <c r="M11">
        <v>1.5502</v>
      </c>
      <c r="N11">
        <v>3.3851</v>
      </c>
      <c r="O11">
        <v>22.564</v>
      </c>
      <c r="P11">
        <v>3.62</v>
      </c>
      <c r="Q11">
        <v>76.382000000000005</v>
      </c>
      <c r="R11">
        <v>6.3209999999999997</v>
      </c>
      <c r="S11">
        <v>6</v>
      </c>
      <c r="T11">
        <v>4</v>
      </c>
    </row>
    <row r="12" spans="1:20" x14ac:dyDescent="0.2">
      <c r="A12">
        <v>230</v>
      </c>
      <c r="B12" t="s">
        <v>8</v>
      </c>
      <c r="C12" t="s">
        <v>130</v>
      </c>
      <c r="D12" t="s">
        <v>150</v>
      </c>
      <c r="E12" t="s">
        <v>148</v>
      </c>
      <c r="F12">
        <v>219</v>
      </c>
      <c r="G12" t="s">
        <v>131</v>
      </c>
      <c r="H12" t="s">
        <v>147</v>
      </c>
      <c r="I12" t="s">
        <v>29</v>
      </c>
      <c r="J12" t="s">
        <v>22</v>
      </c>
      <c r="K12">
        <v>0.7</v>
      </c>
      <c r="L12">
        <v>-1.3248</v>
      </c>
      <c r="M12">
        <v>0.2437</v>
      </c>
      <c r="N12">
        <v>2.6949999999999998</v>
      </c>
      <c r="O12">
        <v>17.6401</v>
      </c>
      <c r="P12">
        <v>4.0449999999999999</v>
      </c>
      <c r="Q12">
        <v>47.54</v>
      </c>
      <c r="R12">
        <v>4.6509999999999998</v>
      </c>
      <c r="S12">
        <v>0</v>
      </c>
      <c r="T12">
        <v>0</v>
      </c>
    </row>
    <row r="13" spans="1:20" x14ac:dyDescent="0.2">
      <c r="A13">
        <v>475</v>
      </c>
      <c r="B13" t="s">
        <v>8</v>
      </c>
      <c r="C13" t="s">
        <v>44</v>
      </c>
      <c r="D13" t="s">
        <v>150</v>
      </c>
      <c r="E13" t="s">
        <v>149</v>
      </c>
      <c r="F13">
        <v>260</v>
      </c>
      <c r="G13" t="s">
        <v>45</v>
      </c>
      <c r="H13" t="s">
        <v>147</v>
      </c>
      <c r="I13" t="s">
        <v>21</v>
      </c>
      <c r="J13" t="s">
        <v>17</v>
      </c>
      <c r="K13">
        <v>2.7900000000000001E-2</v>
      </c>
      <c r="L13">
        <v>-1.5226</v>
      </c>
      <c r="M13">
        <v>-0.79090000000000005</v>
      </c>
      <c r="N13">
        <v>1.8672</v>
      </c>
      <c r="O13">
        <v>21.655999999999999</v>
      </c>
      <c r="P13">
        <v>2.718</v>
      </c>
      <c r="Q13">
        <v>40.436999999999998</v>
      </c>
      <c r="R13">
        <v>4.6280000000000001</v>
      </c>
      <c r="S13">
        <v>0</v>
      </c>
      <c r="T13">
        <v>0</v>
      </c>
    </row>
    <row r="14" spans="1:20" x14ac:dyDescent="0.2">
      <c r="A14">
        <v>215</v>
      </c>
      <c r="B14" t="s">
        <v>8</v>
      </c>
      <c r="C14" t="s">
        <v>114</v>
      </c>
      <c r="D14" t="s">
        <v>150</v>
      </c>
      <c r="E14" t="s">
        <v>148</v>
      </c>
      <c r="F14">
        <v>214</v>
      </c>
      <c r="G14" t="s">
        <v>115</v>
      </c>
      <c r="H14" t="s">
        <v>147</v>
      </c>
      <c r="I14" t="s">
        <v>43</v>
      </c>
      <c r="J14" t="s">
        <v>22</v>
      </c>
      <c r="K14">
        <v>0.7</v>
      </c>
      <c r="L14">
        <v>-0.38750000000000001</v>
      </c>
      <c r="M14">
        <v>9.5799999999999996E-2</v>
      </c>
      <c r="N14">
        <v>2.5766</v>
      </c>
      <c r="O14">
        <v>31.51</v>
      </c>
      <c r="P14">
        <v>6.9749999999999996</v>
      </c>
      <c r="Q14">
        <v>81.19</v>
      </c>
      <c r="R14">
        <v>8.1929999999999996</v>
      </c>
      <c r="S14">
        <v>1</v>
      </c>
      <c r="T14">
        <v>0</v>
      </c>
    </row>
    <row r="15" spans="1:20" x14ac:dyDescent="0.2">
      <c r="A15">
        <v>252</v>
      </c>
      <c r="B15" t="s">
        <v>8</v>
      </c>
      <c r="C15" t="s">
        <v>138</v>
      </c>
      <c r="D15" t="s">
        <v>150</v>
      </c>
      <c r="E15" t="s">
        <v>148</v>
      </c>
      <c r="F15">
        <v>224</v>
      </c>
      <c r="G15" t="s">
        <v>139</v>
      </c>
      <c r="H15" t="s">
        <v>146</v>
      </c>
      <c r="I15" t="s">
        <v>140</v>
      </c>
      <c r="J15" t="s">
        <v>17</v>
      </c>
      <c r="K15">
        <v>2.7900000000000001E-2</v>
      </c>
      <c r="L15">
        <v>-1.9337</v>
      </c>
      <c r="M15">
        <v>-1.3412999999999999</v>
      </c>
      <c r="N15">
        <v>1.3611</v>
      </c>
      <c r="O15">
        <v>22.605</v>
      </c>
      <c r="P15">
        <v>2.1259999999999999</v>
      </c>
      <c r="Q15">
        <v>30.768000000000001</v>
      </c>
      <c r="R15">
        <v>2.4889999999999999</v>
      </c>
      <c r="S15">
        <v>4</v>
      </c>
      <c r="T15">
        <v>0</v>
      </c>
    </row>
    <row r="16" spans="1:20" x14ac:dyDescent="0.2">
      <c r="A16">
        <v>242</v>
      </c>
      <c r="B16" t="s">
        <v>8</v>
      </c>
      <c r="C16" t="s">
        <v>134</v>
      </c>
      <c r="D16" t="s">
        <v>150</v>
      </c>
      <c r="E16" t="s">
        <v>148</v>
      </c>
      <c r="F16">
        <v>222</v>
      </c>
      <c r="G16" t="s">
        <v>135</v>
      </c>
      <c r="H16" t="s">
        <v>147</v>
      </c>
      <c r="I16" t="s">
        <v>29</v>
      </c>
      <c r="J16" t="s">
        <v>22</v>
      </c>
      <c r="K16">
        <v>0.2</v>
      </c>
      <c r="L16">
        <v>-0.92100000000000004</v>
      </c>
      <c r="M16">
        <v>-0.60099999999999998</v>
      </c>
      <c r="N16">
        <v>2.0192000000000001</v>
      </c>
      <c r="O16">
        <v>30.722999999999999</v>
      </c>
      <c r="P16">
        <v>3.181</v>
      </c>
      <c r="Q16">
        <v>62.036000000000001</v>
      </c>
      <c r="R16">
        <v>3.3889999999999998</v>
      </c>
      <c r="S16">
        <v>0</v>
      </c>
      <c r="T16">
        <v>1</v>
      </c>
    </row>
    <row r="17" spans="1:20" x14ac:dyDescent="0.2">
      <c r="A17">
        <v>260</v>
      </c>
      <c r="B17" t="s">
        <v>8</v>
      </c>
      <c r="C17" t="s">
        <v>136</v>
      </c>
      <c r="D17" t="s">
        <v>150</v>
      </c>
      <c r="E17" t="s">
        <v>148</v>
      </c>
      <c r="F17">
        <v>226</v>
      </c>
      <c r="G17" t="s">
        <v>137</v>
      </c>
      <c r="H17" t="s">
        <v>146</v>
      </c>
      <c r="I17" t="s">
        <v>43</v>
      </c>
      <c r="J17" t="s">
        <v>22</v>
      </c>
      <c r="K17">
        <v>0.7</v>
      </c>
      <c r="L17">
        <v>-1.7491000000000001</v>
      </c>
      <c r="M17">
        <v>1.9208000000000001</v>
      </c>
      <c r="N17">
        <v>3.6446000000000001</v>
      </c>
      <c r="O17">
        <v>10.173999999999999</v>
      </c>
      <c r="P17">
        <v>3.5779999999999998</v>
      </c>
      <c r="Q17">
        <v>37.08</v>
      </c>
      <c r="R17">
        <v>2.7810000000000001</v>
      </c>
      <c r="S17">
        <v>0</v>
      </c>
      <c r="T17">
        <v>0</v>
      </c>
    </row>
    <row r="18" spans="1:20" x14ac:dyDescent="0.2">
      <c r="A18">
        <v>212</v>
      </c>
      <c r="B18" t="s">
        <v>8</v>
      </c>
      <c r="C18" t="s">
        <v>116</v>
      </c>
      <c r="D18" t="s">
        <v>150</v>
      </c>
      <c r="E18" t="s">
        <v>148</v>
      </c>
      <c r="F18">
        <v>213</v>
      </c>
      <c r="G18" t="s">
        <v>117</v>
      </c>
      <c r="H18" t="s">
        <v>146</v>
      </c>
      <c r="I18" t="s">
        <v>31</v>
      </c>
      <c r="J18" t="s">
        <v>23</v>
      </c>
      <c r="K18">
        <v>-1.8</v>
      </c>
      <c r="L18">
        <v>-1.0387999999999999</v>
      </c>
      <c r="M18">
        <v>2.5295999999999998</v>
      </c>
      <c r="N18">
        <v>4.0707000000000004</v>
      </c>
      <c r="O18">
        <v>15.077</v>
      </c>
      <c r="P18">
        <v>3.5116000000000001</v>
      </c>
      <c r="Q18">
        <v>61.374000000000002</v>
      </c>
      <c r="R18">
        <v>2.8730000000000002</v>
      </c>
      <c r="S18">
        <v>0</v>
      </c>
      <c r="T18">
        <v>5</v>
      </c>
    </row>
    <row r="19" spans="1:20" x14ac:dyDescent="0.2">
      <c r="A19">
        <v>283</v>
      </c>
      <c r="B19" t="s">
        <v>8</v>
      </c>
      <c r="C19" t="s">
        <v>34</v>
      </c>
      <c r="D19" t="s">
        <v>150</v>
      </c>
      <c r="E19" t="s">
        <v>149</v>
      </c>
      <c r="F19">
        <v>232</v>
      </c>
      <c r="G19" t="s">
        <v>35</v>
      </c>
      <c r="H19" t="s">
        <v>147</v>
      </c>
      <c r="I19" t="s">
        <v>12</v>
      </c>
      <c r="J19" t="s">
        <v>23</v>
      </c>
      <c r="K19">
        <v>-0.8</v>
      </c>
      <c r="L19">
        <v>-1.2158</v>
      </c>
      <c r="M19">
        <v>8.1799999999999998E-2</v>
      </c>
      <c r="N19">
        <v>2.5655000000000001</v>
      </c>
      <c r="O19">
        <v>20.055199999999999</v>
      </c>
      <c r="P19">
        <v>3.411</v>
      </c>
      <c r="Q19">
        <v>51.451000000000001</v>
      </c>
      <c r="R19">
        <v>5.2309999999999999</v>
      </c>
      <c r="S19">
        <v>0</v>
      </c>
      <c r="T19">
        <v>3</v>
      </c>
    </row>
    <row r="20" spans="1:20" x14ac:dyDescent="0.2">
      <c r="A20">
        <v>289</v>
      </c>
      <c r="B20" t="s">
        <v>8</v>
      </c>
      <c r="C20" t="s">
        <v>24</v>
      </c>
      <c r="D20" t="s">
        <v>150</v>
      </c>
      <c r="E20" t="s">
        <v>149</v>
      </c>
      <c r="F20">
        <v>233</v>
      </c>
      <c r="G20" t="s">
        <v>25</v>
      </c>
      <c r="H20" t="s">
        <v>146</v>
      </c>
      <c r="I20" t="s">
        <v>26</v>
      </c>
      <c r="J20" t="s">
        <v>22</v>
      </c>
      <c r="K20">
        <v>0.7</v>
      </c>
      <c r="L20">
        <v>-1.0787</v>
      </c>
      <c r="M20">
        <v>0.66949999999999998</v>
      </c>
      <c r="N20">
        <v>2.7686000000000002</v>
      </c>
      <c r="O20">
        <v>21.675000000000001</v>
      </c>
      <c r="P20">
        <v>2.4929999999999999</v>
      </c>
      <c r="Q20">
        <v>60.01</v>
      </c>
      <c r="R20">
        <v>3.36</v>
      </c>
      <c r="S20">
        <v>0</v>
      </c>
      <c r="T20">
        <v>0</v>
      </c>
    </row>
    <row r="21" spans="1:20" x14ac:dyDescent="0.2">
      <c r="A21">
        <v>301</v>
      </c>
      <c r="B21" t="s">
        <v>8</v>
      </c>
      <c r="C21" t="s">
        <v>36</v>
      </c>
      <c r="D21" t="s">
        <v>150</v>
      </c>
      <c r="E21" t="s">
        <v>149</v>
      </c>
      <c r="F21">
        <v>231</v>
      </c>
      <c r="G21" t="s">
        <v>37</v>
      </c>
      <c r="H21" t="s">
        <v>147</v>
      </c>
      <c r="I21" t="s">
        <v>38</v>
      </c>
      <c r="J21" t="s">
        <v>17</v>
      </c>
      <c r="K21">
        <v>2.7900000000000001E-2</v>
      </c>
      <c r="L21">
        <v>-1.4838</v>
      </c>
      <c r="M21">
        <v>-0.75700000000000001</v>
      </c>
      <c r="N21">
        <v>1.8944000000000001</v>
      </c>
      <c r="O21">
        <v>22.082000000000001</v>
      </c>
      <c r="P21">
        <v>3.2519999999999998</v>
      </c>
      <c r="Q21">
        <v>41.832999999999998</v>
      </c>
      <c r="R21">
        <v>4.782</v>
      </c>
      <c r="S21">
        <v>0</v>
      </c>
      <c r="T21">
        <v>0</v>
      </c>
    </row>
    <row r="22" spans="1:20" x14ac:dyDescent="0.2">
      <c r="A22">
        <v>307</v>
      </c>
      <c r="B22" t="s">
        <v>8</v>
      </c>
      <c r="C22" t="s">
        <v>32</v>
      </c>
      <c r="D22" t="s">
        <v>150</v>
      </c>
      <c r="E22" t="s">
        <v>149</v>
      </c>
      <c r="F22">
        <v>235</v>
      </c>
      <c r="G22" t="s">
        <v>33</v>
      </c>
      <c r="H22" t="s">
        <v>147</v>
      </c>
      <c r="I22" t="s">
        <v>26</v>
      </c>
      <c r="J22" t="s">
        <v>22</v>
      </c>
      <c r="K22">
        <v>0.7</v>
      </c>
      <c r="L22">
        <v>-1.1208</v>
      </c>
      <c r="M22">
        <v>-0.35160000000000002</v>
      </c>
      <c r="N22">
        <v>2.2187000000000001</v>
      </c>
      <c r="O22">
        <v>24.727</v>
      </c>
      <c r="P22">
        <v>3.62</v>
      </c>
      <c r="Q22">
        <v>54.862000000000002</v>
      </c>
      <c r="R22">
        <v>35.404000000000003</v>
      </c>
      <c r="S22">
        <v>0</v>
      </c>
      <c r="T22">
        <v>0</v>
      </c>
    </row>
    <row r="23" spans="1:20" x14ac:dyDescent="0.2">
      <c r="A23">
        <v>598</v>
      </c>
      <c r="B23" t="s">
        <v>8</v>
      </c>
      <c r="C23" t="s">
        <v>54</v>
      </c>
      <c r="D23" t="s">
        <v>150</v>
      </c>
      <c r="E23" t="s">
        <v>149</v>
      </c>
      <c r="F23">
        <v>278</v>
      </c>
      <c r="G23" t="s">
        <v>55</v>
      </c>
      <c r="H23" t="s">
        <v>147</v>
      </c>
      <c r="I23" t="s">
        <v>26</v>
      </c>
      <c r="J23" t="s">
        <v>22</v>
      </c>
      <c r="K23">
        <v>0.7</v>
      </c>
      <c r="L23">
        <v>-1.8513999999999999</v>
      </c>
      <c r="M23">
        <v>-0.83630000000000004</v>
      </c>
      <c r="N23">
        <v>1.831</v>
      </c>
      <c r="O23">
        <v>15.638</v>
      </c>
      <c r="P23">
        <v>2.8849999999999998</v>
      </c>
      <c r="Q23">
        <v>28.632999999999999</v>
      </c>
      <c r="R23">
        <v>2.831</v>
      </c>
      <c r="S23">
        <v>0</v>
      </c>
      <c r="T23">
        <v>0</v>
      </c>
    </row>
    <row r="24" spans="1:20" x14ac:dyDescent="0.2">
      <c r="A24">
        <v>384</v>
      </c>
      <c r="B24" t="s">
        <v>8</v>
      </c>
      <c r="C24" t="s">
        <v>27</v>
      </c>
      <c r="D24" t="s">
        <v>150</v>
      </c>
      <c r="E24" t="s">
        <v>149</v>
      </c>
      <c r="F24">
        <v>247</v>
      </c>
      <c r="G24" t="s">
        <v>28</v>
      </c>
      <c r="H24" t="s">
        <v>147</v>
      </c>
      <c r="I24" t="s">
        <v>29</v>
      </c>
      <c r="J24" t="s">
        <v>30</v>
      </c>
      <c r="K24">
        <v>0</v>
      </c>
      <c r="L24">
        <v>-1.4524999999999999</v>
      </c>
      <c r="M24">
        <v>-0.9415</v>
      </c>
      <c r="N24">
        <v>1.7467999999999999</v>
      </c>
      <c r="O24">
        <v>24.59</v>
      </c>
      <c r="P24">
        <v>3.1389999999999998</v>
      </c>
      <c r="Q24">
        <v>42.954000000000001</v>
      </c>
      <c r="R24">
        <v>3.6455000000000002</v>
      </c>
      <c r="S24">
        <v>0</v>
      </c>
      <c r="T24">
        <v>1</v>
      </c>
    </row>
    <row r="25" spans="1:20" x14ac:dyDescent="0.2">
      <c r="A25">
        <v>415</v>
      </c>
      <c r="B25" t="s">
        <v>8</v>
      </c>
      <c r="C25" t="s">
        <v>18</v>
      </c>
      <c r="D25" t="s">
        <v>150</v>
      </c>
      <c r="E25" t="s">
        <v>149</v>
      </c>
      <c r="F25">
        <v>249</v>
      </c>
      <c r="G25" t="s">
        <v>19</v>
      </c>
      <c r="H25" t="s">
        <v>147</v>
      </c>
      <c r="I25" t="s">
        <v>20</v>
      </c>
      <c r="J25" t="s">
        <v>17</v>
      </c>
      <c r="K25">
        <v>-0.5292</v>
      </c>
      <c r="L25">
        <v>-0.44130000000000003</v>
      </c>
      <c r="M25">
        <v>3.2307999999999999</v>
      </c>
      <c r="N25">
        <v>5.0846</v>
      </c>
      <c r="O25">
        <v>15.587999999999999</v>
      </c>
      <c r="P25">
        <v>7.7169999999999996</v>
      </c>
      <c r="Q25">
        <v>79.259</v>
      </c>
      <c r="R25">
        <v>3.8679999999999999</v>
      </c>
      <c r="S25">
        <v>1</v>
      </c>
      <c r="T25">
        <v>20</v>
      </c>
    </row>
    <row r="26" spans="1:20" x14ac:dyDescent="0.2">
      <c r="A26">
        <v>481</v>
      </c>
      <c r="B26" t="s">
        <v>8</v>
      </c>
      <c r="C26" t="s">
        <v>10</v>
      </c>
      <c r="D26" t="s">
        <v>150</v>
      </c>
      <c r="E26" t="s">
        <v>149</v>
      </c>
      <c r="F26">
        <v>261</v>
      </c>
      <c r="G26" t="s">
        <v>11</v>
      </c>
      <c r="H26" t="s">
        <v>147</v>
      </c>
      <c r="I26" t="s">
        <v>12</v>
      </c>
      <c r="J26" t="s">
        <v>13</v>
      </c>
      <c r="K26">
        <v>0.625</v>
      </c>
      <c r="L26">
        <v>-2.0409000000000002</v>
      </c>
      <c r="M26">
        <v>-1.2658</v>
      </c>
      <c r="N26">
        <v>1.2076</v>
      </c>
      <c r="O26">
        <v>24.222000000000001</v>
      </c>
      <c r="P26">
        <v>4.5353000000000003</v>
      </c>
      <c r="Q26">
        <v>29.251000000000001</v>
      </c>
      <c r="R26">
        <v>12.933999999999999</v>
      </c>
      <c r="S26">
        <v>17</v>
      </c>
      <c r="T26">
        <v>0</v>
      </c>
    </row>
    <row r="27" spans="1:20" x14ac:dyDescent="0.2">
      <c r="A27">
        <v>889</v>
      </c>
      <c r="B27" t="s">
        <v>8</v>
      </c>
      <c r="C27" t="s">
        <v>101</v>
      </c>
      <c r="D27" t="s">
        <v>150</v>
      </c>
      <c r="E27" t="s">
        <v>149</v>
      </c>
      <c r="F27">
        <v>317</v>
      </c>
      <c r="G27" t="s">
        <v>102</v>
      </c>
      <c r="H27" t="s">
        <v>147</v>
      </c>
      <c r="I27" t="s">
        <v>65</v>
      </c>
      <c r="J27" t="s">
        <v>23</v>
      </c>
      <c r="K27">
        <v>-1.8</v>
      </c>
      <c r="L27">
        <v>0.12690000000000001</v>
      </c>
      <c r="M27">
        <v>0.49840000000000001</v>
      </c>
      <c r="N27">
        <v>2.8986999999999998</v>
      </c>
      <c r="O27">
        <v>34.378999999999998</v>
      </c>
      <c r="P27">
        <v>5.24</v>
      </c>
      <c r="Q27">
        <v>99.655000000000001</v>
      </c>
      <c r="R27">
        <v>8.9209999999999994</v>
      </c>
      <c r="S27">
        <v>0</v>
      </c>
      <c r="T27">
        <v>5</v>
      </c>
    </row>
    <row r="28" spans="1:20" x14ac:dyDescent="0.2">
      <c r="A28">
        <v>552</v>
      </c>
      <c r="B28" t="s">
        <v>8</v>
      </c>
      <c r="C28" t="s">
        <v>47</v>
      </c>
      <c r="D28" t="s">
        <v>150</v>
      </c>
      <c r="E28" t="s">
        <v>149</v>
      </c>
      <c r="F28">
        <v>270</v>
      </c>
      <c r="G28" t="s">
        <v>48</v>
      </c>
      <c r="H28" t="s">
        <v>147</v>
      </c>
      <c r="I28" t="s">
        <v>29</v>
      </c>
      <c r="J28" t="s">
        <v>23</v>
      </c>
      <c r="K28">
        <v>0.7</v>
      </c>
      <c r="L28">
        <v>-2.0703999999999998</v>
      </c>
      <c r="M28">
        <v>-1.4995000000000001</v>
      </c>
      <c r="N28">
        <v>1.3004</v>
      </c>
      <c r="O28">
        <v>15.973000000000001</v>
      </c>
      <c r="P28">
        <v>2.5179999999999998</v>
      </c>
      <c r="Q28">
        <v>20.771000000000001</v>
      </c>
      <c r="R28">
        <v>4.42</v>
      </c>
      <c r="S28">
        <v>0</v>
      </c>
      <c r="T28">
        <v>0</v>
      </c>
    </row>
    <row r="29" spans="1:20" x14ac:dyDescent="0.2">
      <c r="A29">
        <v>776</v>
      </c>
      <c r="B29" t="s">
        <v>8</v>
      </c>
      <c r="C29" t="s">
        <v>72</v>
      </c>
      <c r="D29" t="s">
        <v>150</v>
      </c>
      <c r="E29" t="s">
        <v>149</v>
      </c>
      <c r="F29">
        <v>302</v>
      </c>
      <c r="G29" t="s">
        <v>73</v>
      </c>
      <c r="H29" t="s">
        <v>146</v>
      </c>
      <c r="I29" t="s">
        <v>46</v>
      </c>
      <c r="J29" t="s">
        <v>23</v>
      </c>
      <c r="K29">
        <v>0.7</v>
      </c>
      <c r="L29">
        <v>-1.8779999999999999</v>
      </c>
      <c r="M29">
        <v>-0.24260000000000001</v>
      </c>
      <c r="N29">
        <v>2.1301999999999999</v>
      </c>
      <c r="O29">
        <v>15.337999999999999</v>
      </c>
      <c r="P29">
        <v>3.4809999999999999</v>
      </c>
      <c r="Q29">
        <v>32.673000000000002</v>
      </c>
      <c r="R29">
        <v>3.4420000000000002</v>
      </c>
      <c r="S29">
        <v>0</v>
      </c>
      <c r="T29">
        <v>0</v>
      </c>
    </row>
    <row r="30" spans="1:20" x14ac:dyDescent="0.2">
      <c r="A30">
        <v>586</v>
      </c>
      <c r="B30" t="s">
        <v>8</v>
      </c>
      <c r="C30" t="s">
        <v>61</v>
      </c>
      <c r="D30" t="s">
        <v>150</v>
      </c>
      <c r="E30" t="s">
        <v>149</v>
      </c>
      <c r="F30">
        <v>276</v>
      </c>
      <c r="G30" t="s">
        <v>62</v>
      </c>
      <c r="H30" t="s">
        <v>147</v>
      </c>
      <c r="I30" t="s">
        <v>26</v>
      </c>
      <c r="J30" t="s">
        <v>22</v>
      </c>
      <c r="K30">
        <v>0.7</v>
      </c>
      <c r="L30">
        <v>-1.5295000000000001</v>
      </c>
      <c r="M30">
        <v>-1.2451000000000001</v>
      </c>
      <c r="N30">
        <v>1.5039</v>
      </c>
      <c r="O30">
        <v>26.724</v>
      </c>
      <c r="P30">
        <v>3.7559999999999998</v>
      </c>
      <c r="Q30">
        <v>40.19</v>
      </c>
      <c r="R30">
        <v>4.1070000000000002</v>
      </c>
      <c r="S30">
        <v>10</v>
      </c>
      <c r="T30">
        <v>0</v>
      </c>
    </row>
    <row r="31" spans="1:20" x14ac:dyDescent="0.2">
      <c r="A31">
        <v>546</v>
      </c>
      <c r="B31" t="s">
        <v>8</v>
      </c>
      <c r="C31" t="s">
        <v>66</v>
      </c>
      <c r="D31" t="s">
        <v>150</v>
      </c>
      <c r="E31" t="s">
        <v>149</v>
      </c>
      <c r="F31">
        <v>269</v>
      </c>
      <c r="G31" t="s">
        <v>67</v>
      </c>
      <c r="H31" t="s">
        <v>147</v>
      </c>
      <c r="I31" t="s">
        <v>40</v>
      </c>
      <c r="J31" t="s">
        <v>22</v>
      </c>
      <c r="K31">
        <v>0.7</v>
      </c>
      <c r="L31">
        <v>-1.6800999999999999</v>
      </c>
      <c r="M31">
        <v>-0.99319999999999997</v>
      </c>
      <c r="N31">
        <v>1.7055</v>
      </c>
      <c r="O31">
        <v>20.395</v>
      </c>
      <c r="P31">
        <v>2.528</v>
      </c>
      <c r="Q31">
        <v>34.783000000000001</v>
      </c>
      <c r="R31">
        <v>4.0110000000000001</v>
      </c>
      <c r="S31">
        <v>0</v>
      </c>
      <c r="T31">
        <v>0</v>
      </c>
    </row>
    <row r="32" spans="1:20" x14ac:dyDescent="0.2">
      <c r="A32">
        <v>520</v>
      </c>
      <c r="B32" t="s">
        <v>8</v>
      </c>
      <c r="C32" t="s">
        <v>68</v>
      </c>
      <c r="D32" t="s">
        <v>150</v>
      </c>
      <c r="E32" t="s">
        <v>149</v>
      </c>
      <c r="F32">
        <v>264</v>
      </c>
      <c r="G32" t="s">
        <v>69</v>
      </c>
      <c r="H32" t="s">
        <v>146</v>
      </c>
      <c r="I32" t="s">
        <v>16</v>
      </c>
      <c r="J32" t="s">
        <v>17</v>
      </c>
      <c r="K32">
        <v>2.7900000000000001E-2</v>
      </c>
      <c r="L32">
        <v>-1.6097999999999999</v>
      </c>
      <c r="M32">
        <v>1.2192000000000001</v>
      </c>
      <c r="N32">
        <v>3.1534</v>
      </c>
      <c r="O32">
        <v>13.27</v>
      </c>
      <c r="P32">
        <v>2.8420000000000001</v>
      </c>
      <c r="Q32">
        <v>41.845999999999997</v>
      </c>
      <c r="R32">
        <v>5.157</v>
      </c>
      <c r="S32">
        <v>0</v>
      </c>
      <c r="T32">
        <v>0</v>
      </c>
    </row>
    <row r="33" spans="1:20" x14ac:dyDescent="0.2">
      <c r="A33">
        <v>540</v>
      </c>
      <c r="B33" t="s">
        <v>8</v>
      </c>
      <c r="C33" t="s">
        <v>56</v>
      </c>
      <c r="D33" t="s">
        <v>150</v>
      </c>
      <c r="E33" t="s">
        <v>149</v>
      </c>
      <c r="F33">
        <v>267</v>
      </c>
      <c r="G33" t="s">
        <v>57</v>
      </c>
      <c r="H33" t="s">
        <v>146</v>
      </c>
      <c r="I33" t="s">
        <v>38</v>
      </c>
      <c r="J33" t="s">
        <v>17</v>
      </c>
      <c r="K33">
        <v>2.7900000000000001E-2</v>
      </c>
      <c r="L33">
        <v>-1.7484</v>
      </c>
      <c r="M33">
        <v>-0.46029999999999999</v>
      </c>
      <c r="N33">
        <v>1.9778</v>
      </c>
      <c r="O33">
        <v>18.760999999999999</v>
      </c>
      <c r="P33">
        <v>4.4160000000000004</v>
      </c>
      <c r="Q33">
        <v>37.104999999999997</v>
      </c>
      <c r="R33">
        <v>3.331</v>
      </c>
      <c r="S33">
        <v>0</v>
      </c>
      <c r="T33">
        <v>0</v>
      </c>
    </row>
    <row r="34" spans="1:20" x14ac:dyDescent="0.2">
      <c r="A34">
        <v>569</v>
      </c>
      <c r="B34" t="s">
        <v>8</v>
      </c>
      <c r="C34" t="s">
        <v>70</v>
      </c>
      <c r="D34" t="s">
        <v>150</v>
      </c>
      <c r="E34" t="s">
        <v>149</v>
      </c>
      <c r="F34">
        <v>273</v>
      </c>
      <c r="G34" t="s">
        <v>71</v>
      </c>
      <c r="H34" t="s">
        <v>146</v>
      </c>
      <c r="I34" t="s">
        <v>60</v>
      </c>
      <c r="J34" t="s">
        <v>23</v>
      </c>
      <c r="K34">
        <v>0.7</v>
      </c>
      <c r="L34">
        <v>-1.339</v>
      </c>
      <c r="M34">
        <v>-0.31259999999999999</v>
      </c>
      <c r="N34">
        <v>2.0811999999999999</v>
      </c>
      <c r="O34">
        <v>24.556000000000001</v>
      </c>
      <c r="P34">
        <v>2.589</v>
      </c>
      <c r="Q34">
        <v>51.106000000000002</v>
      </c>
      <c r="R34">
        <v>2.82</v>
      </c>
      <c r="S34">
        <v>0</v>
      </c>
      <c r="T34">
        <v>0</v>
      </c>
    </row>
    <row r="35" spans="1:20" x14ac:dyDescent="0.2">
      <c r="A35">
        <v>617</v>
      </c>
      <c r="B35" t="s">
        <v>8</v>
      </c>
      <c r="C35" t="s">
        <v>58</v>
      </c>
      <c r="D35" t="s">
        <v>150</v>
      </c>
      <c r="E35" t="s">
        <v>149</v>
      </c>
      <c r="F35">
        <v>280</v>
      </c>
      <c r="G35" t="s">
        <v>59</v>
      </c>
      <c r="H35" t="s">
        <v>147</v>
      </c>
      <c r="I35" t="s">
        <v>60</v>
      </c>
      <c r="J35" t="s">
        <v>13</v>
      </c>
      <c r="K35">
        <v>0.625</v>
      </c>
      <c r="L35">
        <v>-1.7718</v>
      </c>
      <c r="M35">
        <v>-0.49230000000000002</v>
      </c>
      <c r="N35">
        <v>2.0583999999999998</v>
      </c>
      <c r="O35">
        <v>19.164000000000001</v>
      </c>
      <c r="P35">
        <v>2.4359999999999999</v>
      </c>
      <c r="Q35">
        <v>39.448</v>
      </c>
      <c r="R35">
        <v>3.34</v>
      </c>
      <c r="S35">
        <v>0</v>
      </c>
      <c r="T35">
        <v>0</v>
      </c>
    </row>
    <row r="36" spans="1:20" x14ac:dyDescent="0.2">
      <c r="A36">
        <v>867</v>
      </c>
      <c r="B36" t="s">
        <v>8</v>
      </c>
      <c r="C36" t="s">
        <v>14</v>
      </c>
      <c r="D36" t="s">
        <v>150</v>
      </c>
      <c r="E36" t="s">
        <v>149</v>
      </c>
      <c r="F36">
        <v>313</v>
      </c>
      <c r="G36" t="s">
        <v>15</v>
      </c>
      <c r="H36" t="s">
        <v>146</v>
      </c>
      <c r="I36" t="s">
        <v>16</v>
      </c>
      <c r="J36" t="s">
        <v>17</v>
      </c>
      <c r="K36">
        <v>2.7900000000000001E-2</v>
      </c>
      <c r="L36">
        <v>-1.2982</v>
      </c>
      <c r="M36">
        <v>0.1137</v>
      </c>
      <c r="N36">
        <v>2.3795999999999999</v>
      </c>
      <c r="O36">
        <v>22.062999999999999</v>
      </c>
      <c r="P36">
        <v>3.831</v>
      </c>
      <c r="Q36">
        <v>52.500999999999998</v>
      </c>
      <c r="R36">
        <v>4.1749999999999998</v>
      </c>
      <c r="S36">
        <v>0</v>
      </c>
      <c r="T36">
        <v>0</v>
      </c>
    </row>
    <row r="37" spans="1:20" x14ac:dyDescent="0.2">
      <c r="A37">
        <v>702</v>
      </c>
      <c r="B37" t="s">
        <v>8</v>
      </c>
      <c r="C37" t="s">
        <v>63</v>
      </c>
      <c r="D37" t="s">
        <v>150</v>
      </c>
      <c r="E37" t="s">
        <v>149</v>
      </c>
      <c r="F37">
        <v>289</v>
      </c>
      <c r="G37" t="s">
        <v>64</v>
      </c>
      <c r="H37" t="s">
        <v>146</v>
      </c>
      <c r="I37" t="s">
        <v>65</v>
      </c>
      <c r="J37" t="s">
        <v>17</v>
      </c>
      <c r="K37">
        <v>0</v>
      </c>
      <c r="L37">
        <v>-0.99539999999999995</v>
      </c>
      <c r="M37">
        <v>1.1641999999999999</v>
      </c>
      <c r="N37">
        <v>3.1150000000000002</v>
      </c>
      <c r="O37">
        <v>20.178999999999998</v>
      </c>
      <c r="P37">
        <v>2.3559999999999999</v>
      </c>
      <c r="Q37">
        <v>62.856999999999999</v>
      </c>
      <c r="R37">
        <v>4.7229999999999999</v>
      </c>
      <c r="S37">
        <v>0</v>
      </c>
      <c r="T37">
        <v>1</v>
      </c>
    </row>
    <row r="38" spans="1:20" x14ac:dyDescent="0.2">
      <c r="A38">
        <v>718</v>
      </c>
      <c r="B38" t="s">
        <v>8</v>
      </c>
      <c r="C38" t="s">
        <v>78</v>
      </c>
      <c r="D38" t="s">
        <v>150</v>
      </c>
      <c r="E38" t="s">
        <v>149</v>
      </c>
      <c r="F38">
        <v>292</v>
      </c>
      <c r="G38" t="s">
        <v>79</v>
      </c>
      <c r="H38" t="s">
        <v>147</v>
      </c>
      <c r="I38" t="s">
        <v>31</v>
      </c>
      <c r="J38" t="s">
        <v>22</v>
      </c>
      <c r="K38">
        <v>0.7</v>
      </c>
      <c r="L38">
        <v>-0.76480000000000004</v>
      </c>
      <c r="M38">
        <v>-0.37090000000000001</v>
      </c>
      <c r="N38">
        <v>2.2033</v>
      </c>
      <c r="O38">
        <v>30.701000000000001</v>
      </c>
      <c r="P38">
        <v>7.8250000000000002</v>
      </c>
      <c r="Q38">
        <v>67.641999999999996</v>
      </c>
      <c r="R38">
        <v>4.9850000000000003</v>
      </c>
      <c r="S38">
        <v>1</v>
      </c>
      <c r="T38">
        <v>0</v>
      </c>
    </row>
    <row r="39" spans="1:20" x14ac:dyDescent="0.2">
      <c r="A39">
        <v>707</v>
      </c>
      <c r="B39" t="s">
        <v>8</v>
      </c>
      <c r="C39" t="s">
        <v>49</v>
      </c>
      <c r="D39" t="s">
        <v>150</v>
      </c>
      <c r="E39" t="s">
        <v>149</v>
      </c>
      <c r="F39">
        <v>290</v>
      </c>
      <c r="G39" t="s">
        <v>50</v>
      </c>
      <c r="H39" t="s">
        <v>146</v>
      </c>
      <c r="I39" t="s">
        <v>51</v>
      </c>
      <c r="J39" t="s">
        <v>22</v>
      </c>
      <c r="K39">
        <v>0.2</v>
      </c>
      <c r="L39">
        <v>-1.1620999999999999</v>
      </c>
      <c r="M39">
        <v>-2.1700000000000001E-2</v>
      </c>
      <c r="N39">
        <v>2.2848000000000002</v>
      </c>
      <c r="O39">
        <v>25.015000000000001</v>
      </c>
      <c r="P39">
        <v>3.948</v>
      </c>
      <c r="Q39">
        <v>57.155000000000001</v>
      </c>
      <c r="R39">
        <v>2.593</v>
      </c>
      <c r="S39">
        <v>0</v>
      </c>
      <c r="T39">
        <v>1</v>
      </c>
    </row>
    <row r="40" spans="1:20" x14ac:dyDescent="0.2">
      <c r="A40">
        <v>803</v>
      </c>
      <c r="B40" t="s">
        <v>8</v>
      </c>
      <c r="C40" t="s">
        <v>80</v>
      </c>
      <c r="D40" t="s">
        <v>150</v>
      </c>
      <c r="E40" t="s">
        <v>149</v>
      </c>
      <c r="F40">
        <v>304</v>
      </c>
      <c r="G40" t="s">
        <v>81</v>
      </c>
      <c r="H40" t="s">
        <v>146</v>
      </c>
      <c r="I40" t="s">
        <v>12</v>
      </c>
      <c r="J40" t="s">
        <v>13</v>
      </c>
      <c r="K40">
        <v>0.625</v>
      </c>
      <c r="L40">
        <v>-1.6068</v>
      </c>
      <c r="M40">
        <v>-0.40060000000000001</v>
      </c>
      <c r="N40">
        <v>2.3395000000000001</v>
      </c>
      <c r="O40">
        <v>15.393000000000001</v>
      </c>
      <c r="P40">
        <v>2.5310000000000001</v>
      </c>
      <c r="Q40">
        <v>36.012</v>
      </c>
      <c r="R40">
        <v>5.19</v>
      </c>
      <c r="S40">
        <v>0</v>
      </c>
      <c r="T40">
        <v>0</v>
      </c>
    </row>
    <row r="41" spans="1:20" x14ac:dyDescent="0.2">
      <c r="A41">
        <v>923</v>
      </c>
      <c r="B41" t="s">
        <v>8</v>
      </c>
      <c r="C41" t="s">
        <v>107</v>
      </c>
      <c r="D41" t="s">
        <v>150</v>
      </c>
      <c r="E41" t="s">
        <v>149</v>
      </c>
      <c r="F41">
        <v>322</v>
      </c>
      <c r="G41" t="s">
        <v>108</v>
      </c>
      <c r="H41" t="s">
        <v>146</v>
      </c>
      <c r="I41" t="s">
        <v>51</v>
      </c>
      <c r="J41" t="s">
        <v>13</v>
      </c>
      <c r="K41">
        <v>0.625</v>
      </c>
      <c r="L41">
        <v>-1.5456000000000001</v>
      </c>
      <c r="M41">
        <v>-1.3469</v>
      </c>
      <c r="N41">
        <v>1.4878</v>
      </c>
      <c r="O41">
        <v>26.298999999999999</v>
      </c>
      <c r="P41">
        <v>3.1366999999999998</v>
      </c>
      <c r="Q41">
        <v>39.127699999999997</v>
      </c>
      <c r="R41">
        <v>4.2793000000000001</v>
      </c>
      <c r="S41">
        <v>0</v>
      </c>
      <c r="T41">
        <v>0</v>
      </c>
    </row>
    <row r="42" spans="1:20" x14ac:dyDescent="0.2">
      <c r="A42">
        <v>726</v>
      </c>
      <c r="B42" t="s">
        <v>8</v>
      </c>
      <c r="C42" t="s">
        <v>52</v>
      </c>
      <c r="D42" t="s">
        <v>150</v>
      </c>
      <c r="E42" t="s">
        <v>149</v>
      </c>
      <c r="F42">
        <v>294</v>
      </c>
      <c r="G42" t="s">
        <v>53</v>
      </c>
      <c r="H42" t="s">
        <v>147</v>
      </c>
      <c r="I42" t="s">
        <v>43</v>
      </c>
      <c r="J42" t="s">
        <v>17</v>
      </c>
      <c r="K42">
        <v>-0.1671</v>
      </c>
      <c r="L42">
        <v>-0.96079999999999999</v>
      </c>
      <c r="M42">
        <v>-0.30249999999999999</v>
      </c>
      <c r="N42">
        <v>2.258</v>
      </c>
      <c r="O42">
        <v>26.841000000000001</v>
      </c>
      <c r="P42">
        <v>3.9780000000000002</v>
      </c>
      <c r="Q42">
        <v>60.606999999999999</v>
      </c>
      <c r="R42">
        <v>3.3780000000000001</v>
      </c>
      <c r="S42">
        <v>0</v>
      </c>
      <c r="T42">
        <v>7</v>
      </c>
    </row>
    <row r="43" spans="1:20" x14ac:dyDescent="0.2">
      <c r="A43">
        <v>809</v>
      </c>
      <c r="B43" t="s">
        <v>8</v>
      </c>
      <c r="C43" t="s">
        <v>76</v>
      </c>
      <c r="D43" t="s">
        <v>150</v>
      </c>
      <c r="E43" t="s">
        <v>149</v>
      </c>
      <c r="F43">
        <v>305</v>
      </c>
      <c r="G43" t="s">
        <v>77</v>
      </c>
      <c r="H43" t="s">
        <v>147</v>
      </c>
      <c r="I43" t="s">
        <v>60</v>
      </c>
      <c r="J43" t="s">
        <v>22</v>
      </c>
      <c r="K43">
        <v>0.2</v>
      </c>
      <c r="L43">
        <v>-1.9026000000000001</v>
      </c>
      <c r="M43">
        <v>0.3085</v>
      </c>
      <c r="N43">
        <v>2.7467999999999999</v>
      </c>
      <c r="O43">
        <v>9.7550000000000008</v>
      </c>
      <c r="P43">
        <v>2.5720000000000001</v>
      </c>
      <c r="Q43">
        <v>26.795000000000002</v>
      </c>
      <c r="R43">
        <v>2.2679999999999998</v>
      </c>
      <c r="S43">
        <v>0</v>
      </c>
      <c r="T43">
        <v>1</v>
      </c>
    </row>
    <row r="44" spans="1:20" x14ac:dyDescent="0.2">
      <c r="A44">
        <v>798</v>
      </c>
      <c r="B44" t="s">
        <v>8</v>
      </c>
      <c r="C44" t="s">
        <v>99</v>
      </c>
      <c r="D44" t="s">
        <v>150</v>
      </c>
      <c r="E44" t="s">
        <v>149</v>
      </c>
      <c r="F44">
        <v>303</v>
      </c>
      <c r="G44" t="s">
        <v>100</v>
      </c>
      <c r="H44" t="s">
        <v>146</v>
      </c>
      <c r="I44" t="s">
        <v>43</v>
      </c>
      <c r="J44" t="s">
        <v>39</v>
      </c>
      <c r="K44">
        <v>0.625</v>
      </c>
      <c r="L44">
        <v>-1.4779</v>
      </c>
      <c r="M44">
        <v>-1.0197000000000001</v>
      </c>
      <c r="N44">
        <v>1.7822</v>
      </c>
      <c r="O44">
        <v>23.888999999999999</v>
      </c>
      <c r="P44">
        <v>3.3610000000000002</v>
      </c>
      <c r="Q44">
        <v>42.576000000000001</v>
      </c>
      <c r="R44">
        <v>4.4269999999999996</v>
      </c>
      <c r="S44">
        <v>0</v>
      </c>
      <c r="T44">
        <v>0</v>
      </c>
    </row>
    <row r="45" spans="1:20" x14ac:dyDescent="0.2">
      <c r="A45">
        <v>841</v>
      </c>
      <c r="B45" t="s">
        <v>8</v>
      </c>
      <c r="C45" t="s">
        <v>82</v>
      </c>
      <c r="D45" t="s">
        <v>150</v>
      </c>
      <c r="E45" t="s">
        <v>149</v>
      </c>
      <c r="F45">
        <v>307</v>
      </c>
      <c r="G45" t="s">
        <v>83</v>
      </c>
      <c r="H45" t="s">
        <v>146</v>
      </c>
      <c r="I45" t="s">
        <v>60</v>
      </c>
      <c r="J45" t="s">
        <v>13</v>
      </c>
      <c r="K45">
        <v>0.2344</v>
      </c>
      <c r="L45">
        <v>-1.4613</v>
      </c>
      <c r="M45">
        <v>-1.5004</v>
      </c>
      <c r="N45">
        <v>1.3495999999999999</v>
      </c>
      <c r="O45">
        <v>32.173000000000002</v>
      </c>
      <c r="P45">
        <v>3.649</v>
      </c>
      <c r="Q45">
        <v>43.420999999999999</v>
      </c>
      <c r="R45">
        <v>4.1289999999999996</v>
      </c>
      <c r="S45">
        <v>0</v>
      </c>
      <c r="T45">
        <v>1</v>
      </c>
    </row>
    <row r="46" spans="1:20" x14ac:dyDescent="0.2">
      <c r="A46">
        <v>853</v>
      </c>
      <c r="B46" t="s">
        <v>8</v>
      </c>
      <c r="C46" t="s">
        <v>85</v>
      </c>
      <c r="D46" t="s">
        <v>150</v>
      </c>
      <c r="E46" t="s">
        <v>149</v>
      </c>
      <c r="F46">
        <v>310</v>
      </c>
      <c r="G46" t="s">
        <v>86</v>
      </c>
      <c r="H46" t="s">
        <v>146</v>
      </c>
      <c r="I46" t="s">
        <v>12</v>
      </c>
      <c r="J46" t="s">
        <v>13</v>
      </c>
      <c r="K46">
        <v>-0.54690000000000005</v>
      </c>
      <c r="L46">
        <v>-1.6044</v>
      </c>
      <c r="M46">
        <v>-0.66120000000000001</v>
      </c>
      <c r="N46">
        <v>2.1049000000000002</v>
      </c>
      <c r="O46">
        <v>17.167999999999999</v>
      </c>
      <c r="P46">
        <v>3.5569999999999999</v>
      </c>
      <c r="Q46">
        <v>36.137</v>
      </c>
      <c r="R46">
        <v>5.8869999999999996</v>
      </c>
      <c r="S46">
        <v>0</v>
      </c>
      <c r="T46">
        <v>3</v>
      </c>
    </row>
    <row r="47" spans="1:20" x14ac:dyDescent="0.2">
      <c r="A47">
        <v>859</v>
      </c>
      <c r="B47" t="s">
        <v>8</v>
      </c>
      <c r="C47" t="s">
        <v>87</v>
      </c>
      <c r="D47" t="s">
        <v>150</v>
      </c>
      <c r="E47" t="s">
        <v>149</v>
      </c>
      <c r="F47">
        <v>311</v>
      </c>
      <c r="G47" t="s">
        <v>88</v>
      </c>
      <c r="H47" t="s">
        <v>147</v>
      </c>
      <c r="I47" t="s">
        <v>43</v>
      </c>
      <c r="J47" t="s">
        <v>13</v>
      </c>
      <c r="K47">
        <v>0.625</v>
      </c>
      <c r="L47">
        <v>-2.0085000000000002</v>
      </c>
      <c r="M47">
        <v>-0.53</v>
      </c>
      <c r="N47">
        <v>2.0169999999999999</v>
      </c>
      <c r="O47">
        <v>15.11</v>
      </c>
      <c r="P47">
        <v>2.66</v>
      </c>
      <c r="Q47">
        <v>30.477</v>
      </c>
      <c r="R47">
        <v>3.2850000000000001</v>
      </c>
      <c r="S47">
        <v>0</v>
      </c>
      <c r="T47">
        <v>0</v>
      </c>
    </row>
    <row r="48" spans="1:20" x14ac:dyDescent="0.2">
      <c r="A48">
        <v>883</v>
      </c>
      <c r="B48" t="s">
        <v>8</v>
      </c>
      <c r="C48" t="s">
        <v>97</v>
      </c>
      <c r="D48" t="s">
        <v>151</v>
      </c>
      <c r="E48" t="s">
        <v>149</v>
      </c>
      <c r="F48">
        <v>316</v>
      </c>
      <c r="G48" t="s">
        <v>98</v>
      </c>
      <c r="H48" t="s">
        <v>147</v>
      </c>
      <c r="I48" t="s">
        <v>9</v>
      </c>
      <c r="J48" t="s">
        <v>23</v>
      </c>
      <c r="K48">
        <v>-11.3</v>
      </c>
      <c r="L48">
        <v>1.0177</v>
      </c>
      <c r="M48">
        <v>6.6611000000000002</v>
      </c>
      <c r="N48">
        <v>7.8289</v>
      </c>
      <c r="O48">
        <v>16.814</v>
      </c>
      <c r="P48">
        <v>3.452</v>
      </c>
      <c r="Q48">
        <v>131.63499999999999</v>
      </c>
      <c r="R48">
        <v>5.0369999999999999</v>
      </c>
      <c r="S48">
        <v>0</v>
      </c>
      <c r="T48">
        <v>24</v>
      </c>
    </row>
    <row r="49" spans="1:20" x14ac:dyDescent="0.2">
      <c r="A49">
        <v>895</v>
      </c>
      <c r="B49" t="s">
        <v>8</v>
      </c>
      <c r="C49" t="s">
        <v>105</v>
      </c>
      <c r="D49" t="s">
        <v>150</v>
      </c>
      <c r="E49" t="s">
        <v>149</v>
      </c>
      <c r="F49">
        <v>318</v>
      </c>
      <c r="G49" t="s">
        <v>106</v>
      </c>
      <c r="H49" t="s">
        <v>146</v>
      </c>
      <c r="I49" t="s">
        <v>21</v>
      </c>
      <c r="J49" t="s">
        <v>84</v>
      </c>
      <c r="K49">
        <v>-5.57E-2</v>
      </c>
      <c r="L49">
        <v>-1.2115</v>
      </c>
      <c r="M49">
        <v>0.61019999999999996</v>
      </c>
      <c r="N49">
        <v>2.7271999999999998</v>
      </c>
      <c r="O49">
        <v>20.338000000000001</v>
      </c>
      <c r="P49">
        <v>2.0350000000000001</v>
      </c>
      <c r="Q49">
        <v>55.465000000000003</v>
      </c>
      <c r="R49">
        <v>3.0230000000000001</v>
      </c>
      <c r="S49">
        <v>3</v>
      </c>
      <c r="T49">
        <v>3</v>
      </c>
    </row>
    <row r="50" spans="1:20" x14ac:dyDescent="0.2">
      <c r="A50">
        <v>959</v>
      </c>
      <c r="B50" t="s">
        <v>8</v>
      </c>
      <c r="C50" t="s">
        <v>89</v>
      </c>
      <c r="D50" t="s">
        <v>150</v>
      </c>
      <c r="E50" t="s">
        <v>149</v>
      </c>
      <c r="F50">
        <v>327</v>
      </c>
      <c r="G50" t="s">
        <v>90</v>
      </c>
      <c r="H50" t="s">
        <v>146</v>
      </c>
      <c r="I50" t="s">
        <v>29</v>
      </c>
      <c r="J50" t="s">
        <v>22</v>
      </c>
      <c r="K50">
        <v>0.7</v>
      </c>
      <c r="L50">
        <v>-1.6645000000000001</v>
      </c>
      <c r="M50">
        <v>0.10639999999999999</v>
      </c>
      <c r="N50">
        <v>2.3744999999999998</v>
      </c>
      <c r="O50">
        <v>16.835000000000001</v>
      </c>
      <c r="P50">
        <v>3.577</v>
      </c>
      <c r="Q50">
        <v>39.973999999999997</v>
      </c>
      <c r="R50">
        <v>4.3979999999999997</v>
      </c>
      <c r="S50">
        <v>0</v>
      </c>
      <c r="T50">
        <v>0</v>
      </c>
    </row>
    <row r="51" spans="1:20" x14ac:dyDescent="0.2">
      <c r="A51">
        <v>1002</v>
      </c>
      <c r="B51" t="s">
        <v>8</v>
      </c>
      <c r="C51" t="s">
        <v>91</v>
      </c>
      <c r="D51" t="s">
        <v>150</v>
      </c>
      <c r="E51" t="s">
        <v>149</v>
      </c>
      <c r="F51">
        <v>335</v>
      </c>
      <c r="G51" t="s">
        <v>92</v>
      </c>
      <c r="H51" t="s">
        <v>147</v>
      </c>
      <c r="I51" t="s">
        <v>93</v>
      </c>
      <c r="J51" t="s">
        <v>84</v>
      </c>
      <c r="K51">
        <v>2.7900000000000001E-2</v>
      </c>
      <c r="L51">
        <v>-1.7748999999999999</v>
      </c>
      <c r="M51">
        <v>-1.4985999999999999</v>
      </c>
      <c r="N51">
        <v>1.3010999999999999</v>
      </c>
      <c r="O51">
        <v>24.117999999999999</v>
      </c>
      <c r="P51">
        <v>3.0990000000000002</v>
      </c>
      <c r="Q51">
        <v>31.381</v>
      </c>
      <c r="R51">
        <v>2.1930000000000001</v>
      </c>
      <c r="S51">
        <v>1</v>
      </c>
      <c r="T51">
        <v>0</v>
      </c>
    </row>
    <row r="52" spans="1:20" x14ac:dyDescent="0.2">
      <c r="A52">
        <v>1012</v>
      </c>
      <c r="B52" t="s">
        <v>8</v>
      </c>
      <c r="C52" t="s">
        <v>94</v>
      </c>
      <c r="D52" t="s">
        <v>150</v>
      </c>
      <c r="E52" t="s">
        <v>149</v>
      </c>
      <c r="F52">
        <v>338</v>
      </c>
      <c r="G52" t="s">
        <v>95</v>
      </c>
      <c r="H52" t="s">
        <v>147</v>
      </c>
      <c r="I52" t="s">
        <v>96</v>
      </c>
      <c r="J52" t="s">
        <v>17</v>
      </c>
      <c r="K52">
        <v>0</v>
      </c>
      <c r="L52">
        <v>-1.2411000000000001</v>
      </c>
      <c r="M52">
        <v>-0.18160000000000001</v>
      </c>
      <c r="N52">
        <v>2.3546999999999998</v>
      </c>
      <c r="O52">
        <v>21.466000000000001</v>
      </c>
      <c r="P52">
        <v>4.2770000000000001</v>
      </c>
      <c r="Q52">
        <v>50.545999999999999</v>
      </c>
      <c r="R52">
        <v>3.5779999999999998</v>
      </c>
      <c r="S52">
        <v>0</v>
      </c>
      <c r="T52">
        <v>1</v>
      </c>
    </row>
    <row r="53" spans="1:20" x14ac:dyDescent="0.2">
      <c r="A53">
        <v>1021</v>
      </c>
      <c r="B53" t="s">
        <v>8</v>
      </c>
      <c r="C53" t="s">
        <v>103</v>
      </c>
      <c r="D53" t="s">
        <v>150</v>
      </c>
      <c r="E53" t="s">
        <v>149</v>
      </c>
      <c r="F53">
        <v>339</v>
      </c>
      <c r="G53" t="s">
        <v>104</v>
      </c>
      <c r="H53" t="s">
        <v>147</v>
      </c>
      <c r="I53" t="s">
        <v>12</v>
      </c>
      <c r="J53" t="s">
        <v>13</v>
      </c>
      <c r="K53">
        <v>-0.15620000000000001</v>
      </c>
      <c r="L53">
        <v>-1.6881999999999999</v>
      </c>
      <c r="M53">
        <v>1.1311</v>
      </c>
      <c r="N53">
        <v>3.8441999999999998</v>
      </c>
      <c r="O53">
        <v>11.086</v>
      </c>
      <c r="P53">
        <v>2.2589999999999999</v>
      </c>
      <c r="Q53">
        <v>42.616999999999997</v>
      </c>
      <c r="R53">
        <v>3.2229999999999999</v>
      </c>
      <c r="S53">
        <v>0</v>
      </c>
      <c r="T53">
        <v>2</v>
      </c>
    </row>
    <row r="56" spans="1:20" x14ac:dyDescent="0.2">
      <c r="L56" t="s">
        <v>144</v>
      </c>
      <c r="M56">
        <f>AVERAGE(M2:M53)</f>
        <v>2.6069230769230758E-2</v>
      </c>
    </row>
    <row r="57" spans="1:20" x14ac:dyDescent="0.2">
      <c r="L57" t="s">
        <v>141</v>
      </c>
      <c r="M57">
        <f>MEDIAN(M2:M53)</f>
        <v>-0.30754999999999999</v>
      </c>
    </row>
    <row r="58" spans="1:20" x14ac:dyDescent="0.2">
      <c r="L58" t="s">
        <v>142</v>
      </c>
      <c r="M58">
        <f>MIN(M2:M53)</f>
        <v>-1.5004</v>
      </c>
    </row>
    <row r="59" spans="1:20" x14ac:dyDescent="0.2">
      <c r="L59" t="s">
        <v>143</v>
      </c>
      <c r="M59">
        <f>MAX(M2:M53)</f>
        <v>6.6611000000000002</v>
      </c>
    </row>
    <row r="60" spans="1:20" x14ac:dyDescent="0.2">
      <c r="L60" t="s">
        <v>145</v>
      </c>
      <c r="M60">
        <f>STDEV(M2:M53)</f>
        <v>1.4029187467615805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25D9E-A2AB-7444-8323-6C02FD7D3B10}">
  <dimension ref="A1:T31"/>
  <sheetViews>
    <sheetView workbookViewId="0">
      <selection activeCell="N28" sqref="N28"/>
    </sheetView>
  </sheetViews>
  <sheetFormatPr baseColWidth="10" defaultRowHeight="15" x14ac:dyDescent="0.2"/>
  <cols>
    <col min="13" max="13" width="17" customWidth="1"/>
  </cols>
  <sheetData>
    <row r="1" spans="1:20" x14ac:dyDescent="0.2">
      <c r="A1" s="1" t="s">
        <v>0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</v>
      </c>
      <c r="G1" s="1" t="s">
        <v>2</v>
      </c>
      <c r="H1" s="1" t="s">
        <v>156</v>
      </c>
      <c r="I1" s="1" t="s">
        <v>157</v>
      </c>
      <c r="J1" s="1" t="s">
        <v>158</v>
      </c>
      <c r="K1" s="1" t="s">
        <v>164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160</v>
      </c>
      <c r="Q1" s="1" t="s">
        <v>7</v>
      </c>
      <c r="R1" s="1" t="s">
        <v>161</v>
      </c>
      <c r="S1" s="1" t="s">
        <v>162</v>
      </c>
      <c r="T1" s="1" t="s">
        <v>163</v>
      </c>
    </row>
    <row r="2" spans="1:20" x14ac:dyDescent="0.2">
      <c r="A2">
        <v>203</v>
      </c>
      <c r="B2" t="s">
        <v>8</v>
      </c>
      <c r="C2" t="s">
        <v>122</v>
      </c>
      <c r="D2" t="s">
        <v>150</v>
      </c>
      <c r="E2" t="s">
        <v>148</v>
      </c>
      <c r="F2">
        <v>211</v>
      </c>
      <c r="G2" t="s">
        <v>123</v>
      </c>
      <c r="H2" t="s">
        <v>146</v>
      </c>
      <c r="I2" t="s">
        <v>124</v>
      </c>
      <c r="J2" t="s">
        <v>22</v>
      </c>
      <c r="K2">
        <v>-1.3</v>
      </c>
      <c r="L2">
        <v>-0.26640000000000003</v>
      </c>
      <c r="M2">
        <v>1.5561</v>
      </c>
      <c r="N2">
        <v>3.3892000000000002</v>
      </c>
      <c r="O2">
        <v>25.902000000000001</v>
      </c>
      <c r="P2">
        <v>6.07</v>
      </c>
      <c r="Q2">
        <v>87.787999999999997</v>
      </c>
      <c r="R2">
        <v>18.896999999999998</v>
      </c>
      <c r="S2">
        <v>0</v>
      </c>
      <c r="T2">
        <v>4</v>
      </c>
    </row>
    <row r="3" spans="1:20" x14ac:dyDescent="0.2">
      <c r="A3">
        <v>116</v>
      </c>
      <c r="B3" t="s">
        <v>8</v>
      </c>
      <c r="C3" t="s">
        <v>125</v>
      </c>
      <c r="D3" t="s">
        <v>150</v>
      </c>
      <c r="E3" t="s">
        <v>148</v>
      </c>
      <c r="F3">
        <v>196</v>
      </c>
      <c r="G3" t="s">
        <v>126</v>
      </c>
      <c r="H3" t="s">
        <v>146</v>
      </c>
      <c r="I3" t="s">
        <v>127</v>
      </c>
      <c r="J3" t="s">
        <v>30</v>
      </c>
      <c r="K3">
        <v>0</v>
      </c>
      <c r="L3">
        <v>-1.2970999999999999</v>
      </c>
      <c r="M3">
        <v>-0.61990000000000001</v>
      </c>
      <c r="N3">
        <v>1.8660000000000001</v>
      </c>
      <c r="O3">
        <v>28.155200000000001</v>
      </c>
      <c r="P3">
        <v>11.654</v>
      </c>
      <c r="Q3">
        <v>52.539000000000001</v>
      </c>
      <c r="R3">
        <v>3.31</v>
      </c>
      <c r="S3">
        <v>0</v>
      </c>
      <c r="T3">
        <v>1</v>
      </c>
    </row>
    <row r="4" spans="1:20" x14ac:dyDescent="0.2">
      <c r="A4">
        <v>676</v>
      </c>
      <c r="B4" t="s">
        <v>8</v>
      </c>
      <c r="C4" t="s">
        <v>74</v>
      </c>
      <c r="D4" t="s">
        <v>150</v>
      </c>
      <c r="E4" t="s">
        <v>149</v>
      </c>
      <c r="F4">
        <v>286</v>
      </c>
      <c r="G4" t="s">
        <v>75</v>
      </c>
      <c r="H4" t="s">
        <v>146</v>
      </c>
      <c r="I4" t="s">
        <v>60</v>
      </c>
      <c r="J4" t="s">
        <v>17</v>
      </c>
      <c r="K4">
        <v>2.7900000000000001E-2</v>
      </c>
      <c r="L4">
        <v>-1.2747999999999999</v>
      </c>
      <c r="M4">
        <v>5.5E-2</v>
      </c>
      <c r="N4">
        <v>2.3384999999999998</v>
      </c>
      <c r="O4">
        <v>22.792999999999999</v>
      </c>
      <c r="P4">
        <v>2.8149999999999999</v>
      </c>
      <c r="Q4">
        <v>53.301000000000002</v>
      </c>
      <c r="R4">
        <v>2.7839999999999998</v>
      </c>
      <c r="S4">
        <v>0</v>
      </c>
      <c r="T4">
        <v>0</v>
      </c>
    </row>
    <row r="5" spans="1:20" x14ac:dyDescent="0.2">
      <c r="A5">
        <v>175</v>
      </c>
      <c r="B5" t="s">
        <v>8</v>
      </c>
      <c r="C5" t="s">
        <v>111</v>
      </c>
      <c r="D5" t="s">
        <v>150</v>
      </c>
      <c r="E5" t="s">
        <v>148</v>
      </c>
      <c r="F5">
        <v>207</v>
      </c>
      <c r="G5" t="s">
        <v>112</v>
      </c>
      <c r="H5" t="s">
        <v>146</v>
      </c>
      <c r="I5" t="s">
        <v>113</v>
      </c>
      <c r="J5" t="s">
        <v>39</v>
      </c>
      <c r="K5">
        <v>0.625</v>
      </c>
      <c r="L5">
        <v>-1.0908</v>
      </c>
      <c r="M5">
        <v>-0.63880000000000003</v>
      </c>
      <c r="N5">
        <v>2.1251000000000002</v>
      </c>
      <c r="O5">
        <v>29.3064</v>
      </c>
      <c r="P5">
        <v>2.823</v>
      </c>
      <c r="Q5">
        <v>62.279000000000003</v>
      </c>
      <c r="R5">
        <v>3.7559999999999998</v>
      </c>
      <c r="S5">
        <v>0</v>
      </c>
      <c r="T5">
        <v>0</v>
      </c>
    </row>
    <row r="6" spans="1:20" x14ac:dyDescent="0.2">
      <c r="A6">
        <v>200</v>
      </c>
      <c r="B6" t="s">
        <v>8</v>
      </c>
      <c r="C6" t="s">
        <v>120</v>
      </c>
      <c r="D6" t="s">
        <v>150</v>
      </c>
      <c r="E6" t="s">
        <v>148</v>
      </c>
      <c r="F6">
        <v>210</v>
      </c>
      <c r="G6" t="s">
        <v>121</v>
      </c>
      <c r="H6" t="s">
        <v>146</v>
      </c>
      <c r="I6" t="s">
        <v>31</v>
      </c>
      <c r="J6" t="s">
        <v>17</v>
      </c>
      <c r="K6">
        <v>-8.3599999999999994E-2</v>
      </c>
      <c r="L6">
        <v>-0.59989999999999999</v>
      </c>
      <c r="M6">
        <v>1.5502</v>
      </c>
      <c r="N6">
        <v>3.3851</v>
      </c>
      <c r="O6">
        <v>22.564</v>
      </c>
      <c r="P6">
        <v>3.62</v>
      </c>
      <c r="Q6">
        <v>76.382000000000005</v>
      </c>
      <c r="R6">
        <v>6.3209999999999997</v>
      </c>
      <c r="S6">
        <v>6</v>
      </c>
      <c r="T6">
        <v>4</v>
      </c>
    </row>
    <row r="7" spans="1:20" x14ac:dyDescent="0.2">
      <c r="A7">
        <v>252</v>
      </c>
      <c r="B7" t="s">
        <v>8</v>
      </c>
      <c r="C7" t="s">
        <v>138</v>
      </c>
      <c r="D7" t="s">
        <v>150</v>
      </c>
      <c r="E7" t="s">
        <v>148</v>
      </c>
      <c r="F7">
        <v>224</v>
      </c>
      <c r="G7" t="s">
        <v>139</v>
      </c>
      <c r="H7" t="s">
        <v>146</v>
      </c>
      <c r="I7" t="s">
        <v>140</v>
      </c>
      <c r="J7" t="s">
        <v>17</v>
      </c>
      <c r="K7">
        <v>2.7900000000000001E-2</v>
      </c>
      <c r="L7">
        <v>-1.9337</v>
      </c>
      <c r="M7">
        <v>-1.3412999999999999</v>
      </c>
      <c r="N7">
        <v>1.3611</v>
      </c>
      <c r="O7">
        <v>22.605</v>
      </c>
      <c r="P7">
        <v>2.1259999999999999</v>
      </c>
      <c r="Q7">
        <v>30.768000000000001</v>
      </c>
      <c r="R7">
        <v>2.4889999999999999</v>
      </c>
      <c r="S7">
        <v>4</v>
      </c>
      <c r="T7">
        <v>0</v>
      </c>
    </row>
    <row r="8" spans="1:20" x14ac:dyDescent="0.2">
      <c r="A8">
        <v>260</v>
      </c>
      <c r="B8" t="s">
        <v>8</v>
      </c>
      <c r="C8" t="s">
        <v>136</v>
      </c>
      <c r="D8" t="s">
        <v>150</v>
      </c>
      <c r="E8" t="s">
        <v>148</v>
      </c>
      <c r="F8">
        <v>226</v>
      </c>
      <c r="G8" t="s">
        <v>137</v>
      </c>
      <c r="H8" t="s">
        <v>146</v>
      </c>
      <c r="I8" t="s">
        <v>43</v>
      </c>
      <c r="J8" t="s">
        <v>22</v>
      </c>
      <c r="K8">
        <v>0.7</v>
      </c>
      <c r="L8">
        <v>-1.7491000000000001</v>
      </c>
      <c r="M8">
        <v>1.9208000000000001</v>
      </c>
      <c r="N8">
        <v>3.6446000000000001</v>
      </c>
      <c r="O8">
        <v>10.173999999999999</v>
      </c>
      <c r="P8">
        <v>3.5779999999999998</v>
      </c>
      <c r="Q8">
        <v>37.08</v>
      </c>
      <c r="R8">
        <v>2.7810000000000001</v>
      </c>
      <c r="S8">
        <v>0</v>
      </c>
      <c r="T8">
        <v>0</v>
      </c>
    </row>
    <row r="9" spans="1:20" x14ac:dyDescent="0.2">
      <c r="A9">
        <v>212</v>
      </c>
      <c r="B9" t="s">
        <v>8</v>
      </c>
      <c r="C9" t="s">
        <v>116</v>
      </c>
      <c r="D9" t="s">
        <v>150</v>
      </c>
      <c r="E9" t="s">
        <v>148</v>
      </c>
      <c r="F9">
        <v>213</v>
      </c>
      <c r="G9" t="s">
        <v>117</v>
      </c>
      <c r="H9" t="s">
        <v>146</v>
      </c>
      <c r="I9" t="s">
        <v>31</v>
      </c>
      <c r="J9" t="s">
        <v>23</v>
      </c>
      <c r="K9">
        <v>-1.8</v>
      </c>
      <c r="L9">
        <v>-1.0387999999999999</v>
      </c>
      <c r="M9">
        <v>2.5295999999999998</v>
      </c>
      <c r="N9">
        <v>4.0707000000000004</v>
      </c>
      <c r="O9">
        <v>15.077</v>
      </c>
      <c r="P9">
        <v>3.5116000000000001</v>
      </c>
      <c r="Q9">
        <v>61.374000000000002</v>
      </c>
      <c r="R9">
        <v>2.8730000000000002</v>
      </c>
      <c r="S9">
        <v>0</v>
      </c>
      <c r="T9">
        <v>5</v>
      </c>
    </row>
    <row r="10" spans="1:20" x14ac:dyDescent="0.2">
      <c r="A10">
        <v>289</v>
      </c>
      <c r="B10" t="s">
        <v>8</v>
      </c>
      <c r="C10" t="s">
        <v>24</v>
      </c>
      <c r="D10" t="s">
        <v>150</v>
      </c>
      <c r="E10" t="s">
        <v>149</v>
      </c>
      <c r="F10">
        <v>233</v>
      </c>
      <c r="G10" t="s">
        <v>25</v>
      </c>
      <c r="H10" t="s">
        <v>146</v>
      </c>
      <c r="I10" t="s">
        <v>26</v>
      </c>
      <c r="J10" t="s">
        <v>22</v>
      </c>
      <c r="K10">
        <v>0.7</v>
      </c>
      <c r="L10">
        <v>-1.0787</v>
      </c>
      <c r="M10">
        <v>0.66949999999999998</v>
      </c>
      <c r="N10">
        <v>2.7686000000000002</v>
      </c>
      <c r="O10">
        <v>21.675000000000001</v>
      </c>
      <c r="P10">
        <v>2.4929999999999999</v>
      </c>
      <c r="Q10">
        <v>60.01</v>
      </c>
      <c r="R10">
        <v>3.36</v>
      </c>
      <c r="S10">
        <v>0</v>
      </c>
      <c r="T10">
        <v>0</v>
      </c>
    </row>
    <row r="11" spans="1:20" x14ac:dyDescent="0.2">
      <c r="A11">
        <v>776</v>
      </c>
      <c r="B11" t="s">
        <v>8</v>
      </c>
      <c r="C11" t="s">
        <v>72</v>
      </c>
      <c r="D11" t="s">
        <v>150</v>
      </c>
      <c r="E11" t="s">
        <v>149</v>
      </c>
      <c r="F11">
        <v>302</v>
      </c>
      <c r="G11" t="s">
        <v>73</v>
      </c>
      <c r="H11" t="s">
        <v>146</v>
      </c>
      <c r="I11" t="s">
        <v>46</v>
      </c>
      <c r="J11" t="s">
        <v>23</v>
      </c>
      <c r="K11">
        <v>0.7</v>
      </c>
      <c r="L11">
        <v>-1.8779999999999999</v>
      </c>
      <c r="M11">
        <v>-0.24260000000000001</v>
      </c>
      <c r="N11">
        <v>2.1301999999999999</v>
      </c>
      <c r="O11">
        <v>15.337999999999999</v>
      </c>
      <c r="P11">
        <v>3.4809999999999999</v>
      </c>
      <c r="Q11">
        <v>32.673000000000002</v>
      </c>
      <c r="R11">
        <v>3.4420000000000002</v>
      </c>
      <c r="S11">
        <v>0</v>
      </c>
      <c r="T11">
        <v>0</v>
      </c>
    </row>
    <row r="12" spans="1:20" x14ac:dyDescent="0.2">
      <c r="A12">
        <v>520</v>
      </c>
      <c r="B12" t="s">
        <v>8</v>
      </c>
      <c r="C12" t="s">
        <v>68</v>
      </c>
      <c r="D12" t="s">
        <v>150</v>
      </c>
      <c r="E12" t="s">
        <v>149</v>
      </c>
      <c r="F12">
        <v>264</v>
      </c>
      <c r="G12" t="s">
        <v>69</v>
      </c>
      <c r="H12" t="s">
        <v>146</v>
      </c>
      <c r="I12" t="s">
        <v>16</v>
      </c>
      <c r="J12" t="s">
        <v>17</v>
      </c>
      <c r="K12">
        <v>2.7900000000000001E-2</v>
      </c>
      <c r="L12">
        <v>-1.6097999999999999</v>
      </c>
      <c r="M12">
        <v>1.2192000000000001</v>
      </c>
      <c r="N12">
        <v>3.1534</v>
      </c>
      <c r="O12">
        <v>13.27</v>
      </c>
      <c r="P12">
        <v>2.8420000000000001</v>
      </c>
      <c r="Q12">
        <v>41.845999999999997</v>
      </c>
      <c r="R12">
        <v>5.157</v>
      </c>
      <c r="S12">
        <v>0</v>
      </c>
      <c r="T12">
        <v>0</v>
      </c>
    </row>
    <row r="13" spans="1:20" x14ac:dyDescent="0.2">
      <c r="A13">
        <v>540</v>
      </c>
      <c r="B13" t="s">
        <v>8</v>
      </c>
      <c r="C13" t="s">
        <v>56</v>
      </c>
      <c r="D13" t="s">
        <v>150</v>
      </c>
      <c r="E13" t="s">
        <v>149</v>
      </c>
      <c r="F13">
        <v>267</v>
      </c>
      <c r="G13" t="s">
        <v>57</v>
      </c>
      <c r="H13" t="s">
        <v>146</v>
      </c>
      <c r="I13" t="s">
        <v>38</v>
      </c>
      <c r="J13" t="s">
        <v>17</v>
      </c>
      <c r="K13">
        <v>2.7900000000000001E-2</v>
      </c>
      <c r="L13">
        <v>-1.7484</v>
      </c>
      <c r="M13">
        <v>-0.46029999999999999</v>
      </c>
      <c r="N13">
        <v>1.9778</v>
      </c>
      <c r="O13">
        <v>18.760999999999999</v>
      </c>
      <c r="P13">
        <v>4.4160000000000004</v>
      </c>
      <c r="Q13">
        <v>37.104999999999997</v>
      </c>
      <c r="R13">
        <v>3.331</v>
      </c>
      <c r="S13">
        <v>0</v>
      </c>
      <c r="T13">
        <v>0</v>
      </c>
    </row>
    <row r="14" spans="1:20" x14ac:dyDescent="0.2">
      <c r="A14">
        <v>569</v>
      </c>
      <c r="B14" t="s">
        <v>8</v>
      </c>
      <c r="C14" t="s">
        <v>70</v>
      </c>
      <c r="D14" t="s">
        <v>150</v>
      </c>
      <c r="E14" t="s">
        <v>149</v>
      </c>
      <c r="F14">
        <v>273</v>
      </c>
      <c r="G14" t="s">
        <v>71</v>
      </c>
      <c r="H14" t="s">
        <v>146</v>
      </c>
      <c r="I14" t="s">
        <v>60</v>
      </c>
      <c r="J14" t="s">
        <v>23</v>
      </c>
      <c r="K14">
        <v>0.7</v>
      </c>
      <c r="L14">
        <v>-1.339</v>
      </c>
      <c r="M14">
        <v>-0.31259999999999999</v>
      </c>
      <c r="N14">
        <v>2.0811999999999999</v>
      </c>
      <c r="O14">
        <v>24.556000000000001</v>
      </c>
      <c r="P14">
        <v>2.589</v>
      </c>
      <c r="Q14">
        <v>51.106000000000002</v>
      </c>
      <c r="R14">
        <v>2.82</v>
      </c>
      <c r="S14">
        <v>0</v>
      </c>
      <c r="T14">
        <v>0</v>
      </c>
    </row>
    <row r="15" spans="1:20" x14ac:dyDescent="0.2">
      <c r="A15">
        <v>867</v>
      </c>
      <c r="B15" t="s">
        <v>8</v>
      </c>
      <c r="C15" t="s">
        <v>14</v>
      </c>
      <c r="D15" t="s">
        <v>150</v>
      </c>
      <c r="E15" t="s">
        <v>149</v>
      </c>
      <c r="F15">
        <v>313</v>
      </c>
      <c r="G15" t="s">
        <v>15</v>
      </c>
      <c r="H15" t="s">
        <v>146</v>
      </c>
      <c r="I15" t="s">
        <v>16</v>
      </c>
      <c r="J15" t="s">
        <v>17</v>
      </c>
      <c r="K15">
        <v>2.7900000000000001E-2</v>
      </c>
      <c r="L15">
        <v>-1.2982</v>
      </c>
      <c r="M15">
        <v>0.1137</v>
      </c>
      <c r="N15">
        <v>2.3795999999999999</v>
      </c>
      <c r="O15">
        <v>22.062999999999999</v>
      </c>
      <c r="P15">
        <v>3.831</v>
      </c>
      <c r="Q15">
        <v>52.500999999999998</v>
      </c>
      <c r="R15">
        <v>4.1749999999999998</v>
      </c>
      <c r="S15">
        <v>0</v>
      </c>
      <c r="T15">
        <v>0</v>
      </c>
    </row>
    <row r="16" spans="1:20" x14ac:dyDescent="0.2">
      <c r="A16">
        <v>702</v>
      </c>
      <c r="B16" t="s">
        <v>8</v>
      </c>
      <c r="C16" t="s">
        <v>63</v>
      </c>
      <c r="D16" t="s">
        <v>150</v>
      </c>
      <c r="E16" t="s">
        <v>149</v>
      </c>
      <c r="F16">
        <v>289</v>
      </c>
      <c r="G16" t="s">
        <v>64</v>
      </c>
      <c r="H16" t="s">
        <v>146</v>
      </c>
      <c r="I16" t="s">
        <v>65</v>
      </c>
      <c r="J16" t="s">
        <v>17</v>
      </c>
      <c r="K16">
        <v>0</v>
      </c>
      <c r="L16">
        <v>-0.99539999999999995</v>
      </c>
      <c r="M16">
        <v>1.1641999999999999</v>
      </c>
      <c r="N16">
        <v>3.1150000000000002</v>
      </c>
      <c r="O16">
        <v>20.178999999999998</v>
      </c>
      <c r="P16">
        <v>2.3559999999999999</v>
      </c>
      <c r="Q16">
        <v>62.856999999999999</v>
      </c>
      <c r="R16">
        <v>4.7229999999999999</v>
      </c>
      <c r="S16">
        <v>0</v>
      </c>
      <c r="T16">
        <v>1</v>
      </c>
    </row>
    <row r="17" spans="1:20" x14ac:dyDescent="0.2">
      <c r="A17">
        <v>707</v>
      </c>
      <c r="B17" t="s">
        <v>8</v>
      </c>
      <c r="C17" t="s">
        <v>49</v>
      </c>
      <c r="D17" t="s">
        <v>150</v>
      </c>
      <c r="E17" t="s">
        <v>149</v>
      </c>
      <c r="F17">
        <v>290</v>
      </c>
      <c r="G17" t="s">
        <v>50</v>
      </c>
      <c r="H17" t="s">
        <v>146</v>
      </c>
      <c r="I17" t="s">
        <v>51</v>
      </c>
      <c r="J17" t="s">
        <v>22</v>
      </c>
      <c r="K17">
        <v>0.2</v>
      </c>
      <c r="L17">
        <v>-1.1620999999999999</v>
      </c>
      <c r="M17">
        <v>-2.1700000000000001E-2</v>
      </c>
      <c r="N17">
        <v>2.2848000000000002</v>
      </c>
      <c r="O17">
        <v>25.015000000000001</v>
      </c>
      <c r="P17">
        <v>3.948</v>
      </c>
      <c r="Q17">
        <v>57.155000000000001</v>
      </c>
      <c r="R17">
        <v>2.593</v>
      </c>
      <c r="S17">
        <v>0</v>
      </c>
      <c r="T17">
        <v>1</v>
      </c>
    </row>
    <row r="18" spans="1:20" x14ac:dyDescent="0.2">
      <c r="A18">
        <v>803</v>
      </c>
      <c r="B18" t="s">
        <v>8</v>
      </c>
      <c r="C18" t="s">
        <v>80</v>
      </c>
      <c r="D18" t="s">
        <v>150</v>
      </c>
      <c r="E18" t="s">
        <v>149</v>
      </c>
      <c r="F18">
        <v>304</v>
      </c>
      <c r="G18" t="s">
        <v>81</v>
      </c>
      <c r="H18" t="s">
        <v>146</v>
      </c>
      <c r="I18" t="s">
        <v>12</v>
      </c>
      <c r="J18" t="s">
        <v>13</v>
      </c>
      <c r="K18">
        <v>0.625</v>
      </c>
      <c r="L18">
        <v>-1.6068</v>
      </c>
      <c r="M18">
        <v>-0.40060000000000001</v>
      </c>
      <c r="N18">
        <v>2.3395000000000001</v>
      </c>
      <c r="O18">
        <v>15.393000000000001</v>
      </c>
      <c r="P18">
        <v>2.5310000000000001</v>
      </c>
      <c r="Q18">
        <v>36.012</v>
      </c>
      <c r="R18">
        <v>5.19</v>
      </c>
      <c r="S18">
        <v>0</v>
      </c>
      <c r="T18">
        <v>0</v>
      </c>
    </row>
    <row r="19" spans="1:20" x14ac:dyDescent="0.2">
      <c r="A19">
        <v>923</v>
      </c>
      <c r="B19" t="s">
        <v>8</v>
      </c>
      <c r="C19" t="s">
        <v>107</v>
      </c>
      <c r="D19" t="s">
        <v>150</v>
      </c>
      <c r="E19" t="s">
        <v>149</v>
      </c>
      <c r="F19">
        <v>322</v>
      </c>
      <c r="G19" t="s">
        <v>108</v>
      </c>
      <c r="H19" t="s">
        <v>146</v>
      </c>
      <c r="I19" t="s">
        <v>51</v>
      </c>
      <c r="J19" t="s">
        <v>13</v>
      </c>
      <c r="K19">
        <v>0.625</v>
      </c>
      <c r="L19">
        <v>-1.5456000000000001</v>
      </c>
      <c r="M19">
        <v>-1.3469</v>
      </c>
      <c r="N19">
        <v>1.4878</v>
      </c>
      <c r="O19">
        <v>26.298999999999999</v>
      </c>
      <c r="P19">
        <v>3.1366999999999998</v>
      </c>
      <c r="Q19">
        <v>39.127699999999997</v>
      </c>
      <c r="R19">
        <v>4.2793000000000001</v>
      </c>
      <c r="S19">
        <v>0</v>
      </c>
      <c r="T19">
        <v>0</v>
      </c>
    </row>
    <row r="20" spans="1:20" x14ac:dyDescent="0.2">
      <c r="A20">
        <v>798</v>
      </c>
      <c r="B20" t="s">
        <v>8</v>
      </c>
      <c r="C20" t="s">
        <v>99</v>
      </c>
      <c r="D20" t="s">
        <v>150</v>
      </c>
      <c r="E20" t="s">
        <v>149</v>
      </c>
      <c r="F20">
        <v>303</v>
      </c>
      <c r="G20" t="s">
        <v>100</v>
      </c>
      <c r="H20" t="s">
        <v>146</v>
      </c>
      <c r="I20" t="s">
        <v>43</v>
      </c>
      <c r="J20" t="s">
        <v>39</v>
      </c>
      <c r="K20">
        <v>0.625</v>
      </c>
      <c r="L20">
        <v>-1.4779</v>
      </c>
      <c r="M20">
        <v>-1.0197000000000001</v>
      </c>
      <c r="N20">
        <v>1.7822</v>
      </c>
      <c r="O20">
        <v>23.888999999999999</v>
      </c>
      <c r="P20">
        <v>3.3610000000000002</v>
      </c>
      <c r="Q20">
        <v>42.576000000000001</v>
      </c>
      <c r="R20">
        <v>4.4269999999999996</v>
      </c>
      <c r="S20">
        <v>0</v>
      </c>
      <c r="T20">
        <v>0</v>
      </c>
    </row>
    <row r="21" spans="1:20" x14ac:dyDescent="0.2">
      <c r="A21">
        <v>841</v>
      </c>
      <c r="B21" t="s">
        <v>8</v>
      </c>
      <c r="C21" t="s">
        <v>82</v>
      </c>
      <c r="D21" t="s">
        <v>150</v>
      </c>
      <c r="E21" t="s">
        <v>149</v>
      </c>
      <c r="F21">
        <v>307</v>
      </c>
      <c r="G21" t="s">
        <v>83</v>
      </c>
      <c r="H21" t="s">
        <v>146</v>
      </c>
      <c r="I21" t="s">
        <v>60</v>
      </c>
      <c r="J21" t="s">
        <v>13</v>
      </c>
      <c r="K21">
        <v>0.2344</v>
      </c>
      <c r="L21">
        <v>-1.4613</v>
      </c>
      <c r="M21">
        <v>-1.5004</v>
      </c>
      <c r="N21">
        <v>1.3495999999999999</v>
      </c>
      <c r="O21">
        <v>32.173000000000002</v>
      </c>
      <c r="P21">
        <v>3.649</v>
      </c>
      <c r="Q21">
        <v>43.420999999999999</v>
      </c>
      <c r="R21">
        <v>4.1289999999999996</v>
      </c>
      <c r="S21">
        <v>0</v>
      </c>
      <c r="T21">
        <v>1</v>
      </c>
    </row>
    <row r="22" spans="1:20" x14ac:dyDescent="0.2">
      <c r="A22">
        <v>853</v>
      </c>
      <c r="B22" t="s">
        <v>8</v>
      </c>
      <c r="C22" t="s">
        <v>85</v>
      </c>
      <c r="D22" t="s">
        <v>150</v>
      </c>
      <c r="E22" t="s">
        <v>149</v>
      </c>
      <c r="F22">
        <v>310</v>
      </c>
      <c r="G22" t="s">
        <v>86</v>
      </c>
      <c r="H22" t="s">
        <v>146</v>
      </c>
      <c r="I22" t="s">
        <v>12</v>
      </c>
      <c r="J22" t="s">
        <v>13</v>
      </c>
      <c r="K22">
        <v>-0.54690000000000005</v>
      </c>
      <c r="L22">
        <v>-1.6044</v>
      </c>
      <c r="M22">
        <v>-0.66120000000000001</v>
      </c>
      <c r="N22">
        <v>2.1049000000000002</v>
      </c>
      <c r="O22">
        <v>17.167999999999999</v>
      </c>
      <c r="P22">
        <v>3.5569999999999999</v>
      </c>
      <c r="Q22">
        <v>36.137</v>
      </c>
      <c r="R22">
        <v>5.8869999999999996</v>
      </c>
      <c r="S22">
        <v>0</v>
      </c>
      <c r="T22">
        <v>3</v>
      </c>
    </row>
    <row r="23" spans="1:20" x14ac:dyDescent="0.2">
      <c r="A23">
        <v>895</v>
      </c>
      <c r="B23" t="s">
        <v>8</v>
      </c>
      <c r="C23" t="s">
        <v>105</v>
      </c>
      <c r="D23" t="s">
        <v>150</v>
      </c>
      <c r="E23" t="s">
        <v>149</v>
      </c>
      <c r="F23">
        <v>318</v>
      </c>
      <c r="G23" t="s">
        <v>106</v>
      </c>
      <c r="H23" t="s">
        <v>146</v>
      </c>
      <c r="I23" t="s">
        <v>21</v>
      </c>
      <c r="J23" t="s">
        <v>84</v>
      </c>
      <c r="K23">
        <v>-5.57E-2</v>
      </c>
      <c r="L23">
        <v>-1.2115</v>
      </c>
      <c r="M23">
        <v>0.61019999999999996</v>
      </c>
      <c r="N23">
        <v>2.7271999999999998</v>
      </c>
      <c r="O23">
        <v>20.338000000000001</v>
      </c>
      <c r="P23">
        <v>2.0350000000000001</v>
      </c>
      <c r="Q23">
        <v>55.465000000000003</v>
      </c>
      <c r="R23">
        <v>3.0230000000000001</v>
      </c>
      <c r="S23">
        <v>3</v>
      </c>
      <c r="T23">
        <v>3</v>
      </c>
    </row>
    <row r="24" spans="1:20" x14ac:dyDescent="0.2">
      <c r="A24">
        <v>959</v>
      </c>
      <c r="B24" t="s">
        <v>8</v>
      </c>
      <c r="C24" t="s">
        <v>89</v>
      </c>
      <c r="D24" t="s">
        <v>150</v>
      </c>
      <c r="E24" t="s">
        <v>149</v>
      </c>
      <c r="F24">
        <v>327</v>
      </c>
      <c r="G24" t="s">
        <v>90</v>
      </c>
      <c r="H24" t="s">
        <v>146</v>
      </c>
      <c r="I24" t="s">
        <v>29</v>
      </c>
      <c r="J24" t="s">
        <v>22</v>
      </c>
      <c r="K24">
        <v>0.7</v>
      </c>
      <c r="L24">
        <v>-1.6645000000000001</v>
      </c>
      <c r="M24">
        <v>0.10639999999999999</v>
      </c>
      <c r="N24">
        <v>2.3744999999999998</v>
      </c>
      <c r="O24">
        <v>16.835000000000001</v>
      </c>
      <c r="P24">
        <v>3.577</v>
      </c>
      <c r="Q24">
        <v>39.973999999999997</v>
      </c>
      <c r="R24">
        <v>4.3979999999999997</v>
      </c>
      <c r="S24">
        <v>0</v>
      </c>
      <c r="T24">
        <v>0</v>
      </c>
    </row>
    <row r="27" spans="1:20" x14ac:dyDescent="0.2">
      <c r="M27" t="s">
        <v>144</v>
      </c>
      <c r="N27">
        <f>AVERAGE(M2:M24)</f>
        <v>0.1273434782608695</v>
      </c>
    </row>
    <row r="28" spans="1:20" x14ac:dyDescent="0.2">
      <c r="M28" t="s">
        <v>141</v>
      </c>
      <c r="N28">
        <f>MEDIAN(M2:M24)</f>
        <v>-2.1700000000000001E-2</v>
      </c>
    </row>
    <row r="29" spans="1:20" x14ac:dyDescent="0.2">
      <c r="M29" t="s">
        <v>142</v>
      </c>
      <c r="N29">
        <f>MIN(M2:M24)</f>
        <v>-1.5004</v>
      </c>
    </row>
    <row r="30" spans="1:20" x14ac:dyDescent="0.2">
      <c r="M30" t="s">
        <v>143</v>
      </c>
      <c r="N30">
        <f>MAX(M2:M24)</f>
        <v>2.5295999999999998</v>
      </c>
    </row>
    <row r="31" spans="1:20" x14ac:dyDescent="0.2">
      <c r="M31" t="s">
        <v>145</v>
      </c>
      <c r="N31">
        <f>STDEV(M2:M24)</f>
        <v>1.1056207482372997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76E1-EED0-8641-9B66-F5810E47B562}">
  <dimension ref="A1:T37"/>
  <sheetViews>
    <sheetView workbookViewId="0">
      <selection activeCell="N34" sqref="N34"/>
    </sheetView>
  </sheetViews>
  <sheetFormatPr baseColWidth="10" defaultRowHeight="15" x14ac:dyDescent="0.2"/>
  <cols>
    <col min="13" max="13" width="21.83203125" customWidth="1"/>
  </cols>
  <sheetData>
    <row r="1" spans="1:20" x14ac:dyDescent="0.2">
      <c r="A1" s="1" t="s">
        <v>0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</v>
      </c>
      <c r="G1" s="1" t="s">
        <v>2</v>
      </c>
      <c r="H1" s="1" t="s">
        <v>156</v>
      </c>
      <c r="I1" s="1" t="s">
        <v>157</v>
      </c>
      <c r="J1" s="1" t="s">
        <v>158</v>
      </c>
      <c r="K1" s="1" t="s">
        <v>164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160</v>
      </c>
      <c r="Q1" s="1" t="s">
        <v>7</v>
      </c>
      <c r="R1" s="1" t="s">
        <v>161</v>
      </c>
      <c r="S1" s="1" t="s">
        <v>162</v>
      </c>
      <c r="T1" s="1" t="s">
        <v>163</v>
      </c>
    </row>
    <row r="2" spans="1:20" x14ac:dyDescent="0.2">
      <c r="A2">
        <v>149</v>
      </c>
      <c r="B2" t="s">
        <v>8</v>
      </c>
      <c r="C2" t="s">
        <v>128</v>
      </c>
      <c r="D2" t="s">
        <v>150</v>
      </c>
      <c r="E2" t="s">
        <v>148</v>
      </c>
      <c r="F2">
        <v>202</v>
      </c>
      <c r="G2" t="s">
        <v>129</v>
      </c>
      <c r="H2" t="s">
        <v>147</v>
      </c>
      <c r="I2" t="s">
        <v>29</v>
      </c>
      <c r="J2" t="s">
        <v>13</v>
      </c>
      <c r="K2">
        <v>0.625</v>
      </c>
      <c r="L2">
        <v>-1.5902000000000001</v>
      </c>
      <c r="M2">
        <v>1.1235999999999999</v>
      </c>
      <c r="N2">
        <v>3.8359999999999999</v>
      </c>
      <c r="O2">
        <v>12.077999999999999</v>
      </c>
      <c r="P2">
        <v>2.8889999999999998</v>
      </c>
      <c r="Q2">
        <v>46.331000000000003</v>
      </c>
      <c r="R2">
        <v>6.2969999999999997</v>
      </c>
      <c r="S2">
        <v>0</v>
      </c>
      <c r="T2">
        <v>0</v>
      </c>
    </row>
    <row r="3" spans="1:20" x14ac:dyDescent="0.2">
      <c r="A3">
        <v>171</v>
      </c>
      <c r="B3" t="s">
        <v>8</v>
      </c>
      <c r="C3" t="s">
        <v>109</v>
      </c>
      <c r="D3" t="s">
        <v>150</v>
      </c>
      <c r="E3" t="s">
        <v>148</v>
      </c>
      <c r="F3">
        <v>206</v>
      </c>
      <c r="G3" t="s">
        <v>110</v>
      </c>
      <c r="H3" t="s">
        <v>147</v>
      </c>
      <c r="I3" t="s">
        <v>43</v>
      </c>
      <c r="J3" t="s">
        <v>13</v>
      </c>
      <c r="K3">
        <v>0.625</v>
      </c>
      <c r="L3">
        <v>-2.1265000000000001</v>
      </c>
      <c r="M3">
        <v>-1.3552999999999999</v>
      </c>
      <c r="N3">
        <v>1.1091</v>
      </c>
      <c r="O3">
        <v>23.446999999999999</v>
      </c>
      <c r="P3">
        <v>2.5179999999999998</v>
      </c>
      <c r="Q3">
        <v>26.006</v>
      </c>
      <c r="R3">
        <v>3.573</v>
      </c>
      <c r="S3">
        <v>4</v>
      </c>
      <c r="T3">
        <v>0</v>
      </c>
    </row>
    <row r="4" spans="1:20" x14ac:dyDescent="0.2">
      <c r="A4">
        <v>234</v>
      </c>
      <c r="B4" t="s">
        <v>8</v>
      </c>
      <c r="C4" t="s">
        <v>132</v>
      </c>
      <c r="D4" t="s">
        <v>150</v>
      </c>
      <c r="E4" t="s">
        <v>148</v>
      </c>
      <c r="F4">
        <v>220</v>
      </c>
      <c r="G4" t="s">
        <v>133</v>
      </c>
      <c r="H4" t="s">
        <v>147</v>
      </c>
      <c r="I4" t="s">
        <v>26</v>
      </c>
      <c r="J4" t="s">
        <v>22</v>
      </c>
      <c r="K4">
        <v>0.7</v>
      </c>
      <c r="L4">
        <v>-1.8762000000000001</v>
      </c>
      <c r="M4">
        <v>-0.14949999999999999</v>
      </c>
      <c r="N4">
        <v>2.3803999999999998</v>
      </c>
      <c r="O4">
        <v>11.656000000000001</v>
      </c>
      <c r="P4">
        <v>1.968</v>
      </c>
      <c r="Q4">
        <v>27.745999999999999</v>
      </c>
      <c r="R4">
        <v>2.581</v>
      </c>
      <c r="S4">
        <v>1</v>
      </c>
      <c r="T4">
        <v>0</v>
      </c>
    </row>
    <row r="5" spans="1:20" x14ac:dyDescent="0.2">
      <c r="A5">
        <v>454</v>
      </c>
      <c r="B5" t="s">
        <v>8</v>
      </c>
      <c r="C5" t="s">
        <v>41</v>
      </c>
      <c r="D5" t="s">
        <v>150</v>
      </c>
      <c r="E5" t="s">
        <v>149</v>
      </c>
      <c r="F5">
        <v>258</v>
      </c>
      <c r="G5" t="s">
        <v>42</v>
      </c>
      <c r="H5" t="s">
        <v>147</v>
      </c>
      <c r="I5" t="s">
        <v>43</v>
      </c>
      <c r="J5" t="s">
        <v>13</v>
      </c>
      <c r="K5">
        <v>0.625</v>
      </c>
      <c r="L5">
        <v>-1.4918</v>
      </c>
      <c r="M5">
        <v>0.1183</v>
      </c>
      <c r="N5">
        <v>2.7301000000000002</v>
      </c>
      <c r="O5">
        <v>18.335999999999999</v>
      </c>
      <c r="P5">
        <v>2.5569999999999999</v>
      </c>
      <c r="Q5">
        <v>50.058999999999997</v>
      </c>
      <c r="R5">
        <v>11.449</v>
      </c>
      <c r="S5">
        <v>0</v>
      </c>
      <c r="T5">
        <v>0</v>
      </c>
    </row>
    <row r="6" spans="1:20" x14ac:dyDescent="0.2">
      <c r="A6">
        <v>219</v>
      </c>
      <c r="B6" t="s">
        <v>8</v>
      </c>
      <c r="C6" t="s">
        <v>118</v>
      </c>
      <c r="D6" t="s">
        <v>150</v>
      </c>
      <c r="E6" t="s">
        <v>148</v>
      </c>
      <c r="F6">
        <v>215</v>
      </c>
      <c r="G6" t="s">
        <v>119</v>
      </c>
      <c r="H6" t="s">
        <v>147</v>
      </c>
      <c r="I6" t="s">
        <v>43</v>
      </c>
      <c r="J6" t="s">
        <v>22</v>
      </c>
      <c r="K6">
        <v>0.7</v>
      </c>
      <c r="L6">
        <v>-1.7614000000000001</v>
      </c>
      <c r="M6">
        <v>-0.90380000000000005</v>
      </c>
      <c r="N6">
        <v>1.7768999999999999</v>
      </c>
      <c r="O6">
        <v>17.931999999999999</v>
      </c>
      <c r="P6">
        <v>5.4649999999999999</v>
      </c>
      <c r="Q6">
        <v>31.864000000000001</v>
      </c>
      <c r="R6">
        <v>3.2730000000000001</v>
      </c>
      <c r="S6">
        <v>0</v>
      </c>
      <c r="T6">
        <v>0</v>
      </c>
    </row>
    <row r="7" spans="1:20" x14ac:dyDescent="0.2">
      <c r="A7">
        <v>230</v>
      </c>
      <c r="B7" t="s">
        <v>8</v>
      </c>
      <c r="C7" t="s">
        <v>130</v>
      </c>
      <c r="D7" t="s">
        <v>150</v>
      </c>
      <c r="E7" t="s">
        <v>148</v>
      </c>
      <c r="F7">
        <v>219</v>
      </c>
      <c r="G7" t="s">
        <v>131</v>
      </c>
      <c r="H7" t="s">
        <v>147</v>
      </c>
      <c r="I7" t="s">
        <v>29</v>
      </c>
      <c r="J7" t="s">
        <v>22</v>
      </c>
      <c r="K7">
        <v>0.7</v>
      </c>
      <c r="L7">
        <v>-1.3248</v>
      </c>
      <c r="M7">
        <v>0.2437</v>
      </c>
      <c r="N7">
        <v>2.6949999999999998</v>
      </c>
      <c r="O7">
        <v>17.6401</v>
      </c>
      <c r="P7">
        <v>4.0449999999999999</v>
      </c>
      <c r="Q7">
        <v>47.54</v>
      </c>
      <c r="R7">
        <v>4.6509999999999998</v>
      </c>
      <c r="S7">
        <v>0</v>
      </c>
      <c r="T7">
        <v>0</v>
      </c>
    </row>
    <row r="8" spans="1:20" x14ac:dyDescent="0.2">
      <c r="A8">
        <v>475</v>
      </c>
      <c r="B8" t="s">
        <v>8</v>
      </c>
      <c r="C8" t="s">
        <v>44</v>
      </c>
      <c r="D8" t="s">
        <v>150</v>
      </c>
      <c r="E8" t="s">
        <v>149</v>
      </c>
      <c r="F8">
        <v>260</v>
      </c>
      <c r="G8" t="s">
        <v>45</v>
      </c>
      <c r="H8" t="s">
        <v>147</v>
      </c>
      <c r="I8" t="s">
        <v>21</v>
      </c>
      <c r="J8" t="s">
        <v>17</v>
      </c>
      <c r="K8">
        <v>2.7900000000000001E-2</v>
      </c>
      <c r="L8">
        <v>-1.5226</v>
      </c>
      <c r="M8">
        <v>-0.79090000000000005</v>
      </c>
      <c r="N8">
        <v>1.8672</v>
      </c>
      <c r="O8">
        <v>21.655999999999999</v>
      </c>
      <c r="P8">
        <v>2.718</v>
      </c>
      <c r="Q8">
        <v>40.436999999999998</v>
      </c>
      <c r="R8">
        <v>4.6280000000000001</v>
      </c>
      <c r="S8">
        <v>0</v>
      </c>
      <c r="T8">
        <v>0</v>
      </c>
    </row>
    <row r="9" spans="1:20" x14ac:dyDescent="0.2">
      <c r="A9">
        <v>215</v>
      </c>
      <c r="B9" t="s">
        <v>8</v>
      </c>
      <c r="C9" t="s">
        <v>114</v>
      </c>
      <c r="D9" t="s">
        <v>150</v>
      </c>
      <c r="E9" t="s">
        <v>148</v>
      </c>
      <c r="F9">
        <v>214</v>
      </c>
      <c r="G9" t="s">
        <v>115</v>
      </c>
      <c r="H9" t="s">
        <v>147</v>
      </c>
      <c r="I9" t="s">
        <v>43</v>
      </c>
      <c r="J9" t="s">
        <v>22</v>
      </c>
      <c r="K9">
        <v>0.7</v>
      </c>
      <c r="L9">
        <v>-0.38750000000000001</v>
      </c>
      <c r="M9">
        <v>9.5799999999999996E-2</v>
      </c>
      <c r="N9">
        <v>2.5766</v>
      </c>
      <c r="O9">
        <v>31.51</v>
      </c>
      <c r="P9">
        <v>6.9749999999999996</v>
      </c>
      <c r="Q9">
        <v>81.19</v>
      </c>
      <c r="R9">
        <v>8.1929999999999996</v>
      </c>
      <c r="S9">
        <v>1</v>
      </c>
      <c r="T9">
        <v>0</v>
      </c>
    </row>
    <row r="10" spans="1:20" x14ac:dyDescent="0.2">
      <c r="A10">
        <v>242</v>
      </c>
      <c r="B10" t="s">
        <v>8</v>
      </c>
      <c r="C10" t="s">
        <v>134</v>
      </c>
      <c r="D10" t="s">
        <v>150</v>
      </c>
      <c r="E10" t="s">
        <v>148</v>
      </c>
      <c r="F10">
        <v>222</v>
      </c>
      <c r="G10" t="s">
        <v>135</v>
      </c>
      <c r="H10" t="s">
        <v>147</v>
      </c>
      <c r="I10" t="s">
        <v>29</v>
      </c>
      <c r="J10" t="s">
        <v>22</v>
      </c>
      <c r="K10">
        <v>0.2</v>
      </c>
      <c r="L10">
        <v>-0.92100000000000004</v>
      </c>
      <c r="M10">
        <v>-0.60099999999999998</v>
      </c>
      <c r="N10">
        <v>2.0192000000000001</v>
      </c>
      <c r="O10">
        <v>30.722999999999999</v>
      </c>
      <c r="P10">
        <v>3.181</v>
      </c>
      <c r="Q10">
        <v>62.036000000000001</v>
      </c>
      <c r="R10">
        <v>3.3889999999999998</v>
      </c>
      <c r="S10">
        <v>0</v>
      </c>
      <c r="T10">
        <v>1</v>
      </c>
    </row>
    <row r="11" spans="1:20" x14ac:dyDescent="0.2">
      <c r="A11">
        <v>283</v>
      </c>
      <c r="B11" t="s">
        <v>8</v>
      </c>
      <c r="C11" t="s">
        <v>34</v>
      </c>
      <c r="D11" t="s">
        <v>150</v>
      </c>
      <c r="E11" t="s">
        <v>149</v>
      </c>
      <c r="F11">
        <v>232</v>
      </c>
      <c r="G11" t="s">
        <v>35</v>
      </c>
      <c r="H11" t="s">
        <v>147</v>
      </c>
      <c r="I11" t="s">
        <v>12</v>
      </c>
      <c r="J11" t="s">
        <v>23</v>
      </c>
      <c r="K11">
        <v>-0.8</v>
      </c>
      <c r="L11">
        <v>-1.2158</v>
      </c>
      <c r="M11">
        <v>8.1799999999999998E-2</v>
      </c>
      <c r="N11">
        <v>2.5655000000000001</v>
      </c>
      <c r="O11">
        <v>20.055199999999999</v>
      </c>
      <c r="P11">
        <v>3.411</v>
      </c>
      <c r="Q11">
        <v>51.451000000000001</v>
      </c>
      <c r="R11">
        <v>5.2309999999999999</v>
      </c>
      <c r="S11">
        <v>0</v>
      </c>
      <c r="T11">
        <v>3</v>
      </c>
    </row>
    <row r="12" spans="1:20" x14ac:dyDescent="0.2">
      <c r="A12">
        <v>301</v>
      </c>
      <c r="B12" t="s">
        <v>8</v>
      </c>
      <c r="C12" t="s">
        <v>36</v>
      </c>
      <c r="D12" t="s">
        <v>150</v>
      </c>
      <c r="E12" t="s">
        <v>149</v>
      </c>
      <c r="F12">
        <v>231</v>
      </c>
      <c r="G12" t="s">
        <v>37</v>
      </c>
      <c r="H12" t="s">
        <v>147</v>
      </c>
      <c r="I12" t="s">
        <v>38</v>
      </c>
      <c r="J12" t="s">
        <v>17</v>
      </c>
      <c r="K12">
        <v>2.7900000000000001E-2</v>
      </c>
      <c r="L12">
        <v>-1.4838</v>
      </c>
      <c r="M12">
        <v>-0.75700000000000001</v>
      </c>
      <c r="N12">
        <v>1.8944000000000001</v>
      </c>
      <c r="O12">
        <v>22.082000000000001</v>
      </c>
      <c r="P12">
        <v>3.2519999999999998</v>
      </c>
      <c r="Q12">
        <v>41.832999999999998</v>
      </c>
      <c r="R12">
        <v>4.782</v>
      </c>
      <c r="S12">
        <v>0</v>
      </c>
      <c r="T12">
        <v>0</v>
      </c>
    </row>
    <row r="13" spans="1:20" x14ac:dyDescent="0.2">
      <c r="A13">
        <v>307</v>
      </c>
      <c r="B13" t="s">
        <v>8</v>
      </c>
      <c r="C13" t="s">
        <v>32</v>
      </c>
      <c r="D13" t="s">
        <v>150</v>
      </c>
      <c r="E13" t="s">
        <v>149</v>
      </c>
      <c r="F13">
        <v>235</v>
      </c>
      <c r="G13" t="s">
        <v>33</v>
      </c>
      <c r="H13" t="s">
        <v>147</v>
      </c>
      <c r="I13" t="s">
        <v>26</v>
      </c>
      <c r="J13" t="s">
        <v>22</v>
      </c>
      <c r="K13">
        <v>0.7</v>
      </c>
      <c r="L13">
        <v>-1.1208</v>
      </c>
      <c r="M13">
        <v>-0.35160000000000002</v>
      </c>
      <c r="N13">
        <v>2.2187000000000001</v>
      </c>
      <c r="O13">
        <v>24.727</v>
      </c>
      <c r="P13">
        <v>3.62</v>
      </c>
      <c r="Q13">
        <v>54.862000000000002</v>
      </c>
      <c r="R13">
        <v>35.404000000000003</v>
      </c>
      <c r="S13">
        <v>0</v>
      </c>
      <c r="T13">
        <v>0</v>
      </c>
    </row>
    <row r="14" spans="1:20" x14ac:dyDescent="0.2">
      <c r="A14">
        <v>598</v>
      </c>
      <c r="B14" t="s">
        <v>8</v>
      </c>
      <c r="C14" t="s">
        <v>54</v>
      </c>
      <c r="D14" t="s">
        <v>150</v>
      </c>
      <c r="E14" t="s">
        <v>149</v>
      </c>
      <c r="F14">
        <v>278</v>
      </c>
      <c r="G14" t="s">
        <v>55</v>
      </c>
      <c r="H14" t="s">
        <v>147</v>
      </c>
      <c r="I14" t="s">
        <v>26</v>
      </c>
      <c r="J14" t="s">
        <v>22</v>
      </c>
      <c r="K14">
        <v>0.7</v>
      </c>
      <c r="L14">
        <v>-1.8513999999999999</v>
      </c>
      <c r="M14">
        <v>-0.83630000000000004</v>
      </c>
      <c r="N14">
        <v>1.831</v>
      </c>
      <c r="O14">
        <v>15.638</v>
      </c>
      <c r="P14">
        <v>2.8849999999999998</v>
      </c>
      <c r="Q14">
        <v>28.632999999999999</v>
      </c>
      <c r="R14">
        <v>2.831</v>
      </c>
      <c r="S14">
        <v>0</v>
      </c>
      <c r="T14">
        <v>0</v>
      </c>
    </row>
    <row r="15" spans="1:20" x14ac:dyDescent="0.2">
      <c r="A15">
        <v>384</v>
      </c>
      <c r="B15" t="s">
        <v>8</v>
      </c>
      <c r="C15" t="s">
        <v>27</v>
      </c>
      <c r="D15" t="s">
        <v>150</v>
      </c>
      <c r="E15" t="s">
        <v>149</v>
      </c>
      <c r="F15">
        <v>247</v>
      </c>
      <c r="G15" t="s">
        <v>28</v>
      </c>
      <c r="H15" t="s">
        <v>147</v>
      </c>
      <c r="I15" t="s">
        <v>29</v>
      </c>
      <c r="J15" t="s">
        <v>30</v>
      </c>
      <c r="K15">
        <v>0</v>
      </c>
      <c r="L15">
        <v>-1.4524999999999999</v>
      </c>
      <c r="M15">
        <v>-0.9415</v>
      </c>
      <c r="N15">
        <v>1.7467999999999999</v>
      </c>
      <c r="O15">
        <v>24.59</v>
      </c>
      <c r="P15">
        <v>3.1389999999999998</v>
      </c>
      <c r="Q15">
        <v>42.954000000000001</v>
      </c>
      <c r="R15">
        <v>3.6455000000000002</v>
      </c>
      <c r="S15">
        <v>0</v>
      </c>
      <c r="T15">
        <v>1</v>
      </c>
    </row>
    <row r="16" spans="1:20" x14ac:dyDescent="0.2">
      <c r="A16">
        <v>415</v>
      </c>
      <c r="B16" t="s">
        <v>8</v>
      </c>
      <c r="C16" t="s">
        <v>18</v>
      </c>
      <c r="D16" t="s">
        <v>150</v>
      </c>
      <c r="E16" t="s">
        <v>149</v>
      </c>
      <c r="F16">
        <v>249</v>
      </c>
      <c r="G16" t="s">
        <v>19</v>
      </c>
      <c r="H16" t="s">
        <v>147</v>
      </c>
      <c r="I16" t="s">
        <v>20</v>
      </c>
      <c r="J16" t="s">
        <v>17</v>
      </c>
      <c r="K16">
        <v>-0.5292</v>
      </c>
      <c r="L16">
        <v>-0.44130000000000003</v>
      </c>
      <c r="M16">
        <v>3.2307999999999999</v>
      </c>
      <c r="N16">
        <v>5.0846</v>
      </c>
      <c r="O16">
        <v>15.587999999999999</v>
      </c>
      <c r="P16">
        <v>7.7169999999999996</v>
      </c>
      <c r="Q16">
        <v>79.259</v>
      </c>
      <c r="R16">
        <v>3.8679999999999999</v>
      </c>
      <c r="S16">
        <v>1</v>
      </c>
      <c r="T16">
        <v>20</v>
      </c>
    </row>
    <row r="17" spans="1:20" x14ac:dyDescent="0.2">
      <c r="A17">
        <v>481</v>
      </c>
      <c r="B17" t="s">
        <v>8</v>
      </c>
      <c r="C17" t="s">
        <v>10</v>
      </c>
      <c r="D17" t="s">
        <v>150</v>
      </c>
      <c r="E17" t="s">
        <v>149</v>
      </c>
      <c r="F17">
        <v>261</v>
      </c>
      <c r="G17" t="s">
        <v>11</v>
      </c>
      <c r="H17" t="s">
        <v>147</v>
      </c>
      <c r="I17" t="s">
        <v>12</v>
      </c>
      <c r="J17" t="s">
        <v>13</v>
      </c>
      <c r="K17">
        <v>0.625</v>
      </c>
      <c r="L17">
        <v>-2.0409000000000002</v>
      </c>
      <c r="M17">
        <v>-1.2658</v>
      </c>
      <c r="N17">
        <v>1.2076</v>
      </c>
      <c r="O17">
        <v>24.222000000000001</v>
      </c>
      <c r="P17">
        <v>4.5353000000000003</v>
      </c>
      <c r="Q17">
        <v>29.251000000000001</v>
      </c>
      <c r="R17">
        <v>12.933999999999999</v>
      </c>
      <c r="S17">
        <v>17</v>
      </c>
      <c r="T17">
        <v>0</v>
      </c>
    </row>
    <row r="18" spans="1:20" x14ac:dyDescent="0.2">
      <c r="A18">
        <v>889</v>
      </c>
      <c r="B18" t="s">
        <v>8</v>
      </c>
      <c r="C18" t="s">
        <v>101</v>
      </c>
      <c r="D18" t="s">
        <v>150</v>
      </c>
      <c r="E18" t="s">
        <v>149</v>
      </c>
      <c r="F18">
        <v>317</v>
      </c>
      <c r="G18" t="s">
        <v>102</v>
      </c>
      <c r="H18" t="s">
        <v>147</v>
      </c>
      <c r="I18" t="s">
        <v>65</v>
      </c>
      <c r="J18" t="s">
        <v>23</v>
      </c>
      <c r="K18">
        <v>-1.8</v>
      </c>
      <c r="L18">
        <v>0.12690000000000001</v>
      </c>
      <c r="M18">
        <v>0.49840000000000001</v>
      </c>
      <c r="N18">
        <v>2.8986999999999998</v>
      </c>
      <c r="O18">
        <v>34.378999999999998</v>
      </c>
      <c r="P18">
        <v>5.24</v>
      </c>
      <c r="Q18">
        <v>99.655000000000001</v>
      </c>
      <c r="R18">
        <v>8.9209999999999994</v>
      </c>
      <c r="S18">
        <v>0</v>
      </c>
      <c r="T18">
        <v>5</v>
      </c>
    </row>
    <row r="19" spans="1:20" x14ac:dyDescent="0.2">
      <c r="A19">
        <v>552</v>
      </c>
      <c r="B19" t="s">
        <v>8</v>
      </c>
      <c r="C19" t="s">
        <v>47</v>
      </c>
      <c r="D19" t="s">
        <v>150</v>
      </c>
      <c r="E19" t="s">
        <v>149</v>
      </c>
      <c r="F19">
        <v>270</v>
      </c>
      <c r="G19" t="s">
        <v>48</v>
      </c>
      <c r="H19" t="s">
        <v>147</v>
      </c>
      <c r="I19" t="s">
        <v>29</v>
      </c>
      <c r="J19" t="s">
        <v>23</v>
      </c>
      <c r="K19">
        <v>0.7</v>
      </c>
      <c r="L19">
        <v>-2.0703999999999998</v>
      </c>
      <c r="M19">
        <v>-1.4995000000000001</v>
      </c>
      <c r="N19">
        <v>1.3004</v>
      </c>
      <c r="O19">
        <v>15.973000000000001</v>
      </c>
      <c r="P19">
        <v>2.5179999999999998</v>
      </c>
      <c r="Q19">
        <v>20.771000000000001</v>
      </c>
      <c r="R19">
        <v>4.42</v>
      </c>
      <c r="S19">
        <v>0</v>
      </c>
      <c r="T19">
        <v>0</v>
      </c>
    </row>
    <row r="20" spans="1:20" x14ac:dyDescent="0.2">
      <c r="A20">
        <v>586</v>
      </c>
      <c r="B20" t="s">
        <v>8</v>
      </c>
      <c r="C20" t="s">
        <v>61</v>
      </c>
      <c r="D20" t="s">
        <v>150</v>
      </c>
      <c r="E20" t="s">
        <v>149</v>
      </c>
      <c r="F20">
        <v>276</v>
      </c>
      <c r="G20" t="s">
        <v>62</v>
      </c>
      <c r="H20" t="s">
        <v>147</v>
      </c>
      <c r="I20" t="s">
        <v>26</v>
      </c>
      <c r="J20" t="s">
        <v>22</v>
      </c>
      <c r="K20">
        <v>0.7</v>
      </c>
      <c r="L20">
        <v>-1.5295000000000001</v>
      </c>
      <c r="M20">
        <v>-1.2451000000000001</v>
      </c>
      <c r="N20">
        <v>1.5039</v>
      </c>
      <c r="O20">
        <v>26.724</v>
      </c>
      <c r="P20">
        <v>3.7559999999999998</v>
      </c>
      <c r="Q20">
        <v>40.19</v>
      </c>
      <c r="R20">
        <v>4.1070000000000002</v>
      </c>
      <c r="S20">
        <v>10</v>
      </c>
      <c r="T20">
        <v>0</v>
      </c>
    </row>
    <row r="21" spans="1:20" x14ac:dyDescent="0.2">
      <c r="A21">
        <v>546</v>
      </c>
      <c r="B21" t="s">
        <v>8</v>
      </c>
      <c r="C21" t="s">
        <v>66</v>
      </c>
      <c r="D21" t="s">
        <v>150</v>
      </c>
      <c r="E21" t="s">
        <v>149</v>
      </c>
      <c r="F21">
        <v>269</v>
      </c>
      <c r="G21" t="s">
        <v>67</v>
      </c>
      <c r="H21" t="s">
        <v>147</v>
      </c>
      <c r="I21" t="s">
        <v>40</v>
      </c>
      <c r="J21" t="s">
        <v>22</v>
      </c>
      <c r="K21">
        <v>0.7</v>
      </c>
      <c r="L21">
        <v>-1.6800999999999999</v>
      </c>
      <c r="M21">
        <v>-0.99319999999999997</v>
      </c>
      <c r="N21">
        <v>1.7055</v>
      </c>
      <c r="O21">
        <v>20.395</v>
      </c>
      <c r="P21">
        <v>2.528</v>
      </c>
      <c r="Q21">
        <v>34.783000000000001</v>
      </c>
      <c r="R21">
        <v>4.0110000000000001</v>
      </c>
      <c r="S21">
        <v>0</v>
      </c>
      <c r="T21">
        <v>0</v>
      </c>
    </row>
    <row r="22" spans="1:20" x14ac:dyDescent="0.2">
      <c r="A22">
        <v>617</v>
      </c>
      <c r="B22" t="s">
        <v>8</v>
      </c>
      <c r="C22" t="s">
        <v>58</v>
      </c>
      <c r="D22" t="s">
        <v>150</v>
      </c>
      <c r="E22" t="s">
        <v>149</v>
      </c>
      <c r="F22">
        <v>280</v>
      </c>
      <c r="G22" t="s">
        <v>59</v>
      </c>
      <c r="H22" t="s">
        <v>147</v>
      </c>
      <c r="I22" t="s">
        <v>60</v>
      </c>
      <c r="J22" t="s">
        <v>13</v>
      </c>
      <c r="K22">
        <v>0.625</v>
      </c>
      <c r="L22">
        <v>-1.7718</v>
      </c>
      <c r="M22">
        <v>-0.49230000000000002</v>
      </c>
      <c r="N22">
        <v>2.0583999999999998</v>
      </c>
      <c r="O22">
        <v>19.164000000000001</v>
      </c>
      <c r="P22">
        <v>2.4359999999999999</v>
      </c>
      <c r="Q22">
        <v>39.448</v>
      </c>
      <c r="R22">
        <v>3.34</v>
      </c>
      <c r="S22">
        <v>0</v>
      </c>
      <c r="T22">
        <v>0</v>
      </c>
    </row>
    <row r="23" spans="1:20" x14ac:dyDescent="0.2">
      <c r="A23">
        <v>718</v>
      </c>
      <c r="B23" t="s">
        <v>8</v>
      </c>
      <c r="C23" t="s">
        <v>78</v>
      </c>
      <c r="D23" t="s">
        <v>150</v>
      </c>
      <c r="E23" t="s">
        <v>149</v>
      </c>
      <c r="F23">
        <v>292</v>
      </c>
      <c r="G23" t="s">
        <v>79</v>
      </c>
      <c r="H23" t="s">
        <v>147</v>
      </c>
      <c r="I23" t="s">
        <v>31</v>
      </c>
      <c r="J23" t="s">
        <v>22</v>
      </c>
      <c r="K23">
        <v>0.7</v>
      </c>
      <c r="L23">
        <v>-0.76480000000000004</v>
      </c>
      <c r="M23">
        <v>-0.37090000000000001</v>
      </c>
      <c r="N23">
        <v>2.2033</v>
      </c>
      <c r="O23">
        <v>30.701000000000001</v>
      </c>
      <c r="P23">
        <v>7.8250000000000002</v>
      </c>
      <c r="Q23">
        <v>67.641999999999996</v>
      </c>
      <c r="R23">
        <v>4.9850000000000003</v>
      </c>
      <c r="S23">
        <v>1</v>
      </c>
      <c r="T23">
        <v>0</v>
      </c>
    </row>
    <row r="24" spans="1:20" x14ac:dyDescent="0.2">
      <c r="A24">
        <v>726</v>
      </c>
      <c r="B24" t="s">
        <v>8</v>
      </c>
      <c r="C24" t="s">
        <v>52</v>
      </c>
      <c r="D24" t="s">
        <v>150</v>
      </c>
      <c r="E24" t="s">
        <v>149</v>
      </c>
      <c r="F24">
        <v>294</v>
      </c>
      <c r="G24" t="s">
        <v>53</v>
      </c>
      <c r="H24" t="s">
        <v>147</v>
      </c>
      <c r="I24" t="s">
        <v>43</v>
      </c>
      <c r="J24" t="s">
        <v>17</v>
      </c>
      <c r="K24">
        <v>-0.1671</v>
      </c>
      <c r="L24">
        <v>-0.96079999999999999</v>
      </c>
      <c r="M24">
        <v>-0.30249999999999999</v>
      </c>
      <c r="N24">
        <v>2.258</v>
      </c>
      <c r="O24">
        <v>26.841000000000001</v>
      </c>
      <c r="P24">
        <v>3.9780000000000002</v>
      </c>
      <c r="Q24">
        <v>60.606999999999999</v>
      </c>
      <c r="R24">
        <v>3.3780000000000001</v>
      </c>
      <c r="S24">
        <v>0</v>
      </c>
      <c r="T24">
        <v>7</v>
      </c>
    </row>
    <row r="25" spans="1:20" x14ac:dyDescent="0.2">
      <c r="A25">
        <v>809</v>
      </c>
      <c r="B25" t="s">
        <v>8</v>
      </c>
      <c r="C25" t="s">
        <v>76</v>
      </c>
      <c r="D25" t="s">
        <v>150</v>
      </c>
      <c r="E25" t="s">
        <v>149</v>
      </c>
      <c r="F25">
        <v>305</v>
      </c>
      <c r="G25" t="s">
        <v>77</v>
      </c>
      <c r="H25" t="s">
        <v>147</v>
      </c>
      <c r="I25" t="s">
        <v>60</v>
      </c>
      <c r="J25" t="s">
        <v>22</v>
      </c>
      <c r="K25">
        <v>0.2</v>
      </c>
      <c r="L25">
        <v>-1.9026000000000001</v>
      </c>
      <c r="M25">
        <v>0.3085</v>
      </c>
      <c r="N25">
        <v>2.7467999999999999</v>
      </c>
      <c r="O25">
        <v>9.7550000000000008</v>
      </c>
      <c r="P25">
        <v>2.5720000000000001</v>
      </c>
      <c r="Q25">
        <v>26.795000000000002</v>
      </c>
      <c r="R25">
        <v>2.2679999999999998</v>
      </c>
      <c r="S25">
        <v>0</v>
      </c>
      <c r="T25">
        <v>1</v>
      </c>
    </row>
    <row r="26" spans="1:20" x14ac:dyDescent="0.2">
      <c r="A26">
        <v>859</v>
      </c>
      <c r="B26" t="s">
        <v>8</v>
      </c>
      <c r="C26" t="s">
        <v>87</v>
      </c>
      <c r="D26" t="s">
        <v>150</v>
      </c>
      <c r="E26" t="s">
        <v>149</v>
      </c>
      <c r="F26">
        <v>311</v>
      </c>
      <c r="G26" t="s">
        <v>88</v>
      </c>
      <c r="H26" t="s">
        <v>147</v>
      </c>
      <c r="I26" t="s">
        <v>43</v>
      </c>
      <c r="J26" t="s">
        <v>13</v>
      </c>
      <c r="K26">
        <v>0.625</v>
      </c>
      <c r="L26">
        <v>-2.0085000000000002</v>
      </c>
      <c r="M26">
        <v>-0.53</v>
      </c>
      <c r="N26">
        <v>2.0169999999999999</v>
      </c>
      <c r="O26">
        <v>15.11</v>
      </c>
      <c r="P26">
        <v>2.66</v>
      </c>
      <c r="Q26">
        <v>30.477</v>
      </c>
      <c r="R26">
        <v>3.2850000000000001</v>
      </c>
      <c r="S26">
        <v>0</v>
      </c>
      <c r="T26">
        <v>0</v>
      </c>
    </row>
    <row r="27" spans="1:20" x14ac:dyDescent="0.2">
      <c r="A27">
        <v>883</v>
      </c>
      <c r="B27" t="s">
        <v>8</v>
      </c>
      <c r="C27" t="s">
        <v>97</v>
      </c>
      <c r="D27" t="s">
        <v>151</v>
      </c>
      <c r="E27" t="s">
        <v>149</v>
      </c>
      <c r="F27">
        <v>316</v>
      </c>
      <c r="G27" t="s">
        <v>98</v>
      </c>
      <c r="H27" t="s">
        <v>147</v>
      </c>
      <c r="I27" t="s">
        <v>9</v>
      </c>
      <c r="J27" t="s">
        <v>23</v>
      </c>
      <c r="K27">
        <v>-11.3</v>
      </c>
      <c r="L27">
        <v>1.0177</v>
      </c>
      <c r="M27">
        <v>6.6611000000000002</v>
      </c>
      <c r="N27">
        <v>7.8289</v>
      </c>
      <c r="O27">
        <v>16.814</v>
      </c>
      <c r="P27">
        <v>3.452</v>
      </c>
      <c r="Q27">
        <v>131.63499999999999</v>
      </c>
      <c r="R27">
        <v>5.0369999999999999</v>
      </c>
      <c r="S27">
        <v>0</v>
      </c>
      <c r="T27">
        <v>24</v>
      </c>
    </row>
    <row r="28" spans="1:20" x14ac:dyDescent="0.2">
      <c r="A28">
        <v>1002</v>
      </c>
      <c r="B28" t="s">
        <v>8</v>
      </c>
      <c r="C28" t="s">
        <v>91</v>
      </c>
      <c r="D28" t="s">
        <v>150</v>
      </c>
      <c r="E28" t="s">
        <v>149</v>
      </c>
      <c r="F28">
        <v>335</v>
      </c>
      <c r="G28" t="s">
        <v>92</v>
      </c>
      <c r="H28" t="s">
        <v>147</v>
      </c>
      <c r="I28" t="s">
        <v>93</v>
      </c>
      <c r="J28" t="s">
        <v>84</v>
      </c>
      <c r="K28">
        <v>2.7900000000000001E-2</v>
      </c>
      <c r="L28">
        <v>-1.7748999999999999</v>
      </c>
      <c r="M28">
        <v>-1.4985999999999999</v>
      </c>
      <c r="N28">
        <v>1.3010999999999999</v>
      </c>
      <c r="O28">
        <v>24.117999999999999</v>
      </c>
      <c r="P28">
        <v>3.0990000000000002</v>
      </c>
      <c r="Q28">
        <v>31.381</v>
      </c>
      <c r="R28">
        <v>2.1930000000000001</v>
      </c>
      <c r="S28">
        <v>1</v>
      </c>
      <c r="T28">
        <v>0</v>
      </c>
    </row>
    <row r="29" spans="1:20" x14ac:dyDescent="0.2">
      <c r="A29">
        <v>1012</v>
      </c>
      <c r="B29" t="s">
        <v>8</v>
      </c>
      <c r="C29" t="s">
        <v>94</v>
      </c>
      <c r="D29" t="s">
        <v>150</v>
      </c>
      <c r="E29" t="s">
        <v>149</v>
      </c>
      <c r="F29">
        <v>338</v>
      </c>
      <c r="G29" t="s">
        <v>95</v>
      </c>
      <c r="H29" t="s">
        <v>147</v>
      </c>
      <c r="I29" t="s">
        <v>96</v>
      </c>
      <c r="J29" t="s">
        <v>17</v>
      </c>
      <c r="K29">
        <v>0</v>
      </c>
      <c r="L29">
        <v>-1.2411000000000001</v>
      </c>
      <c r="M29">
        <v>-0.18160000000000001</v>
      </c>
      <c r="N29">
        <v>2.3546999999999998</v>
      </c>
      <c r="O29">
        <v>21.466000000000001</v>
      </c>
      <c r="P29">
        <v>4.2770000000000001</v>
      </c>
      <c r="Q29">
        <v>50.545999999999999</v>
      </c>
      <c r="R29">
        <v>3.5779999999999998</v>
      </c>
      <c r="S29">
        <v>0</v>
      </c>
      <c r="T29">
        <v>1</v>
      </c>
    </row>
    <row r="30" spans="1:20" x14ac:dyDescent="0.2">
      <c r="A30">
        <v>1021</v>
      </c>
      <c r="B30" t="s">
        <v>8</v>
      </c>
      <c r="C30" t="s">
        <v>103</v>
      </c>
      <c r="D30" t="s">
        <v>150</v>
      </c>
      <c r="E30" t="s">
        <v>149</v>
      </c>
      <c r="F30">
        <v>339</v>
      </c>
      <c r="G30" t="s">
        <v>104</v>
      </c>
      <c r="H30" t="s">
        <v>147</v>
      </c>
      <c r="I30" t="s">
        <v>12</v>
      </c>
      <c r="J30" t="s">
        <v>13</v>
      </c>
      <c r="K30">
        <v>-0.15620000000000001</v>
      </c>
      <c r="L30">
        <v>-1.6881999999999999</v>
      </c>
      <c r="M30">
        <v>1.1311</v>
      </c>
      <c r="N30">
        <v>3.8441999999999998</v>
      </c>
      <c r="O30">
        <v>11.086</v>
      </c>
      <c r="P30">
        <v>2.2589999999999999</v>
      </c>
      <c r="Q30">
        <v>42.616999999999997</v>
      </c>
      <c r="R30">
        <v>3.2229999999999999</v>
      </c>
      <c r="S30">
        <v>0</v>
      </c>
      <c r="T30">
        <v>2</v>
      </c>
    </row>
    <row r="33" spans="13:14" x14ac:dyDescent="0.2">
      <c r="M33" t="s">
        <v>144</v>
      </c>
      <c r="N33">
        <f>AVERAGE(M2:M30)</f>
        <v>-5.4251724137931043E-2</v>
      </c>
    </row>
    <row r="34" spans="13:14" x14ac:dyDescent="0.2">
      <c r="M34" t="s">
        <v>141</v>
      </c>
      <c r="N34">
        <f>MEDIAN(M2:M30)</f>
        <v>-0.37090000000000001</v>
      </c>
    </row>
    <row r="35" spans="13:14" x14ac:dyDescent="0.2">
      <c r="M35" t="s">
        <v>142</v>
      </c>
      <c r="N35">
        <f>MIN(M2:M30)</f>
        <v>-1.4995000000000001</v>
      </c>
    </row>
    <row r="36" spans="13:14" x14ac:dyDescent="0.2">
      <c r="M36" t="s">
        <v>143</v>
      </c>
      <c r="N36">
        <f>MAX(M2:M30)</f>
        <v>6.6611000000000002</v>
      </c>
    </row>
    <row r="37" spans="13:14" x14ac:dyDescent="0.2">
      <c r="M37" t="s">
        <v>145</v>
      </c>
      <c r="N37">
        <f>STDEV(M2:M30)</f>
        <v>1.6153449559991577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Participants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Lennard Herzberg</cp:lastModifiedBy>
  <dcterms:created xsi:type="dcterms:W3CDTF">2022-10-06T11:32:20Z</dcterms:created>
  <dcterms:modified xsi:type="dcterms:W3CDTF">2024-11-15T01:03:40Z</dcterms:modified>
</cp:coreProperties>
</file>