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FXTM\EURUSD\"/>
    </mc:Choice>
  </mc:AlternateContent>
  <bookViews>
    <workbookView xWindow="0" yWindow="0" windowWidth="22884" windowHeight="7848" activeTab="3"/>
  </bookViews>
  <sheets>
    <sheet name="Sheet2" sheetId="2" r:id="rId1"/>
    <sheet name="sql" sheetId="15" r:id="rId2"/>
    <sheet name="bat" sheetId="10" r:id="rId3"/>
    <sheet name="comparison" sheetId="9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5" l="1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1" i="15"/>
  <c r="L48" i="9" l="1"/>
  <c r="M48" i="9"/>
  <c r="L49" i="9"/>
  <c r="M49" i="9"/>
  <c r="L50" i="9"/>
  <c r="M50" i="9"/>
  <c r="L51" i="9"/>
  <c r="M51" i="9"/>
  <c r="L52" i="9"/>
  <c r="M52" i="9"/>
  <c r="L53" i="9"/>
  <c r="M53" i="9"/>
  <c r="L54" i="9"/>
  <c r="M54" i="9"/>
  <c r="L56" i="9"/>
  <c r="M56" i="9"/>
  <c r="L57" i="9"/>
  <c r="M57" i="9"/>
  <c r="L58" i="9"/>
  <c r="M58" i="9"/>
  <c r="L59" i="9"/>
  <c r="M59" i="9"/>
  <c r="L60" i="9"/>
  <c r="M60" i="9"/>
  <c r="L61" i="9"/>
  <c r="M61" i="9"/>
  <c r="L62" i="9"/>
  <c r="M62" i="9"/>
  <c r="L63" i="9"/>
  <c r="M63" i="9"/>
  <c r="L65" i="9"/>
  <c r="M65" i="9"/>
  <c r="L66" i="9"/>
  <c r="M66" i="9"/>
  <c r="L67" i="9"/>
  <c r="M67" i="9"/>
  <c r="L68" i="9"/>
  <c r="M68" i="9"/>
  <c r="L69" i="9"/>
  <c r="M69" i="9"/>
  <c r="L70" i="9"/>
  <c r="M70" i="9"/>
  <c r="L71" i="9"/>
  <c r="M71" i="9"/>
  <c r="L72" i="9"/>
  <c r="M72" i="9"/>
  <c r="L74" i="9"/>
  <c r="M74" i="9"/>
  <c r="L75" i="9"/>
  <c r="M75" i="9"/>
  <c r="L76" i="9"/>
  <c r="M76" i="9"/>
  <c r="L77" i="9"/>
  <c r="M77" i="9"/>
  <c r="L78" i="9"/>
  <c r="M78" i="9"/>
  <c r="L79" i="9"/>
  <c r="M79" i="9"/>
  <c r="L80" i="9"/>
  <c r="M80" i="9"/>
  <c r="L81" i="9"/>
  <c r="M81" i="9"/>
  <c r="L83" i="9"/>
  <c r="M83" i="9"/>
  <c r="L84" i="9"/>
  <c r="M84" i="9"/>
  <c r="L85" i="9"/>
  <c r="M85" i="9"/>
  <c r="L86" i="9"/>
  <c r="M86" i="9"/>
  <c r="L87" i="9"/>
  <c r="M87" i="9"/>
  <c r="L88" i="9"/>
  <c r="M88" i="9"/>
  <c r="L89" i="9"/>
  <c r="M89" i="9"/>
  <c r="L90" i="9"/>
  <c r="M90" i="9"/>
  <c r="L92" i="9"/>
  <c r="M92" i="9"/>
  <c r="L93" i="9"/>
  <c r="M93" i="9"/>
  <c r="L94" i="9"/>
  <c r="M94" i="9"/>
  <c r="L95" i="9"/>
  <c r="M95" i="9"/>
  <c r="L96" i="9"/>
  <c r="M96" i="9"/>
  <c r="L97" i="9"/>
  <c r="M97" i="9"/>
  <c r="L98" i="9"/>
  <c r="M98" i="9"/>
  <c r="L99" i="9"/>
  <c r="M99" i="9"/>
  <c r="L101" i="9"/>
  <c r="M101" i="9"/>
  <c r="L102" i="9"/>
  <c r="M102" i="9"/>
  <c r="L103" i="9"/>
  <c r="M103" i="9"/>
  <c r="L104" i="9"/>
  <c r="M104" i="9"/>
  <c r="L105" i="9"/>
  <c r="M105" i="9"/>
  <c r="L106" i="9"/>
  <c r="M106" i="9"/>
  <c r="L107" i="9"/>
  <c r="M107" i="9"/>
  <c r="L108" i="9"/>
  <c r="M108" i="9"/>
  <c r="M47" i="9"/>
  <c r="L47" i="9"/>
  <c r="U50" i="9"/>
  <c r="U49" i="9"/>
  <c r="D2" i="10" l="1"/>
  <c r="D3" i="10"/>
  <c r="D4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1" i="10"/>
  <c r="Q3" i="9"/>
  <c r="Q4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2" i="9"/>
  <c r="N4" i="2"/>
  <c r="N6" i="2"/>
  <c r="N7" i="2"/>
  <c r="N8" i="2"/>
  <c r="N10" i="2"/>
  <c r="N12" i="2"/>
  <c r="N13" i="2"/>
  <c r="N2" i="2"/>
  <c r="N1" i="2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" i="2"/>
</calcChain>
</file>

<file path=xl/sharedStrings.xml><?xml version="1.0" encoding="utf-8"?>
<sst xmlns="http://schemas.openxmlformats.org/spreadsheetml/2006/main" count="284" uniqueCount="195">
  <si>
    <t>05k_10b3_3*export1.csv</t>
  </si>
  <si>
    <t>05k_10b4_4*export1.csv</t>
  </si>
  <si>
    <t>10k_10b1_1*export1.csv</t>
  </si>
  <si>
    <t>10k_10b2_2*export1.csv</t>
  </si>
  <si>
    <t>20k_10a1_1*export1.csv</t>
  </si>
  <si>
    <t>20k_10a2_2*export1.csv</t>
  </si>
  <si>
    <t>20k_10a3_3*export1.csv</t>
  </si>
  <si>
    <t>20k_10a4_4*export1.csv</t>
  </si>
  <si>
    <t>20k_10c1_1*export1.csv</t>
  </si>
  <si>
    <t>1h</t>
  </si>
  <si>
    <t>20k_10c1_2*export1.csv</t>
  </si>
  <si>
    <t>05k_10d1_1*export1.csv</t>
  </si>
  <si>
    <t>30min</t>
  </si>
  <si>
    <t>05k_10d2_2*export1.csv</t>
  </si>
  <si>
    <t>05k_10d3_3*export1.csv</t>
  </si>
  <si>
    <t>05k_10e1_1*export1.csv</t>
  </si>
  <si>
    <t>0% mut 4h</t>
  </si>
  <si>
    <t>10 FDA period</t>
  </si>
  <si>
    <t>05k_10e2_2*export1.csv</t>
  </si>
  <si>
    <t>15 mut 4h</t>
  </si>
  <si>
    <t>05k_10f1_1*export1.csv</t>
  </si>
  <si>
    <t>05k_10f1_2*export1.csv</t>
  </si>
  <si>
    <t>05k_10f1_3*export1.csv</t>
  </si>
  <si>
    <t>05k_10f1_4*export1.csv</t>
  </si>
  <si>
    <t>05k_10g1_1*export1.csv</t>
  </si>
  <si>
    <t>5k 50kbars</t>
  </si>
  <si>
    <t>15mut</t>
  </si>
  <si>
    <t>01k_10h1_1*export1.csv</t>
  </si>
  <si>
    <t>1k models 50kbars 15mut</t>
  </si>
  <si>
    <t>01k_10h1_2*export1.csv</t>
  </si>
  <si>
    <t>same as prev, but 100 models to test performance</t>
  </si>
  <si>
    <t>01k_10i1_2*export1.csv</t>
  </si>
  <si>
    <t>1min mut 1k agents</t>
  </si>
  <si>
    <t>01k_10j1_1*export1.csv</t>
  </si>
  <si>
    <t>01k_10j1_2*export1.csv</t>
  </si>
  <si>
    <t>01k_10j1_3*export1.csv</t>
  </si>
  <si>
    <t>01k_10j1_4*export1.csv</t>
  </si>
  <si>
    <t>01k_10j1_5*export1.csv</t>
  </si>
  <si>
    <t>01k_10j2_1*export1.csv</t>
  </si>
  <si>
    <t>01k_10j2_2*export1.csv</t>
  </si>
  <si>
    <t>01k_10j2_3*export1.csv</t>
  </si>
  <si>
    <t>01k_10j2_4*export1.csv</t>
  </si>
  <si>
    <t>01k_10j2_5*export1.csv</t>
  </si>
  <si>
    <t>01k_05m1_1*export1.csv</t>
  </si>
  <si>
    <t>01k_05m1_2*export1.csv</t>
  </si>
  <si>
    <t>01k_05m1_3*export1.csv</t>
  </si>
  <si>
    <t>01k_05m1_4*export1.csv</t>
  </si>
  <si>
    <t>01k_05m1_5*export1.csv</t>
  </si>
  <si>
    <t>01k_05m1_6*export1.csv</t>
  </si>
  <si>
    <t>01k_05m1_7*export1.csv</t>
  </si>
  <si>
    <t>01k_05m1_8*export1.csv</t>
  </si>
  <si>
    <t>01k_05m1_9*export1.csv</t>
  </si>
  <si>
    <t>01k_05m2_1*export1.csv</t>
  </si>
  <si>
    <t>01k_05m2_2*export1.csv</t>
  </si>
  <si>
    <t>05k_10e2_2</t>
  </si>
  <si>
    <t>05k_10e1_1</t>
  </si>
  <si>
    <t>05k_10f1_4</t>
  </si>
  <si>
    <t>05k_10f1_3</t>
  </si>
  <si>
    <t>05k_10f1_1</t>
  </si>
  <si>
    <t>05k_10f1_2</t>
  </si>
  <si>
    <t>05k_10b3_3</t>
  </si>
  <si>
    <t>10k_10b1_1</t>
  </si>
  <si>
    <t>20k_10a1_1</t>
  </si>
  <si>
    <t>20k_10c1_1</t>
  </si>
  <si>
    <t>05k_10d1_1</t>
  </si>
  <si>
    <t>05k_10g1_1</t>
  </si>
  <si>
    <t>01k_10h1_1</t>
  </si>
  <si>
    <t>01k_10h1_2</t>
  </si>
  <si>
    <t>01k_10i1_2</t>
  </si>
  <si>
    <t>pattern</t>
  </si>
  <si>
    <t>bars</t>
  </si>
  <si>
    <t>trading days</t>
  </si>
  <si>
    <t>total profit</t>
  </si>
  <si>
    <t>weekly P</t>
  </si>
  <si>
    <t>monthy P</t>
  </si>
  <si>
    <t>min fda</t>
  </si>
  <si>
    <t>maj threshold</t>
  </si>
  <si>
    <t>instrument</t>
  </si>
  <si>
    <t>timeframe</t>
  </si>
  <si>
    <t>mutations</t>
  </si>
  <si>
    <t>total DD</t>
  </si>
  <si>
    <t>05k_10b4_4</t>
  </si>
  <si>
    <t>10k_10b2_2</t>
  </si>
  <si>
    <t>20k_10a2_2</t>
  </si>
  <si>
    <t>20k_10a3_3</t>
  </si>
  <si>
    <t>20k_10a4_4</t>
  </si>
  <si>
    <t>20k_10c1_2</t>
  </si>
  <si>
    <t>05k_10d2_2</t>
  </si>
  <si>
    <t>05k_10d3_3</t>
  </si>
  <si>
    <t>01k_10j1_1</t>
  </si>
  <si>
    <t>01k_10j1_2</t>
  </si>
  <si>
    <t>01k_10j1_3</t>
  </si>
  <si>
    <t>01k_10j1_4</t>
  </si>
  <si>
    <t>01k_10j1_5</t>
  </si>
  <si>
    <t>01k_10j2_1</t>
  </si>
  <si>
    <t>01k_10j2_2</t>
  </si>
  <si>
    <t>01k_10j2_3</t>
  </si>
  <si>
    <t>01k_10j2_4</t>
  </si>
  <si>
    <t>01k_10j2_5</t>
  </si>
  <si>
    <t>01k_05m1_1</t>
  </si>
  <si>
    <t>01k_05m1_2</t>
  </si>
  <si>
    <t>01k_05m1_3</t>
  </si>
  <si>
    <t>01k_05m1_4</t>
  </si>
  <si>
    <t>01k_05m1_5</t>
  </si>
  <si>
    <t>01k_05m1_6</t>
  </si>
  <si>
    <t>01k_05m1_7</t>
  </si>
  <si>
    <t>01k_05m1_8</t>
  </si>
  <si>
    <t>01k_05m1_9</t>
  </si>
  <si>
    <t>01k_05m2_1</t>
  </si>
  <si>
    <t>01k_05m2_2</t>
  </si>
  <si>
    <t>01k_10h1_1.csv</t>
  </si>
  <si>
    <t>01k_10h1_2.csv</t>
  </si>
  <si>
    <t>05k_10b3_3.csv</t>
  </si>
  <si>
    <t>05k_10b4_4.csv</t>
  </si>
  <si>
    <t>05k_10d1_1.csv</t>
  </si>
  <si>
    <t>05k_10d2_2.csv</t>
  </si>
  <si>
    <t>05k_10d3_3.csv</t>
  </si>
  <si>
    <t>05k_10e1_1.csv</t>
  </si>
  <si>
    <t>05k_10e2_2.csv</t>
  </si>
  <si>
    <t>05k_10f1_1.csv</t>
  </si>
  <si>
    <t>05k_10f1_2.csv</t>
  </si>
  <si>
    <t>05k_10f1_3.csv</t>
  </si>
  <si>
    <t>05k_10f1_4.csv</t>
  </si>
  <si>
    <t>05k_10g1_1.csv</t>
  </si>
  <si>
    <t>10k_10b1_1.csv</t>
  </si>
  <si>
    <t>10k_10b2_2.csv</t>
  </si>
  <si>
    <t>20k_10a1_1.csv</t>
  </si>
  <si>
    <t>20k_10a2_2.csv</t>
  </si>
  <si>
    <t>20k_10a3_3.csv</t>
  </si>
  <si>
    <t>20k_10a4_4.csv</t>
  </si>
  <si>
    <t>20k_10c1_1.csv</t>
  </si>
  <si>
    <t>20k_10c1_2.csv</t>
  </si>
  <si>
    <t>runs</t>
  </si>
  <si>
    <t>01k_77a1_1000</t>
  </si>
  <si>
    <t>01k_77a1_2000</t>
  </si>
  <si>
    <t>01k_77a1_3000</t>
  </si>
  <si>
    <t>01k_77a1_4000</t>
  </si>
  <si>
    <t>01k_77a2_1000</t>
  </si>
  <si>
    <t>01k_77a2_2000</t>
  </si>
  <si>
    <t>01k_77a2_3000</t>
  </si>
  <si>
    <t>01k_77a2_4000</t>
  </si>
  <si>
    <t>AUDCAD</t>
  </si>
  <si>
    <t>fda period</t>
  </si>
  <si>
    <t>agents</t>
  </si>
  <si>
    <t>working days</t>
  </si>
  <si>
    <t>day total</t>
  </si>
  <si>
    <t>01k_77b1_1000</t>
  </si>
  <si>
    <t>01k_77b1_2000</t>
  </si>
  <si>
    <t>01k_77b1_3000</t>
  </si>
  <si>
    <t>01k_77b1_4000</t>
  </si>
  <si>
    <t>01k_77b2_1000</t>
  </si>
  <si>
    <t>01k_77b2_2000</t>
  </si>
  <si>
    <t>01k_77b2_3000</t>
  </si>
  <si>
    <t>01k_77b2_4000</t>
  </si>
  <si>
    <t>01k_77c1_1000</t>
  </si>
  <si>
    <t>01k_77c1_2000</t>
  </si>
  <si>
    <t>01k_77c1_3000</t>
  </si>
  <si>
    <t>01k_77c1_4000</t>
  </si>
  <si>
    <t>01k_77c2_1000</t>
  </si>
  <si>
    <t>01k_77c2_2000</t>
  </si>
  <si>
    <t>01k_77c2_3000</t>
  </si>
  <si>
    <t>01k_77c2_4000</t>
  </si>
  <si>
    <t>01k_77d1_1000</t>
  </si>
  <si>
    <t>01k_77d1_2000</t>
  </si>
  <si>
    <t>01k_77d1_3000</t>
  </si>
  <si>
    <t>01k_77d1_4000</t>
  </si>
  <si>
    <t>01k_77d2_1000</t>
  </si>
  <si>
    <t>01k_77d2_2000</t>
  </si>
  <si>
    <t>01k_77d2_3000</t>
  </si>
  <si>
    <t>01k_77d2_4000</t>
  </si>
  <si>
    <t>01k_77e1_1000</t>
  </si>
  <si>
    <t>01k_77e1_2000</t>
  </si>
  <si>
    <t>01k_77e1_3000</t>
  </si>
  <si>
    <t>01k_77e1_4000</t>
  </si>
  <si>
    <t>01k_77e2_1000</t>
  </si>
  <si>
    <t>01k_77e2_2000</t>
  </si>
  <si>
    <t>01k_77e2_3000</t>
  </si>
  <si>
    <t>01k_77e2_4000</t>
  </si>
  <si>
    <t>01k_77f1_1000</t>
  </si>
  <si>
    <t>01k_77f1_2000</t>
  </si>
  <si>
    <t>01k_77f1_3000</t>
  </si>
  <si>
    <t>01k_77f1_4000</t>
  </si>
  <si>
    <t>01k_77f2_1000</t>
  </si>
  <si>
    <t>01k_77f2_2000</t>
  </si>
  <si>
    <t>01k_77f2_3000</t>
  </si>
  <si>
    <t>01k_77f2_4000</t>
  </si>
  <si>
    <t>01k_77g1_1000</t>
  </si>
  <si>
    <t>01k_77g1_2000</t>
  </si>
  <si>
    <t>01k_77g1_3000</t>
  </si>
  <si>
    <t>01k_77g1_4000</t>
  </si>
  <si>
    <t>01k_77g2_1000</t>
  </si>
  <si>
    <t>01k_77g2_2000</t>
  </si>
  <si>
    <t>01k_77g2_3000</t>
  </si>
  <si>
    <t>01k_77g2_4000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</si>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</sst>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7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14" fontId="0" fillId="0" borderId="0" xfId="0" applyNumberFormat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48"/>
  <sheetViews>
    <sheetView workbookViewId="0">
      <selection activeCell="A15" sqref="A1:A15"/>
    </sheetView>
  </sheetViews>
  <sheetFormatPr defaultRowHeight="14.4" x14ac:dyDescent="0.3"/>
  <cols>
    <col min="1" max="1" width="24.77734375" customWidth="1"/>
    <col min="13" max="13" width="24.77734375" customWidth="1"/>
  </cols>
  <sheetData>
    <row r="1" spans="1:14" x14ac:dyDescent="0.3">
      <c r="A1" t="s">
        <v>0</v>
      </c>
      <c r="H1" t="str">
        <f>"start python TS-Optimizer.py  "  &amp; MID(A1,1,10)</f>
        <v>start python TS-Optimizer.py  05k_10b3_3</v>
      </c>
      <c r="N1" t="str">
        <f>"start python TS-Optimizer.py  "  &amp; MID(G1,1,10)</f>
        <v xml:space="preserve">start python TS-Optimizer.py  </v>
      </c>
    </row>
    <row r="2" spans="1:14" x14ac:dyDescent="0.3">
      <c r="A2" t="s">
        <v>2</v>
      </c>
      <c r="H2" t="str">
        <f t="shared" ref="H2:H15" si="0">"start python TS-Optimizer.py  "  &amp; MID(A2,1,10)</f>
        <v>start python TS-Optimizer.py  10k_10b1_1</v>
      </c>
      <c r="M2" t="s">
        <v>1</v>
      </c>
      <c r="N2" t="str">
        <f>"start python TS-Optimizer.py  "  &amp; MID(M2,1,10)</f>
        <v>start python TS-Optimizer.py  05k_10b4_4</v>
      </c>
    </row>
    <row r="3" spans="1:14" x14ac:dyDescent="0.3">
      <c r="A3" t="s">
        <v>4</v>
      </c>
      <c r="H3" t="str">
        <f t="shared" si="0"/>
        <v>start python TS-Optimizer.py  20k_10a1_1</v>
      </c>
    </row>
    <row r="4" spans="1:14" x14ac:dyDescent="0.3">
      <c r="A4" s="1" t="s">
        <v>8</v>
      </c>
      <c r="B4" t="s">
        <v>9</v>
      </c>
      <c r="H4" t="str">
        <f t="shared" si="0"/>
        <v>start python TS-Optimizer.py  20k_10c1_1</v>
      </c>
      <c r="M4" t="s">
        <v>3</v>
      </c>
      <c r="N4" t="str">
        <f t="shared" ref="N4:N13" si="1">"start python TS-Optimizer.py  "  &amp; MID(M4,1,10)</f>
        <v>start python TS-Optimizer.py  10k_10b2_2</v>
      </c>
    </row>
    <row r="5" spans="1:14" x14ac:dyDescent="0.3">
      <c r="A5" t="s">
        <v>11</v>
      </c>
      <c r="B5" t="s">
        <v>12</v>
      </c>
      <c r="H5" t="str">
        <f t="shared" si="0"/>
        <v>start python TS-Optimizer.py  05k_10d1_1</v>
      </c>
    </row>
    <row r="6" spans="1:14" x14ac:dyDescent="0.3">
      <c r="A6" s="2" t="s">
        <v>15</v>
      </c>
      <c r="B6" t="s">
        <v>16</v>
      </c>
      <c r="D6" t="s">
        <v>17</v>
      </c>
      <c r="H6" t="str">
        <f t="shared" si="0"/>
        <v>start python TS-Optimizer.py  05k_10e1_1</v>
      </c>
      <c r="M6" t="s">
        <v>5</v>
      </c>
      <c r="N6" t="str">
        <f t="shared" si="1"/>
        <v>start python TS-Optimizer.py  20k_10a2_2</v>
      </c>
    </row>
    <row r="7" spans="1:14" x14ac:dyDescent="0.3">
      <c r="A7" s="2" t="s">
        <v>18</v>
      </c>
      <c r="B7" t="s">
        <v>19</v>
      </c>
      <c r="H7" t="str">
        <f t="shared" si="0"/>
        <v>start python TS-Optimizer.py  05k_10e2_2</v>
      </c>
      <c r="M7" t="s">
        <v>6</v>
      </c>
      <c r="N7" t="str">
        <f t="shared" si="1"/>
        <v>start python TS-Optimizer.py  20k_10a3_3</v>
      </c>
    </row>
    <row r="8" spans="1:14" x14ac:dyDescent="0.3">
      <c r="A8" s="3" t="s">
        <v>20</v>
      </c>
      <c r="H8" t="str">
        <f t="shared" si="0"/>
        <v>start python TS-Optimizer.py  05k_10f1_1</v>
      </c>
      <c r="M8" t="s">
        <v>7</v>
      </c>
      <c r="N8" t="str">
        <f t="shared" si="1"/>
        <v>start python TS-Optimizer.py  20k_10a4_4</v>
      </c>
    </row>
    <row r="9" spans="1:14" x14ac:dyDescent="0.3">
      <c r="A9" s="3" t="s">
        <v>21</v>
      </c>
      <c r="H9" t="str">
        <f t="shared" si="0"/>
        <v>start python TS-Optimizer.py  05k_10f1_2</v>
      </c>
      <c r="M9" s="1"/>
    </row>
    <row r="10" spans="1:14" x14ac:dyDescent="0.3">
      <c r="A10" s="3" t="s">
        <v>22</v>
      </c>
      <c r="H10" t="str">
        <f t="shared" si="0"/>
        <v>start python TS-Optimizer.py  05k_10f1_3</v>
      </c>
      <c r="M10" s="1" t="s">
        <v>10</v>
      </c>
      <c r="N10" t="str">
        <f t="shared" si="1"/>
        <v>start python TS-Optimizer.py  20k_10c1_2</v>
      </c>
    </row>
    <row r="11" spans="1:14" x14ac:dyDescent="0.3">
      <c r="A11" s="3" t="s">
        <v>23</v>
      </c>
      <c r="H11" t="str">
        <f t="shared" si="0"/>
        <v>start python TS-Optimizer.py  05k_10f1_4</v>
      </c>
    </row>
    <row r="12" spans="1:14" x14ac:dyDescent="0.3">
      <c r="A12" s="2" t="s">
        <v>24</v>
      </c>
      <c r="B12" t="s">
        <v>25</v>
      </c>
      <c r="D12" t="s">
        <v>26</v>
      </c>
      <c r="H12" t="str">
        <f t="shared" si="0"/>
        <v>start python TS-Optimizer.py  05k_10g1_1</v>
      </c>
      <c r="M12" t="s">
        <v>13</v>
      </c>
      <c r="N12" t="str">
        <f t="shared" si="1"/>
        <v>start python TS-Optimizer.py  05k_10d2_2</v>
      </c>
    </row>
    <row r="13" spans="1:14" x14ac:dyDescent="0.3">
      <c r="A13" s="2" t="s">
        <v>27</v>
      </c>
      <c r="B13" t="s">
        <v>28</v>
      </c>
      <c r="H13" t="str">
        <f t="shared" si="0"/>
        <v>start python TS-Optimizer.py  01k_10h1_1</v>
      </c>
      <c r="M13" t="s">
        <v>14</v>
      </c>
      <c r="N13" t="str">
        <f t="shared" si="1"/>
        <v>start python TS-Optimizer.py  05k_10d3_3</v>
      </c>
    </row>
    <row r="14" spans="1:14" x14ac:dyDescent="0.3">
      <c r="A14" s="4" t="s">
        <v>29</v>
      </c>
      <c r="B14" t="s">
        <v>30</v>
      </c>
      <c r="H14" t="str">
        <f t="shared" si="0"/>
        <v>start python TS-Optimizer.py  01k_10h1_2</v>
      </c>
      <c r="M14" s="2"/>
    </row>
    <row r="15" spans="1:14" x14ac:dyDescent="0.3">
      <c r="A15" s="4" t="s">
        <v>31</v>
      </c>
      <c r="B15" t="s">
        <v>32</v>
      </c>
      <c r="H15" t="str">
        <f t="shared" si="0"/>
        <v>start python TS-Optimizer.py  01k_10i1_2</v>
      </c>
      <c r="M15" s="2"/>
    </row>
    <row r="16" spans="1:14" x14ac:dyDescent="0.3">
      <c r="A16" s="2"/>
      <c r="M16" s="3"/>
    </row>
    <row r="17" spans="1:13" x14ac:dyDescent="0.3">
      <c r="A17" s="2"/>
      <c r="M17" s="3"/>
    </row>
    <row r="18" spans="1:13" x14ac:dyDescent="0.3">
      <c r="A18" s="2"/>
      <c r="M18" s="3"/>
    </row>
    <row r="19" spans="1:13" x14ac:dyDescent="0.3">
      <c r="A19" s="2"/>
      <c r="M19" s="3"/>
    </row>
    <row r="20" spans="1:13" x14ac:dyDescent="0.3">
      <c r="A20" s="2"/>
      <c r="M20" s="2"/>
    </row>
    <row r="21" spans="1:13" x14ac:dyDescent="0.3">
      <c r="A21" s="1"/>
      <c r="M21" s="2"/>
    </row>
    <row r="22" spans="1:13" x14ac:dyDescent="0.3">
      <c r="A22" s="1"/>
      <c r="M22" s="4"/>
    </row>
    <row r="23" spans="1:13" x14ac:dyDescent="0.3">
      <c r="A23" s="1"/>
      <c r="M23" s="4"/>
    </row>
    <row r="24" spans="1:13" x14ac:dyDescent="0.3">
      <c r="A24" s="1"/>
      <c r="M24" t="s">
        <v>33</v>
      </c>
    </row>
    <row r="25" spans="1:13" x14ac:dyDescent="0.3">
      <c r="M25" t="s">
        <v>34</v>
      </c>
    </row>
    <row r="26" spans="1:13" x14ac:dyDescent="0.3">
      <c r="M26" t="s">
        <v>35</v>
      </c>
    </row>
    <row r="27" spans="1:13" x14ac:dyDescent="0.3">
      <c r="M27" t="s">
        <v>36</v>
      </c>
    </row>
    <row r="28" spans="1:13" x14ac:dyDescent="0.3">
      <c r="M28" t="s">
        <v>37</v>
      </c>
    </row>
    <row r="29" spans="1:13" x14ac:dyDescent="0.3">
      <c r="M29" s="2" t="s">
        <v>38</v>
      </c>
    </row>
    <row r="30" spans="1:13" x14ac:dyDescent="0.3">
      <c r="M30" s="2" t="s">
        <v>39</v>
      </c>
    </row>
    <row r="31" spans="1:13" x14ac:dyDescent="0.3">
      <c r="M31" s="2" t="s">
        <v>40</v>
      </c>
    </row>
    <row r="32" spans="1:13" x14ac:dyDescent="0.3">
      <c r="M32" s="2" t="s">
        <v>41</v>
      </c>
    </row>
    <row r="33" spans="13:13" x14ac:dyDescent="0.3">
      <c r="M33" s="2" t="s">
        <v>42</v>
      </c>
    </row>
    <row r="34" spans="13:13" x14ac:dyDescent="0.3">
      <c r="M34" s="1" t="s">
        <v>43</v>
      </c>
    </row>
    <row r="35" spans="13:13" x14ac:dyDescent="0.3">
      <c r="M35" s="1" t="s">
        <v>44</v>
      </c>
    </row>
    <row r="36" spans="13:13" x14ac:dyDescent="0.3">
      <c r="M36" s="1" t="s">
        <v>45</v>
      </c>
    </row>
    <row r="37" spans="13:13" x14ac:dyDescent="0.3">
      <c r="M37" s="1" t="s">
        <v>46</v>
      </c>
    </row>
    <row r="38" spans="13:13" x14ac:dyDescent="0.3">
      <c r="M38" s="1" t="s">
        <v>47</v>
      </c>
    </row>
    <row r="39" spans="13:13" x14ac:dyDescent="0.3">
      <c r="M39" s="1" t="s">
        <v>48</v>
      </c>
    </row>
    <row r="40" spans="13:13" x14ac:dyDescent="0.3">
      <c r="M40" s="1" t="s">
        <v>49</v>
      </c>
    </row>
    <row r="41" spans="13:13" x14ac:dyDescent="0.3">
      <c r="M41" s="1" t="s">
        <v>50</v>
      </c>
    </row>
    <row r="42" spans="13:13" x14ac:dyDescent="0.3">
      <c r="M42" s="1" t="s">
        <v>51</v>
      </c>
    </row>
    <row r="43" spans="13:13" x14ac:dyDescent="0.3">
      <c r="M43" s="1" t="s">
        <v>52</v>
      </c>
    </row>
    <row r="44" spans="13:13" x14ac:dyDescent="0.3">
      <c r="M44" s="1" t="s">
        <v>53</v>
      </c>
    </row>
    <row r="45" spans="13:13" x14ac:dyDescent="0.3">
      <c r="M45" s="1"/>
    </row>
    <row r="46" spans="13:13" x14ac:dyDescent="0.3">
      <c r="M46" s="1"/>
    </row>
    <row r="47" spans="13:13" x14ac:dyDescent="0.3">
      <c r="M47" s="1"/>
    </row>
    <row r="48" spans="13:13" x14ac:dyDescent="0.3">
      <c r="M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activeCell="C1" sqref="C1:C33"/>
    </sheetView>
  </sheetViews>
  <sheetFormatPr defaultRowHeight="14.4" x14ac:dyDescent="0.3"/>
  <cols>
    <col min="1" max="1" width="29.6640625" customWidth="1"/>
  </cols>
  <sheetData>
    <row r="1" spans="1:3" x14ac:dyDescent="0.3">
      <c r="A1" t="s">
        <v>86</v>
      </c>
      <c r="C1" t="str">
        <f>"SELECT * FROM altreva.all_eurusd where file like '%"&amp;A1&amp;"%' and pnl &gt; (SELECT avg(pnl) FROM altreva.all_eurusd where file like '%"&amp;A1&amp;"%') order by pnl desc limit 10 INTO OUTFILE ""C:\\ProgramData\\MySQL\\MySQL Server 5.7\\Uploads\\"&amp;A1&amp; "-avg1.csv" &amp; """;"</f>
        <v>SELECT * FROM altreva.all_eurusd where file like '%20k_10c1_2%' and pnl &gt; (SELECT avg(pnl) FROM altreva.all_eurusd where file like '%20k_10c1_2%') order by pnl desc limit 10 INTO OUTFILE "C:\\ProgramData\\MySQL\\MySQL Server 5.7\\Uploads\\20k_10c1_2-avg1.csv";</v>
      </c>
    </row>
    <row r="2" spans="1:3" x14ac:dyDescent="0.3">
      <c r="A2" t="s">
        <v>63</v>
      </c>
      <c r="C2" t="str">
        <f t="shared" ref="C2:C33" si="0">"SELECT * FROM altreva.all_eurusd where file like '%"&amp;A2&amp;"%' and pnl &gt; (SELECT avg(pnl) FROM altreva.all_eurusd where file like '%"&amp;A2&amp;"%') order by pnl desc limit 10 INTO OUTFILE ""C:\\ProgramData\\MySQL\\MySQL Server 5.7\\Uploads\\"&amp;A2&amp; "-avg1.csv" &amp; """;"</f>
        <v>SELECT * FROM altreva.all_eurusd where file like '%20k_10c1_1%' and pnl &gt; (SELECT avg(pnl) FROM altreva.all_eurusd where file like '%20k_10c1_1%') order by pnl desc limit 10 INTO OUTFILE "C:\\ProgramData\\MySQL\\MySQL Server 5.7\\Uploads\\20k_10c1_1-avg1.csv";</v>
      </c>
    </row>
    <row r="3" spans="1:3" x14ac:dyDescent="0.3">
      <c r="A3" t="s">
        <v>85</v>
      </c>
      <c r="C3" t="str">
        <f t="shared" si="0"/>
        <v>SELECT * FROM altreva.all_eurusd where file like '%20k_10a4_4%' and pnl &gt; (SELECT avg(pnl) FROM altreva.all_eurusd where file like '%20k_10a4_4%') order by pnl desc limit 10 INTO OUTFILE "C:\\ProgramData\\MySQL\\MySQL Server 5.7\\Uploads\\20k_10a4_4-avg1.csv";</v>
      </c>
    </row>
    <row r="4" spans="1:3" x14ac:dyDescent="0.3">
      <c r="A4" t="s">
        <v>84</v>
      </c>
      <c r="C4" t="str">
        <f t="shared" si="0"/>
        <v>SELECT * FROM altreva.all_eurusd where file like '%20k_10a3_3%' and pnl &gt; (SELECT avg(pnl) FROM altreva.all_eurusd where file like '%20k_10a3_3%') order by pnl desc limit 10 INTO OUTFILE "C:\\ProgramData\\MySQL\\MySQL Server 5.7\\Uploads\\20k_10a3_3-avg1.csv";</v>
      </c>
    </row>
    <row r="5" spans="1:3" x14ac:dyDescent="0.3">
      <c r="A5" t="s">
        <v>83</v>
      </c>
      <c r="C5" t="str">
        <f t="shared" si="0"/>
        <v>SELECT * FROM altreva.all_eurusd where file like '%20k_10a2_2%' and pnl &gt; (SELECT avg(pnl) FROM altreva.all_eurusd where file like '%20k_10a2_2%') order by pnl desc limit 10 INTO OUTFILE "C:\\ProgramData\\MySQL\\MySQL Server 5.7\\Uploads\\20k_10a2_2-avg1.csv";</v>
      </c>
    </row>
    <row r="6" spans="1:3" x14ac:dyDescent="0.3">
      <c r="A6" t="s">
        <v>62</v>
      </c>
      <c r="C6" t="str">
        <f t="shared" si="0"/>
        <v>SELECT * FROM altreva.all_eurusd where file like '%20k_10a1_1%' and pnl &gt; (SELECT avg(pnl) FROM altreva.all_eurusd where file like '%20k_10a1_1%') order by pnl desc limit 10 INTO OUTFILE "C:\\ProgramData\\MySQL\\MySQL Server 5.7\\Uploads\\20k_10a1_1-avg1.csv";</v>
      </c>
    </row>
    <row r="7" spans="1:3" x14ac:dyDescent="0.3">
      <c r="A7" t="s">
        <v>82</v>
      </c>
      <c r="C7" t="str">
        <f t="shared" si="0"/>
        <v>SELECT * FROM altreva.all_eurusd where file like '%10k_10b2_2%' and pnl &gt; (SELECT avg(pnl) FROM altreva.all_eurusd where file like '%10k_10b2_2%') order by pnl desc limit 10 INTO OUTFILE "C:\\ProgramData\\MySQL\\MySQL Server 5.7\\Uploads\\10k_10b2_2-avg1.csv";</v>
      </c>
    </row>
    <row r="8" spans="1:3" x14ac:dyDescent="0.3">
      <c r="A8" t="s">
        <v>61</v>
      </c>
      <c r="C8" t="str">
        <f t="shared" si="0"/>
        <v>SELECT * FROM altreva.all_eurusd where file like '%10k_10b1_1%' and pnl &gt; (SELECT avg(pnl) FROM altreva.all_eurusd where file like '%10k_10b1_1%') order by pnl desc limit 10 INTO OUTFILE "C:\\ProgramData\\MySQL\\MySQL Server 5.7\\Uploads\\10k_10b1_1-avg1.csv";</v>
      </c>
    </row>
    <row r="9" spans="1:3" x14ac:dyDescent="0.3">
      <c r="A9" t="s">
        <v>65</v>
      </c>
      <c r="C9" t="str">
        <f t="shared" si="0"/>
        <v>SELECT * FROM altreva.all_eurusd where file like '%05k_10g1_1%' and pnl &gt; (SELECT avg(pnl) FROM altreva.all_eurusd where file like '%05k_10g1_1%') order by pnl desc limit 10 INTO OUTFILE "C:\\ProgramData\\MySQL\\MySQL Server 5.7\\Uploads\\05k_10g1_1-avg1.csv";</v>
      </c>
    </row>
    <row r="10" spans="1:3" x14ac:dyDescent="0.3">
      <c r="A10" t="s">
        <v>56</v>
      </c>
      <c r="C10" t="str">
        <f t="shared" si="0"/>
        <v>SELECT * FROM altreva.all_eurusd where file like '%05k_10f1_4%' and pnl &gt; (SELECT avg(pnl) FROM altreva.all_eurusd where file like '%05k_10f1_4%') order by pnl desc limit 10 INTO OUTFILE "C:\\ProgramData\\MySQL\\MySQL Server 5.7\\Uploads\\05k_10f1_4-avg1.csv";</v>
      </c>
    </row>
    <row r="11" spans="1:3" x14ac:dyDescent="0.3">
      <c r="A11" t="s">
        <v>57</v>
      </c>
      <c r="C11" t="str">
        <f t="shared" si="0"/>
        <v>SELECT * FROM altreva.all_eurusd where file like '%05k_10f1_3%' and pnl &gt; (SELECT avg(pnl) FROM altreva.all_eurusd where file like '%05k_10f1_3%') order by pnl desc limit 10 INTO OUTFILE "C:\\ProgramData\\MySQL\\MySQL Server 5.7\\Uploads\\05k_10f1_3-avg1.csv";</v>
      </c>
    </row>
    <row r="12" spans="1:3" x14ac:dyDescent="0.3">
      <c r="A12" t="s">
        <v>59</v>
      </c>
      <c r="C12" t="str">
        <f t="shared" si="0"/>
        <v>SELECT * FROM altreva.all_eurusd where file like '%05k_10f1_2%' and pnl &gt; (SELECT avg(pnl) FROM altreva.all_eurusd where file like '%05k_10f1_2%') order by pnl desc limit 10 INTO OUTFILE "C:\\ProgramData\\MySQL\\MySQL Server 5.7\\Uploads\\05k_10f1_2-avg1.csv";</v>
      </c>
    </row>
    <row r="13" spans="1:3" x14ac:dyDescent="0.3">
      <c r="A13" t="s">
        <v>58</v>
      </c>
      <c r="C13" t="str">
        <f t="shared" si="0"/>
        <v>SELECT * FROM altreva.all_eurusd where file like '%05k_10f1_1%' and pnl &gt; (SELECT avg(pnl) FROM altreva.all_eurusd where file like '%05k_10f1_1%') order by pnl desc limit 10 INTO OUTFILE "C:\\ProgramData\\MySQL\\MySQL Server 5.7\\Uploads\\05k_10f1_1-avg1.csv";</v>
      </c>
    </row>
    <row r="14" spans="1:3" x14ac:dyDescent="0.3">
      <c r="A14" t="s">
        <v>54</v>
      </c>
      <c r="C14" t="str">
        <f t="shared" si="0"/>
        <v>SELECT * FROM altreva.all_eurusd where file like '%05k_10e2_2%' and pnl &gt; (SELECT avg(pnl) FROM altreva.all_eurusd where file like '%05k_10e2_2%') order by pnl desc limit 10 INTO OUTFILE "C:\\ProgramData\\MySQL\\MySQL Server 5.7\\Uploads\\05k_10e2_2-avg1.csv";</v>
      </c>
    </row>
    <row r="15" spans="1:3" x14ac:dyDescent="0.3">
      <c r="A15" t="s">
        <v>55</v>
      </c>
      <c r="C15" t="str">
        <f t="shared" si="0"/>
        <v>SELECT * FROM altreva.all_eurusd where file like '%05k_10e1_1%' and pnl &gt; (SELECT avg(pnl) FROM altreva.all_eurusd where file like '%05k_10e1_1%') order by pnl desc limit 10 INTO OUTFILE "C:\\ProgramData\\MySQL\\MySQL Server 5.7\\Uploads\\05k_10e1_1-avg1.csv";</v>
      </c>
    </row>
    <row r="16" spans="1:3" x14ac:dyDescent="0.3">
      <c r="A16" t="s">
        <v>88</v>
      </c>
      <c r="C16" t="str">
        <f t="shared" si="0"/>
        <v>SELECT * FROM altreva.all_eurusd where file like '%05k_10d3_3%' and pnl &gt; (SELECT avg(pnl) FROM altreva.all_eurusd where file like '%05k_10d3_3%') order by pnl desc limit 10 INTO OUTFILE "C:\\ProgramData\\MySQL\\MySQL Server 5.7\\Uploads\\05k_10d3_3-avg1.csv";</v>
      </c>
    </row>
    <row r="17" spans="1:3" x14ac:dyDescent="0.3">
      <c r="A17" t="s">
        <v>87</v>
      </c>
      <c r="C17" t="str">
        <f t="shared" si="0"/>
        <v>SELECT * FROM altreva.all_eurusd where file like '%05k_10d2_2%' and pnl &gt; (SELECT avg(pnl) FROM altreva.all_eurusd where file like '%05k_10d2_2%') order by pnl desc limit 10 INTO OUTFILE "C:\\ProgramData\\MySQL\\MySQL Server 5.7\\Uploads\\05k_10d2_2-avg1.csv";</v>
      </c>
    </row>
    <row r="18" spans="1:3" x14ac:dyDescent="0.3">
      <c r="A18" t="s">
        <v>64</v>
      </c>
      <c r="C18" t="str">
        <f t="shared" si="0"/>
        <v>SELECT * FROM altreva.all_eurusd where file like '%05k_10d1_1%' and pnl &gt; (SELECT avg(pnl) FROM altreva.all_eurusd where file like '%05k_10d1_1%') order by pnl desc limit 10 INTO OUTFILE "C:\\ProgramData\\MySQL\\MySQL Server 5.7\\Uploads\\05k_10d1_1-avg1.csv";</v>
      </c>
    </row>
    <row r="19" spans="1:3" x14ac:dyDescent="0.3">
      <c r="A19" t="s">
        <v>81</v>
      </c>
      <c r="C19" t="str">
        <f t="shared" si="0"/>
        <v>SELECT * FROM altreva.all_eurusd where file like '%05k_10b4_4%' and pnl &gt; (SELECT avg(pnl) FROM altreva.all_eurusd where file like '%05k_10b4_4%') order by pnl desc limit 10 INTO OUTFILE "C:\\ProgramData\\MySQL\\MySQL Server 5.7\\Uploads\\05k_10b4_4-avg1.csv";</v>
      </c>
    </row>
    <row r="20" spans="1:3" x14ac:dyDescent="0.3">
      <c r="A20" t="s">
        <v>60</v>
      </c>
      <c r="C20" t="str">
        <f t="shared" si="0"/>
        <v>SELECT * FROM altreva.all_eurusd where file like '%05k_10b3_3%' and pnl &gt; (SELECT avg(pnl) FROM altreva.all_eurusd where file like '%05k_10b3_3%') order by pnl desc limit 10 INTO OUTFILE "C:\\ProgramData\\MySQL\\MySQL Server 5.7\\Uploads\\05k_10b3_3-avg1.csv";</v>
      </c>
    </row>
    <row r="21" spans="1:3" x14ac:dyDescent="0.3">
      <c r="A21" t="s">
        <v>98</v>
      </c>
      <c r="C21" t="str">
        <f t="shared" si="0"/>
        <v>SELECT * FROM altreva.all_eurusd where file like '%01k_10j2_5%' and pnl &gt; (SELECT avg(pnl) FROM altreva.all_eurusd where file like '%01k_10j2_5%') order by pnl desc limit 10 INTO OUTFILE "C:\\ProgramData\\MySQL\\MySQL Server 5.7\\Uploads\\01k_10j2_5-avg1.csv";</v>
      </c>
    </row>
    <row r="22" spans="1:3" x14ac:dyDescent="0.3">
      <c r="A22" t="s">
        <v>97</v>
      </c>
      <c r="C22" t="str">
        <f t="shared" si="0"/>
        <v>SELECT * FROM altreva.all_eurusd where file like '%01k_10j2_4%' and pnl &gt; (SELECT avg(pnl) FROM altreva.all_eurusd where file like '%01k_10j2_4%') order by pnl desc limit 10 INTO OUTFILE "C:\\ProgramData\\MySQL\\MySQL Server 5.7\\Uploads\\01k_10j2_4-avg1.csv";</v>
      </c>
    </row>
    <row r="23" spans="1:3" x14ac:dyDescent="0.3">
      <c r="A23" t="s">
        <v>96</v>
      </c>
      <c r="C23" t="str">
        <f t="shared" si="0"/>
        <v>SELECT * FROM altreva.all_eurusd where file like '%01k_10j2_3%' and pnl &gt; (SELECT avg(pnl) FROM altreva.all_eurusd where file like '%01k_10j2_3%') order by pnl desc limit 10 INTO OUTFILE "C:\\ProgramData\\MySQL\\MySQL Server 5.7\\Uploads\\01k_10j2_3-avg1.csv";</v>
      </c>
    </row>
    <row r="24" spans="1:3" x14ac:dyDescent="0.3">
      <c r="A24" t="s">
        <v>95</v>
      </c>
      <c r="C24" t="str">
        <f t="shared" si="0"/>
        <v>SELECT * FROM altreva.all_eurusd where file like '%01k_10j2_2%' and pnl &gt; (SELECT avg(pnl) FROM altreva.all_eurusd where file like '%01k_10j2_2%') order by pnl desc limit 10 INTO OUTFILE "C:\\ProgramData\\MySQL\\MySQL Server 5.7\\Uploads\\01k_10j2_2-avg1.csv";</v>
      </c>
    </row>
    <row r="25" spans="1:3" x14ac:dyDescent="0.3">
      <c r="A25" t="s">
        <v>94</v>
      </c>
      <c r="C25" t="str">
        <f t="shared" si="0"/>
        <v>SELECT * FROM altreva.all_eurusd where file like '%01k_10j2_1%' and pnl &gt; (SELECT avg(pnl) FROM altreva.all_eurusd where file like '%01k_10j2_1%') order by pnl desc limit 10 INTO OUTFILE "C:\\ProgramData\\MySQL\\MySQL Server 5.7\\Uploads\\01k_10j2_1-avg1.csv";</v>
      </c>
    </row>
    <row r="26" spans="1:3" x14ac:dyDescent="0.3">
      <c r="A26" t="s">
        <v>93</v>
      </c>
      <c r="C26" t="str">
        <f t="shared" si="0"/>
        <v>SELECT * FROM altreva.all_eurusd where file like '%01k_10j1_5%' and pnl &gt; (SELECT avg(pnl) FROM altreva.all_eurusd where file like '%01k_10j1_5%') order by pnl desc limit 10 INTO OUTFILE "C:\\ProgramData\\MySQL\\MySQL Server 5.7\\Uploads\\01k_10j1_5-avg1.csv";</v>
      </c>
    </row>
    <row r="27" spans="1:3" x14ac:dyDescent="0.3">
      <c r="A27" t="s">
        <v>92</v>
      </c>
      <c r="C27" t="str">
        <f t="shared" si="0"/>
        <v>SELECT * FROM altreva.all_eurusd where file like '%01k_10j1_4%' and pnl &gt; (SELECT avg(pnl) FROM altreva.all_eurusd where file like '%01k_10j1_4%') order by pnl desc limit 10 INTO OUTFILE "C:\\ProgramData\\MySQL\\MySQL Server 5.7\\Uploads\\01k_10j1_4-avg1.csv";</v>
      </c>
    </row>
    <row r="28" spans="1:3" x14ac:dyDescent="0.3">
      <c r="A28" t="s">
        <v>91</v>
      </c>
      <c r="C28" t="str">
        <f t="shared" si="0"/>
        <v>SELECT * FROM altreva.all_eurusd where file like '%01k_10j1_3%' and pnl &gt; (SELECT avg(pnl) FROM altreva.all_eurusd where file like '%01k_10j1_3%') order by pnl desc limit 10 INTO OUTFILE "C:\\ProgramData\\MySQL\\MySQL Server 5.7\\Uploads\\01k_10j1_3-avg1.csv";</v>
      </c>
    </row>
    <row r="29" spans="1:3" x14ac:dyDescent="0.3">
      <c r="A29" t="s">
        <v>90</v>
      </c>
      <c r="C29" t="str">
        <f t="shared" si="0"/>
        <v>SELECT * FROM altreva.all_eurusd where file like '%01k_10j1_2%' and pnl &gt; (SELECT avg(pnl) FROM altreva.all_eurusd where file like '%01k_10j1_2%') order by pnl desc limit 10 INTO OUTFILE "C:\\ProgramData\\MySQL\\MySQL Server 5.7\\Uploads\\01k_10j1_2-avg1.csv";</v>
      </c>
    </row>
    <row r="30" spans="1:3" x14ac:dyDescent="0.3">
      <c r="A30" t="s">
        <v>89</v>
      </c>
      <c r="C30" t="str">
        <f t="shared" si="0"/>
        <v>SELECT * FROM altreva.all_eurusd where file like '%01k_10j1_1%' and pnl &gt; (SELECT avg(pnl) FROM altreva.all_eurusd where file like '%01k_10j1_1%') order by pnl desc limit 10 INTO OUTFILE "C:\\ProgramData\\MySQL\\MySQL Server 5.7\\Uploads\\01k_10j1_1-avg1.csv";</v>
      </c>
    </row>
    <row r="31" spans="1:3" x14ac:dyDescent="0.3">
      <c r="A31" t="s">
        <v>68</v>
      </c>
      <c r="C31" t="str">
        <f t="shared" si="0"/>
        <v>SELECT * FROM altreva.all_eurusd where file like '%01k_10i1_2%' and pnl &gt; (SELECT avg(pnl) FROM altreva.all_eurusd where file like '%01k_10i1_2%') order by pnl desc limit 10 INTO OUTFILE "C:\\ProgramData\\MySQL\\MySQL Server 5.7\\Uploads\\01k_10i1_2-avg1.csv";</v>
      </c>
    </row>
    <row r="32" spans="1:3" x14ac:dyDescent="0.3">
      <c r="A32" t="s">
        <v>67</v>
      </c>
      <c r="C32" t="str">
        <f t="shared" si="0"/>
        <v>SELECT * FROM altreva.all_eurusd where file like '%01k_10h1_2%' and pnl &gt; (SELECT avg(pnl) FROM altreva.all_eurusd where file like '%01k_10h1_2%') order by pnl desc limit 10 INTO OUTFILE "C:\\ProgramData\\MySQL\\MySQL Server 5.7\\Uploads\\01k_10h1_2-avg1.csv";</v>
      </c>
    </row>
    <row r="33" spans="1:3" x14ac:dyDescent="0.3">
      <c r="A33" t="s">
        <v>66</v>
      </c>
      <c r="C33" t="str">
        <f t="shared" si="0"/>
        <v>SELECT * FROM altreva.all_eurusd where file like '%01k_10h1_1%' and pnl &gt; (SELECT avg(pnl) FROM altreva.all_eurusd where file like '%01k_10h1_1%') order by pnl desc limit 10 INTO OUTFILE "C:\\ProgramData\\MySQL\\MySQL Server 5.7\\Uploads\\01k_10h1_1-avg1.csv";</v>
      </c>
    </row>
    <row r="34" spans="1:3" x14ac:dyDescent="0.3">
      <c r="A34" t="s">
        <v>194</v>
      </c>
    </row>
    <row r="35" spans="1:3" x14ac:dyDescent="0.3">
      <c r="A35" t="s">
        <v>194</v>
      </c>
    </row>
  </sheetData>
  <sortState ref="A1:A37">
    <sortCondition descending="1"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D22"/>
  <sheetViews>
    <sheetView workbookViewId="0">
      <selection activeCell="K26" sqref="K26"/>
    </sheetView>
  </sheetViews>
  <sheetFormatPr defaultRowHeight="14.4" x14ac:dyDescent="0.3"/>
  <sheetData>
    <row r="1" spans="1:4" x14ac:dyDescent="0.3">
      <c r="A1" t="s">
        <v>110</v>
      </c>
      <c r="D1" t="str">
        <f>"(echo Pattern, min_FDA, Maj, PnL) &gt; " &amp;A1 &amp;".csv &amp;&amp; type " &amp; A1 &amp; " &gt;&gt; " &amp;A1&amp;".csv"</f>
        <v>(echo Pattern, min_FDA, Maj, PnL) &gt; 01k_10h1_1.csv.csv &amp;&amp; type 01k_10h1_1.csv &gt;&gt; 01k_10h1_1.csv.csv</v>
      </c>
    </row>
    <row r="2" spans="1:4" x14ac:dyDescent="0.3">
      <c r="A2" t="s">
        <v>111</v>
      </c>
      <c r="D2" t="str">
        <f t="shared" ref="D2:D22" si="0">"(echo Pattern, min_FDA, Maj, PnL) &gt; " &amp;A2 &amp;".csv &amp;&amp; type " &amp; A2 &amp; " &gt;&gt; " &amp;A2&amp;".csv"</f>
        <v>(echo Pattern, min_FDA, Maj, PnL) &gt; 01k_10h1_2.csv.csv &amp;&amp; type 01k_10h1_2.csv &gt;&gt; 01k_10h1_2.csv.csv</v>
      </c>
    </row>
    <row r="3" spans="1:4" x14ac:dyDescent="0.3">
      <c r="A3" t="s">
        <v>112</v>
      </c>
      <c r="D3" t="str">
        <f t="shared" si="0"/>
        <v>(echo Pattern, min_FDA, Maj, PnL) &gt; 05k_10b3_3.csv.csv &amp;&amp; type 05k_10b3_3.csv &gt;&gt; 05k_10b3_3.csv.csv</v>
      </c>
    </row>
    <row r="4" spans="1:4" x14ac:dyDescent="0.3">
      <c r="A4" t="s">
        <v>113</v>
      </c>
      <c r="D4" t="str">
        <f t="shared" si="0"/>
        <v>(echo Pattern, min_FDA, Maj, PnL) &gt; 05k_10b4_4.csv.csv &amp;&amp; type 05k_10b4_4.csv &gt;&gt; 05k_10b4_4.csv.csv</v>
      </c>
    </row>
    <row r="5" spans="1:4" x14ac:dyDescent="0.3">
      <c r="A5" t="s">
        <v>114</v>
      </c>
      <c r="D5" t="str">
        <f t="shared" si="0"/>
        <v>(echo Pattern, min_FDA, Maj, PnL) &gt; 05k_10d1_1.csv.csv &amp;&amp; type 05k_10d1_1.csv &gt;&gt; 05k_10d1_1.csv.csv</v>
      </c>
    </row>
    <row r="6" spans="1:4" x14ac:dyDescent="0.3">
      <c r="A6" t="s">
        <v>115</v>
      </c>
      <c r="D6" t="str">
        <f t="shared" si="0"/>
        <v>(echo Pattern, min_FDA, Maj, PnL) &gt; 05k_10d2_2.csv.csv &amp;&amp; type 05k_10d2_2.csv &gt;&gt; 05k_10d2_2.csv.csv</v>
      </c>
    </row>
    <row r="7" spans="1:4" x14ac:dyDescent="0.3">
      <c r="A7" t="s">
        <v>116</v>
      </c>
      <c r="D7" t="str">
        <f t="shared" si="0"/>
        <v>(echo Pattern, min_FDA, Maj, PnL) &gt; 05k_10d3_3.csv.csv &amp;&amp; type 05k_10d3_3.csv &gt;&gt; 05k_10d3_3.csv.csv</v>
      </c>
    </row>
    <row r="8" spans="1:4" x14ac:dyDescent="0.3">
      <c r="A8" t="s">
        <v>117</v>
      </c>
      <c r="D8" t="str">
        <f t="shared" si="0"/>
        <v>(echo Pattern, min_FDA, Maj, PnL) &gt; 05k_10e1_1.csv.csv &amp;&amp; type 05k_10e1_1.csv &gt;&gt; 05k_10e1_1.csv.csv</v>
      </c>
    </row>
    <row r="9" spans="1:4" x14ac:dyDescent="0.3">
      <c r="A9" t="s">
        <v>118</v>
      </c>
      <c r="D9" t="str">
        <f t="shared" si="0"/>
        <v>(echo Pattern, min_FDA, Maj, PnL) &gt; 05k_10e2_2.csv.csv &amp;&amp; type 05k_10e2_2.csv &gt;&gt; 05k_10e2_2.csv.csv</v>
      </c>
    </row>
    <row r="10" spans="1:4" x14ac:dyDescent="0.3">
      <c r="A10" t="s">
        <v>119</v>
      </c>
      <c r="D10" t="str">
        <f t="shared" si="0"/>
        <v>(echo Pattern, min_FDA, Maj, PnL) &gt; 05k_10f1_1.csv.csv &amp;&amp; type 05k_10f1_1.csv &gt;&gt; 05k_10f1_1.csv.csv</v>
      </c>
    </row>
    <row r="11" spans="1:4" x14ac:dyDescent="0.3">
      <c r="A11" t="s">
        <v>120</v>
      </c>
      <c r="D11" t="str">
        <f t="shared" si="0"/>
        <v>(echo Pattern, min_FDA, Maj, PnL) &gt; 05k_10f1_2.csv.csv &amp;&amp; type 05k_10f1_2.csv &gt;&gt; 05k_10f1_2.csv.csv</v>
      </c>
    </row>
    <row r="12" spans="1:4" x14ac:dyDescent="0.3">
      <c r="A12" t="s">
        <v>121</v>
      </c>
      <c r="D12" t="str">
        <f t="shared" si="0"/>
        <v>(echo Pattern, min_FDA, Maj, PnL) &gt; 05k_10f1_3.csv.csv &amp;&amp; type 05k_10f1_3.csv &gt;&gt; 05k_10f1_3.csv.csv</v>
      </c>
    </row>
    <row r="13" spans="1:4" x14ac:dyDescent="0.3">
      <c r="A13" t="s">
        <v>122</v>
      </c>
      <c r="D13" t="str">
        <f t="shared" si="0"/>
        <v>(echo Pattern, min_FDA, Maj, PnL) &gt; 05k_10f1_4.csv.csv &amp;&amp; type 05k_10f1_4.csv &gt;&gt; 05k_10f1_4.csv.csv</v>
      </c>
    </row>
    <row r="14" spans="1:4" x14ac:dyDescent="0.3">
      <c r="A14" t="s">
        <v>123</v>
      </c>
      <c r="D14" t="str">
        <f t="shared" si="0"/>
        <v>(echo Pattern, min_FDA, Maj, PnL) &gt; 05k_10g1_1.csv.csv &amp;&amp; type 05k_10g1_1.csv &gt;&gt; 05k_10g1_1.csv.csv</v>
      </c>
    </row>
    <row r="15" spans="1:4" x14ac:dyDescent="0.3">
      <c r="A15" t="s">
        <v>124</v>
      </c>
      <c r="D15" t="str">
        <f t="shared" si="0"/>
        <v>(echo Pattern, min_FDA, Maj, PnL) &gt; 10k_10b1_1.csv.csv &amp;&amp; type 10k_10b1_1.csv &gt;&gt; 10k_10b1_1.csv.csv</v>
      </c>
    </row>
    <row r="16" spans="1:4" x14ac:dyDescent="0.3">
      <c r="A16" t="s">
        <v>125</v>
      </c>
      <c r="D16" t="str">
        <f t="shared" si="0"/>
        <v>(echo Pattern, min_FDA, Maj, PnL) &gt; 10k_10b2_2.csv.csv &amp;&amp; type 10k_10b2_2.csv &gt;&gt; 10k_10b2_2.csv.csv</v>
      </c>
    </row>
    <row r="17" spans="1:4" x14ac:dyDescent="0.3">
      <c r="A17" t="s">
        <v>126</v>
      </c>
      <c r="D17" t="str">
        <f t="shared" si="0"/>
        <v>(echo Pattern, min_FDA, Maj, PnL) &gt; 20k_10a1_1.csv.csv &amp;&amp; type 20k_10a1_1.csv &gt;&gt; 20k_10a1_1.csv.csv</v>
      </c>
    </row>
    <row r="18" spans="1:4" x14ac:dyDescent="0.3">
      <c r="A18" t="s">
        <v>127</v>
      </c>
      <c r="D18" t="str">
        <f t="shared" si="0"/>
        <v>(echo Pattern, min_FDA, Maj, PnL) &gt; 20k_10a2_2.csv.csv &amp;&amp; type 20k_10a2_2.csv &gt;&gt; 20k_10a2_2.csv.csv</v>
      </c>
    </row>
    <row r="19" spans="1:4" x14ac:dyDescent="0.3">
      <c r="A19" t="s">
        <v>128</v>
      </c>
      <c r="D19" t="str">
        <f t="shared" si="0"/>
        <v>(echo Pattern, min_FDA, Maj, PnL) &gt; 20k_10a3_3.csv.csv &amp;&amp; type 20k_10a3_3.csv &gt;&gt; 20k_10a3_3.csv.csv</v>
      </c>
    </row>
    <row r="20" spans="1:4" x14ac:dyDescent="0.3">
      <c r="A20" t="s">
        <v>129</v>
      </c>
      <c r="D20" t="str">
        <f t="shared" si="0"/>
        <v>(echo Pattern, min_FDA, Maj, PnL) &gt; 20k_10a4_4.csv.csv &amp;&amp; type 20k_10a4_4.csv &gt;&gt; 20k_10a4_4.csv.csv</v>
      </c>
    </row>
    <row r="21" spans="1:4" x14ac:dyDescent="0.3">
      <c r="A21" t="s">
        <v>130</v>
      </c>
      <c r="D21" t="str">
        <f t="shared" si="0"/>
        <v>(echo Pattern, min_FDA, Maj, PnL) &gt; 20k_10c1_1.csv.csv &amp;&amp; type 20k_10c1_1.csv &gt;&gt; 20k_10c1_1.csv.csv</v>
      </c>
    </row>
    <row r="22" spans="1:4" x14ac:dyDescent="0.3">
      <c r="A22" t="s">
        <v>131</v>
      </c>
      <c r="D22" t="str">
        <f t="shared" si="0"/>
        <v>(echo Pattern, min_FDA, Maj, PnL) &gt; 20k_10c1_2.csv.csv &amp;&amp; type 20k_10c1_2.csv &gt;&gt; 20k_10c1_2.csv.csv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V108"/>
  <sheetViews>
    <sheetView tabSelected="1" zoomScale="80" zoomScaleNormal="80" workbookViewId="0">
      <pane ySplit="1" topLeftCell="A79" activePane="bottomLeft" state="frozen"/>
      <selection pane="bottomLeft" activeCell="L100" sqref="L100:M100"/>
    </sheetView>
  </sheetViews>
  <sheetFormatPr defaultRowHeight="14.4" x14ac:dyDescent="0.3"/>
  <cols>
    <col min="1" max="1" width="16.33203125" customWidth="1"/>
    <col min="2" max="2" width="11.88671875" customWidth="1"/>
    <col min="3" max="3" width="10.5546875" customWidth="1"/>
    <col min="4" max="6" width="11.109375" customWidth="1"/>
    <col min="7" max="7" width="10.77734375" customWidth="1"/>
    <col min="8" max="8" width="8.44140625" customWidth="1"/>
    <col min="9" max="9" width="13.77734375" customWidth="1"/>
    <col min="10" max="10" width="10" customWidth="1"/>
    <col min="11" max="11" width="8.5546875" customWidth="1"/>
    <col min="13" max="13" width="9.5546875" bestFit="1" customWidth="1"/>
    <col min="15" max="15" width="14.21875" customWidth="1"/>
    <col min="16" max="16" width="7.44140625" customWidth="1"/>
    <col min="19" max="19" width="13.77734375" customWidth="1"/>
  </cols>
  <sheetData>
    <row r="1" spans="1:17" x14ac:dyDescent="0.3">
      <c r="A1" s="5" t="s">
        <v>69</v>
      </c>
      <c r="B1" s="5" t="s">
        <v>132</v>
      </c>
      <c r="C1" s="5" t="s">
        <v>77</v>
      </c>
      <c r="D1" s="5" t="s">
        <v>78</v>
      </c>
      <c r="E1" s="5" t="s">
        <v>143</v>
      </c>
      <c r="F1" s="5" t="s">
        <v>142</v>
      </c>
      <c r="G1" s="5" t="s">
        <v>79</v>
      </c>
      <c r="H1" s="5" t="s">
        <v>70</v>
      </c>
      <c r="I1" s="5" t="s">
        <v>71</v>
      </c>
      <c r="J1" s="5" t="s">
        <v>72</v>
      </c>
      <c r="K1" s="5" t="s">
        <v>80</v>
      </c>
      <c r="L1" s="5" t="s">
        <v>73</v>
      </c>
      <c r="M1" s="5" t="s">
        <v>74</v>
      </c>
      <c r="N1" s="5" t="s">
        <v>75</v>
      </c>
      <c r="O1" s="5" t="s">
        <v>76</v>
      </c>
    </row>
    <row r="2" spans="1:17" x14ac:dyDescent="0.3">
      <c r="A2" t="s">
        <v>60</v>
      </c>
      <c r="Q2" t="str">
        <f>"SELECT * FROM altreva.testgroup_simple where FN like '%" &amp;A2 &amp; "%' INTO OUTFILE ""C:\\ProgramData\\MySQL\\MySQL Server 5.7\\Uploads\\" &amp;A2 &amp;".csv"";"</f>
        <v>SELECT * FROM altreva.testgroup_simple where FN like '%05k_10b3_3%' INTO OUTFILE "C:\\ProgramData\\MySQL\\MySQL Server 5.7\\Uploads\\05k_10b3_3.csv";</v>
      </c>
    </row>
    <row r="3" spans="1:17" x14ac:dyDescent="0.3">
      <c r="A3" t="s">
        <v>81</v>
      </c>
      <c r="Q3" t="str">
        <f t="shared" ref="Q3:Q45" si="0">"SELECT * FROM altreva.testgroup_simple where FN like '%" &amp;A3 &amp; "%' INTO OUTFILE ""C:\\ProgramData\\MySQL\\MySQL Server 5.7\\Uploads\\" &amp;A3 &amp;".csv"";"</f>
        <v>SELECT * FROM altreva.testgroup_simple where FN like '%05k_10b4_4%' INTO OUTFILE "C:\\ProgramData\\MySQL\\MySQL Server 5.7\\Uploads\\05k_10b4_4.csv";</v>
      </c>
    </row>
    <row r="4" spans="1:17" x14ac:dyDescent="0.3">
      <c r="A4" t="s">
        <v>61</v>
      </c>
      <c r="Q4" t="str">
        <f t="shared" si="0"/>
        <v>SELECT * FROM altreva.testgroup_simple where FN like '%10k_10b1_1%' INTO OUTFILE "C:\\ProgramData\\MySQL\\MySQL Server 5.7\\Uploads\\10k_10b1_1.csv";</v>
      </c>
    </row>
    <row r="5" spans="1:17" x14ac:dyDescent="0.3">
      <c r="A5" t="s">
        <v>82</v>
      </c>
      <c r="Q5" t="str">
        <f t="shared" si="0"/>
        <v>SELECT * FROM altreva.testgroup_simple where FN like '%10k_10b2_2%' INTO OUTFILE "C:\\ProgramData\\MySQL\\MySQL Server 5.7\\Uploads\\10k_10b2_2.csv";</v>
      </c>
    </row>
    <row r="6" spans="1:17" x14ac:dyDescent="0.3">
      <c r="A6" t="s">
        <v>62</v>
      </c>
      <c r="Q6" t="str">
        <f t="shared" si="0"/>
        <v>SELECT * FROM altreva.testgroup_simple where FN like '%20k_10a1_1%' INTO OUTFILE "C:\\ProgramData\\MySQL\\MySQL Server 5.7\\Uploads\\20k_10a1_1.csv";</v>
      </c>
    </row>
    <row r="7" spans="1:17" x14ac:dyDescent="0.3">
      <c r="A7" t="s">
        <v>83</v>
      </c>
      <c r="Q7" t="str">
        <f t="shared" si="0"/>
        <v>SELECT * FROM altreva.testgroup_simple where FN like '%20k_10a2_2%' INTO OUTFILE "C:\\ProgramData\\MySQL\\MySQL Server 5.7\\Uploads\\20k_10a2_2.csv";</v>
      </c>
    </row>
    <row r="8" spans="1:17" x14ac:dyDescent="0.3">
      <c r="A8" t="s">
        <v>84</v>
      </c>
      <c r="Q8" t="str">
        <f t="shared" si="0"/>
        <v>SELECT * FROM altreva.testgroup_simple where FN like '%20k_10a3_3%' INTO OUTFILE "C:\\ProgramData\\MySQL\\MySQL Server 5.7\\Uploads\\20k_10a3_3.csv";</v>
      </c>
    </row>
    <row r="9" spans="1:17" x14ac:dyDescent="0.3">
      <c r="A9" t="s">
        <v>85</v>
      </c>
      <c r="Q9" t="str">
        <f t="shared" si="0"/>
        <v>SELECT * FROM altreva.testgroup_simple where FN like '%20k_10a4_4%' INTO OUTFILE "C:\\ProgramData\\MySQL\\MySQL Server 5.7\\Uploads\\20k_10a4_4.csv";</v>
      </c>
    </row>
    <row r="10" spans="1:17" x14ac:dyDescent="0.3">
      <c r="A10" s="1" t="s">
        <v>63</v>
      </c>
      <c r="B10" s="1"/>
      <c r="Q10" t="str">
        <f t="shared" si="0"/>
        <v>SELECT * FROM altreva.testgroup_simple where FN like '%20k_10c1_1%' INTO OUTFILE "C:\\ProgramData\\MySQL\\MySQL Server 5.7\\Uploads\\20k_10c1_1.csv";</v>
      </c>
    </row>
    <row r="11" spans="1:17" x14ac:dyDescent="0.3">
      <c r="A11" s="1" t="s">
        <v>86</v>
      </c>
      <c r="B11" s="1"/>
      <c r="Q11" t="str">
        <f t="shared" si="0"/>
        <v>SELECT * FROM altreva.testgroup_simple where FN like '%20k_10c1_2%' INTO OUTFILE "C:\\ProgramData\\MySQL\\MySQL Server 5.7\\Uploads\\20k_10c1_2.csv";</v>
      </c>
    </row>
    <row r="12" spans="1:17" x14ac:dyDescent="0.3">
      <c r="A12" t="s">
        <v>64</v>
      </c>
      <c r="Q12" t="str">
        <f t="shared" si="0"/>
        <v>SELECT * FROM altreva.testgroup_simple where FN like '%05k_10d1_1%' INTO OUTFILE "C:\\ProgramData\\MySQL\\MySQL Server 5.7\\Uploads\\05k_10d1_1.csv";</v>
      </c>
    </row>
    <row r="13" spans="1:17" x14ac:dyDescent="0.3">
      <c r="A13" t="s">
        <v>87</v>
      </c>
      <c r="Q13" t="str">
        <f t="shared" si="0"/>
        <v>SELECT * FROM altreva.testgroup_simple where FN like '%05k_10d2_2%' INTO OUTFILE "C:\\ProgramData\\MySQL\\MySQL Server 5.7\\Uploads\\05k_10d2_2.csv";</v>
      </c>
    </row>
    <row r="14" spans="1:17" x14ac:dyDescent="0.3">
      <c r="A14" t="s">
        <v>88</v>
      </c>
      <c r="Q14" t="str">
        <f t="shared" si="0"/>
        <v>SELECT * FROM altreva.testgroup_simple where FN like '%05k_10d3_3%' INTO OUTFILE "C:\\ProgramData\\MySQL\\MySQL Server 5.7\\Uploads\\05k_10d3_3.csv";</v>
      </c>
    </row>
    <row r="15" spans="1:17" x14ac:dyDescent="0.3">
      <c r="A15" s="2" t="s">
        <v>55</v>
      </c>
      <c r="B15" s="2"/>
      <c r="Q15" t="str">
        <f t="shared" si="0"/>
        <v>SELECT * FROM altreva.testgroup_simple where FN like '%05k_10e1_1%' INTO OUTFILE "C:\\ProgramData\\MySQL\\MySQL Server 5.7\\Uploads\\05k_10e1_1.csv";</v>
      </c>
    </row>
    <row r="16" spans="1:17" x14ac:dyDescent="0.3">
      <c r="A16" s="2" t="s">
        <v>54</v>
      </c>
      <c r="B16" s="2"/>
      <c r="Q16" t="str">
        <f t="shared" si="0"/>
        <v>SELECT * FROM altreva.testgroup_simple where FN like '%05k_10e2_2%' INTO OUTFILE "C:\\ProgramData\\MySQL\\MySQL Server 5.7\\Uploads\\05k_10e2_2.csv";</v>
      </c>
    </row>
    <row r="17" spans="1:17" x14ac:dyDescent="0.3">
      <c r="A17" s="3" t="s">
        <v>58</v>
      </c>
      <c r="B17" s="3"/>
      <c r="Q17" t="str">
        <f t="shared" si="0"/>
        <v>SELECT * FROM altreva.testgroup_simple where FN like '%05k_10f1_1%' INTO OUTFILE "C:\\ProgramData\\MySQL\\MySQL Server 5.7\\Uploads\\05k_10f1_1.csv";</v>
      </c>
    </row>
    <row r="18" spans="1:17" x14ac:dyDescent="0.3">
      <c r="A18" s="3" t="s">
        <v>59</v>
      </c>
      <c r="B18" s="3"/>
      <c r="Q18" t="str">
        <f t="shared" si="0"/>
        <v>SELECT * FROM altreva.testgroup_simple where FN like '%05k_10f1_2%' INTO OUTFILE "C:\\ProgramData\\MySQL\\MySQL Server 5.7\\Uploads\\05k_10f1_2.csv";</v>
      </c>
    </row>
    <row r="19" spans="1:17" x14ac:dyDescent="0.3">
      <c r="A19" s="3" t="s">
        <v>57</v>
      </c>
      <c r="B19" s="3"/>
      <c r="Q19" t="str">
        <f t="shared" si="0"/>
        <v>SELECT * FROM altreva.testgroup_simple where FN like '%05k_10f1_3%' INTO OUTFILE "C:\\ProgramData\\MySQL\\MySQL Server 5.7\\Uploads\\05k_10f1_3.csv";</v>
      </c>
    </row>
    <row r="20" spans="1:17" x14ac:dyDescent="0.3">
      <c r="A20" s="3" t="s">
        <v>56</v>
      </c>
      <c r="B20" s="3"/>
      <c r="Q20" t="str">
        <f t="shared" si="0"/>
        <v>SELECT * FROM altreva.testgroup_simple where FN like '%05k_10f1_4%' INTO OUTFILE "C:\\ProgramData\\MySQL\\MySQL Server 5.7\\Uploads\\05k_10f1_4.csv";</v>
      </c>
    </row>
    <row r="21" spans="1:17" x14ac:dyDescent="0.3">
      <c r="A21" s="2" t="s">
        <v>65</v>
      </c>
      <c r="B21" s="2"/>
      <c r="Q21" t="str">
        <f t="shared" si="0"/>
        <v>SELECT * FROM altreva.testgroup_simple where FN like '%05k_10g1_1%' INTO OUTFILE "C:\\ProgramData\\MySQL\\MySQL Server 5.7\\Uploads\\05k_10g1_1.csv";</v>
      </c>
    </row>
    <row r="22" spans="1:17" x14ac:dyDescent="0.3">
      <c r="A22" s="2" t="s">
        <v>66</v>
      </c>
      <c r="B22" s="2"/>
      <c r="Q22" t="str">
        <f t="shared" si="0"/>
        <v>SELECT * FROM altreva.testgroup_simple where FN like '%01k_10h1_1%' INTO OUTFILE "C:\\ProgramData\\MySQL\\MySQL Server 5.7\\Uploads\\01k_10h1_1.csv";</v>
      </c>
    </row>
    <row r="23" spans="1:17" x14ac:dyDescent="0.3">
      <c r="A23" s="4" t="s">
        <v>67</v>
      </c>
      <c r="B23" s="4"/>
      <c r="Q23" t="str">
        <f t="shared" si="0"/>
        <v>SELECT * FROM altreva.testgroup_simple where FN like '%01k_10h1_2%' INTO OUTFILE "C:\\ProgramData\\MySQL\\MySQL Server 5.7\\Uploads\\01k_10h1_2.csv";</v>
      </c>
    </row>
    <row r="24" spans="1:17" x14ac:dyDescent="0.3">
      <c r="A24" s="4" t="s">
        <v>68</v>
      </c>
      <c r="B24" s="4"/>
      <c r="Q24" t="str">
        <f t="shared" si="0"/>
        <v>SELECT * FROM altreva.testgroup_simple where FN like '%01k_10i1_2%' INTO OUTFILE "C:\\ProgramData\\MySQL\\MySQL Server 5.7\\Uploads\\01k_10i1_2.csv";</v>
      </c>
    </row>
    <row r="25" spans="1:17" x14ac:dyDescent="0.3">
      <c r="A25" t="s">
        <v>89</v>
      </c>
      <c r="Q25" t="str">
        <f t="shared" si="0"/>
        <v>SELECT * FROM altreva.testgroup_simple where FN like '%01k_10j1_1%' INTO OUTFILE "C:\\ProgramData\\MySQL\\MySQL Server 5.7\\Uploads\\01k_10j1_1.csv";</v>
      </c>
    </row>
    <row r="26" spans="1:17" x14ac:dyDescent="0.3">
      <c r="A26" t="s">
        <v>90</v>
      </c>
      <c r="Q26" t="str">
        <f t="shared" si="0"/>
        <v>SELECT * FROM altreva.testgroup_simple where FN like '%01k_10j1_2%' INTO OUTFILE "C:\\ProgramData\\MySQL\\MySQL Server 5.7\\Uploads\\01k_10j1_2.csv";</v>
      </c>
    </row>
    <row r="27" spans="1:17" x14ac:dyDescent="0.3">
      <c r="A27" t="s">
        <v>91</v>
      </c>
      <c r="Q27" t="str">
        <f t="shared" si="0"/>
        <v>SELECT * FROM altreva.testgroup_simple where FN like '%01k_10j1_3%' INTO OUTFILE "C:\\ProgramData\\MySQL\\MySQL Server 5.7\\Uploads\\01k_10j1_3.csv";</v>
      </c>
    </row>
    <row r="28" spans="1:17" x14ac:dyDescent="0.3">
      <c r="A28" t="s">
        <v>92</v>
      </c>
      <c r="Q28" t="str">
        <f t="shared" si="0"/>
        <v>SELECT * FROM altreva.testgroup_simple where FN like '%01k_10j1_4%' INTO OUTFILE "C:\\ProgramData\\MySQL\\MySQL Server 5.7\\Uploads\\01k_10j1_4.csv";</v>
      </c>
    </row>
    <row r="29" spans="1:17" x14ac:dyDescent="0.3">
      <c r="A29" t="s">
        <v>93</v>
      </c>
      <c r="Q29" t="str">
        <f t="shared" si="0"/>
        <v>SELECT * FROM altreva.testgroup_simple where FN like '%01k_10j1_5%' INTO OUTFILE "C:\\ProgramData\\MySQL\\MySQL Server 5.7\\Uploads\\01k_10j1_5.csv";</v>
      </c>
    </row>
    <row r="30" spans="1:17" x14ac:dyDescent="0.3">
      <c r="A30" s="2" t="s">
        <v>94</v>
      </c>
      <c r="B30" s="2"/>
      <c r="Q30" t="str">
        <f t="shared" si="0"/>
        <v>SELECT * FROM altreva.testgroup_simple where FN like '%01k_10j2_1%' INTO OUTFILE "C:\\ProgramData\\MySQL\\MySQL Server 5.7\\Uploads\\01k_10j2_1.csv";</v>
      </c>
    </row>
    <row r="31" spans="1:17" x14ac:dyDescent="0.3">
      <c r="A31" s="2" t="s">
        <v>95</v>
      </c>
      <c r="B31" s="2"/>
      <c r="Q31" t="str">
        <f t="shared" si="0"/>
        <v>SELECT * FROM altreva.testgroup_simple where FN like '%01k_10j2_2%' INTO OUTFILE "C:\\ProgramData\\MySQL\\MySQL Server 5.7\\Uploads\\01k_10j2_2.csv";</v>
      </c>
    </row>
    <row r="32" spans="1:17" x14ac:dyDescent="0.3">
      <c r="A32" s="2" t="s">
        <v>96</v>
      </c>
      <c r="B32" s="2"/>
      <c r="Q32" t="str">
        <f t="shared" si="0"/>
        <v>SELECT * FROM altreva.testgroup_simple where FN like '%01k_10j2_3%' INTO OUTFILE "C:\\ProgramData\\MySQL\\MySQL Server 5.7\\Uploads\\01k_10j2_3.csv";</v>
      </c>
    </row>
    <row r="33" spans="1:17" x14ac:dyDescent="0.3">
      <c r="A33" s="2" t="s">
        <v>97</v>
      </c>
      <c r="B33" s="2"/>
      <c r="Q33" t="str">
        <f t="shared" si="0"/>
        <v>SELECT * FROM altreva.testgroup_simple where FN like '%01k_10j2_4%' INTO OUTFILE "C:\\ProgramData\\MySQL\\MySQL Server 5.7\\Uploads\\01k_10j2_4.csv";</v>
      </c>
    </row>
    <row r="34" spans="1:17" x14ac:dyDescent="0.3">
      <c r="A34" s="2" t="s">
        <v>98</v>
      </c>
      <c r="B34" s="2"/>
      <c r="Q34" t="str">
        <f t="shared" si="0"/>
        <v>SELECT * FROM altreva.testgroup_simple where FN like '%01k_10j2_5%' INTO OUTFILE "C:\\ProgramData\\MySQL\\MySQL Server 5.7\\Uploads\\01k_10j2_5.csv";</v>
      </c>
    </row>
    <row r="35" spans="1:17" x14ac:dyDescent="0.3">
      <c r="A35" s="1" t="s">
        <v>99</v>
      </c>
      <c r="B35" s="1"/>
      <c r="Q35" t="str">
        <f t="shared" si="0"/>
        <v>SELECT * FROM altreva.testgroup_simple where FN like '%01k_05m1_1%' INTO OUTFILE "C:\\ProgramData\\MySQL\\MySQL Server 5.7\\Uploads\\01k_05m1_1.csv";</v>
      </c>
    </row>
    <row r="36" spans="1:17" x14ac:dyDescent="0.3">
      <c r="A36" s="1" t="s">
        <v>100</v>
      </c>
      <c r="B36" s="1"/>
      <c r="Q36" t="str">
        <f t="shared" si="0"/>
        <v>SELECT * FROM altreva.testgroup_simple where FN like '%01k_05m1_2%' INTO OUTFILE "C:\\ProgramData\\MySQL\\MySQL Server 5.7\\Uploads\\01k_05m1_2.csv";</v>
      </c>
    </row>
    <row r="37" spans="1:17" x14ac:dyDescent="0.3">
      <c r="A37" s="1" t="s">
        <v>101</v>
      </c>
      <c r="B37" s="1"/>
      <c r="Q37" t="str">
        <f t="shared" si="0"/>
        <v>SELECT * FROM altreva.testgroup_simple where FN like '%01k_05m1_3%' INTO OUTFILE "C:\\ProgramData\\MySQL\\MySQL Server 5.7\\Uploads\\01k_05m1_3.csv";</v>
      </c>
    </row>
    <row r="38" spans="1:17" x14ac:dyDescent="0.3">
      <c r="A38" s="1" t="s">
        <v>102</v>
      </c>
      <c r="B38" s="1"/>
      <c r="Q38" t="str">
        <f t="shared" si="0"/>
        <v>SELECT * FROM altreva.testgroup_simple where FN like '%01k_05m1_4%' INTO OUTFILE "C:\\ProgramData\\MySQL\\MySQL Server 5.7\\Uploads\\01k_05m1_4.csv";</v>
      </c>
    </row>
    <row r="39" spans="1:17" x14ac:dyDescent="0.3">
      <c r="A39" s="1" t="s">
        <v>103</v>
      </c>
      <c r="B39" s="1"/>
      <c r="Q39" t="str">
        <f t="shared" si="0"/>
        <v>SELECT * FROM altreva.testgroup_simple where FN like '%01k_05m1_5%' INTO OUTFILE "C:\\ProgramData\\MySQL\\MySQL Server 5.7\\Uploads\\01k_05m1_5.csv";</v>
      </c>
    </row>
    <row r="40" spans="1:17" x14ac:dyDescent="0.3">
      <c r="A40" s="1" t="s">
        <v>104</v>
      </c>
      <c r="B40" s="1"/>
      <c r="Q40" t="str">
        <f t="shared" si="0"/>
        <v>SELECT * FROM altreva.testgroup_simple where FN like '%01k_05m1_6%' INTO OUTFILE "C:\\ProgramData\\MySQL\\MySQL Server 5.7\\Uploads\\01k_05m1_6.csv";</v>
      </c>
    </row>
    <row r="41" spans="1:17" x14ac:dyDescent="0.3">
      <c r="A41" s="1" t="s">
        <v>105</v>
      </c>
      <c r="B41" s="1"/>
      <c r="Q41" t="str">
        <f t="shared" si="0"/>
        <v>SELECT * FROM altreva.testgroup_simple where FN like '%01k_05m1_7%' INTO OUTFILE "C:\\ProgramData\\MySQL\\MySQL Server 5.7\\Uploads\\01k_05m1_7.csv";</v>
      </c>
    </row>
    <row r="42" spans="1:17" x14ac:dyDescent="0.3">
      <c r="A42" s="1" t="s">
        <v>106</v>
      </c>
      <c r="B42" s="1"/>
      <c r="Q42" t="str">
        <f t="shared" si="0"/>
        <v>SELECT * FROM altreva.testgroup_simple where FN like '%01k_05m1_8%' INTO OUTFILE "C:\\ProgramData\\MySQL\\MySQL Server 5.7\\Uploads\\01k_05m1_8.csv";</v>
      </c>
    </row>
    <row r="43" spans="1:17" x14ac:dyDescent="0.3">
      <c r="A43" s="1" t="s">
        <v>107</v>
      </c>
      <c r="B43" s="1"/>
      <c r="Q43" t="str">
        <f t="shared" si="0"/>
        <v>SELECT * FROM altreva.testgroup_simple where FN like '%01k_05m1_9%' INTO OUTFILE "C:\\ProgramData\\MySQL\\MySQL Server 5.7\\Uploads\\01k_05m1_9.csv";</v>
      </c>
    </row>
    <row r="44" spans="1:17" x14ac:dyDescent="0.3">
      <c r="A44" s="1" t="s">
        <v>108</v>
      </c>
      <c r="B44" s="1"/>
      <c r="Q44" t="str">
        <f t="shared" si="0"/>
        <v>SELECT * FROM altreva.testgroup_simple where FN like '%01k_05m2_1%' INTO OUTFILE "C:\\ProgramData\\MySQL\\MySQL Server 5.7\\Uploads\\01k_05m2_1.csv";</v>
      </c>
    </row>
    <row r="45" spans="1:17" x14ac:dyDescent="0.3">
      <c r="A45" s="1" t="s">
        <v>109</v>
      </c>
      <c r="B45" s="1"/>
      <c r="Q45" t="str">
        <f t="shared" si="0"/>
        <v>SELECT * FROM altreva.testgroup_simple where FN like '%01k_05m2_2%' INTO OUTFILE "C:\\ProgramData\\MySQL\\MySQL Server 5.7\\Uploads\\01k_05m2_2.csv";</v>
      </c>
    </row>
    <row r="47" spans="1:17" x14ac:dyDescent="0.3">
      <c r="A47" s="1" t="s">
        <v>133</v>
      </c>
      <c r="B47">
        <v>9</v>
      </c>
      <c r="C47" t="s">
        <v>141</v>
      </c>
      <c r="D47">
        <v>4</v>
      </c>
      <c r="E47">
        <v>1000</v>
      </c>
      <c r="F47">
        <v>10</v>
      </c>
      <c r="G47">
        <v>0</v>
      </c>
      <c r="H47">
        <v>17641</v>
      </c>
      <c r="I47">
        <v>2940.1666666666665</v>
      </c>
      <c r="J47">
        <v>2000</v>
      </c>
      <c r="L47">
        <f>(J47/I47)*5</f>
        <v>3.4011677342554281</v>
      </c>
      <c r="M47">
        <f>(J47/I47)*20</f>
        <v>13.604670937021712</v>
      </c>
    </row>
    <row r="48" spans="1:17" x14ac:dyDescent="0.3">
      <c r="A48" s="1" t="s">
        <v>134</v>
      </c>
      <c r="B48">
        <v>9</v>
      </c>
      <c r="C48" t="s">
        <v>141</v>
      </c>
      <c r="D48">
        <v>4</v>
      </c>
      <c r="E48">
        <v>1000</v>
      </c>
      <c r="F48">
        <v>25</v>
      </c>
      <c r="G48">
        <v>0</v>
      </c>
      <c r="H48">
        <v>17641</v>
      </c>
      <c r="I48">
        <v>2940.1666666666665</v>
      </c>
      <c r="L48">
        <f t="shared" ref="L48:L108" si="1">(J48/I48)*5</f>
        <v>0</v>
      </c>
      <c r="M48">
        <f t="shared" ref="M48:M108" si="2">(J48/I48)*20</f>
        <v>0</v>
      </c>
    </row>
    <row r="49" spans="1:22" x14ac:dyDescent="0.3">
      <c r="A49" s="1" t="s">
        <v>135</v>
      </c>
      <c r="B49">
        <v>9</v>
      </c>
      <c r="C49" t="s">
        <v>141</v>
      </c>
      <c r="D49">
        <v>4</v>
      </c>
      <c r="E49">
        <v>1000</v>
      </c>
      <c r="F49">
        <v>50</v>
      </c>
      <c r="G49">
        <v>0</v>
      </c>
      <c r="H49">
        <v>17641</v>
      </c>
      <c r="I49">
        <v>2940.1666666666665</v>
      </c>
      <c r="L49">
        <f t="shared" si="1"/>
        <v>0</v>
      </c>
      <c r="M49">
        <f t="shared" si="2"/>
        <v>0</v>
      </c>
      <c r="S49" s="6">
        <v>39225</v>
      </c>
      <c r="U49">
        <f>S50-S49</f>
        <v>4157</v>
      </c>
      <c r="V49" t="s">
        <v>145</v>
      </c>
    </row>
    <row r="50" spans="1:22" x14ac:dyDescent="0.3">
      <c r="A50" s="1" t="s">
        <v>136</v>
      </c>
      <c r="B50">
        <v>9</v>
      </c>
      <c r="C50" t="s">
        <v>141</v>
      </c>
      <c r="D50">
        <v>4</v>
      </c>
      <c r="E50">
        <v>1000</v>
      </c>
      <c r="F50">
        <v>100</v>
      </c>
      <c r="G50">
        <v>0</v>
      </c>
      <c r="H50">
        <v>17641</v>
      </c>
      <c r="I50">
        <v>2940.1666666666665</v>
      </c>
      <c r="L50">
        <f t="shared" si="1"/>
        <v>0</v>
      </c>
      <c r="M50">
        <f t="shared" si="2"/>
        <v>0</v>
      </c>
      <c r="S50" s="6">
        <v>43382</v>
      </c>
      <c r="U50">
        <f>NETWORKDAYS(S49,S50)</f>
        <v>2970</v>
      </c>
      <c r="V50" t="s">
        <v>144</v>
      </c>
    </row>
    <row r="51" spans="1:22" x14ac:dyDescent="0.3">
      <c r="A51" s="1" t="s">
        <v>137</v>
      </c>
      <c r="B51">
        <v>9</v>
      </c>
      <c r="C51" t="s">
        <v>141</v>
      </c>
      <c r="D51">
        <v>4</v>
      </c>
      <c r="E51">
        <v>1000</v>
      </c>
      <c r="F51">
        <v>10</v>
      </c>
      <c r="G51">
        <v>15</v>
      </c>
      <c r="H51">
        <v>17641</v>
      </c>
      <c r="I51">
        <v>2940.1666666666665</v>
      </c>
      <c r="L51">
        <f t="shared" si="1"/>
        <v>0</v>
      </c>
      <c r="M51">
        <f t="shared" si="2"/>
        <v>0</v>
      </c>
    </row>
    <row r="52" spans="1:22" x14ac:dyDescent="0.3">
      <c r="A52" s="1" t="s">
        <v>138</v>
      </c>
      <c r="B52">
        <v>9</v>
      </c>
      <c r="C52" t="s">
        <v>141</v>
      </c>
      <c r="D52">
        <v>4</v>
      </c>
      <c r="E52">
        <v>1000</v>
      </c>
      <c r="F52">
        <v>25</v>
      </c>
      <c r="G52">
        <v>15</v>
      </c>
      <c r="H52">
        <v>17641</v>
      </c>
      <c r="I52">
        <v>2940.1666666666665</v>
      </c>
      <c r="L52">
        <f t="shared" si="1"/>
        <v>0</v>
      </c>
      <c r="M52">
        <f t="shared" si="2"/>
        <v>0</v>
      </c>
    </row>
    <row r="53" spans="1:22" x14ac:dyDescent="0.3">
      <c r="A53" s="1" t="s">
        <v>139</v>
      </c>
      <c r="B53">
        <v>9</v>
      </c>
      <c r="C53" t="s">
        <v>141</v>
      </c>
      <c r="D53">
        <v>4</v>
      </c>
      <c r="E53">
        <v>1000</v>
      </c>
      <c r="F53">
        <v>50</v>
      </c>
      <c r="G53">
        <v>15</v>
      </c>
      <c r="H53">
        <v>17641</v>
      </c>
      <c r="I53">
        <v>2940.1666666666665</v>
      </c>
      <c r="L53">
        <f t="shared" si="1"/>
        <v>0</v>
      </c>
      <c r="M53">
        <f t="shared" si="2"/>
        <v>0</v>
      </c>
    </row>
    <row r="54" spans="1:22" x14ac:dyDescent="0.3">
      <c r="A54" s="1" t="s">
        <v>140</v>
      </c>
      <c r="B54">
        <v>9</v>
      </c>
      <c r="C54" t="s">
        <v>141</v>
      </c>
      <c r="D54">
        <v>4</v>
      </c>
      <c r="E54">
        <v>1000</v>
      </c>
      <c r="F54">
        <v>100</v>
      </c>
      <c r="G54">
        <v>15</v>
      </c>
      <c r="H54">
        <v>17641</v>
      </c>
      <c r="I54">
        <v>2940.1666666666665</v>
      </c>
      <c r="L54">
        <f t="shared" si="1"/>
        <v>0</v>
      </c>
      <c r="M54">
        <f t="shared" si="2"/>
        <v>0</v>
      </c>
    </row>
    <row r="56" spans="1:22" x14ac:dyDescent="0.3">
      <c r="A56" s="1" t="s">
        <v>146</v>
      </c>
      <c r="B56">
        <v>9</v>
      </c>
      <c r="C56" t="s">
        <v>141</v>
      </c>
      <c r="D56">
        <v>4</v>
      </c>
      <c r="E56">
        <v>5000</v>
      </c>
      <c r="F56">
        <v>10</v>
      </c>
      <c r="G56">
        <v>0</v>
      </c>
      <c r="H56">
        <v>17641</v>
      </c>
      <c r="I56">
        <v>2940.1666666666665</v>
      </c>
      <c r="L56">
        <f t="shared" si="1"/>
        <v>0</v>
      </c>
      <c r="M56">
        <f t="shared" si="2"/>
        <v>0</v>
      </c>
    </row>
    <row r="57" spans="1:22" x14ac:dyDescent="0.3">
      <c r="A57" s="1" t="s">
        <v>147</v>
      </c>
      <c r="B57">
        <v>9</v>
      </c>
      <c r="C57" t="s">
        <v>141</v>
      </c>
      <c r="D57">
        <v>4</v>
      </c>
      <c r="E57">
        <v>5000</v>
      </c>
      <c r="F57">
        <v>25</v>
      </c>
      <c r="G57">
        <v>0</v>
      </c>
      <c r="H57">
        <v>17641</v>
      </c>
      <c r="I57">
        <v>2940.1666666666665</v>
      </c>
      <c r="L57">
        <f t="shared" si="1"/>
        <v>0</v>
      </c>
      <c r="M57">
        <f t="shared" si="2"/>
        <v>0</v>
      </c>
    </row>
    <row r="58" spans="1:22" x14ac:dyDescent="0.3">
      <c r="A58" s="1" t="s">
        <v>148</v>
      </c>
      <c r="B58">
        <v>9</v>
      </c>
      <c r="C58" t="s">
        <v>141</v>
      </c>
      <c r="D58">
        <v>4</v>
      </c>
      <c r="E58">
        <v>5000</v>
      </c>
      <c r="F58">
        <v>50</v>
      </c>
      <c r="G58">
        <v>0</v>
      </c>
      <c r="H58">
        <v>17641</v>
      </c>
      <c r="I58">
        <v>2940.1666666666665</v>
      </c>
      <c r="L58">
        <f t="shared" si="1"/>
        <v>0</v>
      </c>
      <c r="M58">
        <f t="shared" si="2"/>
        <v>0</v>
      </c>
    </row>
    <row r="59" spans="1:22" x14ac:dyDescent="0.3">
      <c r="A59" s="1" t="s">
        <v>149</v>
      </c>
      <c r="B59">
        <v>9</v>
      </c>
      <c r="C59" t="s">
        <v>141</v>
      </c>
      <c r="D59">
        <v>4</v>
      </c>
      <c r="E59">
        <v>5000</v>
      </c>
      <c r="F59">
        <v>100</v>
      </c>
      <c r="G59">
        <v>0</v>
      </c>
      <c r="H59">
        <v>17641</v>
      </c>
      <c r="I59">
        <v>2940.1666666666665</v>
      </c>
      <c r="L59">
        <f t="shared" si="1"/>
        <v>0</v>
      </c>
      <c r="M59">
        <f t="shared" si="2"/>
        <v>0</v>
      </c>
    </row>
    <row r="60" spans="1:22" x14ac:dyDescent="0.3">
      <c r="A60" s="1" t="s">
        <v>150</v>
      </c>
      <c r="B60">
        <v>9</v>
      </c>
      <c r="C60" t="s">
        <v>141</v>
      </c>
      <c r="D60">
        <v>4</v>
      </c>
      <c r="E60">
        <v>5000</v>
      </c>
      <c r="F60">
        <v>10</v>
      </c>
      <c r="G60">
        <v>15</v>
      </c>
      <c r="H60">
        <v>17641</v>
      </c>
      <c r="I60">
        <v>2940.1666666666665</v>
      </c>
      <c r="L60">
        <f t="shared" si="1"/>
        <v>0</v>
      </c>
      <c r="M60">
        <f t="shared" si="2"/>
        <v>0</v>
      </c>
    </row>
    <row r="61" spans="1:22" x14ac:dyDescent="0.3">
      <c r="A61" s="1" t="s">
        <v>151</v>
      </c>
      <c r="B61">
        <v>9</v>
      </c>
      <c r="C61" t="s">
        <v>141</v>
      </c>
      <c r="D61">
        <v>4</v>
      </c>
      <c r="E61">
        <v>5000</v>
      </c>
      <c r="F61">
        <v>25</v>
      </c>
      <c r="G61">
        <v>15</v>
      </c>
      <c r="H61">
        <v>17641</v>
      </c>
      <c r="I61">
        <v>2940.1666666666665</v>
      </c>
      <c r="L61">
        <f t="shared" si="1"/>
        <v>0</v>
      </c>
      <c r="M61">
        <f t="shared" si="2"/>
        <v>0</v>
      </c>
    </row>
    <row r="62" spans="1:22" x14ac:dyDescent="0.3">
      <c r="A62" s="1" t="s">
        <v>152</v>
      </c>
      <c r="B62">
        <v>9</v>
      </c>
      <c r="C62" t="s">
        <v>141</v>
      </c>
      <c r="D62">
        <v>4</v>
      </c>
      <c r="E62">
        <v>5000</v>
      </c>
      <c r="F62">
        <v>50</v>
      </c>
      <c r="G62">
        <v>15</v>
      </c>
      <c r="H62">
        <v>17641</v>
      </c>
      <c r="I62">
        <v>2940.1666666666665</v>
      </c>
      <c r="L62">
        <f t="shared" si="1"/>
        <v>0</v>
      </c>
      <c r="M62">
        <f t="shared" si="2"/>
        <v>0</v>
      </c>
    </row>
    <row r="63" spans="1:22" x14ac:dyDescent="0.3">
      <c r="A63" s="1" t="s">
        <v>153</v>
      </c>
      <c r="B63">
        <v>9</v>
      </c>
      <c r="C63" t="s">
        <v>141</v>
      </c>
      <c r="D63">
        <v>4</v>
      </c>
      <c r="E63">
        <v>5000</v>
      </c>
      <c r="F63">
        <v>100</v>
      </c>
      <c r="G63">
        <v>15</v>
      </c>
      <c r="H63">
        <v>17641</v>
      </c>
      <c r="I63">
        <v>2940.1666666666665</v>
      </c>
      <c r="L63">
        <f t="shared" si="1"/>
        <v>0</v>
      </c>
      <c r="M63">
        <f t="shared" si="2"/>
        <v>0</v>
      </c>
    </row>
    <row r="65" spans="1:13" x14ac:dyDescent="0.3">
      <c r="A65" s="1" t="s">
        <v>154</v>
      </c>
      <c r="B65">
        <v>9</v>
      </c>
      <c r="C65" t="s">
        <v>141</v>
      </c>
      <c r="D65">
        <v>4</v>
      </c>
      <c r="E65">
        <v>10000</v>
      </c>
      <c r="F65">
        <v>10</v>
      </c>
      <c r="G65">
        <v>0</v>
      </c>
      <c r="H65">
        <v>17641</v>
      </c>
      <c r="I65">
        <v>2940.1666666666665</v>
      </c>
      <c r="L65">
        <f t="shared" si="1"/>
        <v>0</v>
      </c>
      <c r="M65">
        <f t="shared" si="2"/>
        <v>0</v>
      </c>
    </row>
    <row r="66" spans="1:13" x14ac:dyDescent="0.3">
      <c r="A66" s="1" t="s">
        <v>155</v>
      </c>
      <c r="B66">
        <v>9</v>
      </c>
      <c r="C66" t="s">
        <v>141</v>
      </c>
      <c r="D66">
        <v>4</v>
      </c>
      <c r="E66">
        <v>10000</v>
      </c>
      <c r="F66">
        <v>25</v>
      </c>
      <c r="G66">
        <v>0</v>
      </c>
      <c r="H66">
        <v>17641</v>
      </c>
      <c r="I66">
        <v>2940.1666666666665</v>
      </c>
      <c r="L66">
        <f t="shared" si="1"/>
        <v>0</v>
      </c>
      <c r="M66">
        <f t="shared" si="2"/>
        <v>0</v>
      </c>
    </row>
    <row r="67" spans="1:13" x14ac:dyDescent="0.3">
      <c r="A67" s="1" t="s">
        <v>156</v>
      </c>
      <c r="B67">
        <v>9</v>
      </c>
      <c r="C67" t="s">
        <v>141</v>
      </c>
      <c r="D67">
        <v>4</v>
      </c>
      <c r="E67">
        <v>10000</v>
      </c>
      <c r="F67">
        <v>50</v>
      </c>
      <c r="G67">
        <v>0</v>
      </c>
      <c r="H67">
        <v>17641</v>
      </c>
      <c r="I67">
        <v>2940.1666666666665</v>
      </c>
      <c r="L67">
        <f t="shared" si="1"/>
        <v>0</v>
      </c>
      <c r="M67">
        <f t="shared" si="2"/>
        <v>0</v>
      </c>
    </row>
    <row r="68" spans="1:13" x14ac:dyDescent="0.3">
      <c r="A68" s="1" t="s">
        <v>157</v>
      </c>
      <c r="B68">
        <v>9</v>
      </c>
      <c r="C68" t="s">
        <v>141</v>
      </c>
      <c r="D68">
        <v>4</v>
      </c>
      <c r="E68">
        <v>10000</v>
      </c>
      <c r="F68">
        <v>100</v>
      </c>
      <c r="G68">
        <v>0</v>
      </c>
      <c r="H68">
        <v>17641</v>
      </c>
      <c r="I68">
        <v>2940.1666666666665</v>
      </c>
      <c r="L68">
        <f t="shared" si="1"/>
        <v>0</v>
      </c>
      <c r="M68">
        <f t="shared" si="2"/>
        <v>0</v>
      </c>
    </row>
    <row r="69" spans="1:13" x14ac:dyDescent="0.3">
      <c r="A69" s="1" t="s">
        <v>158</v>
      </c>
      <c r="B69">
        <v>9</v>
      </c>
      <c r="C69" t="s">
        <v>141</v>
      </c>
      <c r="D69">
        <v>4</v>
      </c>
      <c r="E69">
        <v>10000</v>
      </c>
      <c r="F69">
        <v>10</v>
      </c>
      <c r="G69">
        <v>15</v>
      </c>
      <c r="H69">
        <v>17641</v>
      </c>
      <c r="I69">
        <v>2940.1666666666665</v>
      </c>
      <c r="L69">
        <f t="shared" si="1"/>
        <v>0</v>
      </c>
      <c r="M69">
        <f t="shared" si="2"/>
        <v>0</v>
      </c>
    </row>
    <row r="70" spans="1:13" x14ac:dyDescent="0.3">
      <c r="A70" s="1" t="s">
        <v>159</v>
      </c>
      <c r="B70">
        <v>9</v>
      </c>
      <c r="C70" t="s">
        <v>141</v>
      </c>
      <c r="D70">
        <v>4</v>
      </c>
      <c r="E70">
        <v>10000</v>
      </c>
      <c r="F70">
        <v>25</v>
      </c>
      <c r="G70">
        <v>15</v>
      </c>
      <c r="H70">
        <v>17641</v>
      </c>
      <c r="I70">
        <v>2940.1666666666665</v>
      </c>
      <c r="L70">
        <f t="shared" si="1"/>
        <v>0</v>
      </c>
      <c r="M70">
        <f t="shared" si="2"/>
        <v>0</v>
      </c>
    </row>
    <row r="71" spans="1:13" x14ac:dyDescent="0.3">
      <c r="A71" s="1" t="s">
        <v>160</v>
      </c>
      <c r="B71">
        <v>9</v>
      </c>
      <c r="C71" t="s">
        <v>141</v>
      </c>
      <c r="D71">
        <v>4</v>
      </c>
      <c r="E71">
        <v>10000</v>
      </c>
      <c r="F71">
        <v>50</v>
      </c>
      <c r="G71">
        <v>15</v>
      </c>
      <c r="H71">
        <v>17641</v>
      </c>
      <c r="I71">
        <v>2940.1666666666665</v>
      </c>
      <c r="L71">
        <f t="shared" si="1"/>
        <v>0</v>
      </c>
      <c r="M71">
        <f t="shared" si="2"/>
        <v>0</v>
      </c>
    </row>
    <row r="72" spans="1:13" x14ac:dyDescent="0.3">
      <c r="A72" s="1" t="s">
        <v>161</v>
      </c>
      <c r="B72">
        <v>9</v>
      </c>
      <c r="C72" t="s">
        <v>141</v>
      </c>
      <c r="D72">
        <v>4</v>
      </c>
      <c r="E72">
        <v>10000</v>
      </c>
      <c r="F72">
        <v>100</v>
      </c>
      <c r="G72">
        <v>15</v>
      </c>
      <c r="H72">
        <v>17641</v>
      </c>
      <c r="I72">
        <v>2940.1666666666665</v>
      </c>
      <c r="L72">
        <f t="shared" si="1"/>
        <v>0</v>
      </c>
      <c r="M72">
        <f t="shared" si="2"/>
        <v>0</v>
      </c>
    </row>
    <row r="74" spans="1:13" x14ac:dyDescent="0.3">
      <c r="A74" s="1" t="s">
        <v>162</v>
      </c>
      <c r="B74">
        <v>9</v>
      </c>
      <c r="C74" t="s">
        <v>141</v>
      </c>
      <c r="D74">
        <v>4</v>
      </c>
      <c r="E74">
        <v>30000</v>
      </c>
      <c r="F74">
        <v>10</v>
      </c>
      <c r="G74">
        <v>0</v>
      </c>
      <c r="H74">
        <v>17641</v>
      </c>
      <c r="I74">
        <v>2940.1666666666665</v>
      </c>
      <c r="L74">
        <f t="shared" si="1"/>
        <v>0</v>
      </c>
      <c r="M74">
        <f t="shared" si="2"/>
        <v>0</v>
      </c>
    </row>
    <row r="75" spans="1:13" x14ac:dyDescent="0.3">
      <c r="A75" s="1" t="s">
        <v>163</v>
      </c>
      <c r="B75">
        <v>9</v>
      </c>
      <c r="C75" t="s">
        <v>141</v>
      </c>
      <c r="D75">
        <v>4</v>
      </c>
      <c r="E75">
        <v>30000</v>
      </c>
      <c r="F75">
        <v>25</v>
      </c>
      <c r="G75">
        <v>0</v>
      </c>
      <c r="H75">
        <v>17641</v>
      </c>
      <c r="I75">
        <v>2940.1666666666665</v>
      </c>
      <c r="L75">
        <f t="shared" si="1"/>
        <v>0</v>
      </c>
      <c r="M75">
        <f t="shared" si="2"/>
        <v>0</v>
      </c>
    </row>
    <row r="76" spans="1:13" x14ac:dyDescent="0.3">
      <c r="A76" s="1" t="s">
        <v>164</v>
      </c>
      <c r="B76">
        <v>9</v>
      </c>
      <c r="C76" t="s">
        <v>141</v>
      </c>
      <c r="D76">
        <v>4</v>
      </c>
      <c r="E76">
        <v>30000</v>
      </c>
      <c r="F76">
        <v>50</v>
      </c>
      <c r="G76">
        <v>0</v>
      </c>
      <c r="H76">
        <v>17641</v>
      </c>
      <c r="I76">
        <v>2940.1666666666665</v>
      </c>
      <c r="L76">
        <f t="shared" si="1"/>
        <v>0</v>
      </c>
      <c r="M76">
        <f t="shared" si="2"/>
        <v>0</v>
      </c>
    </row>
    <row r="77" spans="1:13" x14ac:dyDescent="0.3">
      <c r="A77" s="1" t="s">
        <v>165</v>
      </c>
      <c r="B77">
        <v>9</v>
      </c>
      <c r="C77" t="s">
        <v>141</v>
      </c>
      <c r="D77">
        <v>4</v>
      </c>
      <c r="E77">
        <v>30000</v>
      </c>
      <c r="F77">
        <v>100</v>
      </c>
      <c r="G77">
        <v>0</v>
      </c>
      <c r="H77">
        <v>17641</v>
      </c>
      <c r="I77">
        <v>2940.1666666666665</v>
      </c>
      <c r="L77">
        <f t="shared" si="1"/>
        <v>0</v>
      </c>
      <c r="M77">
        <f t="shared" si="2"/>
        <v>0</v>
      </c>
    </row>
    <row r="78" spans="1:13" x14ac:dyDescent="0.3">
      <c r="A78" s="1" t="s">
        <v>166</v>
      </c>
      <c r="B78">
        <v>9</v>
      </c>
      <c r="C78" t="s">
        <v>141</v>
      </c>
      <c r="D78">
        <v>4</v>
      </c>
      <c r="E78">
        <v>30000</v>
      </c>
      <c r="F78">
        <v>10</v>
      </c>
      <c r="G78">
        <v>15</v>
      </c>
      <c r="H78">
        <v>17641</v>
      </c>
      <c r="I78">
        <v>2940.1666666666665</v>
      </c>
      <c r="L78">
        <f t="shared" si="1"/>
        <v>0</v>
      </c>
      <c r="M78">
        <f t="shared" si="2"/>
        <v>0</v>
      </c>
    </row>
    <row r="79" spans="1:13" x14ac:dyDescent="0.3">
      <c r="A79" s="1" t="s">
        <v>167</v>
      </c>
      <c r="B79">
        <v>9</v>
      </c>
      <c r="C79" t="s">
        <v>141</v>
      </c>
      <c r="D79">
        <v>4</v>
      </c>
      <c r="E79">
        <v>30000</v>
      </c>
      <c r="F79">
        <v>25</v>
      </c>
      <c r="G79">
        <v>15</v>
      </c>
      <c r="H79">
        <v>17641</v>
      </c>
      <c r="I79">
        <v>2940.1666666666665</v>
      </c>
      <c r="L79">
        <f t="shared" si="1"/>
        <v>0</v>
      </c>
      <c r="M79">
        <f t="shared" si="2"/>
        <v>0</v>
      </c>
    </row>
    <row r="80" spans="1:13" x14ac:dyDescent="0.3">
      <c r="A80" s="1" t="s">
        <v>168</v>
      </c>
      <c r="B80">
        <v>9</v>
      </c>
      <c r="C80" t="s">
        <v>141</v>
      </c>
      <c r="D80">
        <v>4</v>
      </c>
      <c r="E80">
        <v>30000</v>
      </c>
      <c r="F80">
        <v>50</v>
      </c>
      <c r="G80">
        <v>15</v>
      </c>
      <c r="H80">
        <v>17641</v>
      </c>
      <c r="I80">
        <v>2940.1666666666665</v>
      </c>
      <c r="L80">
        <f t="shared" si="1"/>
        <v>0</v>
      </c>
      <c r="M80">
        <f t="shared" si="2"/>
        <v>0</v>
      </c>
    </row>
    <row r="81" spans="1:13" x14ac:dyDescent="0.3">
      <c r="A81" s="1" t="s">
        <v>169</v>
      </c>
      <c r="B81">
        <v>9</v>
      </c>
      <c r="C81" t="s">
        <v>141</v>
      </c>
      <c r="D81">
        <v>4</v>
      </c>
      <c r="E81">
        <v>30000</v>
      </c>
      <c r="F81">
        <v>100</v>
      </c>
      <c r="G81">
        <v>15</v>
      </c>
      <c r="H81">
        <v>17641</v>
      </c>
      <c r="I81">
        <v>2940.1666666666665</v>
      </c>
      <c r="L81">
        <f t="shared" si="1"/>
        <v>0</v>
      </c>
      <c r="M81">
        <f t="shared" si="2"/>
        <v>0</v>
      </c>
    </row>
    <row r="83" spans="1:13" x14ac:dyDescent="0.3">
      <c r="A83" s="1" t="s">
        <v>170</v>
      </c>
      <c r="B83">
        <v>9</v>
      </c>
      <c r="C83" t="s">
        <v>141</v>
      </c>
      <c r="D83">
        <v>4</v>
      </c>
      <c r="E83">
        <v>50000</v>
      </c>
      <c r="F83">
        <v>10</v>
      </c>
      <c r="G83">
        <v>0</v>
      </c>
      <c r="H83">
        <v>17641</v>
      </c>
      <c r="I83">
        <v>2940.1666666666665</v>
      </c>
      <c r="L83">
        <f t="shared" si="1"/>
        <v>0</v>
      </c>
      <c r="M83">
        <f t="shared" si="2"/>
        <v>0</v>
      </c>
    </row>
    <row r="84" spans="1:13" x14ac:dyDescent="0.3">
      <c r="A84" s="1" t="s">
        <v>171</v>
      </c>
      <c r="B84">
        <v>9</v>
      </c>
      <c r="C84" t="s">
        <v>141</v>
      </c>
      <c r="D84">
        <v>4</v>
      </c>
      <c r="E84">
        <v>50000</v>
      </c>
      <c r="F84">
        <v>25</v>
      </c>
      <c r="G84">
        <v>0</v>
      </c>
      <c r="H84">
        <v>17641</v>
      </c>
      <c r="I84">
        <v>2940.1666666666665</v>
      </c>
      <c r="L84">
        <f t="shared" si="1"/>
        <v>0</v>
      </c>
      <c r="M84">
        <f t="shared" si="2"/>
        <v>0</v>
      </c>
    </row>
    <row r="85" spans="1:13" x14ac:dyDescent="0.3">
      <c r="A85" s="1" t="s">
        <v>172</v>
      </c>
      <c r="B85">
        <v>9</v>
      </c>
      <c r="C85" t="s">
        <v>141</v>
      </c>
      <c r="D85">
        <v>4</v>
      </c>
      <c r="E85">
        <v>50000</v>
      </c>
      <c r="F85">
        <v>50</v>
      </c>
      <c r="G85">
        <v>0</v>
      </c>
      <c r="H85">
        <v>17641</v>
      </c>
      <c r="I85">
        <v>2940.1666666666665</v>
      </c>
      <c r="L85">
        <f t="shared" si="1"/>
        <v>0</v>
      </c>
      <c r="M85">
        <f t="shared" si="2"/>
        <v>0</v>
      </c>
    </row>
    <row r="86" spans="1:13" x14ac:dyDescent="0.3">
      <c r="A86" s="1" t="s">
        <v>173</v>
      </c>
      <c r="B86">
        <v>9</v>
      </c>
      <c r="C86" t="s">
        <v>141</v>
      </c>
      <c r="D86">
        <v>4</v>
      </c>
      <c r="E86">
        <v>50000</v>
      </c>
      <c r="F86">
        <v>100</v>
      </c>
      <c r="G86">
        <v>0</v>
      </c>
      <c r="H86">
        <v>17641</v>
      </c>
      <c r="I86">
        <v>2940.1666666666665</v>
      </c>
      <c r="L86">
        <f t="shared" si="1"/>
        <v>0</v>
      </c>
      <c r="M86">
        <f t="shared" si="2"/>
        <v>0</v>
      </c>
    </row>
    <row r="87" spans="1:13" x14ac:dyDescent="0.3">
      <c r="A87" s="1" t="s">
        <v>174</v>
      </c>
      <c r="B87">
        <v>9</v>
      </c>
      <c r="C87" t="s">
        <v>141</v>
      </c>
      <c r="D87">
        <v>4</v>
      </c>
      <c r="E87">
        <v>50000</v>
      </c>
      <c r="F87">
        <v>10</v>
      </c>
      <c r="G87">
        <v>15</v>
      </c>
      <c r="H87">
        <v>17641</v>
      </c>
      <c r="I87">
        <v>2940.1666666666665</v>
      </c>
      <c r="L87">
        <f t="shared" si="1"/>
        <v>0</v>
      </c>
      <c r="M87">
        <f t="shared" si="2"/>
        <v>0</v>
      </c>
    </row>
    <row r="88" spans="1:13" x14ac:dyDescent="0.3">
      <c r="A88" s="1" t="s">
        <v>175</v>
      </c>
      <c r="B88">
        <v>9</v>
      </c>
      <c r="C88" t="s">
        <v>141</v>
      </c>
      <c r="D88">
        <v>4</v>
      </c>
      <c r="E88">
        <v>50000</v>
      </c>
      <c r="F88">
        <v>25</v>
      </c>
      <c r="G88">
        <v>15</v>
      </c>
      <c r="H88">
        <v>17641</v>
      </c>
      <c r="I88">
        <v>2940.1666666666665</v>
      </c>
      <c r="L88">
        <f t="shared" si="1"/>
        <v>0</v>
      </c>
      <c r="M88">
        <f t="shared" si="2"/>
        <v>0</v>
      </c>
    </row>
    <row r="89" spans="1:13" x14ac:dyDescent="0.3">
      <c r="A89" s="1" t="s">
        <v>176</v>
      </c>
      <c r="B89">
        <v>9</v>
      </c>
      <c r="C89" t="s">
        <v>141</v>
      </c>
      <c r="D89">
        <v>4</v>
      </c>
      <c r="E89">
        <v>50000</v>
      </c>
      <c r="F89">
        <v>50</v>
      </c>
      <c r="G89">
        <v>15</v>
      </c>
      <c r="H89">
        <v>17641</v>
      </c>
      <c r="I89">
        <v>2940.1666666666665</v>
      </c>
      <c r="L89">
        <f t="shared" si="1"/>
        <v>0</v>
      </c>
      <c r="M89">
        <f t="shared" si="2"/>
        <v>0</v>
      </c>
    </row>
    <row r="90" spans="1:13" x14ac:dyDescent="0.3">
      <c r="A90" s="1" t="s">
        <v>177</v>
      </c>
      <c r="B90">
        <v>9</v>
      </c>
      <c r="C90" t="s">
        <v>141</v>
      </c>
      <c r="D90">
        <v>4</v>
      </c>
      <c r="E90">
        <v>50000</v>
      </c>
      <c r="F90">
        <v>100</v>
      </c>
      <c r="G90">
        <v>15</v>
      </c>
      <c r="H90">
        <v>17641</v>
      </c>
      <c r="I90">
        <v>2940.1666666666665</v>
      </c>
      <c r="L90">
        <f t="shared" si="1"/>
        <v>0</v>
      </c>
      <c r="M90">
        <f t="shared" si="2"/>
        <v>0</v>
      </c>
    </row>
    <row r="92" spans="1:13" x14ac:dyDescent="0.3">
      <c r="A92" s="1" t="s">
        <v>178</v>
      </c>
      <c r="B92">
        <v>9</v>
      </c>
      <c r="C92" t="s">
        <v>141</v>
      </c>
      <c r="D92">
        <v>4</v>
      </c>
      <c r="E92">
        <v>50000</v>
      </c>
      <c r="F92">
        <v>10</v>
      </c>
      <c r="G92">
        <v>0</v>
      </c>
      <c r="H92">
        <v>17641</v>
      </c>
      <c r="I92">
        <v>2940.1666666666665</v>
      </c>
      <c r="L92">
        <f t="shared" si="1"/>
        <v>0</v>
      </c>
      <c r="M92">
        <f t="shared" si="2"/>
        <v>0</v>
      </c>
    </row>
    <row r="93" spans="1:13" x14ac:dyDescent="0.3">
      <c r="A93" s="1" t="s">
        <v>179</v>
      </c>
      <c r="B93">
        <v>9</v>
      </c>
      <c r="C93" t="s">
        <v>141</v>
      </c>
      <c r="D93">
        <v>4</v>
      </c>
      <c r="E93">
        <v>50000</v>
      </c>
      <c r="F93">
        <v>25</v>
      </c>
      <c r="G93">
        <v>0</v>
      </c>
      <c r="H93">
        <v>17641</v>
      </c>
      <c r="I93">
        <v>2940.1666666666665</v>
      </c>
      <c r="L93">
        <f t="shared" si="1"/>
        <v>0</v>
      </c>
      <c r="M93">
        <f t="shared" si="2"/>
        <v>0</v>
      </c>
    </row>
    <row r="94" spans="1:13" x14ac:dyDescent="0.3">
      <c r="A94" s="1" t="s">
        <v>180</v>
      </c>
      <c r="B94">
        <v>9</v>
      </c>
      <c r="C94" t="s">
        <v>141</v>
      </c>
      <c r="D94">
        <v>4</v>
      </c>
      <c r="E94">
        <v>50000</v>
      </c>
      <c r="F94">
        <v>50</v>
      </c>
      <c r="G94">
        <v>0</v>
      </c>
      <c r="H94">
        <v>17641</v>
      </c>
      <c r="I94">
        <v>2940.1666666666665</v>
      </c>
      <c r="L94">
        <f t="shared" si="1"/>
        <v>0</v>
      </c>
      <c r="M94">
        <f t="shared" si="2"/>
        <v>0</v>
      </c>
    </row>
    <row r="95" spans="1:13" x14ac:dyDescent="0.3">
      <c r="A95" s="1" t="s">
        <v>181</v>
      </c>
      <c r="B95">
        <v>9</v>
      </c>
      <c r="C95" t="s">
        <v>141</v>
      </c>
      <c r="D95">
        <v>4</v>
      </c>
      <c r="E95">
        <v>50000</v>
      </c>
      <c r="F95">
        <v>100</v>
      </c>
      <c r="G95">
        <v>0</v>
      </c>
      <c r="H95">
        <v>17641</v>
      </c>
      <c r="I95">
        <v>2940.1666666666665</v>
      </c>
      <c r="L95">
        <f t="shared" si="1"/>
        <v>0</v>
      </c>
      <c r="M95">
        <f t="shared" si="2"/>
        <v>0</v>
      </c>
    </row>
    <row r="96" spans="1:13" x14ac:dyDescent="0.3">
      <c r="A96" s="1" t="s">
        <v>182</v>
      </c>
      <c r="B96">
        <v>9</v>
      </c>
      <c r="C96" t="s">
        <v>141</v>
      </c>
      <c r="D96">
        <v>4</v>
      </c>
      <c r="E96">
        <v>50000</v>
      </c>
      <c r="F96">
        <v>10</v>
      </c>
      <c r="G96">
        <v>15</v>
      </c>
      <c r="H96">
        <v>17641</v>
      </c>
      <c r="I96">
        <v>2940.1666666666665</v>
      </c>
      <c r="L96">
        <f t="shared" si="1"/>
        <v>0</v>
      </c>
      <c r="M96">
        <f t="shared" si="2"/>
        <v>0</v>
      </c>
    </row>
    <row r="97" spans="1:13" x14ac:dyDescent="0.3">
      <c r="A97" s="1" t="s">
        <v>183</v>
      </c>
      <c r="B97">
        <v>9</v>
      </c>
      <c r="C97" t="s">
        <v>141</v>
      </c>
      <c r="D97">
        <v>4</v>
      </c>
      <c r="E97">
        <v>50000</v>
      </c>
      <c r="F97">
        <v>25</v>
      </c>
      <c r="G97">
        <v>15</v>
      </c>
      <c r="H97">
        <v>17641</v>
      </c>
      <c r="I97">
        <v>2940.1666666666665</v>
      </c>
      <c r="L97">
        <f t="shared" si="1"/>
        <v>0</v>
      </c>
      <c r="M97">
        <f t="shared" si="2"/>
        <v>0</v>
      </c>
    </row>
    <row r="98" spans="1:13" x14ac:dyDescent="0.3">
      <c r="A98" s="1" t="s">
        <v>184</v>
      </c>
      <c r="B98">
        <v>9</v>
      </c>
      <c r="C98" t="s">
        <v>141</v>
      </c>
      <c r="D98">
        <v>4</v>
      </c>
      <c r="E98">
        <v>50000</v>
      </c>
      <c r="F98">
        <v>50</v>
      </c>
      <c r="G98">
        <v>15</v>
      </c>
      <c r="H98">
        <v>17641</v>
      </c>
      <c r="I98">
        <v>2940.1666666666665</v>
      </c>
      <c r="L98">
        <f t="shared" si="1"/>
        <v>0</v>
      </c>
      <c r="M98">
        <f t="shared" si="2"/>
        <v>0</v>
      </c>
    </row>
    <row r="99" spans="1:13" x14ac:dyDescent="0.3">
      <c r="A99" s="1" t="s">
        <v>185</v>
      </c>
      <c r="B99">
        <v>9</v>
      </c>
      <c r="C99" t="s">
        <v>141</v>
      </c>
      <c r="D99">
        <v>4</v>
      </c>
      <c r="E99">
        <v>50000</v>
      </c>
      <c r="F99">
        <v>100</v>
      </c>
      <c r="G99">
        <v>15</v>
      </c>
      <c r="H99">
        <v>17641</v>
      </c>
      <c r="I99">
        <v>2940.1666666666665</v>
      </c>
      <c r="L99">
        <f t="shared" si="1"/>
        <v>0</v>
      </c>
      <c r="M99">
        <f t="shared" si="2"/>
        <v>0</v>
      </c>
    </row>
    <row r="101" spans="1:13" x14ac:dyDescent="0.3">
      <c r="A101" s="1" t="s">
        <v>186</v>
      </c>
      <c r="B101">
        <v>100</v>
      </c>
      <c r="C101" t="s">
        <v>141</v>
      </c>
      <c r="D101">
        <v>4</v>
      </c>
      <c r="E101">
        <v>20000</v>
      </c>
      <c r="F101">
        <v>10</v>
      </c>
      <c r="G101">
        <v>0</v>
      </c>
      <c r="H101">
        <v>17641</v>
      </c>
      <c r="I101">
        <v>2940.1666666666665</v>
      </c>
      <c r="L101">
        <f t="shared" si="1"/>
        <v>0</v>
      </c>
      <c r="M101">
        <f t="shared" si="2"/>
        <v>0</v>
      </c>
    </row>
    <row r="102" spans="1:13" x14ac:dyDescent="0.3">
      <c r="A102" s="1" t="s">
        <v>187</v>
      </c>
      <c r="B102">
        <v>100</v>
      </c>
      <c r="C102" t="s">
        <v>141</v>
      </c>
      <c r="D102">
        <v>4</v>
      </c>
      <c r="E102">
        <v>20000</v>
      </c>
      <c r="F102">
        <v>25</v>
      </c>
      <c r="G102">
        <v>0</v>
      </c>
      <c r="H102">
        <v>17641</v>
      </c>
      <c r="I102">
        <v>2940.1666666666665</v>
      </c>
      <c r="L102">
        <f t="shared" si="1"/>
        <v>0</v>
      </c>
      <c r="M102">
        <f t="shared" si="2"/>
        <v>0</v>
      </c>
    </row>
    <row r="103" spans="1:13" x14ac:dyDescent="0.3">
      <c r="A103" s="1" t="s">
        <v>188</v>
      </c>
      <c r="B103">
        <v>100</v>
      </c>
      <c r="C103" t="s">
        <v>141</v>
      </c>
      <c r="D103">
        <v>4</v>
      </c>
      <c r="E103">
        <v>20000</v>
      </c>
      <c r="F103">
        <v>50</v>
      </c>
      <c r="G103">
        <v>0</v>
      </c>
      <c r="H103">
        <v>17641</v>
      </c>
      <c r="I103">
        <v>2940.1666666666665</v>
      </c>
      <c r="L103">
        <f t="shared" si="1"/>
        <v>0</v>
      </c>
      <c r="M103">
        <f t="shared" si="2"/>
        <v>0</v>
      </c>
    </row>
    <row r="104" spans="1:13" x14ac:dyDescent="0.3">
      <c r="A104" s="1" t="s">
        <v>189</v>
      </c>
      <c r="B104">
        <v>100</v>
      </c>
      <c r="C104" t="s">
        <v>141</v>
      </c>
      <c r="D104">
        <v>4</v>
      </c>
      <c r="E104">
        <v>20000</v>
      </c>
      <c r="F104">
        <v>100</v>
      </c>
      <c r="G104">
        <v>0</v>
      </c>
      <c r="H104">
        <v>17641</v>
      </c>
      <c r="I104">
        <v>2940.1666666666665</v>
      </c>
      <c r="L104">
        <f t="shared" si="1"/>
        <v>0</v>
      </c>
      <c r="M104">
        <f t="shared" si="2"/>
        <v>0</v>
      </c>
    </row>
    <row r="105" spans="1:13" x14ac:dyDescent="0.3">
      <c r="A105" s="1" t="s">
        <v>190</v>
      </c>
      <c r="B105">
        <v>100</v>
      </c>
      <c r="C105" t="s">
        <v>141</v>
      </c>
      <c r="D105">
        <v>4</v>
      </c>
      <c r="E105">
        <v>20000</v>
      </c>
      <c r="F105">
        <v>10</v>
      </c>
      <c r="G105">
        <v>15</v>
      </c>
      <c r="H105">
        <v>17641</v>
      </c>
      <c r="I105">
        <v>2940.1666666666665</v>
      </c>
      <c r="L105">
        <f t="shared" si="1"/>
        <v>0</v>
      </c>
      <c r="M105">
        <f t="shared" si="2"/>
        <v>0</v>
      </c>
    </row>
    <row r="106" spans="1:13" x14ac:dyDescent="0.3">
      <c r="A106" s="1" t="s">
        <v>191</v>
      </c>
      <c r="B106">
        <v>100</v>
      </c>
      <c r="C106" t="s">
        <v>141</v>
      </c>
      <c r="D106">
        <v>4</v>
      </c>
      <c r="E106">
        <v>20000</v>
      </c>
      <c r="F106">
        <v>25</v>
      </c>
      <c r="G106">
        <v>15</v>
      </c>
      <c r="H106">
        <v>17641</v>
      </c>
      <c r="I106">
        <v>2940.1666666666665</v>
      </c>
      <c r="L106">
        <f t="shared" si="1"/>
        <v>0</v>
      </c>
      <c r="M106">
        <f t="shared" si="2"/>
        <v>0</v>
      </c>
    </row>
    <row r="107" spans="1:13" x14ac:dyDescent="0.3">
      <c r="A107" s="1" t="s">
        <v>192</v>
      </c>
      <c r="B107">
        <v>100</v>
      </c>
      <c r="C107" t="s">
        <v>141</v>
      </c>
      <c r="D107">
        <v>4</v>
      </c>
      <c r="E107">
        <v>20000</v>
      </c>
      <c r="F107">
        <v>50</v>
      </c>
      <c r="G107">
        <v>15</v>
      </c>
      <c r="H107">
        <v>17641</v>
      </c>
      <c r="I107">
        <v>2940.1666666666665</v>
      </c>
      <c r="L107">
        <f t="shared" si="1"/>
        <v>0</v>
      </c>
      <c r="M107">
        <f t="shared" si="2"/>
        <v>0</v>
      </c>
    </row>
    <row r="108" spans="1:13" x14ac:dyDescent="0.3">
      <c r="A108" s="1" t="s">
        <v>193</v>
      </c>
      <c r="B108">
        <v>100</v>
      </c>
      <c r="C108" t="s">
        <v>141</v>
      </c>
      <c r="D108">
        <v>4</v>
      </c>
      <c r="E108">
        <v>20000</v>
      </c>
      <c r="F108">
        <v>100</v>
      </c>
      <c r="G108">
        <v>15</v>
      </c>
      <c r="H108">
        <v>17641</v>
      </c>
      <c r="I108">
        <v>2940.1666666666665</v>
      </c>
      <c r="L108">
        <f t="shared" si="1"/>
        <v>0</v>
      </c>
      <c r="M108">
        <f t="shared" si="2"/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sql</vt:lpstr>
      <vt:lpstr>bat</vt:lpstr>
      <vt:lpstr>comparison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2018-10-08T17:33:33Z</dcterms:created>
  <dcterms:modified xsi:type="dcterms:W3CDTF">2018-10-23T09:58:34Z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cf415148-9a91-456b-a31b-70ec06c8a429</vt:lpwstr>
  </property>
</Properties>
</file>