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us\Github\RpfCommunity\data\"/>
    </mc:Choice>
  </mc:AlternateContent>
  <bookViews>
    <workbookView xWindow="0" yWindow="0" windowWidth="19180" windowHeight="6020" activeTab="1"/>
  </bookViews>
  <sheets>
    <sheet name="Sheet1" sheetId="1" r:id="rId1"/>
    <sheet name="Sheet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3" i="2"/>
  <c r="D11" i="2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" i="1"/>
  <c r="O2" i="1"/>
  <c r="P2" i="1"/>
  <c r="Q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</calcChain>
</file>

<file path=xl/sharedStrings.xml><?xml version="1.0" encoding="utf-8"?>
<sst xmlns="http://schemas.openxmlformats.org/spreadsheetml/2006/main" count="23" uniqueCount="23">
  <si>
    <t>Concentration</t>
  </si>
  <si>
    <t>Rep</t>
  </si>
  <si>
    <t>Unique Colonies</t>
  </si>
  <si>
    <t>Log10</t>
  </si>
  <si>
    <t>Dilution</t>
  </si>
  <si>
    <t>Inoculate (mL)</t>
  </si>
  <si>
    <t>CFU/mL</t>
  </si>
  <si>
    <t>Colonies</t>
  </si>
  <si>
    <t>Soil</t>
  </si>
  <si>
    <t>StdCFU</t>
  </si>
  <si>
    <t>Collection</t>
  </si>
  <si>
    <t>Count_Date</t>
  </si>
  <si>
    <t>Plate_Date</t>
  </si>
  <si>
    <t>Rpf_Date</t>
  </si>
  <si>
    <t>StockRpf (mg/mL)</t>
  </si>
  <si>
    <t>Days_Incubated</t>
  </si>
  <si>
    <t>IMG</t>
  </si>
  <si>
    <t>StdUC</t>
  </si>
  <si>
    <t>RpfDate</t>
  </si>
  <si>
    <t>RpfConcentration</t>
  </si>
  <si>
    <t>TreatmentConcentration</t>
  </si>
  <si>
    <t>Rpf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</si>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</sst>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topLeftCell="D49" zoomScale="115" zoomScaleNormal="115" workbookViewId="0">
      <selection activeCell="G61" sqref="G61"/>
    </sheetView>
  </sheetViews>
  <sheetFormatPr defaultRowHeight="14.5" x14ac:dyDescent="0.35"/>
  <cols>
    <col min="1" max="1" width="9.453125" bestFit="1" customWidth="1"/>
    <col min="2" max="2" width="9.453125" customWidth="1"/>
    <col min="3" max="3" width="10.36328125" customWidth="1"/>
    <col min="4" max="4" width="9.453125" bestFit="1" customWidth="1"/>
    <col min="5" max="5" width="9.453125" customWidth="1"/>
    <col min="15" max="16" width="10.6328125" bestFit="1" customWidth="1"/>
  </cols>
  <sheetData>
    <row r="1" spans="1:18" x14ac:dyDescent="0.35">
      <c r="A1" t="s">
        <v>10</v>
      </c>
      <c r="B1" t="s">
        <v>12</v>
      </c>
      <c r="C1" t="s">
        <v>11</v>
      </c>
      <c r="D1" t="s">
        <v>13</v>
      </c>
      <c r="E1" t="s">
        <v>14</v>
      </c>
      <c r="F1" t="s">
        <v>8</v>
      </c>
      <c r="G1" t="s">
        <v>0</v>
      </c>
      <c r="H1" t="s">
        <v>1</v>
      </c>
      <c r="I1" t="s">
        <v>15</v>
      </c>
      <c r="J1" t="s">
        <v>7</v>
      </c>
      <c r="K1" t="s">
        <v>2</v>
      </c>
      <c r="L1" t="s">
        <v>16</v>
      </c>
      <c r="M1" t="s">
        <v>4</v>
      </c>
      <c r="N1" t="s">
        <v>5</v>
      </c>
      <c r="O1" t="s">
        <v>6</v>
      </c>
      <c r="P1" t="s">
        <v>9</v>
      </c>
      <c r="Q1" t="s">
        <v>3</v>
      </c>
      <c r="R1" t="s">
        <v>17</v>
      </c>
    </row>
    <row r="2" spans="1:18" x14ac:dyDescent="0.35">
      <c r="A2" s="1">
        <v>42878</v>
      </c>
      <c r="B2" s="1">
        <v>42890</v>
      </c>
      <c r="C2" s="1">
        <v>42892</v>
      </c>
      <c r="D2" s="1">
        <v>42878</v>
      </c>
      <c r="E2" s="4">
        <v>0.92</v>
      </c>
      <c r="F2" s="4">
        <v>0.54400000000000004</v>
      </c>
      <c r="G2">
        <v>0</v>
      </c>
      <c r="H2">
        <v>1</v>
      </c>
      <c r="I2">
        <v>2</v>
      </c>
      <c r="J2">
        <v>221</v>
      </c>
      <c r="K2">
        <v>4</v>
      </c>
      <c r="L2">
        <v>4422</v>
      </c>
      <c r="M2" s="2">
        <v>1E-3</v>
      </c>
      <c r="N2" s="3">
        <v>0.1</v>
      </c>
      <c r="O2" s="3">
        <f>(J2/N2)/M2</f>
        <v>2210000</v>
      </c>
      <c r="P2" s="3">
        <f>O2/F2</f>
        <v>4062499.9999999995</v>
      </c>
      <c r="Q2">
        <f>LOG10(P2)</f>
        <v>6.6087933739869307</v>
      </c>
      <c r="R2">
        <f>K2/F2</f>
        <v>7.3529411764705879</v>
      </c>
    </row>
    <row r="3" spans="1:18" x14ac:dyDescent="0.35">
      <c r="A3" s="1">
        <v>42878</v>
      </c>
      <c r="B3" s="1">
        <v>42890</v>
      </c>
      <c r="C3" s="1">
        <v>42892</v>
      </c>
      <c r="D3" s="1">
        <v>42878</v>
      </c>
      <c r="E3" s="4">
        <v>0.92</v>
      </c>
      <c r="F3" s="4">
        <v>0.54400000000000004</v>
      </c>
      <c r="G3">
        <v>0</v>
      </c>
      <c r="H3">
        <v>2</v>
      </c>
      <c r="I3">
        <v>2</v>
      </c>
      <c r="J3">
        <v>263</v>
      </c>
      <c r="K3">
        <v>4</v>
      </c>
      <c r="L3">
        <v>4424</v>
      </c>
      <c r="M3" s="2">
        <v>1E-3</v>
      </c>
      <c r="N3" s="3">
        <v>0.1</v>
      </c>
      <c r="O3" s="3">
        <f t="shared" ref="O3:O27" si="0">(J3/N3)/M3</f>
        <v>2630000</v>
      </c>
      <c r="P3" s="3">
        <f t="shared" ref="P3:P27" si="1">O3/F3</f>
        <v>4834558.8235294111</v>
      </c>
      <c r="Q3">
        <f t="shared" ref="Q3:Q27" si="2">LOG10(P3)</f>
        <v>6.6843568487915777</v>
      </c>
      <c r="R3">
        <f t="shared" ref="R3:R27" si="3">K3/F3</f>
        <v>7.3529411764705879</v>
      </c>
    </row>
    <row r="4" spans="1:18" x14ac:dyDescent="0.35">
      <c r="A4" s="1">
        <v>42878</v>
      </c>
      <c r="B4" s="1">
        <v>42890</v>
      </c>
      <c r="C4" s="1">
        <v>42892</v>
      </c>
      <c r="D4" s="1">
        <v>42878</v>
      </c>
      <c r="E4" s="4">
        <v>0.92</v>
      </c>
      <c r="F4" s="4">
        <v>0.54400000000000004</v>
      </c>
      <c r="G4">
        <v>0</v>
      </c>
      <c r="H4">
        <v>3</v>
      </c>
      <c r="I4">
        <v>2</v>
      </c>
      <c r="J4">
        <v>281</v>
      </c>
      <c r="K4">
        <v>3</v>
      </c>
      <c r="L4">
        <v>4426</v>
      </c>
      <c r="M4" s="2">
        <v>1E-3</v>
      </c>
      <c r="N4" s="3">
        <v>0.1</v>
      </c>
      <c r="O4" s="3">
        <f t="shared" si="0"/>
        <v>2810000</v>
      </c>
      <c r="P4" s="3">
        <f t="shared" si="1"/>
        <v>5165441.176470588</v>
      </c>
      <c r="Q4">
        <f t="shared" si="2"/>
        <v>6.7131074202069003</v>
      </c>
      <c r="R4">
        <f t="shared" si="3"/>
        <v>5.5147058823529411</v>
      </c>
    </row>
    <row r="5" spans="1:18" x14ac:dyDescent="0.35">
      <c r="A5" s="1">
        <v>42878</v>
      </c>
      <c r="B5" s="1">
        <v>42890</v>
      </c>
      <c r="C5" s="1">
        <v>42892</v>
      </c>
      <c r="D5" s="1">
        <v>42878</v>
      </c>
      <c r="E5" s="4">
        <v>0.92</v>
      </c>
      <c r="F5" s="4">
        <v>0.54400000000000004</v>
      </c>
      <c r="G5">
        <v>0</v>
      </c>
      <c r="H5">
        <v>4</v>
      </c>
      <c r="I5">
        <v>2</v>
      </c>
      <c r="J5">
        <v>312</v>
      </c>
      <c r="K5">
        <v>5</v>
      </c>
      <c r="L5">
        <v>4428</v>
      </c>
      <c r="M5" s="2">
        <v>1E-3</v>
      </c>
      <c r="N5" s="3">
        <v>0.1</v>
      </c>
      <c r="O5" s="3">
        <f t="shared" si="0"/>
        <v>3120000</v>
      </c>
      <c r="P5" s="3">
        <f t="shared" si="1"/>
        <v>5735294.1176470583</v>
      </c>
      <c r="Q5">
        <f t="shared" si="2"/>
        <v>6.7585556943202629</v>
      </c>
      <c r="R5">
        <f t="shared" si="3"/>
        <v>9.1911764705882355</v>
      </c>
    </row>
    <row r="6" spans="1:18" x14ac:dyDescent="0.35">
      <c r="A6" s="1">
        <v>42878</v>
      </c>
      <c r="B6" s="1">
        <v>42890</v>
      </c>
      <c r="C6" s="1">
        <v>42892</v>
      </c>
      <c r="D6" s="1">
        <v>42878</v>
      </c>
      <c r="E6" s="4">
        <v>0.92</v>
      </c>
      <c r="F6" s="4">
        <v>0.54400000000000004</v>
      </c>
      <c r="G6">
        <v>0</v>
      </c>
      <c r="H6">
        <v>5</v>
      </c>
      <c r="I6">
        <v>2</v>
      </c>
      <c r="J6">
        <v>224</v>
      </c>
      <c r="K6">
        <v>5</v>
      </c>
      <c r="L6">
        <v>4430</v>
      </c>
      <c r="M6" s="2">
        <v>1E-3</v>
      </c>
      <c r="N6" s="3">
        <v>0.1</v>
      </c>
      <c r="O6" s="3">
        <f t="shared" si="0"/>
        <v>2240000</v>
      </c>
      <c r="P6" s="3">
        <f t="shared" si="1"/>
        <v>4117647.0588235292</v>
      </c>
      <c r="Q6">
        <f t="shared" si="2"/>
        <v>6.6146491186359828</v>
      </c>
      <c r="R6">
        <f t="shared" si="3"/>
        <v>9.1911764705882355</v>
      </c>
    </row>
    <row r="7" spans="1:18" x14ac:dyDescent="0.35">
      <c r="A7" s="1">
        <v>42878</v>
      </c>
      <c r="B7" s="1">
        <v>42890</v>
      </c>
      <c r="C7" s="1">
        <v>42892</v>
      </c>
      <c r="D7" s="1">
        <v>42878</v>
      </c>
      <c r="E7" s="4">
        <v>0.92</v>
      </c>
      <c r="F7" s="4">
        <v>0.55600000000000005</v>
      </c>
      <c r="G7">
        <v>0.5</v>
      </c>
      <c r="H7">
        <v>1</v>
      </c>
      <c r="I7">
        <v>2</v>
      </c>
      <c r="J7">
        <v>331</v>
      </c>
      <c r="K7">
        <v>3</v>
      </c>
      <c r="L7">
        <v>4432</v>
      </c>
      <c r="M7" s="2">
        <v>1E-3</v>
      </c>
      <c r="N7" s="3">
        <v>0.1</v>
      </c>
      <c r="O7" s="3">
        <f t="shared" si="0"/>
        <v>3310000</v>
      </c>
      <c r="P7" s="3">
        <f t="shared" si="1"/>
        <v>5953237.410071942</v>
      </c>
      <c r="Q7">
        <f t="shared" si="2"/>
        <v>6.7747532021936614</v>
      </c>
      <c r="R7">
        <f t="shared" si="3"/>
        <v>5.3956834532374094</v>
      </c>
    </row>
    <row r="8" spans="1:18" x14ac:dyDescent="0.35">
      <c r="A8" s="1">
        <v>42878</v>
      </c>
      <c r="B8" s="1">
        <v>42890</v>
      </c>
      <c r="C8" s="1">
        <v>42892</v>
      </c>
      <c r="D8" s="1">
        <v>42878</v>
      </c>
      <c r="E8" s="4">
        <v>0.92</v>
      </c>
      <c r="F8" s="4">
        <v>0.55600000000000005</v>
      </c>
      <c r="G8">
        <v>0.5</v>
      </c>
      <c r="H8">
        <v>2</v>
      </c>
      <c r="I8">
        <v>2</v>
      </c>
      <c r="J8">
        <v>336</v>
      </c>
      <c r="K8">
        <v>7</v>
      </c>
      <c r="L8">
        <v>4434</v>
      </c>
      <c r="M8" s="2">
        <v>1E-3</v>
      </c>
      <c r="N8" s="3">
        <v>0.1</v>
      </c>
      <c r="O8" s="3">
        <f t="shared" si="0"/>
        <v>3360000</v>
      </c>
      <c r="P8" s="3">
        <f t="shared" si="1"/>
        <v>6043165.4676258983</v>
      </c>
      <c r="Q8">
        <f t="shared" si="2"/>
        <v>6.7812644858077862</v>
      </c>
      <c r="R8">
        <f t="shared" si="3"/>
        <v>12.589928057553955</v>
      </c>
    </row>
    <row r="9" spans="1:18" x14ac:dyDescent="0.35">
      <c r="A9" s="1">
        <v>42878</v>
      </c>
      <c r="B9" s="1">
        <v>42890</v>
      </c>
      <c r="C9" s="1">
        <v>42892</v>
      </c>
      <c r="D9" s="1">
        <v>42878</v>
      </c>
      <c r="E9" s="4">
        <v>0.92</v>
      </c>
      <c r="F9" s="4">
        <v>0.55600000000000005</v>
      </c>
      <c r="G9">
        <v>0.5</v>
      </c>
      <c r="H9">
        <v>3</v>
      </c>
      <c r="I9">
        <v>2</v>
      </c>
      <c r="J9">
        <v>314</v>
      </c>
      <c r="K9">
        <v>6</v>
      </c>
      <c r="L9">
        <v>4436</v>
      </c>
      <c r="M9" s="2">
        <v>1E-3</v>
      </c>
      <c r="N9" s="3">
        <v>0.1</v>
      </c>
      <c r="O9" s="3">
        <f t="shared" si="0"/>
        <v>3140000</v>
      </c>
      <c r="P9" s="3">
        <f t="shared" si="1"/>
        <v>5647482.0143884886</v>
      </c>
      <c r="Q9">
        <f t="shared" si="2"/>
        <v>6.7518548564911578</v>
      </c>
      <c r="R9">
        <f t="shared" si="3"/>
        <v>10.791366906474819</v>
      </c>
    </row>
    <row r="10" spans="1:18" x14ac:dyDescent="0.35">
      <c r="A10" s="1">
        <v>42878</v>
      </c>
      <c r="B10" s="1">
        <v>42890</v>
      </c>
      <c r="C10" s="1">
        <v>42892</v>
      </c>
      <c r="D10" s="1">
        <v>42878</v>
      </c>
      <c r="E10" s="4">
        <v>0.92</v>
      </c>
      <c r="F10" s="4">
        <v>0.55600000000000005</v>
      </c>
      <c r="G10">
        <v>0.5</v>
      </c>
      <c r="H10">
        <v>4</v>
      </c>
      <c r="I10">
        <v>2</v>
      </c>
      <c r="J10">
        <v>334</v>
      </c>
      <c r="K10">
        <v>10</v>
      </c>
      <c r="L10">
        <v>4438</v>
      </c>
      <c r="M10" s="2">
        <v>1E-3</v>
      </c>
      <c r="N10" s="3">
        <v>0.1</v>
      </c>
      <c r="O10" s="3">
        <f t="shared" si="0"/>
        <v>3340000</v>
      </c>
      <c r="P10" s="3">
        <f t="shared" si="1"/>
        <v>6007194.2446043156</v>
      </c>
      <c r="Q10">
        <f t="shared" si="2"/>
        <v>6.7786716752295071</v>
      </c>
      <c r="R10">
        <f t="shared" si="3"/>
        <v>17.985611510791365</v>
      </c>
    </row>
    <row r="11" spans="1:18" x14ac:dyDescent="0.35">
      <c r="A11" s="1">
        <v>42878</v>
      </c>
      <c r="B11" s="1">
        <v>42890</v>
      </c>
      <c r="C11" s="1">
        <v>42892</v>
      </c>
      <c r="D11" s="1">
        <v>42878</v>
      </c>
      <c r="E11" s="4">
        <v>0.92</v>
      </c>
      <c r="F11" s="4">
        <v>0.55600000000000005</v>
      </c>
      <c r="G11">
        <v>0.5</v>
      </c>
      <c r="H11">
        <v>5</v>
      </c>
      <c r="I11">
        <v>2</v>
      </c>
      <c r="J11">
        <v>356</v>
      </c>
      <c r="K11">
        <v>8</v>
      </c>
      <c r="L11">
        <v>4440</v>
      </c>
      <c r="M11" s="2">
        <v>1E-3</v>
      </c>
      <c r="N11" s="3">
        <v>0.1</v>
      </c>
      <c r="O11" s="3">
        <f t="shared" si="0"/>
        <v>3560000</v>
      </c>
      <c r="P11" s="3">
        <f t="shared" si="1"/>
        <v>6402877.6978417262</v>
      </c>
      <c r="Q11">
        <f t="shared" si="2"/>
        <v>6.8063752063908174</v>
      </c>
      <c r="R11">
        <f t="shared" si="3"/>
        <v>14.388489208633093</v>
      </c>
    </row>
    <row r="12" spans="1:18" x14ac:dyDescent="0.35">
      <c r="A12" s="1">
        <v>42878</v>
      </c>
      <c r="B12" s="1">
        <v>42890</v>
      </c>
      <c r="C12" s="1">
        <v>42892</v>
      </c>
      <c r="D12" s="1">
        <v>42878</v>
      </c>
      <c r="E12" s="4">
        <v>0.92</v>
      </c>
      <c r="F12" s="4">
        <v>0.55500000000000005</v>
      </c>
      <c r="G12">
        <v>1.25</v>
      </c>
      <c r="H12">
        <v>1</v>
      </c>
      <c r="I12">
        <v>2</v>
      </c>
      <c r="J12">
        <v>392</v>
      </c>
      <c r="K12">
        <v>8</v>
      </c>
      <c r="L12">
        <v>4442</v>
      </c>
      <c r="M12" s="2">
        <v>1E-3</v>
      </c>
      <c r="N12" s="3">
        <v>0.1</v>
      </c>
      <c r="O12" s="3">
        <f t="shared" si="0"/>
        <v>3920000</v>
      </c>
      <c r="P12" s="3">
        <f t="shared" si="1"/>
        <v>7063063.0630630627</v>
      </c>
      <c r="Q12">
        <f t="shared" si="2"/>
        <v>6.8489930838977813</v>
      </c>
      <c r="R12">
        <f t="shared" si="3"/>
        <v>14.414414414414413</v>
      </c>
    </row>
    <row r="13" spans="1:18" x14ac:dyDescent="0.35">
      <c r="A13" s="1">
        <v>42878</v>
      </c>
      <c r="B13" s="1">
        <v>42890</v>
      </c>
      <c r="C13" s="1">
        <v>42892</v>
      </c>
      <c r="D13" s="1">
        <v>42878</v>
      </c>
      <c r="E13" s="4">
        <v>0.92</v>
      </c>
      <c r="F13" s="4">
        <v>0.55500000000000005</v>
      </c>
      <c r="G13">
        <v>1.25</v>
      </c>
      <c r="H13">
        <v>2</v>
      </c>
      <c r="I13">
        <v>2</v>
      </c>
      <c r="J13">
        <v>354</v>
      </c>
      <c r="K13">
        <v>7</v>
      </c>
      <c r="L13">
        <v>4444</v>
      </c>
      <c r="M13" s="2">
        <v>1E-3</v>
      </c>
      <c r="N13" s="3">
        <v>0.1</v>
      </c>
      <c r="O13" s="3">
        <f t="shared" si="0"/>
        <v>3540000</v>
      </c>
      <c r="P13" s="3">
        <f t="shared" si="1"/>
        <v>6378378.3783783782</v>
      </c>
      <c r="Q13">
        <f t="shared" si="2"/>
        <v>6.8047102789031113</v>
      </c>
      <c r="R13">
        <f t="shared" si="3"/>
        <v>12.612612612612612</v>
      </c>
    </row>
    <row r="14" spans="1:18" x14ac:dyDescent="0.35">
      <c r="A14" s="1">
        <v>42878</v>
      </c>
      <c r="B14" s="1">
        <v>42890</v>
      </c>
      <c r="C14" s="1">
        <v>42892</v>
      </c>
      <c r="D14" s="1">
        <v>42878</v>
      </c>
      <c r="E14" s="4">
        <v>0.92</v>
      </c>
      <c r="F14" s="4">
        <v>0.55500000000000005</v>
      </c>
      <c r="G14">
        <v>1.25</v>
      </c>
      <c r="H14">
        <v>3</v>
      </c>
      <c r="I14">
        <v>2</v>
      </c>
      <c r="J14">
        <v>376</v>
      </c>
      <c r="K14">
        <v>10</v>
      </c>
      <c r="L14">
        <v>4446</v>
      </c>
      <c r="M14" s="2">
        <v>1E-3</v>
      </c>
      <c r="N14" s="3">
        <v>0.1</v>
      </c>
      <c r="O14" s="3">
        <f t="shared" si="0"/>
        <v>3760000</v>
      </c>
      <c r="P14" s="3">
        <f t="shared" si="1"/>
        <v>6774774.774774774</v>
      </c>
      <c r="Q14">
        <f t="shared" si="2"/>
        <v>6.8308948618049845</v>
      </c>
      <c r="R14">
        <f t="shared" si="3"/>
        <v>18.018018018018015</v>
      </c>
    </row>
    <row r="15" spans="1:18" x14ac:dyDescent="0.35">
      <c r="A15" s="1">
        <v>42878</v>
      </c>
      <c r="B15" s="1">
        <v>42890</v>
      </c>
      <c r="C15" s="1">
        <v>42892</v>
      </c>
      <c r="D15" s="1">
        <v>42878</v>
      </c>
      <c r="E15" s="4">
        <v>0.92</v>
      </c>
      <c r="F15" s="4">
        <v>0.55500000000000005</v>
      </c>
      <c r="G15">
        <v>1.25</v>
      </c>
      <c r="H15">
        <v>4</v>
      </c>
      <c r="I15">
        <v>2</v>
      </c>
      <c r="J15">
        <v>378</v>
      </c>
      <c r="K15">
        <v>9</v>
      </c>
      <c r="L15">
        <v>4448</v>
      </c>
      <c r="M15" s="2">
        <v>1E-3</v>
      </c>
      <c r="N15" s="3">
        <v>0.1</v>
      </c>
      <c r="O15" s="3">
        <f t="shared" si="0"/>
        <v>3780000</v>
      </c>
      <c r="P15" s="3">
        <f t="shared" si="1"/>
        <v>6810810.81081081</v>
      </c>
      <c r="Q15">
        <f t="shared" si="2"/>
        <v>6.8331988167145488</v>
      </c>
      <c r="R15">
        <f t="shared" si="3"/>
        <v>16.216216216216214</v>
      </c>
    </row>
    <row r="16" spans="1:18" x14ac:dyDescent="0.35">
      <c r="A16" s="1">
        <v>42878</v>
      </c>
      <c r="B16" s="1">
        <v>42890</v>
      </c>
      <c r="C16" s="1">
        <v>42892</v>
      </c>
      <c r="D16" s="1">
        <v>42878</v>
      </c>
      <c r="E16" s="4">
        <v>0.92</v>
      </c>
      <c r="F16" s="4">
        <v>0.55500000000000005</v>
      </c>
      <c r="G16">
        <v>1.25</v>
      </c>
      <c r="H16">
        <v>5</v>
      </c>
      <c r="I16">
        <v>2</v>
      </c>
      <c r="J16">
        <v>362</v>
      </c>
      <c r="K16">
        <v>10</v>
      </c>
      <c r="L16">
        <v>4450</v>
      </c>
      <c r="M16" s="2">
        <v>1E-3</v>
      </c>
      <c r="N16" s="3">
        <v>0.1</v>
      </c>
      <c r="O16" s="3">
        <f t="shared" si="0"/>
        <v>3620000</v>
      </c>
      <c r="P16" s="3">
        <f t="shared" si="1"/>
        <v>6522522.5225225221</v>
      </c>
      <c r="Q16">
        <f t="shared" si="2"/>
        <v>6.8144155874104895</v>
      </c>
      <c r="R16">
        <f t="shared" si="3"/>
        <v>18.018018018018015</v>
      </c>
    </row>
    <row r="17" spans="1:18" x14ac:dyDescent="0.35">
      <c r="A17" s="1">
        <v>42878</v>
      </c>
      <c r="B17" s="1">
        <v>42890</v>
      </c>
      <c r="C17" s="1">
        <v>42892</v>
      </c>
      <c r="D17" s="1">
        <v>42878</v>
      </c>
      <c r="E17" s="4">
        <v>0.92</v>
      </c>
      <c r="F17" s="4">
        <v>0.53400000000000003</v>
      </c>
      <c r="G17">
        <v>1.7</v>
      </c>
      <c r="H17">
        <v>1</v>
      </c>
      <c r="I17">
        <v>2</v>
      </c>
      <c r="J17">
        <v>333</v>
      </c>
      <c r="K17">
        <v>9</v>
      </c>
      <c r="L17">
        <v>4452</v>
      </c>
      <c r="M17" s="2">
        <v>1E-3</v>
      </c>
      <c r="N17" s="3">
        <v>0.1</v>
      </c>
      <c r="O17" s="3">
        <f t="shared" si="0"/>
        <v>3330000</v>
      </c>
      <c r="P17" s="3">
        <f t="shared" si="1"/>
        <v>6235955.0561797749</v>
      </c>
      <c r="Q17">
        <f t="shared" si="2"/>
        <v>6.7949029764777631</v>
      </c>
      <c r="R17">
        <f t="shared" si="3"/>
        <v>16.853932584269661</v>
      </c>
    </row>
    <row r="18" spans="1:18" x14ac:dyDescent="0.35">
      <c r="A18" s="1">
        <v>42878</v>
      </c>
      <c r="B18" s="1">
        <v>42890</v>
      </c>
      <c r="C18" s="1">
        <v>42892</v>
      </c>
      <c r="D18" s="1">
        <v>42878</v>
      </c>
      <c r="E18" s="4">
        <v>0.92</v>
      </c>
      <c r="F18" s="4">
        <v>0.53400000000000003</v>
      </c>
      <c r="G18">
        <v>1.7</v>
      </c>
      <c r="H18">
        <v>2</v>
      </c>
      <c r="I18">
        <v>2</v>
      </c>
      <c r="J18">
        <v>286</v>
      </c>
      <c r="K18">
        <v>12</v>
      </c>
      <c r="L18">
        <v>4454</v>
      </c>
      <c r="M18" s="2">
        <v>1E-3</v>
      </c>
      <c r="N18" s="3">
        <v>0.1</v>
      </c>
      <c r="O18" s="3">
        <f t="shared" si="0"/>
        <v>2860000</v>
      </c>
      <c r="P18" s="3">
        <f t="shared" si="1"/>
        <v>5355805.2434456926</v>
      </c>
      <c r="Q18">
        <f t="shared" si="2"/>
        <v>6.7288247761004865</v>
      </c>
      <c r="R18">
        <f t="shared" si="3"/>
        <v>22.471910112359549</v>
      </c>
    </row>
    <row r="19" spans="1:18" x14ac:dyDescent="0.35">
      <c r="A19" s="1">
        <v>42878</v>
      </c>
      <c r="B19" s="1">
        <v>42890</v>
      </c>
      <c r="C19" s="1">
        <v>42892</v>
      </c>
      <c r="D19" s="1">
        <v>42878</v>
      </c>
      <c r="E19" s="4">
        <v>0.92</v>
      </c>
      <c r="F19" s="4">
        <v>0.53400000000000003</v>
      </c>
      <c r="G19">
        <v>1.7</v>
      </c>
      <c r="H19">
        <v>3</v>
      </c>
      <c r="I19">
        <v>2</v>
      </c>
      <c r="J19">
        <v>371</v>
      </c>
      <c r="K19">
        <v>12</v>
      </c>
      <c r="L19">
        <v>4456</v>
      </c>
      <c r="M19" s="2">
        <v>1E-3</v>
      </c>
      <c r="N19" s="3">
        <v>0.1</v>
      </c>
      <c r="O19" s="3">
        <f t="shared" si="0"/>
        <v>3710000</v>
      </c>
      <c r="P19" s="3">
        <f t="shared" si="1"/>
        <v>6947565.543071161</v>
      </c>
      <c r="Q19">
        <f t="shared" si="2"/>
        <v>6.8418326525864899</v>
      </c>
      <c r="R19">
        <f t="shared" si="3"/>
        <v>22.471910112359549</v>
      </c>
    </row>
    <row r="20" spans="1:18" x14ac:dyDescent="0.35">
      <c r="A20" s="1">
        <v>42878</v>
      </c>
      <c r="B20" s="1">
        <v>42890</v>
      </c>
      <c r="C20" s="1">
        <v>42892</v>
      </c>
      <c r="D20" s="1">
        <v>42878</v>
      </c>
      <c r="E20" s="4">
        <v>0.92</v>
      </c>
      <c r="F20" s="4">
        <v>0.53400000000000003</v>
      </c>
      <c r="G20">
        <v>1.7</v>
      </c>
      <c r="H20">
        <v>4</v>
      </c>
      <c r="I20">
        <v>2</v>
      </c>
      <c r="J20">
        <v>366</v>
      </c>
      <c r="K20">
        <v>13</v>
      </c>
      <c r="L20">
        <v>4458</v>
      </c>
      <c r="M20" s="2">
        <v>1E-3</v>
      </c>
      <c r="N20" s="3">
        <v>0.1</v>
      </c>
      <c r="O20" s="3">
        <f t="shared" si="0"/>
        <v>3660000</v>
      </c>
      <c r="P20" s="3">
        <f t="shared" si="1"/>
        <v>6853932.5842696624</v>
      </c>
      <c r="Q20">
        <f t="shared" si="2"/>
        <v>6.8359398283658539</v>
      </c>
      <c r="R20">
        <f t="shared" si="3"/>
        <v>24.344569288389511</v>
      </c>
    </row>
    <row r="21" spans="1:18" x14ac:dyDescent="0.35">
      <c r="A21" s="1">
        <v>42878</v>
      </c>
      <c r="B21" s="1">
        <v>42890</v>
      </c>
      <c r="C21" s="1">
        <v>42892</v>
      </c>
      <c r="D21" s="1">
        <v>42878</v>
      </c>
      <c r="E21" s="4">
        <v>0.92</v>
      </c>
      <c r="F21" s="4">
        <v>0.53400000000000003</v>
      </c>
      <c r="G21">
        <v>1.7</v>
      </c>
      <c r="H21">
        <v>5</v>
      </c>
      <c r="I21">
        <v>2</v>
      </c>
      <c r="J21">
        <v>408</v>
      </c>
      <c r="K21">
        <v>12</v>
      </c>
      <c r="L21">
        <v>4460</v>
      </c>
      <c r="M21" s="2">
        <v>1E-3</v>
      </c>
      <c r="N21" s="3">
        <v>0.1</v>
      </c>
      <c r="O21" s="3">
        <f t="shared" si="0"/>
        <v>4080000</v>
      </c>
      <c r="P21" s="3">
        <f t="shared" si="1"/>
        <v>7640449.438202247</v>
      </c>
      <c r="Q21">
        <f t="shared" si="2"/>
        <v>6.8831189060613234</v>
      </c>
      <c r="R21">
        <f t="shared" si="3"/>
        <v>22.471910112359549</v>
      </c>
    </row>
    <row r="22" spans="1:18" x14ac:dyDescent="0.35">
      <c r="A22" s="1">
        <v>42878</v>
      </c>
      <c r="B22" s="1">
        <v>42890</v>
      </c>
      <c r="C22" s="1">
        <v>42892</v>
      </c>
      <c r="D22" s="1">
        <v>42878</v>
      </c>
      <c r="E22" s="4">
        <v>0.92</v>
      </c>
      <c r="F22" s="4">
        <v>0.56499999999999995</v>
      </c>
      <c r="G22">
        <v>2.5</v>
      </c>
      <c r="H22">
        <v>1</v>
      </c>
      <c r="I22">
        <v>2</v>
      </c>
      <c r="J22">
        <v>431</v>
      </c>
      <c r="K22">
        <v>15</v>
      </c>
      <c r="L22">
        <v>4462</v>
      </c>
      <c r="M22" s="2">
        <v>1E-3</v>
      </c>
      <c r="N22" s="3">
        <v>0.1</v>
      </c>
      <c r="O22" s="3">
        <f t="shared" si="0"/>
        <v>4310000</v>
      </c>
      <c r="P22" s="3">
        <f t="shared" si="1"/>
        <v>7628318.5840707971</v>
      </c>
      <c r="Q22">
        <f t="shared" si="2"/>
        <v>6.8824288223412928</v>
      </c>
      <c r="R22">
        <f t="shared" si="3"/>
        <v>26.548672566371685</v>
      </c>
    </row>
    <row r="23" spans="1:18" x14ac:dyDescent="0.35">
      <c r="A23" s="1">
        <v>42878</v>
      </c>
      <c r="B23" s="1">
        <v>42890</v>
      </c>
      <c r="C23" s="1">
        <v>42892</v>
      </c>
      <c r="D23" s="1">
        <v>42878</v>
      </c>
      <c r="E23" s="4">
        <v>0.92</v>
      </c>
      <c r="F23" s="4">
        <v>0.56499999999999995</v>
      </c>
      <c r="G23">
        <v>2.5</v>
      </c>
      <c r="H23">
        <v>2</v>
      </c>
      <c r="I23">
        <v>2</v>
      </c>
      <c r="J23">
        <v>436</v>
      </c>
      <c r="K23">
        <v>14</v>
      </c>
      <c r="L23">
        <v>4464</v>
      </c>
      <c r="M23" s="2">
        <v>1E-3</v>
      </c>
      <c r="N23" s="3">
        <v>0.1</v>
      </c>
      <c r="O23" s="3">
        <f t="shared" si="0"/>
        <v>4360000</v>
      </c>
      <c r="P23" s="3">
        <f t="shared" si="1"/>
        <v>7716814.1592920357</v>
      </c>
      <c r="Q23">
        <f t="shared" si="2"/>
        <v>6.8874380414491476</v>
      </c>
      <c r="R23">
        <f t="shared" si="3"/>
        <v>24.778761061946906</v>
      </c>
    </row>
    <row r="24" spans="1:18" x14ac:dyDescent="0.35">
      <c r="A24" s="1">
        <v>42878</v>
      </c>
      <c r="B24" s="1">
        <v>42890</v>
      </c>
      <c r="C24" s="1">
        <v>42892</v>
      </c>
      <c r="D24" s="1">
        <v>42878</v>
      </c>
      <c r="E24" s="4">
        <v>0.92</v>
      </c>
      <c r="F24" s="4">
        <v>0.56499999999999995</v>
      </c>
      <c r="G24">
        <v>2.5</v>
      </c>
      <c r="H24">
        <v>3</v>
      </c>
      <c r="I24">
        <v>2</v>
      </c>
      <c r="J24">
        <v>394</v>
      </c>
      <c r="K24">
        <v>15</v>
      </c>
      <c r="L24">
        <v>4466</v>
      </c>
      <c r="M24" s="2">
        <v>1E-3</v>
      </c>
      <c r="N24" s="3">
        <v>0.1</v>
      </c>
      <c r="O24" s="3">
        <f t="shared" si="0"/>
        <v>3940000</v>
      </c>
      <c r="P24" s="3">
        <f t="shared" si="1"/>
        <v>6973451.327433629</v>
      </c>
      <c r="Q24">
        <f t="shared" si="2"/>
        <v>6.8434477740061359</v>
      </c>
      <c r="R24">
        <f t="shared" si="3"/>
        <v>26.548672566371685</v>
      </c>
    </row>
    <row r="25" spans="1:18" x14ac:dyDescent="0.35">
      <c r="A25" s="1">
        <v>42878</v>
      </c>
      <c r="B25" s="1">
        <v>42890</v>
      </c>
      <c r="C25" s="1">
        <v>42892</v>
      </c>
      <c r="D25" s="1">
        <v>42878</v>
      </c>
      <c r="E25" s="4">
        <v>0.92</v>
      </c>
      <c r="F25" s="4">
        <v>0.56499999999999995</v>
      </c>
      <c r="G25">
        <v>2.5</v>
      </c>
      <c r="H25">
        <v>4</v>
      </c>
      <c r="I25">
        <v>2</v>
      </c>
      <c r="J25">
        <v>477</v>
      </c>
      <c r="K25">
        <v>12</v>
      </c>
      <c r="L25">
        <v>4468</v>
      </c>
      <c r="M25" s="2">
        <v>1E-3</v>
      </c>
      <c r="N25" s="3">
        <v>0.1</v>
      </c>
      <c r="O25" s="3">
        <f t="shared" si="0"/>
        <v>4770000</v>
      </c>
      <c r="P25" s="3">
        <f t="shared" si="1"/>
        <v>8442477.8761061952</v>
      </c>
      <c r="Q25">
        <f t="shared" si="2"/>
        <v>6.9264699312206757</v>
      </c>
      <c r="R25">
        <f t="shared" si="3"/>
        <v>21.238938053097346</v>
      </c>
    </row>
    <row r="26" spans="1:18" x14ac:dyDescent="0.35">
      <c r="A26" s="1">
        <v>42878</v>
      </c>
      <c r="B26" s="1">
        <v>42890</v>
      </c>
      <c r="C26" s="1">
        <v>42892</v>
      </c>
      <c r="D26" s="1">
        <v>42878</v>
      </c>
      <c r="E26" s="4">
        <v>0.92</v>
      </c>
      <c r="F26" s="4">
        <v>0.56499999999999995</v>
      </c>
      <c r="G26">
        <v>2.5</v>
      </c>
      <c r="H26">
        <v>5</v>
      </c>
      <c r="I26">
        <v>2</v>
      </c>
      <c r="J26">
        <v>328</v>
      </c>
      <c r="K26">
        <v>13</v>
      </c>
      <c r="L26">
        <v>4470</v>
      </c>
      <c r="M26" s="2">
        <v>1E-3</v>
      </c>
      <c r="N26" s="3">
        <v>0.1</v>
      </c>
      <c r="O26" s="3">
        <f t="shared" si="0"/>
        <v>3280000</v>
      </c>
      <c r="P26" s="3">
        <f t="shared" si="1"/>
        <v>5805309.7345132753</v>
      </c>
      <c r="Q26">
        <f t="shared" si="2"/>
        <v>6.7638253958922405</v>
      </c>
      <c r="R26">
        <f t="shared" si="3"/>
        <v>23.008849557522126</v>
      </c>
    </row>
    <row r="27" spans="1:18" x14ac:dyDescent="0.35">
      <c r="A27" s="1">
        <v>42878</v>
      </c>
      <c r="B27" s="1">
        <v>42890</v>
      </c>
      <c r="C27" s="1">
        <v>42892</v>
      </c>
      <c r="D27" s="1">
        <v>42878</v>
      </c>
      <c r="E27" s="4">
        <v>0.92</v>
      </c>
      <c r="F27" s="4">
        <v>0.53500000000000003</v>
      </c>
      <c r="G27">
        <v>5</v>
      </c>
      <c r="H27">
        <v>1</v>
      </c>
      <c r="I27">
        <v>2</v>
      </c>
      <c r="J27">
        <v>268</v>
      </c>
      <c r="K27">
        <v>17</v>
      </c>
      <c r="L27">
        <v>4472</v>
      </c>
      <c r="M27" s="2">
        <v>1E-3</v>
      </c>
      <c r="N27" s="3">
        <v>0.1</v>
      </c>
      <c r="O27" s="3">
        <f t="shared" si="0"/>
        <v>2680000</v>
      </c>
      <c r="P27" s="3">
        <f t="shared" si="1"/>
        <v>5009345.7943925234</v>
      </c>
      <c r="Q27">
        <f t="shared" si="2"/>
        <v>6.69978101200756</v>
      </c>
      <c r="R27">
        <f t="shared" si="3"/>
        <v>31.775700934579437</v>
      </c>
    </row>
    <row r="28" spans="1:18" x14ac:dyDescent="0.35">
      <c r="A28" s="1">
        <v>42878</v>
      </c>
      <c r="B28" s="1">
        <v>42890</v>
      </c>
      <c r="C28" s="1">
        <v>42892</v>
      </c>
      <c r="D28" s="1">
        <v>42878</v>
      </c>
      <c r="E28" s="4">
        <v>0.92</v>
      </c>
      <c r="F28" s="4">
        <v>0.53500000000000003</v>
      </c>
      <c r="G28">
        <v>5</v>
      </c>
      <c r="H28">
        <v>2</v>
      </c>
      <c r="I28">
        <v>2</v>
      </c>
      <c r="J28">
        <v>359</v>
      </c>
      <c r="K28">
        <v>15</v>
      </c>
      <c r="L28">
        <v>4474</v>
      </c>
      <c r="M28" s="2">
        <v>1E-3</v>
      </c>
      <c r="N28" s="3">
        <v>0.1</v>
      </c>
      <c r="O28" s="3">
        <f t="shared" ref="O28:O71" si="4">(J28/N28)/M28</f>
        <v>3590000</v>
      </c>
      <c r="P28" s="3">
        <f t="shared" ref="P28:P71" si="5">O28/F28</f>
        <v>6710280.373831775</v>
      </c>
      <c r="Q28">
        <f t="shared" ref="Q28:Q71" si="6">LOG10(P28)</f>
        <v>6.8267406665570904</v>
      </c>
      <c r="R28">
        <f t="shared" ref="R28:R71" si="7">K28/F28</f>
        <v>28.037383177570092</v>
      </c>
    </row>
    <row r="29" spans="1:18" x14ac:dyDescent="0.35">
      <c r="A29" s="1">
        <v>42878</v>
      </c>
      <c r="B29" s="1">
        <v>42890</v>
      </c>
      <c r="C29" s="1">
        <v>42892</v>
      </c>
      <c r="D29" s="1">
        <v>42878</v>
      </c>
      <c r="E29" s="4">
        <v>0.92</v>
      </c>
      <c r="F29" s="4">
        <v>0.53500000000000003</v>
      </c>
      <c r="G29">
        <v>5</v>
      </c>
      <c r="H29">
        <v>3</v>
      </c>
      <c r="I29">
        <v>2</v>
      </c>
      <c r="J29">
        <v>158</v>
      </c>
      <c r="K29">
        <v>14</v>
      </c>
      <c r="L29">
        <v>4476</v>
      </c>
      <c r="M29" s="2">
        <v>1E-3</v>
      </c>
      <c r="N29" s="3">
        <v>0.1</v>
      </c>
      <c r="O29" s="3">
        <f t="shared" si="4"/>
        <v>1580000</v>
      </c>
      <c r="P29" s="3">
        <f t="shared" si="5"/>
        <v>2953271.0280373832</v>
      </c>
      <c r="Q29">
        <f t="shared" si="6"/>
        <v>6.4703033049331946</v>
      </c>
      <c r="R29">
        <f t="shared" si="7"/>
        <v>26.168224299065418</v>
      </c>
    </row>
    <row r="30" spans="1:18" x14ac:dyDescent="0.35">
      <c r="A30" s="1">
        <v>42878</v>
      </c>
      <c r="B30" s="1">
        <v>42890</v>
      </c>
      <c r="C30" s="1">
        <v>42892</v>
      </c>
      <c r="D30" s="1">
        <v>42878</v>
      </c>
      <c r="E30" s="4">
        <v>0.92</v>
      </c>
      <c r="F30" s="4">
        <v>0.53500000000000003</v>
      </c>
      <c r="G30">
        <v>5</v>
      </c>
      <c r="H30">
        <v>4</v>
      </c>
      <c r="I30">
        <v>2</v>
      </c>
      <c r="J30">
        <v>192</v>
      </c>
      <c r="K30">
        <v>14</v>
      </c>
      <c r="L30">
        <v>4478</v>
      </c>
      <c r="M30" s="2">
        <v>1E-3</v>
      </c>
      <c r="N30" s="3">
        <v>0.1</v>
      </c>
      <c r="O30" s="3">
        <f t="shared" si="4"/>
        <v>1920000</v>
      </c>
      <c r="P30" s="3">
        <f t="shared" si="5"/>
        <v>3588785.0467289719</v>
      </c>
      <c r="Q30">
        <f t="shared" si="6"/>
        <v>6.5549474466823208</v>
      </c>
      <c r="R30">
        <f t="shared" si="7"/>
        <v>26.168224299065418</v>
      </c>
    </row>
    <row r="31" spans="1:18" x14ac:dyDescent="0.35">
      <c r="A31" s="1">
        <v>42878</v>
      </c>
      <c r="B31" s="1">
        <v>42890</v>
      </c>
      <c r="C31" s="1">
        <v>42892</v>
      </c>
      <c r="D31" s="1">
        <v>42878</v>
      </c>
      <c r="E31" s="4">
        <v>0.92</v>
      </c>
      <c r="F31" s="4">
        <v>0.53500000000000003</v>
      </c>
      <c r="G31">
        <v>5</v>
      </c>
      <c r="H31">
        <v>5</v>
      </c>
      <c r="I31">
        <v>2</v>
      </c>
      <c r="J31">
        <v>292</v>
      </c>
      <c r="K31">
        <v>15</v>
      </c>
      <c r="L31">
        <v>4480</v>
      </c>
      <c r="M31" s="2">
        <v>1E-3</v>
      </c>
      <c r="N31" s="3">
        <v>0.1</v>
      </c>
      <c r="O31" s="3">
        <f t="shared" si="4"/>
        <v>2920000</v>
      </c>
      <c r="P31" s="3">
        <f t="shared" si="5"/>
        <v>5457943.9252336444</v>
      </c>
      <c r="Q31">
        <f t="shared" si="6"/>
        <v>6.7370290694271899</v>
      </c>
      <c r="R31">
        <f t="shared" si="7"/>
        <v>28.037383177570092</v>
      </c>
    </row>
    <row r="32" spans="1:18" x14ac:dyDescent="0.35">
      <c r="A32" s="1">
        <v>42893</v>
      </c>
      <c r="B32" s="1">
        <v>42898</v>
      </c>
      <c r="C32" s="1">
        <v>42906</v>
      </c>
      <c r="D32" s="1">
        <v>42890</v>
      </c>
      <c r="E32" s="4">
        <v>0.64100000000000001</v>
      </c>
      <c r="F32" s="4">
        <v>0.52900000000000003</v>
      </c>
      <c r="G32">
        <v>1</v>
      </c>
      <c r="H32">
        <v>1</v>
      </c>
      <c r="I32">
        <v>4</v>
      </c>
      <c r="J32">
        <v>10</v>
      </c>
      <c r="K32">
        <v>5</v>
      </c>
      <c r="M32" s="2">
        <v>1E-3</v>
      </c>
      <c r="N32" s="3">
        <v>0.1</v>
      </c>
      <c r="O32" s="3">
        <f t="shared" si="4"/>
        <v>100000</v>
      </c>
      <c r="P32" s="3">
        <f t="shared" si="5"/>
        <v>189035.91682419658</v>
      </c>
      <c r="Q32">
        <f t="shared" si="6"/>
        <v>5.2765443279648139</v>
      </c>
      <c r="R32">
        <f t="shared" si="7"/>
        <v>9.4517958412098295</v>
      </c>
    </row>
    <row r="33" spans="1:18" x14ac:dyDescent="0.35">
      <c r="A33" s="1">
        <v>42893</v>
      </c>
      <c r="B33" s="1">
        <v>42898</v>
      </c>
      <c r="C33" s="1">
        <v>42906</v>
      </c>
      <c r="D33" s="1">
        <v>42890</v>
      </c>
      <c r="E33" s="4">
        <v>0.64100000000000001</v>
      </c>
      <c r="F33" s="4">
        <v>0.52900000000000003</v>
      </c>
      <c r="G33">
        <v>1</v>
      </c>
      <c r="H33">
        <v>2</v>
      </c>
      <c r="I33">
        <v>4</v>
      </c>
      <c r="J33">
        <v>48</v>
      </c>
      <c r="K33">
        <v>6</v>
      </c>
      <c r="M33" s="2">
        <v>1E-3</v>
      </c>
      <c r="N33" s="3">
        <v>0.1</v>
      </c>
      <c r="O33" s="3">
        <f t="shared" si="4"/>
        <v>480000</v>
      </c>
      <c r="P33" s="3">
        <f t="shared" si="5"/>
        <v>907372.40075614362</v>
      </c>
      <c r="Q33">
        <f t="shared" si="6"/>
        <v>5.9577855653404015</v>
      </c>
      <c r="R33">
        <f t="shared" si="7"/>
        <v>11.342155009451796</v>
      </c>
    </row>
    <row r="34" spans="1:18" x14ac:dyDescent="0.35">
      <c r="A34" s="1">
        <v>42893</v>
      </c>
      <c r="B34" s="1">
        <v>42898</v>
      </c>
      <c r="C34" s="1">
        <v>42906</v>
      </c>
      <c r="D34" s="1">
        <v>42890</v>
      </c>
      <c r="E34" s="4">
        <v>0.64100000000000001</v>
      </c>
      <c r="F34" s="4">
        <v>0.52900000000000003</v>
      </c>
      <c r="G34">
        <v>1</v>
      </c>
      <c r="H34">
        <v>3</v>
      </c>
      <c r="I34">
        <v>4</v>
      </c>
      <c r="J34">
        <v>38</v>
      </c>
      <c r="K34">
        <v>7</v>
      </c>
      <c r="M34" s="2">
        <v>1E-3</v>
      </c>
      <c r="N34" s="3">
        <v>0.1</v>
      </c>
      <c r="O34" s="3">
        <f t="shared" si="4"/>
        <v>380000</v>
      </c>
      <c r="P34" s="3">
        <f t="shared" si="5"/>
        <v>718336.48393194703</v>
      </c>
      <c r="Q34">
        <f t="shared" si="6"/>
        <v>5.856327924581624</v>
      </c>
      <c r="R34">
        <f t="shared" si="7"/>
        <v>13.232514177693762</v>
      </c>
    </row>
    <row r="35" spans="1:18" x14ac:dyDescent="0.35">
      <c r="A35" s="1">
        <v>42893</v>
      </c>
      <c r="B35" s="1">
        <v>42898</v>
      </c>
      <c r="C35" s="1">
        <v>42906</v>
      </c>
      <c r="D35" s="1">
        <v>42890</v>
      </c>
      <c r="E35" s="4">
        <v>0.64100000000000001</v>
      </c>
      <c r="F35" s="4">
        <v>0.52900000000000003</v>
      </c>
      <c r="G35">
        <v>1</v>
      </c>
      <c r="H35">
        <v>4</v>
      </c>
      <c r="I35">
        <v>4</v>
      </c>
      <c r="J35">
        <v>33</v>
      </c>
      <c r="K35">
        <v>8</v>
      </c>
      <c r="M35" s="2">
        <v>1E-3</v>
      </c>
      <c r="N35" s="3">
        <v>0.1</v>
      </c>
      <c r="O35" s="3">
        <f t="shared" si="4"/>
        <v>330000</v>
      </c>
      <c r="P35" s="3">
        <f t="shared" si="5"/>
        <v>623818.52551984868</v>
      </c>
      <c r="Q35">
        <f t="shared" si="6"/>
        <v>5.7950582678427018</v>
      </c>
      <c r="R35">
        <f t="shared" si="7"/>
        <v>15.122873345935727</v>
      </c>
    </row>
    <row r="36" spans="1:18" x14ac:dyDescent="0.35">
      <c r="A36" s="1">
        <v>42893</v>
      </c>
      <c r="B36" s="1">
        <v>42898</v>
      </c>
      <c r="C36" s="1">
        <v>42906</v>
      </c>
      <c r="D36" s="1">
        <v>42890</v>
      </c>
      <c r="E36" s="4">
        <v>0.64100000000000001</v>
      </c>
      <c r="F36" s="4">
        <v>0.52900000000000003</v>
      </c>
      <c r="G36">
        <v>1</v>
      </c>
      <c r="H36">
        <v>5</v>
      </c>
      <c r="I36">
        <v>4</v>
      </c>
      <c r="J36">
        <v>30</v>
      </c>
      <c r="K36">
        <v>4</v>
      </c>
      <c r="M36" s="2">
        <v>1E-3</v>
      </c>
      <c r="N36" s="3">
        <v>0.1</v>
      </c>
      <c r="O36" s="3">
        <f t="shared" si="4"/>
        <v>300000</v>
      </c>
      <c r="P36" s="3">
        <f t="shared" si="5"/>
        <v>567107.75047258975</v>
      </c>
      <c r="Q36">
        <f t="shared" si="6"/>
        <v>5.7536655826844765</v>
      </c>
      <c r="R36">
        <f t="shared" si="7"/>
        <v>7.5614366729678633</v>
      </c>
    </row>
    <row r="37" spans="1:18" x14ac:dyDescent="0.35">
      <c r="A37" s="1">
        <v>42893</v>
      </c>
      <c r="B37" s="1">
        <v>42898</v>
      </c>
      <c r="C37" s="1">
        <v>42906</v>
      </c>
      <c r="D37" s="1">
        <v>42890</v>
      </c>
      <c r="E37" s="4">
        <v>0.64100000000000001</v>
      </c>
      <c r="F37" s="4">
        <v>0.52800000000000002</v>
      </c>
      <c r="G37">
        <v>2</v>
      </c>
      <c r="H37">
        <v>1</v>
      </c>
      <c r="I37">
        <v>4</v>
      </c>
      <c r="J37">
        <v>60</v>
      </c>
      <c r="K37">
        <v>5</v>
      </c>
      <c r="M37" s="2">
        <v>1E-3</v>
      </c>
      <c r="N37" s="3">
        <v>0.1</v>
      </c>
      <c r="O37" s="3">
        <f t="shared" si="4"/>
        <v>600000</v>
      </c>
      <c r="P37" s="3">
        <f t="shared" si="5"/>
        <v>1136363.6363636362</v>
      </c>
      <c r="Q37">
        <f t="shared" si="6"/>
        <v>6.0555173278498318</v>
      </c>
      <c r="R37">
        <f t="shared" si="7"/>
        <v>9.4696969696969688</v>
      </c>
    </row>
    <row r="38" spans="1:18" x14ac:dyDescent="0.35">
      <c r="A38" s="1">
        <v>42893</v>
      </c>
      <c r="B38" s="1">
        <v>42898</v>
      </c>
      <c r="C38" s="1">
        <v>42906</v>
      </c>
      <c r="D38" s="1">
        <v>42890</v>
      </c>
      <c r="E38" s="4">
        <v>0.64100000000000001</v>
      </c>
      <c r="F38" s="4">
        <v>0.52800000000000002</v>
      </c>
      <c r="G38">
        <v>2</v>
      </c>
      <c r="H38">
        <v>2</v>
      </c>
      <c r="I38">
        <v>4</v>
      </c>
      <c r="J38">
        <v>70</v>
      </c>
      <c r="K38">
        <v>8</v>
      </c>
      <c r="M38" s="2">
        <v>1E-3</v>
      </c>
      <c r="N38" s="3">
        <v>0.1</v>
      </c>
      <c r="O38" s="3">
        <f t="shared" si="4"/>
        <v>700000</v>
      </c>
      <c r="P38" s="3">
        <f t="shared" si="5"/>
        <v>1325757.5757575757</v>
      </c>
      <c r="Q38">
        <f t="shared" si="6"/>
        <v>6.1224641174804448</v>
      </c>
      <c r="R38">
        <f t="shared" si="7"/>
        <v>15.15151515151515</v>
      </c>
    </row>
    <row r="39" spans="1:18" x14ac:dyDescent="0.35">
      <c r="A39" s="1">
        <v>42893</v>
      </c>
      <c r="B39" s="1">
        <v>42898</v>
      </c>
      <c r="C39" s="1">
        <v>42906</v>
      </c>
      <c r="D39" s="1">
        <v>42890</v>
      </c>
      <c r="E39" s="4">
        <v>0.64100000000000001</v>
      </c>
      <c r="F39" s="4">
        <v>0.52800000000000002</v>
      </c>
      <c r="G39">
        <v>2</v>
      </c>
      <c r="H39">
        <v>3</v>
      </c>
      <c r="I39">
        <v>4</v>
      </c>
      <c r="J39">
        <v>75</v>
      </c>
      <c r="K39">
        <v>9</v>
      </c>
      <c r="M39" s="2">
        <v>1E-3</v>
      </c>
      <c r="N39" s="3">
        <v>0.1</v>
      </c>
      <c r="O39" s="3">
        <f t="shared" si="4"/>
        <v>750000</v>
      </c>
      <c r="P39" s="3">
        <f t="shared" si="5"/>
        <v>1420454.5454545454</v>
      </c>
      <c r="Q39">
        <f t="shared" si="6"/>
        <v>6.152427340857888</v>
      </c>
      <c r="R39">
        <f t="shared" si="7"/>
        <v>17.045454545454543</v>
      </c>
    </row>
    <row r="40" spans="1:18" x14ac:dyDescent="0.35">
      <c r="A40" s="1">
        <v>42893</v>
      </c>
      <c r="B40" s="1">
        <v>42898</v>
      </c>
      <c r="C40" s="1">
        <v>42906</v>
      </c>
      <c r="D40" s="1">
        <v>42890</v>
      </c>
      <c r="E40" s="4">
        <v>0.64100000000000001</v>
      </c>
      <c r="F40" s="4">
        <v>0.52800000000000002</v>
      </c>
      <c r="G40">
        <v>2</v>
      </c>
      <c r="H40">
        <v>4</v>
      </c>
      <c r="I40">
        <v>4</v>
      </c>
      <c r="J40">
        <v>102</v>
      </c>
      <c r="K40">
        <v>9</v>
      </c>
      <c r="M40" s="2">
        <v>1E-3</v>
      </c>
      <c r="N40" s="3">
        <v>0.1</v>
      </c>
      <c r="O40" s="3">
        <f t="shared" si="4"/>
        <v>1020000</v>
      </c>
      <c r="P40" s="3">
        <f t="shared" si="5"/>
        <v>1931818.1818181816</v>
      </c>
      <c r="Q40">
        <f t="shared" si="6"/>
        <v>6.285966249228105</v>
      </c>
      <c r="R40">
        <f t="shared" si="7"/>
        <v>17.045454545454543</v>
      </c>
    </row>
    <row r="41" spans="1:18" x14ac:dyDescent="0.35">
      <c r="A41" s="1">
        <v>42893</v>
      </c>
      <c r="B41" s="1">
        <v>42898</v>
      </c>
      <c r="C41" s="1">
        <v>42906</v>
      </c>
      <c r="D41" s="1">
        <v>42890</v>
      </c>
      <c r="E41" s="4">
        <v>0.64100000000000001</v>
      </c>
      <c r="F41" s="4">
        <v>0.52800000000000002</v>
      </c>
      <c r="G41">
        <v>2</v>
      </c>
      <c r="H41">
        <v>5</v>
      </c>
      <c r="I41">
        <v>4</v>
      </c>
      <c r="J41">
        <v>87</v>
      </c>
      <c r="K41">
        <v>8</v>
      </c>
      <c r="M41" s="2">
        <v>1E-3</v>
      </c>
      <c r="N41" s="3">
        <v>0.1</v>
      </c>
      <c r="O41" s="3">
        <f t="shared" si="4"/>
        <v>870000</v>
      </c>
      <c r="P41" s="3">
        <f t="shared" si="5"/>
        <v>1647727.2727272727</v>
      </c>
      <c r="Q41">
        <f t="shared" si="6"/>
        <v>6.2168853300848061</v>
      </c>
      <c r="R41">
        <f t="shared" si="7"/>
        <v>15.15151515151515</v>
      </c>
    </row>
    <row r="42" spans="1:18" x14ac:dyDescent="0.35">
      <c r="A42" s="1">
        <v>42893</v>
      </c>
      <c r="B42" s="1">
        <v>42898</v>
      </c>
      <c r="C42" s="1">
        <v>42906</v>
      </c>
      <c r="D42" s="1">
        <v>42890</v>
      </c>
      <c r="E42" s="4">
        <v>0.64100000000000001</v>
      </c>
      <c r="F42" s="4">
        <v>0.53900000000000003</v>
      </c>
      <c r="G42">
        <v>3</v>
      </c>
      <c r="H42">
        <v>1</v>
      </c>
      <c r="I42">
        <v>4</v>
      </c>
      <c r="J42">
        <v>66</v>
      </c>
      <c r="K42">
        <v>10</v>
      </c>
      <c r="M42" s="2">
        <v>1E-3</v>
      </c>
      <c r="N42" s="3">
        <v>0.1</v>
      </c>
      <c r="O42" s="3">
        <f t="shared" si="4"/>
        <v>660000</v>
      </c>
      <c r="P42" s="3">
        <f t="shared" si="5"/>
        <v>1224489.7959183673</v>
      </c>
      <c r="Q42">
        <f t="shared" si="6"/>
        <v>6.08795517035513</v>
      </c>
      <c r="R42">
        <f t="shared" si="7"/>
        <v>18.552875695732837</v>
      </c>
    </row>
    <row r="43" spans="1:18" x14ac:dyDescent="0.35">
      <c r="A43" s="1">
        <v>42893</v>
      </c>
      <c r="B43" s="1">
        <v>42898</v>
      </c>
      <c r="C43" s="1">
        <v>42906</v>
      </c>
      <c r="D43" s="1">
        <v>42890</v>
      </c>
      <c r="E43" s="4">
        <v>0.64100000000000001</v>
      </c>
      <c r="F43" s="4">
        <v>0.53900000000000003</v>
      </c>
      <c r="G43">
        <v>3</v>
      </c>
      <c r="H43">
        <v>2</v>
      </c>
      <c r="I43">
        <v>4</v>
      </c>
      <c r="J43">
        <v>28</v>
      </c>
      <c r="K43">
        <v>9</v>
      </c>
      <c r="M43" s="2">
        <v>1E-3</v>
      </c>
      <c r="N43" s="3">
        <v>0.1</v>
      </c>
      <c r="O43" s="3">
        <f t="shared" si="4"/>
        <v>280000</v>
      </c>
      <c r="P43" s="3">
        <f t="shared" si="5"/>
        <v>519480.51948051946</v>
      </c>
      <c r="Q43">
        <f t="shared" si="6"/>
        <v>5.7155692661554802</v>
      </c>
      <c r="R43">
        <f t="shared" si="7"/>
        <v>16.697588126159555</v>
      </c>
    </row>
    <row r="44" spans="1:18" x14ac:dyDescent="0.35">
      <c r="A44" s="1">
        <v>42893</v>
      </c>
      <c r="B44" s="1">
        <v>42898</v>
      </c>
      <c r="C44" s="1">
        <v>42906</v>
      </c>
      <c r="D44" s="1">
        <v>42890</v>
      </c>
      <c r="E44" s="4">
        <v>0.64100000000000001</v>
      </c>
      <c r="F44" s="4">
        <v>0.53900000000000003</v>
      </c>
      <c r="G44">
        <v>3</v>
      </c>
      <c r="H44">
        <v>3</v>
      </c>
      <c r="I44">
        <v>4</v>
      </c>
      <c r="J44">
        <v>122</v>
      </c>
      <c r="K44">
        <v>8</v>
      </c>
      <c r="M44" s="2">
        <v>1E-3</v>
      </c>
      <c r="N44" s="3">
        <v>0.1</v>
      </c>
      <c r="O44" s="3">
        <f t="shared" si="4"/>
        <v>1220000</v>
      </c>
      <c r="P44" s="3">
        <f t="shared" si="5"/>
        <v>2263450.8348794063</v>
      </c>
      <c r="Q44">
        <f t="shared" si="6"/>
        <v>6.3547710654880092</v>
      </c>
      <c r="R44">
        <f t="shared" si="7"/>
        <v>14.84230055658627</v>
      </c>
    </row>
    <row r="45" spans="1:18" x14ac:dyDescent="0.35">
      <c r="A45" s="1">
        <v>42893</v>
      </c>
      <c r="B45" s="1">
        <v>42898</v>
      </c>
      <c r="C45" s="1">
        <v>42906</v>
      </c>
      <c r="D45" s="1">
        <v>42890</v>
      </c>
      <c r="E45" s="4">
        <v>0.64100000000000001</v>
      </c>
      <c r="F45" s="4">
        <v>0.53900000000000003</v>
      </c>
      <c r="G45">
        <v>3</v>
      </c>
      <c r="H45">
        <v>4</v>
      </c>
      <c r="I45">
        <v>4</v>
      </c>
      <c r="J45">
        <v>61</v>
      </c>
      <c r="K45">
        <v>10</v>
      </c>
      <c r="M45" s="2">
        <v>1E-3</v>
      </c>
      <c r="N45" s="3">
        <v>0.1</v>
      </c>
      <c r="O45" s="3">
        <f t="shared" si="4"/>
        <v>610000</v>
      </c>
      <c r="P45" s="3">
        <f t="shared" si="5"/>
        <v>1131725.4174397031</v>
      </c>
      <c r="Q45">
        <f t="shared" si="6"/>
        <v>6.0537410698240279</v>
      </c>
      <c r="R45">
        <f t="shared" si="7"/>
        <v>18.552875695732837</v>
      </c>
    </row>
    <row r="46" spans="1:18" x14ac:dyDescent="0.35">
      <c r="A46" s="1">
        <v>42893</v>
      </c>
      <c r="B46" s="1">
        <v>42898</v>
      </c>
      <c r="C46" s="1">
        <v>42906</v>
      </c>
      <c r="D46" s="1">
        <v>42890</v>
      </c>
      <c r="E46" s="4">
        <v>0.64100000000000001</v>
      </c>
      <c r="F46" s="4">
        <v>0.53900000000000003</v>
      </c>
      <c r="G46">
        <v>3</v>
      </c>
      <c r="H46">
        <v>5</v>
      </c>
      <c r="I46">
        <v>4</v>
      </c>
      <c r="J46">
        <v>32</v>
      </c>
      <c r="K46">
        <v>7</v>
      </c>
      <c r="M46" s="2">
        <v>1E-3</v>
      </c>
      <c r="N46" s="3">
        <v>0.1</v>
      </c>
      <c r="O46" s="3">
        <f t="shared" si="4"/>
        <v>320000</v>
      </c>
      <c r="P46" s="3">
        <f t="shared" si="5"/>
        <v>593692.02226345078</v>
      </c>
      <c r="Q46">
        <f t="shared" si="6"/>
        <v>5.7735612131331671</v>
      </c>
      <c r="R46">
        <f t="shared" si="7"/>
        <v>12.987012987012987</v>
      </c>
    </row>
    <row r="47" spans="1:18" x14ac:dyDescent="0.35">
      <c r="A47" s="1">
        <v>42893</v>
      </c>
      <c r="B47" s="1">
        <v>42898</v>
      </c>
      <c r="C47" s="1">
        <v>42906</v>
      </c>
      <c r="D47" s="1">
        <v>42890</v>
      </c>
      <c r="E47" s="4">
        <v>0.64100000000000001</v>
      </c>
      <c r="F47" s="4">
        <v>0.53500000000000003</v>
      </c>
      <c r="G47">
        <v>3.5</v>
      </c>
      <c r="H47">
        <v>1</v>
      </c>
      <c r="I47">
        <v>4</v>
      </c>
      <c r="J47">
        <v>55</v>
      </c>
      <c r="K47">
        <v>9</v>
      </c>
      <c r="M47" s="2">
        <v>1E-3</v>
      </c>
      <c r="N47" s="3">
        <v>0.1</v>
      </c>
      <c r="O47" s="3">
        <f t="shared" si="4"/>
        <v>550000</v>
      </c>
      <c r="P47" s="3">
        <f t="shared" si="5"/>
        <v>1028037.3831775701</v>
      </c>
      <c r="Q47">
        <f t="shared" si="6"/>
        <v>6.0120089074730156</v>
      </c>
      <c r="R47">
        <f t="shared" si="7"/>
        <v>16.822429906542055</v>
      </c>
    </row>
    <row r="48" spans="1:18" x14ac:dyDescent="0.35">
      <c r="A48" s="1">
        <v>42893</v>
      </c>
      <c r="B48" s="1">
        <v>42898</v>
      </c>
      <c r="C48" s="1">
        <v>42906</v>
      </c>
      <c r="D48" s="1">
        <v>42890</v>
      </c>
      <c r="E48" s="4">
        <v>0.64100000000000001</v>
      </c>
      <c r="F48" s="4">
        <v>0.53500000000000003</v>
      </c>
      <c r="G48">
        <v>3.5</v>
      </c>
      <c r="H48">
        <v>2</v>
      </c>
      <c r="I48">
        <v>4</v>
      </c>
      <c r="J48">
        <v>44</v>
      </c>
      <c r="K48">
        <v>7</v>
      </c>
      <c r="M48" s="2">
        <v>1E-3</v>
      </c>
      <c r="N48" s="3">
        <v>0.1</v>
      </c>
      <c r="O48" s="3">
        <f t="shared" si="4"/>
        <v>440000</v>
      </c>
      <c r="P48" s="3">
        <f t="shared" si="5"/>
        <v>822429.90654205601</v>
      </c>
      <c r="Q48">
        <f t="shared" si="6"/>
        <v>5.9150988944649585</v>
      </c>
      <c r="R48">
        <f t="shared" si="7"/>
        <v>13.084112149532709</v>
      </c>
    </row>
    <row r="49" spans="1:18" x14ac:dyDescent="0.35">
      <c r="A49" s="1">
        <v>42893</v>
      </c>
      <c r="B49" s="1">
        <v>42898</v>
      </c>
      <c r="C49" s="1">
        <v>42906</v>
      </c>
      <c r="D49" s="1">
        <v>42890</v>
      </c>
      <c r="E49" s="4">
        <v>0.64100000000000001</v>
      </c>
      <c r="F49" s="4">
        <v>0.53500000000000003</v>
      </c>
      <c r="G49">
        <v>3.5</v>
      </c>
      <c r="H49">
        <v>3</v>
      </c>
      <c r="I49">
        <v>4</v>
      </c>
      <c r="J49">
        <v>62</v>
      </c>
      <c r="K49">
        <v>10</v>
      </c>
      <c r="M49" s="2">
        <v>1E-3</v>
      </c>
      <c r="N49" s="3">
        <v>0.1</v>
      </c>
      <c r="O49" s="3">
        <f t="shared" si="4"/>
        <v>620000</v>
      </c>
      <c r="P49" s="3">
        <f t="shared" si="5"/>
        <v>1158878.504672897</v>
      </c>
      <c r="Q49">
        <f t="shared" si="6"/>
        <v>6.064037907477025</v>
      </c>
      <c r="R49">
        <f t="shared" si="7"/>
        <v>18.691588785046729</v>
      </c>
    </row>
    <row r="50" spans="1:18" x14ac:dyDescent="0.35">
      <c r="A50" s="1">
        <v>42893</v>
      </c>
      <c r="B50" s="1">
        <v>42898</v>
      </c>
      <c r="C50" s="1">
        <v>42906</v>
      </c>
      <c r="D50" s="1">
        <v>42890</v>
      </c>
      <c r="E50" s="4">
        <v>0.64100000000000001</v>
      </c>
      <c r="F50" s="4">
        <v>0.53500000000000003</v>
      </c>
      <c r="G50">
        <v>3.5</v>
      </c>
      <c r="H50">
        <v>4</v>
      </c>
      <c r="I50">
        <v>4</v>
      </c>
      <c r="J50">
        <v>63</v>
      </c>
      <c r="K50">
        <v>9</v>
      </c>
      <c r="M50" s="2">
        <v>1E-3</v>
      </c>
      <c r="N50" s="3">
        <v>0.1</v>
      </c>
      <c r="O50" s="3">
        <f t="shared" si="4"/>
        <v>630000</v>
      </c>
      <c r="P50" s="3">
        <f t="shared" si="5"/>
        <v>1177570.0934579438</v>
      </c>
      <c r="Q50">
        <f t="shared" si="6"/>
        <v>6.0709867674323528</v>
      </c>
      <c r="R50">
        <f t="shared" si="7"/>
        <v>16.822429906542055</v>
      </c>
    </row>
    <row r="51" spans="1:18" x14ac:dyDescent="0.35">
      <c r="A51" s="1">
        <v>42893</v>
      </c>
      <c r="B51" s="1">
        <v>42898</v>
      </c>
      <c r="C51" s="1">
        <v>42906</v>
      </c>
      <c r="D51" s="1">
        <v>42890</v>
      </c>
      <c r="E51" s="4">
        <v>0.64100000000000001</v>
      </c>
      <c r="F51" s="4">
        <v>0.53500000000000003</v>
      </c>
      <c r="G51">
        <v>3.5</v>
      </c>
      <c r="H51">
        <v>5</v>
      </c>
      <c r="I51">
        <v>4</v>
      </c>
      <c r="J51">
        <v>75</v>
      </c>
      <c r="K51">
        <v>9</v>
      </c>
      <c r="M51" s="2">
        <v>1E-3</v>
      </c>
      <c r="N51" s="3">
        <v>0.1</v>
      </c>
      <c r="O51" s="3">
        <f t="shared" si="4"/>
        <v>750000</v>
      </c>
      <c r="P51" s="3">
        <f t="shared" si="5"/>
        <v>1401869.1588785045</v>
      </c>
      <c r="Q51">
        <f t="shared" si="6"/>
        <v>6.1467074813704716</v>
      </c>
      <c r="R51">
        <f t="shared" si="7"/>
        <v>16.822429906542055</v>
      </c>
    </row>
    <row r="52" spans="1:18" x14ac:dyDescent="0.35">
      <c r="A52" s="1">
        <v>42893</v>
      </c>
      <c r="B52" s="1">
        <v>42898</v>
      </c>
      <c r="C52" s="1">
        <v>42906</v>
      </c>
      <c r="D52" s="1">
        <v>42890</v>
      </c>
      <c r="E52" s="4">
        <v>0.64100000000000001</v>
      </c>
      <c r="F52" s="4">
        <v>0.496</v>
      </c>
      <c r="G52">
        <v>4</v>
      </c>
      <c r="H52">
        <v>1</v>
      </c>
      <c r="I52">
        <v>4</v>
      </c>
      <c r="J52">
        <v>35</v>
      </c>
      <c r="K52">
        <v>8</v>
      </c>
      <c r="M52" s="2">
        <v>1E-3</v>
      </c>
      <c r="N52" s="3">
        <v>0.1</v>
      </c>
      <c r="O52" s="3">
        <f t="shared" si="4"/>
        <v>350000</v>
      </c>
      <c r="P52" s="3">
        <f t="shared" si="5"/>
        <v>705645.16129032255</v>
      </c>
      <c r="Q52">
        <f t="shared" si="6"/>
        <v>5.8485863678600785</v>
      </c>
      <c r="R52">
        <f t="shared" si="7"/>
        <v>16.129032258064516</v>
      </c>
    </row>
    <row r="53" spans="1:18" x14ac:dyDescent="0.35">
      <c r="A53" s="1">
        <v>42893</v>
      </c>
      <c r="B53" s="1">
        <v>42898</v>
      </c>
      <c r="C53" s="1">
        <v>42906</v>
      </c>
      <c r="D53" s="1">
        <v>42890</v>
      </c>
      <c r="E53" s="4">
        <v>0.64100000000000001</v>
      </c>
      <c r="F53" s="4">
        <v>0.496</v>
      </c>
      <c r="G53">
        <v>4</v>
      </c>
      <c r="H53">
        <v>2</v>
      </c>
      <c r="I53">
        <v>4</v>
      </c>
      <c r="J53">
        <v>41</v>
      </c>
      <c r="K53">
        <v>6</v>
      </c>
      <c r="M53" s="2">
        <v>1E-3</v>
      </c>
      <c r="N53" s="3">
        <v>0.1</v>
      </c>
      <c r="O53" s="3">
        <f t="shared" si="4"/>
        <v>410000</v>
      </c>
      <c r="P53" s="3">
        <f t="shared" si="5"/>
        <v>826612.90322580643</v>
      </c>
      <c r="Q53">
        <f t="shared" si="6"/>
        <v>5.9173021802295382</v>
      </c>
      <c r="R53">
        <f t="shared" si="7"/>
        <v>12.096774193548388</v>
      </c>
    </row>
    <row r="54" spans="1:18" x14ac:dyDescent="0.35">
      <c r="A54" s="1">
        <v>42893</v>
      </c>
      <c r="B54" s="1">
        <v>42898</v>
      </c>
      <c r="C54" s="1">
        <v>42906</v>
      </c>
      <c r="D54" s="1">
        <v>42890</v>
      </c>
      <c r="E54" s="4">
        <v>0.64100000000000001</v>
      </c>
      <c r="F54" s="4">
        <v>0.496</v>
      </c>
      <c r="G54">
        <v>4</v>
      </c>
      <c r="H54">
        <v>3</v>
      </c>
      <c r="I54">
        <v>4</v>
      </c>
      <c r="J54">
        <v>33</v>
      </c>
      <c r="K54">
        <v>7</v>
      </c>
      <c r="M54" s="2">
        <v>1E-3</v>
      </c>
      <c r="N54" s="3">
        <v>0.1</v>
      </c>
      <c r="O54" s="3">
        <f t="shared" si="4"/>
        <v>330000</v>
      </c>
      <c r="P54" s="3">
        <f t="shared" si="5"/>
        <v>665322.58064516133</v>
      </c>
      <c r="Q54">
        <f t="shared" si="6"/>
        <v>5.8230322633876899</v>
      </c>
      <c r="R54">
        <f t="shared" si="7"/>
        <v>14.112903225806452</v>
      </c>
    </row>
    <row r="55" spans="1:18" x14ac:dyDescent="0.35">
      <c r="A55" s="1">
        <v>42893</v>
      </c>
      <c r="B55" s="1">
        <v>42898</v>
      </c>
      <c r="C55" s="1">
        <v>42906</v>
      </c>
      <c r="D55" s="1">
        <v>42890</v>
      </c>
      <c r="E55" s="4">
        <v>0.64100000000000001</v>
      </c>
      <c r="F55" s="4">
        <v>0.496</v>
      </c>
      <c r="G55">
        <v>4</v>
      </c>
      <c r="H55">
        <v>4</v>
      </c>
      <c r="I55">
        <v>4</v>
      </c>
      <c r="J55">
        <v>34</v>
      </c>
      <c r="K55">
        <v>7</v>
      </c>
      <c r="M55" s="2">
        <v>1E-3</v>
      </c>
      <c r="N55" s="3">
        <v>0.1</v>
      </c>
      <c r="O55" s="3">
        <f t="shared" si="4"/>
        <v>340000</v>
      </c>
      <c r="P55" s="3">
        <f t="shared" si="5"/>
        <v>685483.87096774194</v>
      </c>
      <c r="Q55">
        <f t="shared" si="6"/>
        <v>5.8359972405520573</v>
      </c>
      <c r="R55">
        <f t="shared" si="7"/>
        <v>14.112903225806452</v>
      </c>
    </row>
    <row r="56" spans="1:18" x14ac:dyDescent="0.35">
      <c r="A56" s="1">
        <v>42893</v>
      </c>
      <c r="B56" s="1">
        <v>42898</v>
      </c>
      <c r="C56" s="1">
        <v>42906</v>
      </c>
      <c r="D56" s="1">
        <v>42890</v>
      </c>
      <c r="E56" s="4">
        <v>0.64100000000000001</v>
      </c>
      <c r="F56" s="4">
        <v>0.496</v>
      </c>
      <c r="G56">
        <v>4</v>
      </c>
      <c r="H56">
        <v>5</v>
      </c>
      <c r="I56">
        <v>4</v>
      </c>
      <c r="J56">
        <v>30</v>
      </c>
      <c r="K56">
        <v>6</v>
      </c>
      <c r="M56" s="2">
        <v>1E-3</v>
      </c>
      <c r="N56" s="3">
        <v>0.1</v>
      </c>
      <c r="O56" s="3">
        <f t="shared" si="4"/>
        <v>300000</v>
      </c>
      <c r="P56" s="3">
        <f t="shared" si="5"/>
        <v>604838.70967741939</v>
      </c>
      <c r="Q56">
        <f t="shared" si="6"/>
        <v>5.7816395782294654</v>
      </c>
      <c r="R56">
        <f t="shared" si="7"/>
        <v>12.096774193548388</v>
      </c>
    </row>
    <row r="57" spans="1:18" x14ac:dyDescent="0.35">
      <c r="A57" s="1">
        <v>42893</v>
      </c>
      <c r="B57" s="1">
        <v>42898</v>
      </c>
      <c r="C57" s="1">
        <v>42906</v>
      </c>
      <c r="D57" s="1">
        <v>42890</v>
      </c>
      <c r="E57" s="4">
        <v>0.64100000000000001</v>
      </c>
      <c r="F57" s="4">
        <v>0.51500000000000001</v>
      </c>
      <c r="G57">
        <v>4.5</v>
      </c>
      <c r="H57">
        <v>1</v>
      </c>
      <c r="I57">
        <v>4</v>
      </c>
      <c r="J57">
        <v>31</v>
      </c>
      <c r="K57">
        <v>6</v>
      </c>
      <c r="M57" s="2">
        <v>1E-3</v>
      </c>
      <c r="N57" s="3">
        <v>0.1</v>
      </c>
      <c r="O57" s="3">
        <f t="shared" si="4"/>
        <v>310000</v>
      </c>
      <c r="P57" s="3">
        <f t="shared" si="5"/>
        <v>601941.74757281551</v>
      </c>
      <c r="Q57">
        <f t="shared" si="6"/>
        <v>5.7795544647930814</v>
      </c>
      <c r="R57">
        <f t="shared" si="7"/>
        <v>11.650485436893204</v>
      </c>
    </row>
    <row r="58" spans="1:18" x14ac:dyDescent="0.35">
      <c r="A58" s="1">
        <v>42893</v>
      </c>
      <c r="B58" s="1">
        <v>42898</v>
      </c>
      <c r="C58" s="1">
        <v>42906</v>
      </c>
      <c r="D58" s="1">
        <v>42890</v>
      </c>
      <c r="E58" s="4">
        <v>0.64100000000000001</v>
      </c>
      <c r="F58" s="4">
        <v>0.51500000000000001</v>
      </c>
      <c r="G58">
        <v>4.5</v>
      </c>
      <c r="H58">
        <v>2</v>
      </c>
      <c r="I58">
        <v>4</v>
      </c>
      <c r="J58">
        <v>62</v>
      </c>
      <c r="K58">
        <v>9</v>
      </c>
      <c r="M58" s="2">
        <v>1E-3</v>
      </c>
      <c r="N58" s="3">
        <v>0.1</v>
      </c>
      <c r="O58" s="3">
        <f t="shared" si="4"/>
        <v>620000</v>
      </c>
      <c r="P58" s="3">
        <f t="shared" si="5"/>
        <v>1203883.495145631</v>
      </c>
      <c r="Q58">
        <f t="shared" si="6"/>
        <v>6.0805844604570627</v>
      </c>
      <c r="R58">
        <f t="shared" si="7"/>
        <v>17.475728155339805</v>
      </c>
    </row>
    <row r="59" spans="1:18" x14ac:dyDescent="0.35">
      <c r="A59" s="1">
        <v>42893</v>
      </c>
      <c r="B59" s="1">
        <v>42898</v>
      </c>
      <c r="C59" s="1">
        <v>42906</v>
      </c>
      <c r="D59" s="1">
        <v>42890</v>
      </c>
      <c r="E59" s="4">
        <v>0.64100000000000001</v>
      </c>
      <c r="F59" s="4">
        <v>0.51500000000000001</v>
      </c>
      <c r="G59">
        <v>4.5</v>
      </c>
      <c r="H59">
        <v>3</v>
      </c>
      <c r="I59">
        <v>4</v>
      </c>
      <c r="J59">
        <v>43</v>
      </c>
      <c r="K59">
        <v>8</v>
      </c>
      <c r="M59" s="2">
        <v>1E-3</v>
      </c>
      <c r="N59" s="3">
        <v>0.1</v>
      </c>
      <c r="O59" s="3">
        <f t="shared" si="4"/>
        <v>430000</v>
      </c>
      <c r="P59" s="3">
        <f t="shared" si="5"/>
        <v>834951.45631067955</v>
      </c>
      <c r="Q59">
        <f t="shared" si="6"/>
        <v>5.9216612265383954</v>
      </c>
      <c r="R59">
        <f t="shared" si="7"/>
        <v>15.533980582524272</v>
      </c>
    </row>
    <row r="60" spans="1:18" x14ac:dyDescent="0.35">
      <c r="A60" s="1">
        <v>42893</v>
      </c>
      <c r="B60" s="1">
        <v>42898</v>
      </c>
      <c r="C60" s="1">
        <v>42906</v>
      </c>
      <c r="D60" s="1">
        <v>42890</v>
      </c>
      <c r="E60" s="4">
        <v>0.64100000000000001</v>
      </c>
      <c r="F60" s="4">
        <v>0.51500000000000001</v>
      </c>
      <c r="G60">
        <v>4.5</v>
      </c>
      <c r="H60">
        <v>4</v>
      </c>
      <c r="I60">
        <v>4</v>
      </c>
      <c r="J60">
        <v>100</v>
      </c>
      <c r="K60">
        <v>9</v>
      </c>
      <c r="M60" s="2">
        <v>1E-3</v>
      </c>
      <c r="N60" s="3">
        <v>0.1</v>
      </c>
      <c r="O60" s="3">
        <f t="shared" si="4"/>
        <v>1000000</v>
      </c>
      <c r="P60" s="3">
        <f t="shared" si="5"/>
        <v>1941747.572815534</v>
      </c>
      <c r="Q60">
        <f t="shared" si="6"/>
        <v>6.2881927709588092</v>
      </c>
      <c r="R60">
        <f t="shared" si="7"/>
        <v>17.475728155339805</v>
      </c>
    </row>
    <row r="61" spans="1:18" x14ac:dyDescent="0.35">
      <c r="A61" s="1">
        <v>42893</v>
      </c>
      <c r="B61" s="1">
        <v>42898</v>
      </c>
      <c r="C61" s="1">
        <v>42906</v>
      </c>
      <c r="D61" s="1">
        <v>42890</v>
      </c>
      <c r="E61" s="4">
        <v>0.64100000000000001</v>
      </c>
      <c r="F61" s="4">
        <v>0.51500000000000001</v>
      </c>
      <c r="G61">
        <v>4.5</v>
      </c>
      <c r="H61">
        <v>5</v>
      </c>
      <c r="I61">
        <v>4</v>
      </c>
      <c r="J61">
        <v>64</v>
      </c>
      <c r="K61">
        <v>12</v>
      </c>
      <c r="M61" s="2">
        <v>1E-3</v>
      </c>
      <c r="N61" s="3">
        <v>0.1</v>
      </c>
      <c r="O61" s="3">
        <f t="shared" si="4"/>
        <v>640000</v>
      </c>
      <c r="P61" s="3">
        <f t="shared" si="5"/>
        <v>1242718.4466019417</v>
      </c>
      <c r="Q61">
        <f t="shared" si="6"/>
        <v>6.0943727449426959</v>
      </c>
      <c r="R61">
        <f t="shared" si="7"/>
        <v>23.300970873786408</v>
      </c>
    </row>
    <row r="62" spans="1:18" x14ac:dyDescent="0.35">
      <c r="A62" s="1">
        <v>42893</v>
      </c>
      <c r="B62" s="1">
        <v>42898</v>
      </c>
      <c r="C62" s="1">
        <v>42906</v>
      </c>
      <c r="D62" s="1">
        <v>42890</v>
      </c>
      <c r="E62" s="4">
        <v>0.64100000000000001</v>
      </c>
      <c r="F62" s="4">
        <v>0.52700000000000002</v>
      </c>
      <c r="G62">
        <v>4.7</v>
      </c>
      <c r="H62">
        <v>1</v>
      </c>
      <c r="I62">
        <v>4</v>
      </c>
      <c r="J62">
        <v>48</v>
      </c>
      <c r="K62">
        <v>9</v>
      </c>
      <c r="M62" s="2">
        <v>1E-3</v>
      </c>
      <c r="N62" s="3">
        <v>0.1</v>
      </c>
      <c r="O62" s="3">
        <f t="shared" si="4"/>
        <v>480000</v>
      </c>
      <c r="P62" s="3">
        <f t="shared" si="5"/>
        <v>910815.93927893729</v>
      </c>
      <c r="Q62">
        <f t="shared" si="6"/>
        <v>5.9594306221630404</v>
      </c>
      <c r="R62">
        <f t="shared" si="7"/>
        <v>17.077798861480076</v>
      </c>
    </row>
    <row r="63" spans="1:18" x14ac:dyDescent="0.35">
      <c r="A63" s="1">
        <v>42893</v>
      </c>
      <c r="B63" s="1">
        <v>42898</v>
      </c>
      <c r="C63" s="1">
        <v>42906</v>
      </c>
      <c r="D63" s="1">
        <v>42890</v>
      </c>
      <c r="E63" s="4">
        <v>0.64100000000000001</v>
      </c>
      <c r="F63" s="4">
        <v>0.52700000000000002</v>
      </c>
      <c r="G63">
        <v>4.7</v>
      </c>
      <c r="H63">
        <v>2</v>
      </c>
      <c r="I63">
        <v>4</v>
      </c>
      <c r="J63">
        <v>54</v>
      </c>
      <c r="K63">
        <v>10</v>
      </c>
      <c r="M63" s="2">
        <v>1E-3</v>
      </c>
      <c r="N63" s="3">
        <v>0.1</v>
      </c>
      <c r="O63" s="3">
        <f t="shared" si="4"/>
        <v>540000</v>
      </c>
      <c r="P63" s="3">
        <f t="shared" si="5"/>
        <v>1024667.9316888045</v>
      </c>
      <c r="Q63">
        <f t="shared" si="6"/>
        <v>6.0105831446104219</v>
      </c>
      <c r="R63">
        <f t="shared" si="7"/>
        <v>18.975332068311193</v>
      </c>
    </row>
    <row r="64" spans="1:18" x14ac:dyDescent="0.35">
      <c r="A64" s="1">
        <v>42893</v>
      </c>
      <c r="B64" s="1">
        <v>42898</v>
      </c>
      <c r="C64" s="1">
        <v>42906</v>
      </c>
      <c r="D64" s="1">
        <v>42890</v>
      </c>
      <c r="E64" s="4">
        <v>0.64100000000000001</v>
      </c>
      <c r="F64" s="4">
        <v>0.52700000000000002</v>
      </c>
      <c r="G64">
        <v>4.7</v>
      </c>
      <c r="H64">
        <v>3</v>
      </c>
      <c r="I64">
        <v>4</v>
      </c>
      <c r="J64">
        <v>62</v>
      </c>
      <c r="K64">
        <v>10</v>
      </c>
      <c r="M64" s="2">
        <v>1E-3</v>
      </c>
      <c r="N64" s="3">
        <v>0.1</v>
      </c>
      <c r="O64" s="3">
        <f t="shared" si="4"/>
        <v>620000</v>
      </c>
      <c r="P64" s="3">
        <f t="shared" si="5"/>
        <v>1176470.588235294</v>
      </c>
      <c r="Q64">
        <f t="shared" si="6"/>
        <v>6.0705810742857071</v>
      </c>
      <c r="R64">
        <f t="shared" si="7"/>
        <v>18.975332068311193</v>
      </c>
    </row>
    <row r="65" spans="1:18" x14ac:dyDescent="0.35">
      <c r="A65" s="1">
        <v>42893</v>
      </c>
      <c r="B65" s="1">
        <v>42898</v>
      </c>
      <c r="C65" s="1">
        <v>42906</v>
      </c>
      <c r="D65" s="1">
        <v>42890</v>
      </c>
      <c r="E65" s="4">
        <v>0.64100000000000001</v>
      </c>
      <c r="F65" s="4">
        <v>0.52700000000000002</v>
      </c>
      <c r="G65">
        <v>4.7</v>
      </c>
      <c r="H65">
        <v>4</v>
      </c>
      <c r="I65">
        <v>4</v>
      </c>
      <c r="J65">
        <v>52</v>
      </c>
      <c r="K65">
        <v>11</v>
      </c>
      <c r="M65" s="2">
        <v>1E-3</v>
      </c>
      <c r="N65" s="3">
        <v>0.1</v>
      </c>
      <c r="O65" s="3">
        <f t="shared" si="4"/>
        <v>520000</v>
      </c>
      <c r="P65" s="3">
        <f t="shared" si="5"/>
        <v>986717.26755218208</v>
      </c>
      <c r="Q65">
        <f t="shared" si="6"/>
        <v>5.9941927284222523</v>
      </c>
      <c r="R65">
        <f t="shared" si="7"/>
        <v>20.872865275142313</v>
      </c>
    </row>
    <row r="66" spans="1:18" x14ac:dyDescent="0.35">
      <c r="A66" s="1">
        <v>42893</v>
      </c>
      <c r="B66" s="1">
        <v>42898</v>
      </c>
      <c r="C66" s="1">
        <v>42906</v>
      </c>
      <c r="D66" s="1">
        <v>42890</v>
      </c>
      <c r="E66" s="4">
        <v>0.64100000000000001</v>
      </c>
      <c r="F66" s="4">
        <v>0.52700000000000002</v>
      </c>
      <c r="G66">
        <v>4.7</v>
      </c>
      <c r="H66">
        <v>5</v>
      </c>
      <c r="I66">
        <v>4</v>
      </c>
      <c r="J66">
        <v>46</v>
      </c>
      <c r="K66">
        <v>10</v>
      </c>
      <c r="M66" s="2">
        <v>1E-3</v>
      </c>
      <c r="N66" s="3">
        <v>0.1</v>
      </c>
      <c r="O66" s="3">
        <f t="shared" si="4"/>
        <v>460000</v>
      </c>
      <c r="P66" s="3">
        <f t="shared" si="5"/>
        <v>872865.27514231496</v>
      </c>
      <c r="Q66">
        <f t="shared" si="6"/>
        <v>5.9409472164690271</v>
      </c>
      <c r="R66">
        <f t="shared" si="7"/>
        <v>18.975332068311193</v>
      </c>
    </row>
    <row r="67" spans="1:18" x14ac:dyDescent="0.35">
      <c r="A67" s="1">
        <v>42893</v>
      </c>
      <c r="B67" s="1">
        <v>42898</v>
      </c>
      <c r="C67" s="1">
        <v>42906</v>
      </c>
      <c r="D67" s="1">
        <v>42890</v>
      </c>
      <c r="E67" s="4">
        <v>0.64100000000000001</v>
      </c>
      <c r="F67" s="4">
        <v>0.49199999999999999</v>
      </c>
      <c r="G67">
        <v>6</v>
      </c>
      <c r="H67">
        <v>1</v>
      </c>
      <c r="I67">
        <v>4</v>
      </c>
      <c r="J67">
        <v>34</v>
      </c>
      <c r="K67">
        <v>8</v>
      </c>
      <c r="M67" s="2">
        <v>1E-3</v>
      </c>
      <c r="N67" s="3">
        <v>0.1</v>
      </c>
      <c r="O67" s="3">
        <f t="shared" si="4"/>
        <v>340000</v>
      </c>
      <c r="P67" s="3">
        <f t="shared" si="5"/>
        <v>691056.91056910565</v>
      </c>
      <c r="Q67">
        <f t="shared" si="6"/>
        <v>5.8395138142748948</v>
      </c>
      <c r="R67">
        <f t="shared" si="7"/>
        <v>16.260162601626018</v>
      </c>
    </row>
    <row r="68" spans="1:18" x14ac:dyDescent="0.35">
      <c r="A68" s="1">
        <v>42893</v>
      </c>
      <c r="B68" s="1">
        <v>42898</v>
      </c>
      <c r="C68" s="1">
        <v>42906</v>
      </c>
      <c r="D68" s="1">
        <v>42890</v>
      </c>
      <c r="E68" s="4">
        <v>0.64100000000000001</v>
      </c>
      <c r="F68" s="4">
        <v>0.49199999999999999</v>
      </c>
      <c r="G68">
        <v>6</v>
      </c>
      <c r="H68">
        <v>2</v>
      </c>
      <c r="I68">
        <v>4</v>
      </c>
      <c r="J68">
        <v>58</v>
      </c>
      <c r="K68">
        <v>8</v>
      </c>
      <c r="M68" s="2">
        <v>1E-3</v>
      </c>
      <c r="N68" s="3">
        <v>0.1</v>
      </c>
      <c r="O68" s="3">
        <f t="shared" si="4"/>
        <v>580000</v>
      </c>
      <c r="P68" s="3">
        <f t="shared" si="5"/>
        <v>1178861.7886178861</v>
      </c>
      <c r="Q68">
        <f t="shared" si="6"/>
        <v>6.0714628907955772</v>
      </c>
      <c r="R68">
        <f t="shared" si="7"/>
        <v>16.260162601626018</v>
      </c>
    </row>
    <row r="69" spans="1:18" x14ac:dyDescent="0.35">
      <c r="A69" s="1">
        <v>42893</v>
      </c>
      <c r="B69" s="1">
        <v>42898</v>
      </c>
      <c r="C69" s="1">
        <v>42906</v>
      </c>
      <c r="D69" s="1">
        <v>42890</v>
      </c>
      <c r="E69" s="4">
        <v>0.64100000000000001</v>
      </c>
      <c r="F69" s="4">
        <v>0.49199999999999999</v>
      </c>
      <c r="G69">
        <v>6</v>
      </c>
      <c r="H69">
        <v>3</v>
      </c>
      <c r="I69">
        <v>4</v>
      </c>
      <c r="J69">
        <v>42</v>
      </c>
      <c r="K69">
        <v>6</v>
      </c>
      <c r="M69" s="2">
        <v>1E-3</v>
      </c>
      <c r="N69" s="3">
        <v>0.1</v>
      </c>
      <c r="O69" s="3">
        <f t="shared" si="4"/>
        <v>420000</v>
      </c>
      <c r="P69" s="3">
        <f t="shared" si="5"/>
        <v>853658.53658536589</v>
      </c>
      <c r="Q69">
        <f t="shared" si="6"/>
        <v>5.9312841876305402</v>
      </c>
      <c r="R69">
        <f t="shared" si="7"/>
        <v>12.195121951219512</v>
      </c>
    </row>
    <row r="70" spans="1:18" x14ac:dyDescent="0.35">
      <c r="A70" s="1">
        <v>42893</v>
      </c>
      <c r="B70" s="1">
        <v>42898</v>
      </c>
      <c r="C70" s="1">
        <v>42906</v>
      </c>
      <c r="D70" s="1">
        <v>42890</v>
      </c>
      <c r="E70" s="4">
        <v>0.64100000000000001</v>
      </c>
      <c r="F70" s="4">
        <v>0.49199999999999999</v>
      </c>
      <c r="G70">
        <v>6</v>
      </c>
      <c r="H70">
        <v>4</v>
      </c>
      <c r="I70">
        <v>4</v>
      </c>
      <c r="J70">
        <v>41</v>
      </c>
      <c r="K70">
        <v>5</v>
      </c>
      <c r="M70" s="2">
        <v>1E-3</v>
      </c>
      <c r="N70" s="3">
        <v>0.1</v>
      </c>
      <c r="O70" s="3">
        <f t="shared" si="4"/>
        <v>410000</v>
      </c>
      <c r="P70" s="3">
        <f t="shared" si="5"/>
        <v>833333.33333333337</v>
      </c>
      <c r="Q70">
        <f t="shared" si="6"/>
        <v>5.9208187539523749</v>
      </c>
      <c r="R70">
        <f t="shared" si="7"/>
        <v>10.16260162601626</v>
      </c>
    </row>
    <row r="71" spans="1:18" x14ac:dyDescent="0.35">
      <c r="A71" s="1">
        <v>42893</v>
      </c>
      <c r="B71" s="1">
        <v>42898</v>
      </c>
      <c r="C71" s="1">
        <v>42906</v>
      </c>
      <c r="D71" s="1">
        <v>42890</v>
      </c>
      <c r="E71" s="4">
        <v>0.64100000000000001</v>
      </c>
      <c r="F71" s="4">
        <v>0.49199999999999999</v>
      </c>
      <c r="G71">
        <v>6</v>
      </c>
      <c r="H71">
        <v>5</v>
      </c>
      <c r="I71">
        <v>4</v>
      </c>
      <c r="J71">
        <v>35</v>
      </c>
      <c r="K71">
        <v>8</v>
      </c>
      <c r="M71" s="2">
        <v>1E-3</v>
      </c>
      <c r="N71" s="3">
        <v>0.1</v>
      </c>
      <c r="O71" s="3">
        <f t="shared" si="4"/>
        <v>350000</v>
      </c>
      <c r="P71" s="3">
        <f t="shared" si="5"/>
        <v>711382.11382113828</v>
      </c>
      <c r="Q71">
        <f t="shared" si="6"/>
        <v>5.8521029415829151</v>
      </c>
      <c r="R71">
        <f t="shared" si="7"/>
        <v>16.260162601626018</v>
      </c>
    </row>
    <row r="72" spans="1:18" x14ac:dyDescent="0.35">
      <c r="E72" s="4"/>
      <c r="F72" s="4"/>
    </row>
    <row r="73" spans="1:18" x14ac:dyDescent="0.35">
      <c r="E73" s="4"/>
      <c r="F73" s="4"/>
    </row>
    <row r="74" spans="1:18" x14ac:dyDescent="0.35">
      <c r="E74" s="4"/>
      <c r="F74" s="4"/>
    </row>
    <row r="75" spans="1:18" x14ac:dyDescent="0.35">
      <c r="E75" s="4"/>
      <c r="F7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8" sqref="F8"/>
    </sheetView>
  </sheetViews>
  <sheetFormatPr defaultRowHeight="14.5" x14ac:dyDescent="0.35"/>
  <cols>
    <col min="1" max="1" width="9.453125" bestFit="1" customWidth="1"/>
  </cols>
  <sheetData>
    <row r="1" spans="1:5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35">
      <c r="A2" s="1">
        <v>42911</v>
      </c>
      <c r="B2">
        <v>30.1</v>
      </c>
      <c r="C2">
        <v>0</v>
      </c>
      <c r="D2">
        <v>0</v>
      </c>
      <c r="E2">
        <v>1</v>
      </c>
    </row>
    <row r="3" spans="1:5" x14ac:dyDescent="0.35">
      <c r="A3" s="1">
        <v>42911</v>
      </c>
      <c r="B3">
        <v>30.1</v>
      </c>
      <c r="C3">
        <v>1</v>
      </c>
      <c r="D3">
        <v>0.125</v>
      </c>
      <c r="E3">
        <f>1-D3</f>
        <v>0.875</v>
      </c>
    </row>
    <row r="4" spans="1:5" x14ac:dyDescent="0.35">
      <c r="A4" s="1">
        <v>42911</v>
      </c>
      <c r="B4">
        <v>30.1</v>
      </c>
      <c r="C4">
        <v>2</v>
      </c>
      <c r="D4">
        <v>0.23499999999999999</v>
      </c>
      <c r="E4">
        <f t="shared" ref="E4:E10" si="0">1-D4</f>
        <v>0.76500000000000001</v>
      </c>
    </row>
    <row r="5" spans="1:5" x14ac:dyDescent="0.35">
      <c r="A5" s="1">
        <v>42911</v>
      </c>
      <c r="B5">
        <v>30.1</v>
      </c>
      <c r="C5">
        <v>3</v>
      </c>
      <c r="D5">
        <v>0.35</v>
      </c>
      <c r="E5">
        <f t="shared" si="0"/>
        <v>0.65</v>
      </c>
    </row>
    <row r="6" spans="1:5" x14ac:dyDescent="0.35">
      <c r="A6" s="1">
        <v>42911</v>
      </c>
      <c r="B6">
        <v>30.1</v>
      </c>
      <c r="C6">
        <v>3.5</v>
      </c>
      <c r="D6">
        <v>0.4</v>
      </c>
      <c r="E6">
        <f t="shared" si="0"/>
        <v>0.6</v>
      </c>
    </row>
    <row r="7" spans="1:5" x14ac:dyDescent="0.35">
      <c r="A7" s="1">
        <v>42911</v>
      </c>
      <c r="B7">
        <v>30.1</v>
      </c>
      <c r="C7">
        <v>4</v>
      </c>
      <c r="D7">
        <v>0.47499999999999998</v>
      </c>
      <c r="E7">
        <f t="shared" si="0"/>
        <v>0.52500000000000002</v>
      </c>
    </row>
    <row r="8" spans="1:5" x14ac:dyDescent="0.35">
      <c r="A8" s="1">
        <v>42911</v>
      </c>
      <c r="B8">
        <v>30.1</v>
      </c>
      <c r="C8">
        <v>4.5</v>
      </c>
      <c r="D8">
        <v>0.52500000000000002</v>
      </c>
      <c r="E8">
        <f t="shared" si="0"/>
        <v>0.47499999999999998</v>
      </c>
    </row>
    <row r="9" spans="1:5" x14ac:dyDescent="0.35">
      <c r="A9" s="1">
        <v>42911</v>
      </c>
      <c r="B9">
        <v>30.1</v>
      </c>
      <c r="C9">
        <v>5</v>
      </c>
      <c r="D9">
        <v>0.58499999999999996</v>
      </c>
      <c r="E9">
        <f t="shared" si="0"/>
        <v>0.41500000000000004</v>
      </c>
    </row>
    <row r="10" spans="1:5" x14ac:dyDescent="0.35">
      <c r="A10" s="1">
        <v>42911</v>
      </c>
      <c r="B10">
        <v>30.1</v>
      </c>
      <c r="C10">
        <v>6</v>
      </c>
      <c r="D10">
        <v>0.7</v>
      </c>
      <c r="E10">
        <f t="shared" si="0"/>
        <v>0.30000000000000004</v>
      </c>
    </row>
    <row r="11" spans="1:5" x14ac:dyDescent="0.35">
      <c r="D11">
        <f>SUM(D2:D10)</f>
        <v>3.3949999999999996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Venus Kuo</dc:creator>
  <cp:lastModifiedBy>Venus Kuo</cp:lastModifiedBy>
  <dcterms:created xsi:type="dcterms:W3CDTF">2017-06-06T19:15:02Z</dcterms:created>
  <dcterms:modified xsi:type="dcterms:W3CDTF">2017-06-26T14:46:55Z</dcterms:modified>
</cp:coreProperties>
</file>