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bs\Lab-ccraft\GCE LTER\SALTEx\Soil Analyses\Microbes\JGI Project Materials\Data Output\"/>
    </mc:Choice>
  </mc:AlternateContent>
  <bookViews>
    <workbookView xWindow="0" yWindow="0" windowWidth="25200" windowHeight="118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4" i="2"/>
  <c r="M9" i="2"/>
  <c r="M7" i="2"/>
  <c r="M5" i="2"/>
  <c r="M3" i="2"/>
  <c r="M2" i="2"/>
  <c r="C10" i="2" l="1"/>
  <c r="C9" i="2"/>
  <c r="C7" i="2"/>
  <c r="C5" i="2"/>
  <c r="C4" i="2"/>
  <c r="C3" i="2"/>
  <c r="C2" i="2"/>
  <c r="M79" i="2" l="1"/>
  <c r="C79" i="2"/>
  <c r="M78" i="2"/>
  <c r="C78" i="2"/>
  <c r="M77" i="2"/>
  <c r="C77" i="2"/>
  <c r="M76" i="2"/>
  <c r="C76" i="2"/>
  <c r="M75" i="2"/>
  <c r="C75" i="2"/>
  <c r="M74" i="2"/>
  <c r="C74" i="2"/>
  <c r="M73" i="2"/>
  <c r="C73" i="2"/>
  <c r="M72" i="2"/>
  <c r="C72" i="2"/>
  <c r="M71" i="2"/>
  <c r="C71" i="2"/>
  <c r="M70" i="2"/>
  <c r="C70" i="2"/>
  <c r="M69" i="2"/>
  <c r="C69" i="2"/>
  <c r="M68" i="2"/>
  <c r="C68" i="2"/>
  <c r="M67" i="2"/>
  <c r="C67" i="2"/>
  <c r="M66" i="2"/>
  <c r="C66" i="2"/>
  <c r="M65" i="2"/>
  <c r="C65" i="2"/>
  <c r="M64" i="2"/>
  <c r="C64" i="2"/>
  <c r="M63" i="2"/>
  <c r="C63" i="2"/>
  <c r="M62" i="2"/>
  <c r="C62" i="2"/>
  <c r="M61" i="2"/>
  <c r="C61" i="2"/>
  <c r="M60" i="2"/>
  <c r="C60" i="2"/>
  <c r="M59" i="2"/>
  <c r="C59" i="2"/>
  <c r="M58" i="2"/>
  <c r="C58" i="2"/>
  <c r="M57" i="2"/>
  <c r="C57" i="2"/>
  <c r="M56" i="2"/>
  <c r="C56" i="2"/>
  <c r="M55" i="2"/>
  <c r="C55" i="2"/>
  <c r="M54" i="2"/>
  <c r="C54" i="2"/>
  <c r="M53" i="2"/>
  <c r="C53" i="2"/>
  <c r="M52" i="2"/>
  <c r="C52" i="2"/>
  <c r="M51" i="2"/>
  <c r="C51" i="2"/>
  <c r="M50" i="2"/>
  <c r="C50" i="2"/>
  <c r="M49" i="2"/>
  <c r="C49" i="2"/>
  <c r="M48" i="2"/>
  <c r="C48" i="2"/>
  <c r="M47" i="2"/>
  <c r="C47" i="2"/>
  <c r="M46" i="2"/>
  <c r="C46" i="2"/>
  <c r="M45" i="2"/>
  <c r="C45" i="2"/>
  <c r="M44" i="2"/>
  <c r="C44" i="2"/>
  <c r="M43" i="2"/>
  <c r="C43" i="2"/>
  <c r="M42" i="2"/>
  <c r="C42" i="2"/>
  <c r="M41" i="2"/>
  <c r="C41" i="2"/>
  <c r="M40" i="2"/>
  <c r="C40" i="2"/>
  <c r="M39" i="2"/>
  <c r="C39" i="2"/>
  <c r="M38" i="2"/>
  <c r="C38" i="2"/>
  <c r="M37" i="2"/>
  <c r="C37" i="2"/>
  <c r="M36" i="2"/>
  <c r="C36" i="2"/>
  <c r="M35" i="2"/>
  <c r="C35" i="2"/>
  <c r="M34" i="2"/>
  <c r="C34" i="2"/>
  <c r="M33" i="2"/>
  <c r="C33" i="2"/>
  <c r="M32" i="2"/>
  <c r="C32" i="2"/>
  <c r="M31" i="2"/>
  <c r="C31" i="2"/>
  <c r="M30" i="2"/>
  <c r="C30" i="2"/>
  <c r="M29" i="2"/>
  <c r="C29" i="2"/>
  <c r="M28" i="2"/>
  <c r="C28" i="2"/>
  <c r="M27" i="2"/>
  <c r="C27" i="2"/>
  <c r="M26" i="2"/>
  <c r="C26" i="2"/>
  <c r="M25" i="2"/>
  <c r="C25" i="2"/>
  <c r="M24" i="2"/>
  <c r="C24" i="2"/>
  <c r="M23" i="2"/>
  <c r="C23" i="2"/>
  <c r="M22" i="2"/>
  <c r="C22" i="2"/>
  <c r="M21" i="2"/>
  <c r="C21" i="2"/>
  <c r="M20" i="2"/>
  <c r="C20" i="2"/>
  <c r="M19" i="2"/>
  <c r="C19" i="2"/>
  <c r="M18" i="2"/>
  <c r="C18" i="2"/>
  <c r="M17" i="2"/>
  <c r="C17" i="2"/>
  <c r="M16" i="2"/>
  <c r="C16" i="2"/>
  <c r="M15" i="2"/>
  <c r="C15" i="2"/>
  <c r="M14" i="2"/>
  <c r="C14" i="2"/>
  <c r="M13" i="2"/>
  <c r="C13" i="2"/>
  <c r="M12" i="2"/>
  <c r="C12" i="2"/>
  <c r="M11" i="2"/>
  <c r="C11" i="2"/>
  <c r="M8" i="2"/>
  <c r="C8" i="2"/>
  <c r="M6" i="2"/>
  <c r="C6" i="2"/>
</calcChain>
</file>

<file path=xl/sharedStrings.xml><?xml version="1.0" encoding="utf-8"?>
<sst xmlns="http://schemas.openxmlformats.org/spreadsheetml/2006/main" count="156" uniqueCount="20">
  <si>
    <t>Year</t>
  </si>
  <si>
    <t>Month</t>
  </si>
  <si>
    <t>Year_month</t>
  </si>
  <si>
    <t>Trt</t>
  </si>
  <si>
    <t>Rep</t>
  </si>
  <si>
    <t>DRP
(µg-P/L)</t>
  </si>
  <si>
    <t>NH4
(µg-N/L)</t>
  </si>
  <si>
    <t>NO2-3
(µg-N/L)</t>
  </si>
  <si>
    <t>DOC (μg-C/L)</t>
  </si>
  <si>
    <t>Sulfides (µg-S/L)</t>
  </si>
  <si>
    <r>
      <t>Cl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(mg/L)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</si>
  <si>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2-</t>
    </r>
    <r>
      <rPr>
        <b/>
        <sz val="11"/>
        <color theme="1"/>
        <rFont val="Calibri"/>
        <family val="2"/>
        <scheme val="minor"/>
      </rPr>
      <t xml:space="preserve"> (mg/L)</t>
    </r>
  </si>
  <si>
    <t>Salinity (ppt) (converted from Cl)</t>
  </si>
  <si>
    <t>C</t>
  </si>
  <si>
    <t>.</t>
  </si>
  <si>
    <t>CS</t>
  </si>
  <si>
    <t>F</t>
  </si>
  <si>
    <t>PR</t>
  </si>
  <si>
    <t>PU</t>
  </si>
  <si>
    <t xml:space="preserve">Soil Surface Temp (°C)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</si>
</sst>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F4" sqref="F4"/>
    </sheetView>
  </sheetViews>
  <sheetFormatPr defaultRowHeight="15" x14ac:dyDescent="0.25"/>
  <cols>
    <col min="1" max="1" width="5" style="3" bestFit="1" customWidth="1"/>
    <col min="2" max="2" width="7" style="11" bestFit="1" customWidth="1"/>
    <col min="3" max="3" width="11.85546875" style="11" bestFit="1" customWidth="1"/>
    <col min="4" max="4" width="3.42578125" style="3" bestFit="1" customWidth="1"/>
    <col min="5" max="5" width="4.42578125" style="3" bestFit="1" customWidth="1"/>
    <col min="6" max="6" width="8.140625" style="3" bestFit="1" customWidth="1"/>
    <col min="7" max="8" width="8.42578125" style="3" bestFit="1" customWidth="1"/>
    <col min="9" max="9" width="8.85546875" style="3" bestFit="1" customWidth="1"/>
    <col min="10" max="10" width="8.140625" style="3" bestFit="1" customWidth="1"/>
    <col min="11" max="11" width="7.5703125" style="2" bestFit="1" customWidth="1"/>
    <col min="12" max="12" width="6.85546875" style="2" bestFit="1" customWidth="1"/>
    <col min="13" max="13" width="12.42578125" style="6" bestFit="1" customWidth="1"/>
    <col min="14" max="14" width="9.85546875" style="3" bestFit="1" customWidth="1"/>
    <col min="15" max="16384" width="9.140625" style="3"/>
  </cols>
  <sheetData>
    <row r="1" spans="1:14" ht="45" x14ac:dyDescent="0.25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10</v>
      </c>
      <c r="L1" s="14" t="s">
        <v>11</v>
      </c>
      <c r="M1" s="15" t="s">
        <v>12</v>
      </c>
      <c r="N1" s="33" t="s">
        <v>19</v>
      </c>
    </row>
    <row r="2" spans="1:14" x14ac:dyDescent="0.25">
      <c r="A2" s="3">
        <v>2014</v>
      </c>
      <c r="B2" s="4">
        <v>3</v>
      </c>
      <c r="C2" s="4" t="str">
        <f t="shared" ref="C2:C24" si="0">CONCATENATE(A2, "_", B2)</f>
        <v>2014_3</v>
      </c>
      <c r="D2" s="5" t="s">
        <v>13</v>
      </c>
      <c r="E2" s="5">
        <v>1</v>
      </c>
      <c r="F2" s="28">
        <v>23.6</v>
      </c>
      <c r="G2" s="28">
        <v>2.83</v>
      </c>
      <c r="H2" s="28">
        <v>14.8</v>
      </c>
      <c r="I2" s="28">
        <v>10950</v>
      </c>
      <c r="J2" s="28" t="s">
        <v>14</v>
      </c>
      <c r="K2" s="29">
        <v>20.536899999999999</v>
      </c>
      <c r="L2" s="29">
        <v>1.3085</v>
      </c>
      <c r="M2" s="24">
        <f>K2*0.001807</f>
        <v>3.7110178299999998E-2</v>
      </c>
      <c r="N2" s="39" t="s">
        <v>14</v>
      </c>
    </row>
    <row r="3" spans="1:14" x14ac:dyDescent="0.25">
      <c r="A3" s="3">
        <v>2014</v>
      </c>
      <c r="B3" s="4">
        <v>3</v>
      </c>
      <c r="C3" s="4" t="str">
        <f t="shared" si="0"/>
        <v>2014_3</v>
      </c>
      <c r="D3" s="5" t="s">
        <v>15</v>
      </c>
      <c r="E3" s="5">
        <v>1</v>
      </c>
      <c r="F3" s="5">
        <v>15.1</v>
      </c>
      <c r="G3" s="5">
        <v>1.6</v>
      </c>
      <c r="H3" s="5">
        <v>8.3699999999999992</v>
      </c>
      <c r="I3" s="3">
        <v>10410</v>
      </c>
      <c r="J3" s="3" t="s">
        <v>14</v>
      </c>
      <c r="K3" s="2">
        <v>25.0244</v>
      </c>
      <c r="L3" s="2">
        <v>3.3409</v>
      </c>
      <c r="M3" s="24">
        <f t="shared" ref="M3:M11" si="1">K3*0.001807</f>
        <v>4.52190908E-2</v>
      </c>
      <c r="N3" s="3" t="s">
        <v>14</v>
      </c>
    </row>
    <row r="4" spans="1:14" x14ac:dyDescent="0.25">
      <c r="A4" s="3">
        <v>2014</v>
      </c>
      <c r="B4" s="4">
        <v>3</v>
      </c>
      <c r="C4" s="4" t="str">
        <f t="shared" si="0"/>
        <v>2014_3</v>
      </c>
      <c r="D4" s="5" t="s">
        <v>15</v>
      </c>
      <c r="E4" s="5">
        <v>3</v>
      </c>
      <c r="F4" s="5">
        <v>16</v>
      </c>
      <c r="G4" s="5">
        <v>2.59</v>
      </c>
      <c r="H4" s="5">
        <v>1.46</v>
      </c>
      <c r="I4" s="3">
        <v>10330</v>
      </c>
      <c r="J4" s="3" t="s">
        <v>14</v>
      </c>
      <c r="K4" s="2">
        <v>22.9758</v>
      </c>
      <c r="L4" s="2">
        <v>1.0388999999999999</v>
      </c>
      <c r="M4" s="24">
        <f t="shared" si="1"/>
        <v>4.1517270599999996E-2</v>
      </c>
      <c r="N4" s="3" t="s">
        <v>14</v>
      </c>
    </row>
    <row r="5" spans="1:14" x14ac:dyDescent="0.25">
      <c r="A5" s="3">
        <v>2014</v>
      </c>
      <c r="B5" s="4">
        <v>3</v>
      </c>
      <c r="C5" s="4" t="str">
        <f t="shared" si="0"/>
        <v>2014_3</v>
      </c>
      <c r="D5" s="5" t="s">
        <v>16</v>
      </c>
      <c r="E5" s="5">
        <v>1</v>
      </c>
      <c r="F5" s="5">
        <v>15.8</v>
      </c>
      <c r="G5" s="5">
        <v>3.04</v>
      </c>
      <c r="H5" s="5">
        <v>7.11</v>
      </c>
      <c r="I5" s="3">
        <v>11080</v>
      </c>
      <c r="J5" s="3" t="s">
        <v>14</v>
      </c>
      <c r="K5" s="2">
        <v>22.9133</v>
      </c>
      <c r="L5" s="2">
        <v>0.98229999999999995</v>
      </c>
      <c r="M5" s="6">
        <f t="shared" si="1"/>
        <v>4.1404333100000003E-2</v>
      </c>
      <c r="N5" s="3" t="s">
        <v>14</v>
      </c>
    </row>
    <row r="6" spans="1:14" x14ac:dyDescent="0.25">
      <c r="A6" s="3">
        <v>2014</v>
      </c>
      <c r="B6" s="4">
        <v>3</v>
      </c>
      <c r="C6" s="4" t="str">
        <f t="shared" si="0"/>
        <v>2014_3</v>
      </c>
      <c r="D6" s="5" t="s">
        <v>16</v>
      </c>
      <c r="E6" s="5">
        <v>5</v>
      </c>
      <c r="F6" s="5">
        <v>38.700000000000003</v>
      </c>
      <c r="G6" s="5">
        <v>2.75</v>
      </c>
      <c r="H6" s="5">
        <v>17.2</v>
      </c>
      <c r="I6" s="3">
        <v>10300</v>
      </c>
      <c r="J6" s="3" t="s">
        <v>14</v>
      </c>
      <c r="K6" s="2">
        <v>16.6998</v>
      </c>
      <c r="L6" s="2">
        <v>0.7208</v>
      </c>
      <c r="M6" s="6">
        <f t="shared" si="1"/>
        <v>3.01765386E-2</v>
      </c>
      <c r="N6" s="3" t="s">
        <v>14</v>
      </c>
    </row>
    <row r="7" spans="1:14" x14ac:dyDescent="0.25">
      <c r="A7" s="3">
        <v>2014</v>
      </c>
      <c r="B7" s="4">
        <v>3</v>
      </c>
      <c r="C7" s="4" t="str">
        <f t="shared" si="0"/>
        <v>2014_3</v>
      </c>
      <c r="D7" s="5" t="s">
        <v>17</v>
      </c>
      <c r="E7" s="5">
        <v>3</v>
      </c>
      <c r="F7" s="5">
        <v>19.3</v>
      </c>
      <c r="G7" s="5">
        <v>3.89</v>
      </c>
      <c r="H7" s="5">
        <v>1.1499999999999999</v>
      </c>
      <c r="I7" s="3">
        <v>12300</v>
      </c>
      <c r="J7" s="3" t="s">
        <v>14</v>
      </c>
      <c r="K7" s="2">
        <v>20.0715</v>
      </c>
      <c r="L7" s="2">
        <v>0.95789999999999997</v>
      </c>
      <c r="M7" s="24">
        <f t="shared" si="1"/>
        <v>3.6269200500000001E-2</v>
      </c>
      <c r="N7" s="3" t="s">
        <v>14</v>
      </c>
    </row>
    <row r="8" spans="1:14" x14ac:dyDescent="0.25">
      <c r="A8" s="3">
        <v>2014</v>
      </c>
      <c r="B8" s="4">
        <v>3</v>
      </c>
      <c r="C8" s="4" t="str">
        <f t="shared" si="0"/>
        <v>2014_3</v>
      </c>
      <c r="D8" s="5" t="s">
        <v>17</v>
      </c>
      <c r="E8" s="5">
        <v>5</v>
      </c>
      <c r="F8" s="5">
        <v>30.8</v>
      </c>
      <c r="G8" s="5">
        <v>9.99</v>
      </c>
      <c r="H8" s="5">
        <v>0.52900000000000003</v>
      </c>
      <c r="I8" s="3">
        <v>10960</v>
      </c>
      <c r="J8" s="3" t="s">
        <v>14</v>
      </c>
      <c r="K8" s="2">
        <v>26.659300000000002</v>
      </c>
      <c r="L8" s="2">
        <v>1.026</v>
      </c>
      <c r="M8" s="6">
        <f t="shared" si="1"/>
        <v>4.8173355100000002E-2</v>
      </c>
      <c r="N8" s="3" t="s">
        <v>14</v>
      </c>
    </row>
    <row r="9" spans="1:14" x14ac:dyDescent="0.25">
      <c r="A9" s="3">
        <v>2014</v>
      </c>
      <c r="B9" s="4">
        <v>3</v>
      </c>
      <c r="C9" s="4" t="str">
        <f t="shared" si="0"/>
        <v>2014_3</v>
      </c>
      <c r="D9" s="5" t="s">
        <v>18</v>
      </c>
      <c r="E9" s="5">
        <v>1</v>
      </c>
      <c r="F9" s="5">
        <v>13.9</v>
      </c>
      <c r="G9" s="5">
        <v>4.2</v>
      </c>
      <c r="H9" s="5">
        <v>1.18</v>
      </c>
      <c r="I9" s="3">
        <v>12410</v>
      </c>
      <c r="J9" s="3" t="s">
        <v>14</v>
      </c>
      <c r="K9" s="2">
        <v>49.3675</v>
      </c>
      <c r="L9" s="2">
        <v>1.9753000000000001</v>
      </c>
      <c r="M9" s="24">
        <f t="shared" si="1"/>
        <v>8.9207072499999998E-2</v>
      </c>
      <c r="N9" s="3" t="s">
        <v>14</v>
      </c>
    </row>
    <row r="10" spans="1:14" x14ac:dyDescent="0.25">
      <c r="A10" s="3">
        <v>2014</v>
      </c>
      <c r="B10" s="4">
        <v>3</v>
      </c>
      <c r="C10" s="4" t="str">
        <f t="shared" si="0"/>
        <v>2014_3</v>
      </c>
      <c r="D10" s="5" t="s">
        <v>18</v>
      </c>
      <c r="E10" s="5">
        <v>3</v>
      </c>
      <c r="F10" s="5">
        <v>16.899999999999999</v>
      </c>
      <c r="G10" s="5">
        <v>2.94</v>
      </c>
      <c r="H10" s="5">
        <v>4.45</v>
      </c>
      <c r="I10" s="3">
        <v>11800</v>
      </c>
      <c r="J10" s="3" t="s">
        <v>14</v>
      </c>
      <c r="K10" s="2">
        <v>40.689399999999999</v>
      </c>
      <c r="L10" s="2">
        <v>1.3443000000000001</v>
      </c>
      <c r="M10" s="24">
        <f>K10*0.001807</f>
        <v>7.35257458E-2</v>
      </c>
      <c r="N10" s="3" t="s">
        <v>14</v>
      </c>
    </row>
    <row r="11" spans="1:14" x14ac:dyDescent="0.25">
      <c r="A11" s="16">
        <v>2014</v>
      </c>
      <c r="B11" s="17">
        <v>3</v>
      </c>
      <c r="C11" s="17" t="str">
        <f t="shared" si="0"/>
        <v>2014_3</v>
      </c>
      <c r="D11" s="16" t="s">
        <v>18</v>
      </c>
      <c r="E11" s="16">
        <v>5</v>
      </c>
      <c r="F11" s="16">
        <v>16.7</v>
      </c>
      <c r="G11" s="16">
        <v>4.2300000000000004</v>
      </c>
      <c r="H11" s="16">
        <v>2.19</v>
      </c>
      <c r="I11" s="16">
        <v>15020</v>
      </c>
      <c r="J11" s="16" t="s">
        <v>14</v>
      </c>
      <c r="K11" s="7">
        <v>36.428600000000003</v>
      </c>
      <c r="L11" s="7">
        <v>1.4479</v>
      </c>
      <c r="M11" s="18">
        <f t="shared" si="1"/>
        <v>6.5826480200000009E-2</v>
      </c>
      <c r="N11" s="16" t="s">
        <v>14</v>
      </c>
    </row>
    <row r="12" spans="1:14" x14ac:dyDescent="0.25">
      <c r="A12" s="3">
        <v>2015</v>
      </c>
      <c r="B12" s="11">
        <v>10</v>
      </c>
      <c r="C12" s="11" t="str">
        <f t="shared" si="0"/>
        <v>2015_10</v>
      </c>
      <c r="D12" s="23" t="s">
        <v>13</v>
      </c>
      <c r="E12" s="23">
        <v>3</v>
      </c>
      <c r="F12" s="8">
        <v>10.8</v>
      </c>
      <c r="G12" s="8">
        <v>17.2</v>
      </c>
      <c r="H12" s="8">
        <v>6.25</v>
      </c>
      <c r="I12" s="12">
        <v>5120</v>
      </c>
      <c r="J12" s="34">
        <v>27.87945049022079</v>
      </c>
      <c r="K12" s="13">
        <v>330.91299999999995</v>
      </c>
      <c r="L12" s="23" t="s">
        <v>14</v>
      </c>
      <c r="M12" s="6">
        <f t="shared" ref="M12:M19" si="2">K12*0.001807</f>
        <v>0.59795979099999996</v>
      </c>
      <c r="N12" s="3">
        <v>21</v>
      </c>
    </row>
    <row r="13" spans="1:14" x14ac:dyDescent="0.25">
      <c r="A13" s="3">
        <v>2015</v>
      </c>
      <c r="B13" s="11">
        <v>10</v>
      </c>
      <c r="C13" s="11" t="str">
        <f t="shared" si="0"/>
        <v>2015_10</v>
      </c>
      <c r="D13" s="23" t="s">
        <v>13</v>
      </c>
      <c r="E13" s="23">
        <v>4</v>
      </c>
      <c r="F13" s="8">
        <v>9.2100000000000009</v>
      </c>
      <c r="G13" s="8">
        <v>6.21</v>
      </c>
      <c r="H13" s="8">
        <v>7.44</v>
      </c>
      <c r="I13" s="12">
        <v>8698</v>
      </c>
      <c r="J13" s="34">
        <v>15.875553540953103</v>
      </c>
      <c r="K13" s="13">
        <v>54.618099999999998</v>
      </c>
      <c r="L13" s="23" t="s">
        <v>14</v>
      </c>
      <c r="M13" s="6">
        <f t="shared" si="2"/>
        <v>9.8694906700000001E-2</v>
      </c>
      <c r="N13" s="3">
        <v>20</v>
      </c>
    </row>
    <row r="14" spans="1:14" x14ac:dyDescent="0.25">
      <c r="A14" s="3">
        <v>2015</v>
      </c>
      <c r="B14" s="11">
        <v>10</v>
      </c>
      <c r="C14" s="11" t="str">
        <f t="shared" si="0"/>
        <v>2015_10</v>
      </c>
      <c r="D14" s="23" t="s">
        <v>13</v>
      </c>
      <c r="E14" s="10">
        <v>5</v>
      </c>
      <c r="F14" s="8">
        <v>9.1300000000000008</v>
      </c>
      <c r="G14" s="8">
        <v>12.3</v>
      </c>
      <c r="H14" s="8">
        <v>7.67</v>
      </c>
      <c r="I14" s="27">
        <v>7772.5</v>
      </c>
      <c r="J14" s="34">
        <v>2.4352220235091666</v>
      </c>
      <c r="K14" s="13">
        <v>71.430800000000005</v>
      </c>
      <c r="L14" s="23" t="s">
        <v>14</v>
      </c>
      <c r="M14" s="6">
        <f t="shared" si="2"/>
        <v>0.1290754556</v>
      </c>
      <c r="N14" s="3">
        <v>19</v>
      </c>
    </row>
    <row r="15" spans="1:14" x14ac:dyDescent="0.25">
      <c r="A15" s="3">
        <v>2015</v>
      </c>
      <c r="B15" s="11">
        <v>10</v>
      </c>
      <c r="C15" s="11" t="str">
        <f t="shared" si="0"/>
        <v>2015_10</v>
      </c>
      <c r="D15" s="23" t="s">
        <v>13</v>
      </c>
      <c r="E15" s="10">
        <v>6</v>
      </c>
      <c r="F15" s="8">
        <v>16.2</v>
      </c>
      <c r="G15" s="8">
        <v>4.63</v>
      </c>
      <c r="H15" s="8">
        <v>4.78</v>
      </c>
      <c r="I15" s="27">
        <v>11270</v>
      </c>
      <c r="J15" s="34">
        <v>64.436927797977106</v>
      </c>
      <c r="K15" s="13">
        <v>64.841300000000004</v>
      </c>
      <c r="L15" s="23" t="s">
        <v>14</v>
      </c>
      <c r="M15" s="6">
        <f t="shared" si="2"/>
        <v>0.11716822910000001</v>
      </c>
      <c r="N15" s="3">
        <v>19.5</v>
      </c>
    </row>
    <row r="16" spans="1:14" x14ac:dyDescent="0.25">
      <c r="A16" s="3">
        <v>2015</v>
      </c>
      <c r="B16" s="11">
        <v>10</v>
      </c>
      <c r="C16" s="11" t="str">
        <f t="shared" si="0"/>
        <v>2015_10</v>
      </c>
      <c r="D16" s="23" t="s">
        <v>15</v>
      </c>
      <c r="E16" s="10">
        <v>1</v>
      </c>
      <c r="F16" s="9">
        <v>9.875</v>
      </c>
      <c r="G16" s="9">
        <v>4.32</v>
      </c>
      <c r="H16" s="9">
        <v>5.04</v>
      </c>
      <c r="I16" s="27">
        <v>8868</v>
      </c>
      <c r="J16" s="34">
        <v>14.924075521248731</v>
      </c>
      <c r="K16" s="13">
        <v>53.953099999999999</v>
      </c>
      <c r="L16" s="2">
        <v>0.1308</v>
      </c>
      <c r="M16" s="6">
        <f t="shared" si="2"/>
        <v>9.7493251700000005E-2</v>
      </c>
      <c r="N16" s="3">
        <v>18</v>
      </c>
    </row>
    <row r="17" spans="1:14" x14ac:dyDescent="0.25">
      <c r="A17" s="3">
        <v>2015</v>
      </c>
      <c r="B17" s="11">
        <v>10</v>
      </c>
      <c r="C17" s="11" t="str">
        <f t="shared" si="0"/>
        <v>2015_10</v>
      </c>
      <c r="D17" s="23" t="s">
        <v>15</v>
      </c>
      <c r="E17" s="10">
        <v>4</v>
      </c>
      <c r="F17" s="9">
        <v>7.88</v>
      </c>
      <c r="G17" s="9">
        <v>5.79</v>
      </c>
      <c r="H17" s="9">
        <v>6.24</v>
      </c>
      <c r="I17" s="27">
        <v>9375</v>
      </c>
      <c r="J17" s="34">
        <v>23.970208032359828</v>
      </c>
      <c r="K17" s="13">
        <v>64.039500000000004</v>
      </c>
      <c r="L17" s="2">
        <v>7.0400000000000004E-2</v>
      </c>
      <c r="M17" s="6">
        <f t="shared" si="2"/>
        <v>0.11571937650000001</v>
      </c>
      <c r="N17" s="3">
        <v>21.5</v>
      </c>
    </row>
    <row r="18" spans="1:14" x14ac:dyDescent="0.25">
      <c r="A18" s="3">
        <v>2015</v>
      </c>
      <c r="B18" s="11">
        <v>10</v>
      </c>
      <c r="C18" s="11" t="str">
        <f t="shared" si="0"/>
        <v>2015_10</v>
      </c>
      <c r="D18" s="23" t="s">
        <v>15</v>
      </c>
      <c r="E18" s="10">
        <v>5</v>
      </c>
      <c r="F18" s="9">
        <v>15</v>
      </c>
      <c r="G18" s="9">
        <v>5.61</v>
      </c>
      <c r="H18" s="9">
        <v>5.3</v>
      </c>
      <c r="I18" s="27">
        <v>9641</v>
      </c>
      <c r="J18" s="34">
        <v>169.68783266392089</v>
      </c>
      <c r="K18" s="13">
        <v>65.250600000000006</v>
      </c>
      <c r="L18" s="2" t="s">
        <v>14</v>
      </c>
      <c r="M18" s="6">
        <f t="shared" si="2"/>
        <v>0.11790783420000001</v>
      </c>
      <c r="N18" s="3">
        <v>20</v>
      </c>
    </row>
    <row r="19" spans="1:14" x14ac:dyDescent="0.25">
      <c r="A19" s="3">
        <v>2015</v>
      </c>
      <c r="B19" s="11">
        <v>10</v>
      </c>
      <c r="C19" s="11" t="str">
        <f t="shared" si="0"/>
        <v>2015_10</v>
      </c>
      <c r="D19" s="23" t="s">
        <v>15</v>
      </c>
      <c r="E19" s="10">
        <v>6</v>
      </c>
      <c r="F19" s="9">
        <v>22.8</v>
      </c>
      <c r="G19" s="9">
        <v>7.29</v>
      </c>
      <c r="H19" s="9">
        <v>6.14</v>
      </c>
      <c r="I19" s="27">
        <v>11330</v>
      </c>
      <c r="J19" s="34">
        <v>128.04806984496392</v>
      </c>
      <c r="K19" s="13">
        <v>75.702799999999996</v>
      </c>
      <c r="L19" s="2" t="s">
        <v>14</v>
      </c>
      <c r="M19" s="6">
        <f t="shared" si="2"/>
        <v>0.13679495959999999</v>
      </c>
      <c r="N19" s="3" t="s">
        <v>14</v>
      </c>
    </row>
    <row r="20" spans="1:14" x14ac:dyDescent="0.25">
      <c r="A20" s="3">
        <v>2015</v>
      </c>
      <c r="B20" s="11">
        <v>10</v>
      </c>
      <c r="C20" s="11" t="str">
        <f t="shared" si="0"/>
        <v>2015_10</v>
      </c>
      <c r="D20" s="23" t="s">
        <v>16</v>
      </c>
      <c r="E20" s="10">
        <v>3</v>
      </c>
      <c r="F20" s="9">
        <v>10.3</v>
      </c>
      <c r="G20" s="9">
        <v>4.92</v>
      </c>
      <c r="H20" s="9">
        <v>6.45</v>
      </c>
      <c r="I20" s="27">
        <v>9500</v>
      </c>
      <c r="J20" s="34">
        <v>49.978899411344955</v>
      </c>
      <c r="K20" s="13">
        <v>51.1631</v>
      </c>
      <c r="L20" s="2" t="s">
        <v>14</v>
      </c>
      <c r="M20" s="6">
        <f t="shared" ref="M20:M34" si="3">K20*0.001807</f>
        <v>9.2451721700000003E-2</v>
      </c>
      <c r="N20" s="3">
        <v>18</v>
      </c>
    </row>
    <row r="21" spans="1:14" x14ac:dyDescent="0.25">
      <c r="A21" s="3">
        <v>2015</v>
      </c>
      <c r="B21" s="11">
        <v>10</v>
      </c>
      <c r="C21" s="11" t="str">
        <f t="shared" si="0"/>
        <v>2015_10</v>
      </c>
      <c r="D21" s="23" t="s">
        <v>16</v>
      </c>
      <c r="E21" s="10">
        <v>4</v>
      </c>
      <c r="F21" s="9">
        <v>8.9700000000000006</v>
      </c>
      <c r="G21" s="9">
        <v>12.5</v>
      </c>
      <c r="H21" s="9">
        <v>7.51</v>
      </c>
      <c r="I21" s="27">
        <v>8967</v>
      </c>
      <c r="J21" s="34">
        <v>34.731251811860574</v>
      </c>
      <c r="K21" s="13">
        <v>58.7791</v>
      </c>
      <c r="L21" s="2" t="s">
        <v>14</v>
      </c>
      <c r="M21" s="6">
        <f t="shared" si="3"/>
        <v>0.1062138337</v>
      </c>
      <c r="N21" s="3">
        <v>22</v>
      </c>
    </row>
    <row r="22" spans="1:14" x14ac:dyDescent="0.25">
      <c r="A22" s="3">
        <v>2015</v>
      </c>
      <c r="B22" s="11">
        <v>10</v>
      </c>
      <c r="C22" s="11" t="str">
        <f t="shared" si="0"/>
        <v>2015_10</v>
      </c>
      <c r="D22" s="23" t="s">
        <v>16</v>
      </c>
      <c r="E22" s="10">
        <v>5</v>
      </c>
      <c r="F22" s="9">
        <v>18.600000000000001</v>
      </c>
      <c r="G22" s="9">
        <v>4.96</v>
      </c>
      <c r="H22" s="9">
        <v>5.15</v>
      </c>
      <c r="I22" s="27">
        <v>10900</v>
      </c>
      <c r="J22" s="34">
        <v>86.57196128246423</v>
      </c>
      <c r="K22" s="13">
        <v>76.245500000000007</v>
      </c>
      <c r="L22" s="2" t="s">
        <v>14</v>
      </c>
      <c r="M22" s="6">
        <f t="shared" si="3"/>
        <v>0.1377756185</v>
      </c>
      <c r="N22" s="3">
        <v>20.5</v>
      </c>
    </row>
    <row r="23" spans="1:14" x14ac:dyDescent="0.25">
      <c r="A23" s="3">
        <v>2015</v>
      </c>
      <c r="B23" s="11">
        <v>10</v>
      </c>
      <c r="C23" s="11" t="str">
        <f t="shared" si="0"/>
        <v>2015_10</v>
      </c>
      <c r="D23" s="23" t="s">
        <v>16</v>
      </c>
      <c r="E23" s="10">
        <v>6</v>
      </c>
      <c r="F23" s="9">
        <v>8.2799999999999994</v>
      </c>
      <c r="G23" s="9">
        <v>7.23</v>
      </c>
      <c r="H23" s="9">
        <v>5.54</v>
      </c>
      <c r="I23" s="27">
        <v>10200</v>
      </c>
      <c r="J23" s="34">
        <v>98.637604502805914</v>
      </c>
      <c r="K23" s="13">
        <v>59.747799999999998</v>
      </c>
      <c r="L23" s="2" t="s">
        <v>14</v>
      </c>
      <c r="M23" s="6">
        <f t="shared" si="3"/>
        <v>0.10796427459999999</v>
      </c>
      <c r="N23" s="3">
        <v>20</v>
      </c>
    </row>
    <row r="24" spans="1:14" x14ac:dyDescent="0.25">
      <c r="A24" s="3">
        <v>2015</v>
      </c>
      <c r="B24" s="11">
        <v>10</v>
      </c>
      <c r="C24" s="11" t="str">
        <f t="shared" si="0"/>
        <v>2015_10</v>
      </c>
      <c r="D24" s="23" t="s">
        <v>17</v>
      </c>
      <c r="E24" s="10">
        <v>3</v>
      </c>
      <c r="F24" s="9">
        <v>141.5</v>
      </c>
      <c r="G24" s="9">
        <v>426.5</v>
      </c>
      <c r="H24" s="9">
        <v>22.1</v>
      </c>
      <c r="I24" s="27">
        <v>6857</v>
      </c>
      <c r="J24" s="34">
        <v>1295.4951913487105</v>
      </c>
      <c r="K24" s="13">
        <v>478.33</v>
      </c>
      <c r="L24" s="2">
        <v>65.472999999999999</v>
      </c>
      <c r="M24" s="6">
        <f t="shared" si="3"/>
        <v>0.86434230999999995</v>
      </c>
      <c r="N24" s="3">
        <v>21</v>
      </c>
    </row>
    <row r="25" spans="1:14" x14ac:dyDescent="0.25">
      <c r="A25" s="3">
        <v>2015</v>
      </c>
      <c r="B25" s="11">
        <v>10</v>
      </c>
      <c r="C25" s="11" t="str">
        <f t="shared" ref="C25:C56" si="4">CONCATENATE(A25, "_", B25)</f>
        <v>2015_10</v>
      </c>
      <c r="D25" s="23" t="s">
        <v>17</v>
      </c>
      <c r="E25" s="10">
        <v>4</v>
      </c>
      <c r="F25" s="9">
        <v>96.3</v>
      </c>
      <c r="G25" s="9">
        <v>459</v>
      </c>
      <c r="H25" s="9">
        <v>26.2</v>
      </c>
      <c r="I25" s="27">
        <v>6485</v>
      </c>
      <c r="J25" s="34">
        <v>604.49316104396621</v>
      </c>
      <c r="K25" s="13">
        <v>1427.74</v>
      </c>
      <c r="L25" s="2">
        <v>165.19200000000001</v>
      </c>
      <c r="M25" s="6">
        <f t="shared" si="3"/>
        <v>2.5799261800000002</v>
      </c>
      <c r="N25" s="3">
        <v>21.5</v>
      </c>
    </row>
    <row r="26" spans="1:14" x14ac:dyDescent="0.25">
      <c r="A26" s="3">
        <v>2015</v>
      </c>
      <c r="B26" s="11">
        <v>10</v>
      </c>
      <c r="C26" s="11" t="str">
        <f t="shared" si="4"/>
        <v>2015_10</v>
      </c>
      <c r="D26" s="23" t="s">
        <v>17</v>
      </c>
      <c r="E26" s="10">
        <v>5</v>
      </c>
      <c r="F26" s="9">
        <v>286</v>
      </c>
      <c r="G26" s="9">
        <v>1910</v>
      </c>
      <c r="H26" s="9">
        <v>32.299999999999997</v>
      </c>
      <c r="I26" s="27">
        <v>13740</v>
      </c>
      <c r="J26" s="34">
        <v>5151.0362723943163</v>
      </c>
      <c r="K26" s="13">
        <v>1492.27</v>
      </c>
      <c r="L26" s="2">
        <v>164.773</v>
      </c>
      <c r="M26" s="6">
        <f t="shared" si="3"/>
        <v>2.6965318900000002</v>
      </c>
      <c r="N26" s="3">
        <v>23</v>
      </c>
    </row>
    <row r="27" spans="1:14" x14ac:dyDescent="0.25">
      <c r="A27" s="3">
        <v>2015</v>
      </c>
      <c r="B27" s="11">
        <v>10</v>
      </c>
      <c r="C27" s="11" t="str">
        <f t="shared" si="4"/>
        <v>2015_10</v>
      </c>
      <c r="D27" s="23" t="s">
        <v>17</v>
      </c>
      <c r="E27" s="23">
        <v>6</v>
      </c>
      <c r="F27" s="9">
        <v>68.3</v>
      </c>
      <c r="G27" s="9">
        <v>582</v>
      </c>
      <c r="H27" s="9">
        <v>15.1</v>
      </c>
      <c r="I27" s="12">
        <v>11250</v>
      </c>
      <c r="J27" s="34">
        <v>560.51235342507471</v>
      </c>
      <c r="K27" s="13">
        <v>1586.41</v>
      </c>
      <c r="L27" s="2">
        <v>95.85499999999999</v>
      </c>
      <c r="M27" s="6">
        <f t="shared" si="3"/>
        <v>2.8666428700000002</v>
      </c>
      <c r="N27" s="3">
        <v>23</v>
      </c>
    </row>
    <row r="28" spans="1:14" x14ac:dyDescent="0.25">
      <c r="A28" s="3">
        <v>2015</v>
      </c>
      <c r="B28" s="11">
        <v>10</v>
      </c>
      <c r="C28" s="11" t="str">
        <f t="shared" si="4"/>
        <v>2015_10</v>
      </c>
      <c r="D28" s="23" t="s">
        <v>18</v>
      </c>
      <c r="E28" s="23">
        <v>3</v>
      </c>
      <c r="F28" s="9">
        <v>12.4</v>
      </c>
      <c r="G28" s="9">
        <v>16.3</v>
      </c>
      <c r="H28" s="9">
        <v>8.7199999999999989</v>
      </c>
      <c r="I28" s="12">
        <v>7406</v>
      </c>
      <c r="J28" s="34">
        <v>150.99070291736456</v>
      </c>
      <c r="K28" s="13">
        <v>938.43</v>
      </c>
      <c r="L28" s="2">
        <v>56.725999999999999</v>
      </c>
      <c r="M28" s="6">
        <f t="shared" si="3"/>
        <v>1.6957430099999999</v>
      </c>
      <c r="N28" s="3">
        <v>21</v>
      </c>
    </row>
    <row r="29" spans="1:14" x14ac:dyDescent="0.25">
      <c r="A29" s="3">
        <v>2015</v>
      </c>
      <c r="B29" s="11">
        <v>10</v>
      </c>
      <c r="C29" s="11" t="str">
        <f t="shared" si="4"/>
        <v>2015_10</v>
      </c>
      <c r="D29" s="23" t="s">
        <v>18</v>
      </c>
      <c r="E29" s="23">
        <v>4</v>
      </c>
      <c r="F29" s="9">
        <v>14.1</v>
      </c>
      <c r="G29" s="9">
        <v>20</v>
      </c>
      <c r="H29" s="9">
        <v>9.99</v>
      </c>
      <c r="I29" s="12">
        <v>6378</v>
      </c>
      <c r="J29" s="34">
        <v>122.8793042856898</v>
      </c>
      <c r="K29" s="13">
        <v>292.66999999999996</v>
      </c>
      <c r="L29" s="2">
        <v>7.0440000000000005</v>
      </c>
      <c r="M29" s="6">
        <f t="shared" si="3"/>
        <v>0.52885468999999996</v>
      </c>
      <c r="N29" s="3">
        <v>21</v>
      </c>
    </row>
    <row r="30" spans="1:14" x14ac:dyDescent="0.25">
      <c r="A30" s="3">
        <v>2015</v>
      </c>
      <c r="B30" s="11">
        <v>10</v>
      </c>
      <c r="C30" s="11" t="str">
        <f t="shared" si="4"/>
        <v>2015_10</v>
      </c>
      <c r="D30" s="23" t="s">
        <v>18</v>
      </c>
      <c r="E30" s="23">
        <v>5</v>
      </c>
      <c r="F30" s="9">
        <v>10</v>
      </c>
      <c r="G30" s="9">
        <v>17</v>
      </c>
      <c r="H30" s="9">
        <v>6.65</v>
      </c>
      <c r="I30" s="12">
        <v>8099</v>
      </c>
      <c r="J30" s="34">
        <v>110.09323420497653</v>
      </c>
      <c r="K30" s="13">
        <v>532.68000000000006</v>
      </c>
      <c r="L30" s="2">
        <v>5.2949999999999999</v>
      </c>
      <c r="M30" s="6">
        <f t="shared" si="3"/>
        <v>0.96255276000000012</v>
      </c>
      <c r="N30" s="3">
        <v>19.5</v>
      </c>
    </row>
    <row r="31" spans="1:14" x14ac:dyDescent="0.25">
      <c r="A31" s="16">
        <v>2015</v>
      </c>
      <c r="B31" s="17">
        <v>10</v>
      </c>
      <c r="C31" s="17" t="str">
        <f t="shared" si="4"/>
        <v>2015_10</v>
      </c>
      <c r="D31" s="25" t="s">
        <v>18</v>
      </c>
      <c r="E31" s="25">
        <v>6</v>
      </c>
      <c r="F31" s="19">
        <v>27</v>
      </c>
      <c r="G31" s="19">
        <v>19.600000000000001</v>
      </c>
      <c r="H31" s="19">
        <v>15.2</v>
      </c>
      <c r="I31" s="21">
        <v>6889</v>
      </c>
      <c r="J31" s="35">
        <v>742.7845382535869</v>
      </c>
      <c r="K31" s="36">
        <v>1476.74</v>
      </c>
      <c r="L31" s="7">
        <v>120.03100000000001</v>
      </c>
      <c r="M31" s="18">
        <f t="shared" si="3"/>
        <v>2.6684691800000002</v>
      </c>
      <c r="N31" s="16">
        <v>19.5</v>
      </c>
    </row>
    <row r="32" spans="1:14" x14ac:dyDescent="0.25">
      <c r="A32" s="3">
        <v>2015</v>
      </c>
      <c r="B32" s="11">
        <v>7</v>
      </c>
      <c r="C32" s="11" t="str">
        <f t="shared" si="4"/>
        <v>2015_7</v>
      </c>
      <c r="D32" s="22" t="s">
        <v>13</v>
      </c>
      <c r="E32" s="23">
        <v>3</v>
      </c>
      <c r="F32" s="10">
        <v>13</v>
      </c>
      <c r="G32" s="10">
        <v>6.46</v>
      </c>
      <c r="H32" s="10">
        <v>11.1</v>
      </c>
      <c r="I32" s="3">
        <v>11400</v>
      </c>
      <c r="J32" s="12">
        <v>120.86099751351138</v>
      </c>
      <c r="K32" s="2">
        <v>28.1783</v>
      </c>
      <c r="L32" s="2" t="s">
        <v>14</v>
      </c>
      <c r="M32" s="6">
        <f t="shared" si="3"/>
        <v>5.0918188099999998E-2</v>
      </c>
      <c r="N32" s="3" t="s">
        <v>14</v>
      </c>
    </row>
    <row r="33" spans="1:14" x14ac:dyDescent="0.25">
      <c r="A33" s="3">
        <v>2015</v>
      </c>
      <c r="B33" s="11">
        <v>7</v>
      </c>
      <c r="C33" s="11" t="str">
        <f t="shared" si="4"/>
        <v>2015_7</v>
      </c>
      <c r="D33" s="22" t="s">
        <v>13</v>
      </c>
      <c r="E33" s="23">
        <v>4</v>
      </c>
      <c r="F33" s="10">
        <v>9.2899999999999991</v>
      </c>
      <c r="G33" s="10">
        <v>5.75</v>
      </c>
      <c r="H33" s="10">
        <v>9.64</v>
      </c>
      <c r="I33" s="3">
        <v>10730</v>
      </c>
      <c r="J33" s="12">
        <v>881.13319100423882</v>
      </c>
      <c r="K33" s="2">
        <v>23.835599999999999</v>
      </c>
      <c r="L33" s="2" t="s">
        <v>14</v>
      </c>
      <c r="M33" s="6">
        <f t="shared" si="3"/>
        <v>4.3070929199999997E-2</v>
      </c>
      <c r="N33" s="3" t="s">
        <v>14</v>
      </c>
    </row>
    <row r="34" spans="1:14" x14ac:dyDescent="0.25">
      <c r="A34" s="3">
        <v>2015</v>
      </c>
      <c r="B34" s="11">
        <v>7</v>
      </c>
      <c r="C34" s="11" t="str">
        <f t="shared" si="4"/>
        <v>2015_7</v>
      </c>
      <c r="D34" s="22" t="s">
        <v>13</v>
      </c>
      <c r="E34" s="23">
        <v>5</v>
      </c>
      <c r="F34" s="10">
        <v>7.95</v>
      </c>
      <c r="G34" s="10">
        <v>4.47</v>
      </c>
      <c r="H34" s="10">
        <v>10.8</v>
      </c>
      <c r="I34" s="3">
        <v>9892</v>
      </c>
      <c r="J34" s="12">
        <v>374.57155416295342</v>
      </c>
      <c r="K34" s="2">
        <v>37.9985</v>
      </c>
      <c r="L34" s="2" t="s">
        <v>14</v>
      </c>
      <c r="M34" s="6">
        <f t="shared" si="3"/>
        <v>6.8663289500000002E-2</v>
      </c>
      <c r="N34" s="3" t="s">
        <v>14</v>
      </c>
    </row>
    <row r="35" spans="1:14" x14ac:dyDescent="0.25">
      <c r="A35" s="3">
        <v>2015</v>
      </c>
      <c r="B35" s="11">
        <v>7</v>
      </c>
      <c r="C35" s="11" t="str">
        <f t="shared" si="4"/>
        <v>2015_7</v>
      </c>
      <c r="D35" s="22" t="s">
        <v>13</v>
      </c>
      <c r="E35" s="10">
        <v>6</v>
      </c>
      <c r="F35" s="10">
        <v>16.7</v>
      </c>
      <c r="G35" s="10">
        <v>6.66</v>
      </c>
      <c r="H35" s="10">
        <v>16.7</v>
      </c>
      <c r="I35" s="3">
        <v>11750</v>
      </c>
      <c r="J35" s="12">
        <v>1455.5701317791384</v>
      </c>
      <c r="K35" s="2">
        <v>39.971400000000003</v>
      </c>
      <c r="L35" s="2" t="s">
        <v>14</v>
      </c>
      <c r="M35" s="6">
        <f t="shared" ref="M35:M51" si="5">K35*0.001807</f>
        <v>7.222831980000001E-2</v>
      </c>
      <c r="N35" s="3" t="s">
        <v>14</v>
      </c>
    </row>
    <row r="36" spans="1:14" x14ac:dyDescent="0.25">
      <c r="A36" s="3">
        <v>2015</v>
      </c>
      <c r="B36" s="11">
        <v>7</v>
      </c>
      <c r="C36" s="11" t="str">
        <f t="shared" si="4"/>
        <v>2015_7</v>
      </c>
      <c r="D36" s="22" t="s">
        <v>15</v>
      </c>
      <c r="E36" s="10">
        <v>1</v>
      </c>
      <c r="F36" s="10">
        <v>5.835</v>
      </c>
      <c r="G36" s="10">
        <v>10.55</v>
      </c>
      <c r="H36" s="10">
        <v>13.35</v>
      </c>
      <c r="I36" s="3">
        <v>10760</v>
      </c>
      <c r="J36" s="12">
        <v>292.46517319439863</v>
      </c>
      <c r="K36" s="2">
        <v>24.0379</v>
      </c>
      <c r="L36" s="2">
        <v>8.1100000000000005E-2</v>
      </c>
      <c r="M36" s="6">
        <f t="shared" si="5"/>
        <v>4.3436485300000001E-2</v>
      </c>
      <c r="N36" s="3" t="s">
        <v>14</v>
      </c>
    </row>
    <row r="37" spans="1:14" x14ac:dyDescent="0.25">
      <c r="A37" s="3">
        <v>2015</v>
      </c>
      <c r="B37" s="11">
        <v>7</v>
      </c>
      <c r="C37" s="11" t="str">
        <f t="shared" si="4"/>
        <v>2015_7</v>
      </c>
      <c r="D37" s="22" t="s">
        <v>15</v>
      </c>
      <c r="E37" s="10">
        <v>4</v>
      </c>
      <c r="F37" s="10">
        <v>16.399999999999999</v>
      </c>
      <c r="G37" s="10">
        <v>10.9</v>
      </c>
      <c r="H37" s="10">
        <v>18.100000000000001</v>
      </c>
      <c r="I37" s="3">
        <v>11590</v>
      </c>
      <c r="J37" s="12">
        <v>636.51344690215876</v>
      </c>
      <c r="K37" s="2">
        <v>41.889800000000001</v>
      </c>
      <c r="L37" s="2" t="s">
        <v>14</v>
      </c>
      <c r="M37" s="6">
        <f t="shared" si="5"/>
        <v>7.5694868600000006E-2</v>
      </c>
      <c r="N37" s="3" t="s">
        <v>14</v>
      </c>
    </row>
    <row r="38" spans="1:14" x14ac:dyDescent="0.25">
      <c r="A38" s="3">
        <v>2015</v>
      </c>
      <c r="B38" s="11">
        <v>7</v>
      </c>
      <c r="C38" s="11" t="str">
        <f t="shared" si="4"/>
        <v>2015_7</v>
      </c>
      <c r="D38" s="22" t="s">
        <v>15</v>
      </c>
      <c r="E38" s="10">
        <v>5</v>
      </c>
      <c r="F38" s="10">
        <v>25.8</v>
      </c>
      <c r="G38" s="10">
        <v>11.6</v>
      </c>
      <c r="H38" s="10">
        <v>13.5</v>
      </c>
      <c r="I38" s="3">
        <v>11480</v>
      </c>
      <c r="J38" s="12">
        <v>1144.5711735659568</v>
      </c>
      <c r="K38" s="2">
        <v>26.870200000000001</v>
      </c>
      <c r="L38" s="2" t="s">
        <v>14</v>
      </c>
      <c r="M38" s="6">
        <f t="shared" si="5"/>
        <v>4.8554451400000004E-2</v>
      </c>
      <c r="N38" s="3" t="s">
        <v>14</v>
      </c>
    </row>
    <row r="39" spans="1:14" x14ac:dyDescent="0.25">
      <c r="A39" s="3">
        <v>2015</v>
      </c>
      <c r="B39" s="11">
        <v>7</v>
      </c>
      <c r="C39" s="11" t="str">
        <f t="shared" si="4"/>
        <v>2015_7</v>
      </c>
      <c r="D39" s="22" t="s">
        <v>15</v>
      </c>
      <c r="E39" s="10">
        <v>6</v>
      </c>
      <c r="F39" s="10">
        <v>32.9</v>
      </c>
      <c r="G39" s="10">
        <v>18.100000000000001</v>
      </c>
      <c r="H39" s="10">
        <v>22.3</v>
      </c>
      <c r="I39" s="3">
        <v>12530</v>
      </c>
      <c r="J39" s="12">
        <v>2951.6409159328118</v>
      </c>
      <c r="K39" s="2">
        <v>29.8659</v>
      </c>
      <c r="L39" s="2" t="s">
        <v>14</v>
      </c>
      <c r="M39" s="6">
        <f t="shared" si="5"/>
        <v>5.3967681300000001E-2</v>
      </c>
      <c r="N39" s="3" t="s">
        <v>14</v>
      </c>
    </row>
    <row r="40" spans="1:14" x14ac:dyDescent="0.25">
      <c r="A40" s="3">
        <v>2015</v>
      </c>
      <c r="B40" s="11">
        <v>7</v>
      </c>
      <c r="C40" s="11" t="str">
        <f t="shared" si="4"/>
        <v>2015_7</v>
      </c>
      <c r="D40" s="22" t="s">
        <v>16</v>
      </c>
      <c r="E40" s="10">
        <v>3</v>
      </c>
      <c r="F40" s="10">
        <v>9.3650000000000002</v>
      </c>
      <c r="G40" s="10">
        <v>6.6</v>
      </c>
      <c r="H40" s="10">
        <v>16.649999999999999</v>
      </c>
      <c r="I40" s="3">
        <v>10240</v>
      </c>
      <c r="J40" s="12">
        <v>759.56541088167603</v>
      </c>
      <c r="K40" s="2">
        <v>28.709</v>
      </c>
      <c r="L40" s="2" t="s">
        <v>14</v>
      </c>
      <c r="M40" s="6">
        <f t="shared" si="5"/>
        <v>5.1877162999999997E-2</v>
      </c>
      <c r="N40" s="3" t="s">
        <v>14</v>
      </c>
    </row>
    <row r="41" spans="1:14" x14ac:dyDescent="0.25">
      <c r="A41" s="3">
        <v>2015</v>
      </c>
      <c r="B41" s="11">
        <v>7</v>
      </c>
      <c r="C41" s="11" t="str">
        <f t="shared" si="4"/>
        <v>2015_7</v>
      </c>
      <c r="D41" s="22" t="s">
        <v>16</v>
      </c>
      <c r="E41" s="10">
        <v>4</v>
      </c>
      <c r="F41" s="10">
        <v>14.5</v>
      </c>
      <c r="G41" s="10">
        <v>8.32</v>
      </c>
      <c r="H41" s="10">
        <v>18.2</v>
      </c>
      <c r="I41" s="3">
        <v>10270</v>
      </c>
      <c r="J41" s="12">
        <v>201.07035871213759</v>
      </c>
      <c r="K41" s="2">
        <v>17.0931</v>
      </c>
      <c r="L41" s="2">
        <v>1.0476000000000001</v>
      </c>
      <c r="M41" s="6">
        <f t="shared" si="5"/>
        <v>3.08872317E-2</v>
      </c>
      <c r="N41" s="3" t="s">
        <v>14</v>
      </c>
    </row>
    <row r="42" spans="1:14" x14ac:dyDescent="0.25">
      <c r="A42" s="3">
        <v>2015</v>
      </c>
      <c r="B42" s="11">
        <v>7</v>
      </c>
      <c r="C42" s="11" t="str">
        <f t="shared" si="4"/>
        <v>2015_7</v>
      </c>
      <c r="D42" s="22" t="s">
        <v>16</v>
      </c>
      <c r="E42" s="10">
        <v>5</v>
      </c>
      <c r="F42" s="10">
        <v>27</v>
      </c>
      <c r="G42" s="10">
        <v>13.3</v>
      </c>
      <c r="H42" s="10">
        <v>23</v>
      </c>
      <c r="I42" s="3">
        <v>12000</v>
      </c>
      <c r="J42" s="12">
        <v>3145.5475653241274</v>
      </c>
      <c r="K42" s="2">
        <v>27.9635</v>
      </c>
      <c r="L42" s="2" t="s">
        <v>14</v>
      </c>
      <c r="M42" s="6">
        <f t="shared" si="5"/>
        <v>5.0530044500000003E-2</v>
      </c>
      <c r="N42" s="3" t="s">
        <v>14</v>
      </c>
    </row>
    <row r="43" spans="1:14" x14ac:dyDescent="0.25">
      <c r="A43" s="3">
        <v>2015</v>
      </c>
      <c r="B43" s="11">
        <v>7</v>
      </c>
      <c r="C43" s="11" t="str">
        <f t="shared" si="4"/>
        <v>2015_7</v>
      </c>
      <c r="D43" s="22" t="s">
        <v>16</v>
      </c>
      <c r="E43" s="10">
        <v>6</v>
      </c>
      <c r="F43" s="10">
        <v>13.6</v>
      </c>
      <c r="G43" s="10">
        <v>8.83</v>
      </c>
      <c r="H43" s="10">
        <v>18</v>
      </c>
      <c r="I43" s="3">
        <v>10955</v>
      </c>
      <c r="J43" s="12">
        <v>1486.7708817835676</v>
      </c>
      <c r="K43" s="2">
        <v>22.570699999999999</v>
      </c>
      <c r="L43" s="2" t="s">
        <v>14</v>
      </c>
      <c r="M43" s="6">
        <f t="shared" si="5"/>
        <v>4.0785254899999998E-2</v>
      </c>
      <c r="N43" s="3" t="s">
        <v>14</v>
      </c>
    </row>
    <row r="44" spans="1:14" x14ac:dyDescent="0.25">
      <c r="A44" s="3">
        <v>2015</v>
      </c>
      <c r="B44" s="11">
        <v>7</v>
      </c>
      <c r="C44" s="11" t="str">
        <f t="shared" si="4"/>
        <v>2015_7</v>
      </c>
      <c r="D44" s="22" t="s">
        <v>17</v>
      </c>
      <c r="E44" s="10">
        <v>3</v>
      </c>
      <c r="F44" s="10">
        <v>17.25</v>
      </c>
      <c r="G44" s="10">
        <v>421</v>
      </c>
      <c r="H44" s="10">
        <v>33.549999999999997</v>
      </c>
      <c r="I44" s="3">
        <v>14940</v>
      </c>
      <c r="J44" s="12">
        <v>8403.6604066630534</v>
      </c>
      <c r="K44" s="2">
        <v>868.76</v>
      </c>
      <c r="L44" s="2">
        <v>22.59</v>
      </c>
      <c r="M44" s="6">
        <f t="shared" si="5"/>
        <v>1.5698493200000001</v>
      </c>
      <c r="N44" s="3" t="s">
        <v>14</v>
      </c>
    </row>
    <row r="45" spans="1:14" x14ac:dyDescent="0.25">
      <c r="A45" s="3">
        <v>2015</v>
      </c>
      <c r="B45" s="11">
        <v>7</v>
      </c>
      <c r="C45" s="11" t="str">
        <f t="shared" si="4"/>
        <v>2015_7</v>
      </c>
      <c r="D45" s="22" t="s">
        <v>17</v>
      </c>
      <c r="E45" s="10">
        <v>4</v>
      </c>
      <c r="F45" s="10">
        <v>106</v>
      </c>
      <c r="G45" s="10">
        <v>419</v>
      </c>
      <c r="H45" s="10">
        <v>45.7</v>
      </c>
      <c r="I45" s="3">
        <v>13350</v>
      </c>
      <c r="J45" s="12">
        <v>4910.4964377749793</v>
      </c>
      <c r="K45" s="2">
        <v>1382.18</v>
      </c>
      <c r="L45" s="2">
        <v>43.13</v>
      </c>
      <c r="M45" s="6">
        <f t="shared" si="5"/>
        <v>2.4975992600000003</v>
      </c>
      <c r="N45" s="3" t="s">
        <v>14</v>
      </c>
    </row>
    <row r="46" spans="1:14" x14ac:dyDescent="0.25">
      <c r="A46" s="3">
        <v>2015</v>
      </c>
      <c r="B46" s="11">
        <v>7</v>
      </c>
      <c r="C46" s="11" t="str">
        <f t="shared" si="4"/>
        <v>2015_7</v>
      </c>
      <c r="D46" s="22" t="s">
        <v>17</v>
      </c>
      <c r="E46" s="10">
        <v>5</v>
      </c>
      <c r="F46" s="10">
        <v>200</v>
      </c>
      <c r="G46" s="10">
        <v>3730</v>
      </c>
      <c r="H46" s="10">
        <v>31.6</v>
      </c>
      <c r="I46" s="3">
        <v>13280</v>
      </c>
      <c r="J46" s="12">
        <v>28350.502384072985</v>
      </c>
      <c r="K46" s="2">
        <v>3554.81</v>
      </c>
      <c r="L46" s="2">
        <v>142.87</v>
      </c>
      <c r="M46" s="6">
        <f t="shared" si="5"/>
        <v>6.4235416699999996</v>
      </c>
      <c r="N46" s="3" t="s">
        <v>14</v>
      </c>
    </row>
    <row r="47" spans="1:14" x14ac:dyDescent="0.25">
      <c r="A47" s="3">
        <v>2015</v>
      </c>
      <c r="B47" s="11">
        <v>7</v>
      </c>
      <c r="C47" s="11" t="str">
        <f t="shared" si="4"/>
        <v>2015_7</v>
      </c>
      <c r="D47" s="22" t="s">
        <v>17</v>
      </c>
      <c r="E47" s="23">
        <v>6</v>
      </c>
      <c r="F47" s="10">
        <v>44.2</v>
      </c>
      <c r="G47" s="10">
        <v>484</v>
      </c>
      <c r="H47" s="10">
        <v>42.6</v>
      </c>
      <c r="I47" s="3">
        <v>8757</v>
      </c>
      <c r="J47" s="12">
        <v>1676.6376435690863</v>
      </c>
      <c r="K47" s="2">
        <v>1956.55</v>
      </c>
      <c r="L47" s="2">
        <v>24.76</v>
      </c>
      <c r="M47" s="6">
        <f t="shared" si="5"/>
        <v>3.5354858500000002</v>
      </c>
      <c r="N47" s="3" t="s">
        <v>14</v>
      </c>
    </row>
    <row r="48" spans="1:14" x14ac:dyDescent="0.25">
      <c r="A48" s="3">
        <v>2015</v>
      </c>
      <c r="B48" s="11">
        <v>7</v>
      </c>
      <c r="C48" s="11" t="str">
        <f t="shared" si="4"/>
        <v>2015_7</v>
      </c>
      <c r="D48" s="22" t="s">
        <v>18</v>
      </c>
      <c r="E48" s="23">
        <v>3</v>
      </c>
      <c r="F48" s="10">
        <v>12.1</v>
      </c>
      <c r="G48" s="10">
        <v>8.6</v>
      </c>
      <c r="H48" s="10">
        <v>21.1</v>
      </c>
      <c r="I48" s="3">
        <v>11270</v>
      </c>
      <c r="J48" s="12">
        <v>407.7354191313442</v>
      </c>
      <c r="K48" s="2">
        <v>23.860399999999998</v>
      </c>
      <c r="L48" s="2" t="s">
        <v>14</v>
      </c>
      <c r="M48" s="6">
        <f t="shared" si="5"/>
        <v>4.3115742799999995E-2</v>
      </c>
      <c r="N48" s="3" t="s">
        <v>14</v>
      </c>
    </row>
    <row r="49" spans="1:14" x14ac:dyDescent="0.25">
      <c r="A49" s="3">
        <v>2015</v>
      </c>
      <c r="B49" s="11">
        <v>7</v>
      </c>
      <c r="C49" s="11" t="str">
        <f t="shared" si="4"/>
        <v>2015_7</v>
      </c>
      <c r="D49" s="22" t="s">
        <v>18</v>
      </c>
      <c r="E49" s="23">
        <v>4</v>
      </c>
      <c r="F49" s="10">
        <v>19.05</v>
      </c>
      <c r="G49" s="10">
        <v>8.7899999999999991</v>
      </c>
      <c r="H49" s="10">
        <v>16.25</v>
      </c>
      <c r="I49" s="3">
        <v>13060</v>
      </c>
      <c r="J49" s="12">
        <v>659.41542554084981</v>
      </c>
      <c r="K49" s="2">
        <v>36.526699999999998</v>
      </c>
      <c r="L49" s="2" t="s">
        <v>14</v>
      </c>
      <c r="M49" s="6">
        <f t="shared" si="5"/>
        <v>6.6003746899999993E-2</v>
      </c>
      <c r="N49" s="3" t="s">
        <v>14</v>
      </c>
    </row>
    <row r="50" spans="1:14" x14ac:dyDescent="0.25">
      <c r="A50" s="3">
        <v>2015</v>
      </c>
      <c r="B50" s="11">
        <v>7</v>
      </c>
      <c r="C50" s="11" t="str">
        <f t="shared" si="4"/>
        <v>2015_7</v>
      </c>
      <c r="D50" s="22" t="s">
        <v>18</v>
      </c>
      <c r="E50" s="23">
        <v>5</v>
      </c>
      <c r="F50" s="10">
        <v>160</v>
      </c>
      <c r="G50" s="10">
        <v>9.6999999999999993</v>
      </c>
      <c r="H50" s="10">
        <v>20.5</v>
      </c>
      <c r="I50" s="3">
        <v>13700</v>
      </c>
      <c r="J50" s="12">
        <v>809.46470012874136</v>
      </c>
      <c r="K50" s="2">
        <v>29.405999999999999</v>
      </c>
      <c r="L50" s="2" t="s">
        <v>14</v>
      </c>
      <c r="M50" s="6">
        <f t="shared" si="5"/>
        <v>5.3136641999999998E-2</v>
      </c>
      <c r="N50" s="3" t="s">
        <v>14</v>
      </c>
    </row>
    <row r="51" spans="1:14" x14ac:dyDescent="0.25">
      <c r="A51" s="16">
        <v>2015</v>
      </c>
      <c r="B51" s="17">
        <v>7</v>
      </c>
      <c r="C51" s="17" t="str">
        <f t="shared" si="4"/>
        <v>2015_7</v>
      </c>
      <c r="D51" s="20" t="s">
        <v>18</v>
      </c>
      <c r="E51" s="25">
        <v>6</v>
      </c>
      <c r="F51" s="20">
        <v>21.9</v>
      </c>
      <c r="G51" s="20">
        <v>11.5</v>
      </c>
      <c r="H51" s="20">
        <v>25.6</v>
      </c>
      <c r="I51" s="16">
        <v>9618</v>
      </c>
      <c r="J51" s="21">
        <v>2256.2747073670125</v>
      </c>
      <c r="K51" s="7">
        <v>26.618300000000001</v>
      </c>
      <c r="L51" s="7">
        <v>0.27360000000000001</v>
      </c>
      <c r="M51" s="18">
        <f t="shared" si="5"/>
        <v>4.8099268100000002E-2</v>
      </c>
      <c r="N51" s="16" t="s">
        <v>14</v>
      </c>
    </row>
    <row r="52" spans="1:14" x14ac:dyDescent="0.25">
      <c r="A52" s="3">
        <v>2016</v>
      </c>
      <c r="B52" s="11">
        <v>10</v>
      </c>
      <c r="C52" s="11" t="str">
        <f t="shared" si="4"/>
        <v>2016_10</v>
      </c>
      <c r="D52" s="23" t="s">
        <v>13</v>
      </c>
      <c r="E52" s="23">
        <v>3</v>
      </c>
      <c r="F52" s="10">
        <v>12.8</v>
      </c>
      <c r="G52" s="10">
        <v>3.33</v>
      </c>
      <c r="H52" s="10">
        <v>9.08</v>
      </c>
      <c r="I52" s="3">
        <v>5548</v>
      </c>
      <c r="J52" s="3">
        <v>38.270000000000003</v>
      </c>
      <c r="K52" s="37">
        <v>656.60500000000002</v>
      </c>
      <c r="L52" s="37">
        <v>0</v>
      </c>
      <c r="M52" s="6">
        <f t="shared" ref="M52:M71" si="6">K52*0.001807</f>
        <v>1.1864852350000001</v>
      </c>
      <c r="N52" s="3">
        <v>23.25</v>
      </c>
    </row>
    <row r="53" spans="1:14" x14ac:dyDescent="0.25">
      <c r="A53" s="3">
        <v>2016</v>
      </c>
      <c r="B53" s="11">
        <v>10</v>
      </c>
      <c r="C53" s="11" t="str">
        <f t="shared" si="4"/>
        <v>2016_10</v>
      </c>
      <c r="D53" s="23" t="s">
        <v>13</v>
      </c>
      <c r="E53" s="23">
        <v>4</v>
      </c>
      <c r="F53" s="10">
        <v>8.89</v>
      </c>
      <c r="G53" s="10">
        <v>0.29299999999999998</v>
      </c>
      <c r="H53" s="10">
        <v>8.39</v>
      </c>
      <c r="I53" s="3">
        <v>9181</v>
      </c>
      <c r="J53" s="3">
        <v>78.459999999999994</v>
      </c>
      <c r="K53" s="37">
        <v>254.21299999999999</v>
      </c>
      <c r="L53" s="37">
        <v>0</v>
      </c>
      <c r="M53" s="6">
        <f t="shared" si="6"/>
        <v>0.459362891</v>
      </c>
      <c r="N53" s="3">
        <v>19.25</v>
      </c>
    </row>
    <row r="54" spans="1:14" x14ac:dyDescent="0.25">
      <c r="A54" s="3">
        <v>2016</v>
      </c>
      <c r="B54" s="11">
        <v>10</v>
      </c>
      <c r="C54" s="11" t="str">
        <f t="shared" si="4"/>
        <v>2016_10</v>
      </c>
      <c r="D54" s="23" t="s">
        <v>13</v>
      </c>
      <c r="E54" s="23">
        <v>5</v>
      </c>
      <c r="F54" s="10">
        <v>7.37</v>
      </c>
      <c r="G54" s="10">
        <v>2.33</v>
      </c>
      <c r="H54" s="10">
        <v>20.399999999999999</v>
      </c>
      <c r="I54" s="3">
        <v>7024</v>
      </c>
      <c r="J54" s="3">
        <v>36.130000000000003</v>
      </c>
      <c r="K54" s="37">
        <v>245.82</v>
      </c>
      <c r="L54" s="37">
        <v>0</v>
      </c>
      <c r="M54" s="6">
        <f t="shared" si="6"/>
        <v>0.44419673999999998</v>
      </c>
      <c r="N54" s="3">
        <v>20.75</v>
      </c>
    </row>
    <row r="55" spans="1:14" x14ac:dyDescent="0.25">
      <c r="A55" s="3">
        <v>2016</v>
      </c>
      <c r="B55" s="11">
        <v>10</v>
      </c>
      <c r="C55" s="11" t="str">
        <f t="shared" si="4"/>
        <v>2016_10</v>
      </c>
      <c r="D55" s="23" t="s">
        <v>13</v>
      </c>
      <c r="E55" s="23">
        <v>6</v>
      </c>
      <c r="F55" s="10">
        <v>19.3</v>
      </c>
      <c r="G55" s="10">
        <v>2.92</v>
      </c>
      <c r="H55" s="10">
        <v>9.42</v>
      </c>
      <c r="I55" s="3">
        <v>11770</v>
      </c>
      <c r="J55" s="3">
        <v>83.69</v>
      </c>
      <c r="K55" s="37">
        <v>403.38400000000001</v>
      </c>
      <c r="L55" s="37">
        <v>0</v>
      </c>
      <c r="M55" s="6">
        <f t="shared" si="6"/>
        <v>0.72891488800000004</v>
      </c>
      <c r="N55" s="3">
        <v>20.75</v>
      </c>
    </row>
    <row r="56" spans="1:14" x14ac:dyDescent="0.25">
      <c r="A56" s="3">
        <v>2016</v>
      </c>
      <c r="B56" s="11">
        <v>10</v>
      </c>
      <c r="C56" s="11" t="str">
        <f t="shared" si="4"/>
        <v>2016_10</v>
      </c>
      <c r="D56" s="23" t="s">
        <v>15</v>
      </c>
      <c r="E56" s="10">
        <v>1</v>
      </c>
      <c r="F56" s="10">
        <v>10.1</v>
      </c>
      <c r="G56" s="10">
        <v>1.46</v>
      </c>
      <c r="H56" s="10">
        <v>7.85</v>
      </c>
      <c r="I56" s="26">
        <v>8477</v>
      </c>
      <c r="J56" s="3">
        <v>53.24</v>
      </c>
      <c r="K56" s="37">
        <v>302.68</v>
      </c>
      <c r="L56" s="37">
        <v>0</v>
      </c>
      <c r="M56" s="6">
        <f t="shared" si="6"/>
        <v>0.54694275999999997</v>
      </c>
      <c r="N56" s="3">
        <v>18.75</v>
      </c>
    </row>
    <row r="57" spans="1:14" x14ac:dyDescent="0.25">
      <c r="A57" s="3">
        <v>2016</v>
      </c>
      <c r="B57" s="11">
        <v>10</v>
      </c>
      <c r="C57" s="11" t="str">
        <f t="shared" ref="C57:C79" si="7">CONCATENATE(A57, "_", B57)</f>
        <v>2016_10</v>
      </c>
      <c r="D57" s="23" t="s">
        <v>15</v>
      </c>
      <c r="E57" s="10">
        <v>4</v>
      </c>
      <c r="F57" s="10">
        <v>19.2</v>
      </c>
      <c r="G57" s="10">
        <v>10.8</v>
      </c>
      <c r="H57" s="10">
        <v>6.625</v>
      </c>
      <c r="I57" s="26">
        <v>9536.5</v>
      </c>
      <c r="J57" s="3">
        <v>47.12</v>
      </c>
      <c r="K57" s="37">
        <v>366.09499999999997</v>
      </c>
      <c r="L57" s="37">
        <v>0</v>
      </c>
      <c r="M57" s="6">
        <f t="shared" si="6"/>
        <v>0.66153366499999999</v>
      </c>
      <c r="N57" s="3">
        <v>20</v>
      </c>
    </row>
    <row r="58" spans="1:14" x14ac:dyDescent="0.25">
      <c r="A58" s="3">
        <v>2016</v>
      </c>
      <c r="B58" s="11">
        <v>10</v>
      </c>
      <c r="C58" s="11" t="str">
        <f t="shared" si="7"/>
        <v>2016_10</v>
      </c>
      <c r="D58" s="23" t="s">
        <v>15</v>
      </c>
      <c r="E58" s="10">
        <v>5</v>
      </c>
      <c r="F58" s="10">
        <v>12</v>
      </c>
      <c r="G58" s="10">
        <v>1.62</v>
      </c>
      <c r="H58" s="10">
        <v>8.82</v>
      </c>
      <c r="I58" s="26">
        <v>8950</v>
      </c>
      <c r="J58" s="3">
        <v>164.36</v>
      </c>
      <c r="K58" s="37">
        <v>253.61999999999998</v>
      </c>
      <c r="L58" s="37">
        <v>0</v>
      </c>
      <c r="M58" s="6">
        <f t="shared" si="6"/>
        <v>0.45829133999999994</v>
      </c>
      <c r="N58" s="3">
        <v>19</v>
      </c>
    </row>
    <row r="59" spans="1:14" x14ac:dyDescent="0.25">
      <c r="A59" s="3">
        <v>2016</v>
      </c>
      <c r="B59" s="11">
        <v>10</v>
      </c>
      <c r="C59" s="11" t="str">
        <f t="shared" si="7"/>
        <v>2016_10</v>
      </c>
      <c r="D59" s="23" t="s">
        <v>15</v>
      </c>
      <c r="E59" s="10">
        <v>6</v>
      </c>
      <c r="F59" s="10">
        <v>18.7</v>
      </c>
      <c r="G59" s="10">
        <v>0.39</v>
      </c>
      <c r="H59" s="10">
        <v>9.7100000000000009</v>
      </c>
      <c r="I59" s="26">
        <v>10730</v>
      </c>
      <c r="J59" s="3">
        <v>189.74</v>
      </c>
      <c r="K59" s="37">
        <v>299.47500000000002</v>
      </c>
      <c r="L59" s="37">
        <v>10.891</v>
      </c>
      <c r="M59" s="6">
        <f t="shared" si="6"/>
        <v>0.54115132500000007</v>
      </c>
      <c r="N59" s="3">
        <v>18.5</v>
      </c>
    </row>
    <row r="60" spans="1:14" x14ac:dyDescent="0.25">
      <c r="A60" s="3">
        <v>2016</v>
      </c>
      <c r="B60" s="11">
        <v>10</v>
      </c>
      <c r="C60" s="11" t="str">
        <f t="shared" si="7"/>
        <v>2016_10</v>
      </c>
      <c r="D60" s="23" t="s">
        <v>16</v>
      </c>
      <c r="E60" s="10">
        <v>3</v>
      </c>
      <c r="F60" s="10">
        <v>11.2</v>
      </c>
      <c r="G60" s="10">
        <v>1.81</v>
      </c>
      <c r="H60" s="10">
        <v>11</v>
      </c>
      <c r="I60" s="26">
        <v>11630</v>
      </c>
      <c r="J60" s="3">
        <v>86.75</v>
      </c>
      <c r="K60" s="37">
        <v>251.63200000000001</v>
      </c>
      <c r="L60" s="37">
        <v>0</v>
      </c>
      <c r="M60" s="6">
        <f t="shared" si="6"/>
        <v>0.45469902400000001</v>
      </c>
      <c r="N60" s="3">
        <v>19</v>
      </c>
    </row>
    <row r="61" spans="1:14" x14ac:dyDescent="0.25">
      <c r="A61" s="3">
        <v>2016</v>
      </c>
      <c r="B61" s="11">
        <v>10</v>
      </c>
      <c r="C61" s="11" t="str">
        <f t="shared" si="7"/>
        <v>2016_10</v>
      </c>
      <c r="D61" s="23" t="s">
        <v>16</v>
      </c>
      <c r="E61" s="10">
        <v>4</v>
      </c>
      <c r="F61" s="10">
        <v>9.6999999999999993</v>
      </c>
      <c r="G61" s="10">
        <v>5.58</v>
      </c>
      <c r="H61" s="10">
        <v>11.5</v>
      </c>
      <c r="I61" s="26">
        <v>7599</v>
      </c>
      <c r="J61" s="3">
        <v>41.41</v>
      </c>
      <c r="K61" s="37">
        <v>296.87</v>
      </c>
      <c r="L61" s="37">
        <v>0</v>
      </c>
      <c r="M61" s="6">
        <f t="shared" si="6"/>
        <v>0.53644409000000004</v>
      </c>
      <c r="N61" s="3">
        <v>21.25</v>
      </c>
    </row>
    <row r="62" spans="1:14" x14ac:dyDescent="0.25">
      <c r="A62" s="3">
        <v>2016</v>
      </c>
      <c r="B62" s="11">
        <v>10</v>
      </c>
      <c r="C62" s="11" t="str">
        <f t="shared" si="7"/>
        <v>2016_10</v>
      </c>
      <c r="D62" s="23" t="s">
        <v>16</v>
      </c>
      <c r="E62" s="10">
        <v>5</v>
      </c>
      <c r="F62" s="10">
        <v>36.200000000000003</v>
      </c>
      <c r="G62" s="10">
        <v>2.5</v>
      </c>
      <c r="H62" s="10">
        <v>12.8</v>
      </c>
      <c r="I62" s="26">
        <v>15560</v>
      </c>
      <c r="J62" s="3">
        <v>359.47</v>
      </c>
      <c r="K62" s="37">
        <v>282.05100000000004</v>
      </c>
      <c r="L62" s="37">
        <v>0</v>
      </c>
      <c r="M62" s="6">
        <f t="shared" si="6"/>
        <v>0.50966615700000006</v>
      </c>
      <c r="N62" s="3">
        <v>18.75</v>
      </c>
    </row>
    <row r="63" spans="1:14" x14ac:dyDescent="0.25">
      <c r="A63" s="3">
        <v>2016</v>
      </c>
      <c r="B63" s="11">
        <v>10</v>
      </c>
      <c r="C63" s="11" t="str">
        <f t="shared" si="7"/>
        <v>2016_10</v>
      </c>
      <c r="D63" s="23" t="s">
        <v>16</v>
      </c>
      <c r="E63" s="10">
        <v>6</v>
      </c>
      <c r="F63" s="10">
        <v>12.4</v>
      </c>
      <c r="G63" s="10">
        <v>0.73199999999999998</v>
      </c>
      <c r="H63" s="10">
        <v>8.39</v>
      </c>
      <c r="I63" s="26">
        <v>7944.9999999999991</v>
      </c>
      <c r="J63" s="3">
        <v>145.47</v>
      </c>
      <c r="K63" s="37">
        <v>274.63200000000001</v>
      </c>
      <c r="L63" s="37">
        <v>0</v>
      </c>
      <c r="M63" s="6">
        <f t="shared" si="6"/>
        <v>0.49626002400000002</v>
      </c>
      <c r="N63" s="3">
        <v>19.75</v>
      </c>
    </row>
    <row r="64" spans="1:14" x14ac:dyDescent="0.25">
      <c r="A64" s="3">
        <v>2016</v>
      </c>
      <c r="B64" s="11">
        <v>10</v>
      </c>
      <c r="C64" s="11" t="str">
        <f t="shared" si="7"/>
        <v>2016_10</v>
      </c>
      <c r="D64" s="23" t="s">
        <v>17</v>
      </c>
      <c r="E64" s="10">
        <v>3</v>
      </c>
      <c r="F64" s="10">
        <v>108</v>
      </c>
      <c r="G64" s="10">
        <v>244</v>
      </c>
      <c r="H64" s="10">
        <v>22.5</v>
      </c>
      <c r="I64" s="26">
        <v>10860</v>
      </c>
      <c r="J64" s="3">
        <v>1915.1</v>
      </c>
      <c r="K64" s="37">
        <v>623.58000000000004</v>
      </c>
      <c r="L64" s="37">
        <v>40.460999999999999</v>
      </c>
      <c r="M64" s="6">
        <f t="shared" si="6"/>
        <v>1.12680906</v>
      </c>
      <c r="N64" s="3">
        <v>24.5</v>
      </c>
    </row>
    <row r="65" spans="1:14" x14ac:dyDescent="0.25">
      <c r="A65" s="3">
        <v>2016</v>
      </c>
      <c r="B65" s="11">
        <v>10</v>
      </c>
      <c r="C65" s="11" t="str">
        <f t="shared" si="7"/>
        <v>2016_10</v>
      </c>
      <c r="D65" s="23" t="s">
        <v>17</v>
      </c>
      <c r="E65" s="10">
        <v>4</v>
      </c>
      <c r="F65" s="10">
        <v>30.5</v>
      </c>
      <c r="G65" s="10">
        <v>248</v>
      </c>
      <c r="H65" s="10">
        <v>10.5</v>
      </c>
      <c r="I65" s="26">
        <v>5302.5</v>
      </c>
      <c r="J65" s="3">
        <v>386.23</v>
      </c>
      <c r="K65" s="37">
        <v>1149.1099999999999</v>
      </c>
      <c r="L65" s="37">
        <v>30.641999999999999</v>
      </c>
      <c r="M65" s="6">
        <f t="shared" si="6"/>
        <v>2.0764417699999997</v>
      </c>
      <c r="N65" s="3">
        <v>24</v>
      </c>
    </row>
    <row r="66" spans="1:14" x14ac:dyDescent="0.25">
      <c r="A66" s="3">
        <v>2016</v>
      </c>
      <c r="B66" s="11">
        <v>10</v>
      </c>
      <c r="C66" s="11" t="str">
        <f t="shared" si="7"/>
        <v>2016_10</v>
      </c>
      <c r="D66" s="23" t="s">
        <v>17</v>
      </c>
      <c r="E66" s="10">
        <v>5</v>
      </c>
      <c r="F66" s="10">
        <v>185</v>
      </c>
      <c r="G66" s="10">
        <v>661</v>
      </c>
      <c r="H66" s="10">
        <v>5.93</v>
      </c>
      <c r="I66" s="26">
        <v>11880</v>
      </c>
      <c r="J66" s="3">
        <v>389.01</v>
      </c>
      <c r="K66" s="37">
        <v>437.99</v>
      </c>
      <c r="L66" s="37">
        <v>18.03</v>
      </c>
      <c r="M66" s="6">
        <f t="shared" si="6"/>
        <v>0.79144793000000002</v>
      </c>
      <c r="N66" s="3">
        <v>26.75</v>
      </c>
    </row>
    <row r="67" spans="1:14" x14ac:dyDescent="0.25">
      <c r="A67" s="3">
        <v>2016</v>
      </c>
      <c r="B67" s="11">
        <v>10</v>
      </c>
      <c r="C67" s="11" t="str">
        <f t="shared" si="7"/>
        <v>2016_10</v>
      </c>
      <c r="D67" s="23" t="s">
        <v>17</v>
      </c>
      <c r="E67" s="10">
        <v>6</v>
      </c>
      <c r="F67" s="10">
        <v>53.6</v>
      </c>
      <c r="G67" s="10">
        <v>1030</v>
      </c>
      <c r="H67" s="10">
        <v>22.4</v>
      </c>
      <c r="I67" s="26">
        <v>12240</v>
      </c>
      <c r="J67" s="3">
        <v>2462.2199999999998</v>
      </c>
      <c r="K67" s="37">
        <v>1254.4000000000001</v>
      </c>
      <c r="L67" s="37">
        <v>93.846000000000004</v>
      </c>
      <c r="M67" s="6">
        <f t="shared" si="6"/>
        <v>2.2667008000000002</v>
      </c>
      <c r="N67" s="3">
        <v>27</v>
      </c>
    </row>
    <row r="68" spans="1:14" x14ac:dyDescent="0.25">
      <c r="A68" s="3">
        <v>2016</v>
      </c>
      <c r="B68" s="11">
        <v>10</v>
      </c>
      <c r="C68" s="11" t="str">
        <f t="shared" si="7"/>
        <v>2016_10</v>
      </c>
      <c r="D68" s="23" t="s">
        <v>18</v>
      </c>
      <c r="E68" s="10">
        <v>3</v>
      </c>
      <c r="F68" s="10">
        <v>16.8</v>
      </c>
      <c r="G68" s="10">
        <v>5.24</v>
      </c>
      <c r="H68" s="10">
        <v>14.1</v>
      </c>
      <c r="I68" s="26">
        <v>10325</v>
      </c>
      <c r="J68" s="3">
        <v>629.33000000000004</v>
      </c>
      <c r="K68" s="37">
        <v>808.2700000000001</v>
      </c>
      <c r="L68" s="37">
        <v>37.515000000000001</v>
      </c>
      <c r="M68" s="6">
        <f t="shared" si="6"/>
        <v>1.4605438900000003</v>
      </c>
      <c r="N68" s="3">
        <v>23</v>
      </c>
    </row>
    <row r="69" spans="1:14" x14ac:dyDescent="0.25">
      <c r="A69" s="3">
        <v>2016</v>
      </c>
      <c r="B69" s="11">
        <v>10</v>
      </c>
      <c r="C69" s="11" t="str">
        <f t="shared" si="7"/>
        <v>2016_10</v>
      </c>
      <c r="D69" s="23" t="s">
        <v>18</v>
      </c>
      <c r="E69" s="23">
        <v>4</v>
      </c>
      <c r="F69" s="10">
        <v>12.8</v>
      </c>
      <c r="G69" s="10">
        <v>2.16</v>
      </c>
      <c r="H69" s="10">
        <v>11.8</v>
      </c>
      <c r="I69" s="3">
        <v>6997</v>
      </c>
      <c r="J69" s="3">
        <v>378</v>
      </c>
      <c r="K69" s="37">
        <v>777.02</v>
      </c>
      <c r="L69" s="37">
        <v>0</v>
      </c>
      <c r="M69" s="6">
        <f t="shared" si="6"/>
        <v>1.40407514</v>
      </c>
      <c r="N69" s="3">
        <v>20.5</v>
      </c>
    </row>
    <row r="70" spans="1:14" x14ac:dyDescent="0.25">
      <c r="A70" s="3">
        <v>2016</v>
      </c>
      <c r="B70" s="11">
        <v>10</v>
      </c>
      <c r="C70" s="11" t="str">
        <f t="shared" si="7"/>
        <v>2016_10</v>
      </c>
      <c r="D70" s="23" t="s">
        <v>18</v>
      </c>
      <c r="E70" s="23">
        <v>5</v>
      </c>
      <c r="F70" s="10">
        <v>20.9</v>
      </c>
      <c r="G70" s="10">
        <v>1.39</v>
      </c>
      <c r="H70" s="10">
        <v>11.3</v>
      </c>
      <c r="I70" s="3">
        <v>7002</v>
      </c>
      <c r="J70" s="3">
        <v>449.08</v>
      </c>
      <c r="K70" s="37">
        <v>1300.52</v>
      </c>
      <c r="L70" s="37">
        <v>39.215000000000003</v>
      </c>
      <c r="M70" s="6">
        <f t="shared" si="6"/>
        <v>2.3500396399999999</v>
      </c>
      <c r="N70" s="3">
        <v>20.25</v>
      </c>
    </row>
    <row r="71" spans="1:14" x14ac:dyDescent="0.25">
      <c r="A71" s="16">
        <v>2016</v>
      </c>
      <c r="B71" s="17">
        <v>10</v>
      </c>
      <c r="C71" s="17" t="str">
        <f t="shared" si="7"/>
        <v>2016_10</v>
      </c>
      <c r="D71" s="25" t="s">
        <v>18</v>
      </c>
      <c r="E71" s="25">
        <v>6</v>
      </c>
      <c r="F71" s="20">
        <v>40.5</v>
      </c>
      <c r="G71" s="20">
        <v>63.1</v>
      </c>
      <c r="H71" s="20">
        <v>29.3</v>
      </c>
      <c r="I71" s="16">
        <v>10750</v>
      </c>
      <c r="J71" s="16">
        <v>4976.2700000000004</v>
      </c>
      <c r="K71" s="38">
        <v>1747.9199999999998</v>
      </c>
      <c r="L71" s="38">
        <v>161.89400000000001</v>
      </c>
      <c r="M71" s="18">
        <f t="shared" si="6"/>
        <v>3.1584914399999997</v>
      </c>
      <c r="N71" s="16">
        <v>20</v>
      </c>
    </row>
    <row r="72" spans="1:14" x14ac:dyDescent="0.25">
      <c r="A72" s="3">
        <v>2017</v>
      </c>
      <c r="B72" s="11">
        <v>7</v>
      </c>
      <c r="C72" s="11" t="str">
        <f t="shared" si="7"/>
        <v>2017_7</v>
      </c>
      <c r="D72" s="23" t="s">
        <v>13</v>
      </c>
      <c r="E72" s="23">
        <v>3</v>
      </c>
      <c r="F72" s="10">
        <v>22.6</v>
      </c>
      <c r="G72" s="10">
        <v>6.05</v>
      </c>
      <c r="H72" s="10">
        <v>6.77</v>
      </c>
      <c r="I72" s="3">
        <v>10980</v>
      </c>
      <c r="J72" s="12">
        <v>116.91823027019491</v>
      </c>
      <c r="K72" s="13">
        <v>61.137500000000003</v>
      </c>
      <c r="L72" s="2">
        <v>6.5597000000000003</v>
      </c>
      <c r="M72" s="6">
        <f t="shared" ref="M72:M79" si="8">K72*0.001807</f>
        <v>0.11047546250000001</v>
      </c>
      <c r="N72" s="3">
        <v>25</v>
      </c>
    </row>
    <row r="73" spans="1:14" x14ac:dyDescent="0.25">
      <c r="A73" s="3">
        <v>2017</v>
      </c>
      <c r="B73" s="11">
        <v>7</v>
      </c>
      <c r="C73" s="11" t="str">
        <f t="shared" si="7"/>
        <v>2017_7</v>
      </c>
      <c r="D73" s="23" t="s">
        <v>13</v>
      </c>
      <c r="E73" s="23">
        <v>4</v>
      </c>
      <c r="F73" s="10">
        <v>19.7</v>
      </c>
      <c r="G73" s="10">
        <v>8.74</v>
      </c>
      <c r="H73" s="10">
        <v>8.23</v>
      </c>
      <c r="I73" s="3">
        <v>12050</v>
      </c>
      <c r="J73" s="12">
        <v>239.10472333609556</v>
      </c>
      <c r="K73" s="13">
        <v>42.999600000000001</v>
      </c>
      <c r="L73" s="2">
        <v>5.3182999999999998</v>
      </c>
      <c r="M73" s="6">
        <f t="shared" si="8"/>
        <v>7.7700277200000001E-2</v>
      </c>
      <c r="N73" s="3">
        <v>26</v>
      </c>
    </row>
    <row r="74" spans="1:14" x14ac:dyDescent="0.25">
      <c r="A74" s="3">
        <v>2017</v>
      </c>
      <c r="B74" s="11">
        <v>7</v>
      </c>
      <c r="C74" s="11" t="str">
        <f t="shared" si="7"/>
        <v>2017_7</v>
      </c>
      <c r="D74" s="23" t="s">
        <v>13</v>
      </c>
      <c r="E74" s="23">
        <v>5</v>
      </c>
      <c r="F74" s="10">
        <v>19.899999999999999</v>
      </c>
      <c r="G74" s="10">
        <v>12.8</v>
      </c>
      <c r="H74" s="10">
        <v>10.7</v>
      </c>
      <c r="I74" s="3">
        <v>11370</v>
      </c>
      <c r="J74" s="12">
        <v>140.05959113608952</v>
      </c>
      <c r="K74" s="13">
        <v>52.206499999999998</v>
      </c>
      <c r="L74" s="2">
        <v>5.194</v>
      </c>
      <c r="M74" s="6">
        <f t="shared" si="8"/>
        <v>9.4337145499999997E-2</v>
      </c>
      <c r="N74" s="3">
        <v>26</v>
      </c>
    </row>
    <row r="75" spans="1:14" x14ac:dyDescent="0.25">
      <c r="A75" s="3">
        <v>2017</v>
      </c>
      <c r="B75" s="11">
        <v>7</v>
      </c>
      <c r="C75" s="11" t="str">
        <f t="shared" si="7"/>
        <v>2017_7</v>
      </c>
      <c r="D75" s="23" t="s">
        <v>13</v>
      </c>
      <c r="E75" s="23">
        <v>6</v>
      </c>
      <c r="F75" s="10">
        <v>66.2</v>
      </c>
      <c r="G75" s="10">
        <v>38.1</v>
      </c>
      <c r="H75" s="10">
        <v>8.8000000000000007</v>
      </c>
      <c r="I75" s="3">
        <v>13650</v>
      </c>
      <c r="J75" s="12">
        <v>307.03253620716976</v>
      </c>
      <c r="K75" s="13">
        <v>48.139499999999998</v>
      </c>
      <c r="L75" s="2">
        <v>5.2580999999999998</v>
      </c>
      <c r="M75" s="6">
        <f t="shared" si="8"/>
        <v>8.6988076499999997E-2</v>
      </c>
      <c r="N75" s="3">
        <v>26.25</v>
      </c>
    </row>
    <row r="76" spans="1:14" x14ac:dyDescent="0.25">
      <c r="A76" s="3">
        <v>2017</v>
      </c>
      <c r="B76" s="11">
        <v>7</v>
      </c>
      <c r="C76" s="11" t="str">
        <f t="shared" si="7"/>
        <v>2017_7</v>
      </c>
      <c r="D76" s="23" t="s">
        <v>16</v>
      </c>
      <c r="E76" s="23">
        <v>3</v>
      </c>
      <c r="F76" s="10">
        <v>19.8</v>
      </c>
      <c r="G76" s="10">
        <v>7.8</v>
      </c>
      <c r="H76" s="10">
        <v>7.69</v>
      </c>
      <c r="I76" s="3">
        <v>9963</v>
      </c>
      <c r="J76" s="12">
        <v>280.52339708030689</v>
      </c>
      <c r="K76" s="13">
        <v>26.5307</v>
      </c>
      <c r="L76" s="2">
        <v>4.3086000000000002</v>
      </c>
      <c r="M76" s="6">
        <f t="shared" si="8"/>
        <v>4.7940974900000002E-2</v>
      </c>
      <c r="N76" s="3">
        <v>25.25</v>
      </c>
    </row>
    <row r="77" spans="1:14" x14ac:dyDescent="0.25">
      <c r="A77" s="3">
        <v>2017</v>
      </c>
      <c r="B77" s="11">
        <v>7</v>
      </c>
      <c r="C77" s="11" t="str">
        <f t="shared" si="7"/>
        <v>2017_7</v>
      </c>
      <c r="D77" s="23" t="s">
        <v>16</v>
      </c>
      <c r="E77" s="23">
        <v>4</v>
      </c>
      <c r="F77" s="10">
        <v>17.600000000000001</v>
      </c>
      <c r="G77" s="10">
        <v>7.68</v>
      </c>
      <c r="H77" s="10">
        <v>5.64</v>
      </c>
      <c r="I77" s="3">
        <v>11510</v>
      </c>
      <c r="J77" s="12">
        <v>78.148674565009173</v>
      </c>
      <c r="K77" s="13">
        <v>22.5886</v>
      </c>
      <c r="L77" s="2">
        <v>4.3324999999999996</v>
      </c>
      <c r="M77" s="6">
        <f t="shared" si="8"/>
        <v>4.0817600199999998E-2</v>
      </c>
      <c r="N77" s="3">
        <v>25.75</v>
      </c>
    </row>
    <row r="78" spans="1:14" x14ac:dyDescent="0.25">
      <c r="A78" s="3">
        <v>2017</v>
      </c>
      <c r="B78" s="11">
        <v>7</v>
      </c>
      <c r="C78" s="11" t="str">
        <f t="shared" si="7"/>
        <v>2017_7</v>
      </c>
      <c r="D78" s="23" t="s">
        <v>16</v>
      </c>
      <c r="E78" s="23">
        <v>5</v>
      </c>
      <c r="F78" s="10">
        <v>53.4</v>
      </c>
      <c r="G78" s="10">
        <v>12.7</v>
      </c>
      <c r="H78" s="10">
        <v>11.7</v>
      </c>
      <c r="I78" s="3">
        <v>13510</v>
      </c>
      <c r="J78" s="12">
        <v>1517.0285046129779</v>
      </c>
      <c r="K78" s="13">
        <v>30.963200000000001</v>
      </c>
      <c r="L78" s="2">
        <v>4.6840000000000002</v>
      </c>
      <c r="M78" s="6">
        <f t="shared" si="8"/>
        <v>5.5950502400000005E-2</v>
      </c>
      <c r="N78" s="3">
        <v>26</v>
      </c>
    </row>
    <row r="79" spans="1:14" x14ac:dyDescent="0.25">
      <c r="A79" s="3">
        <v>2017</v>
      </c>
      <c r="B79" s="11">
        <v>7</v>
      </c>
      <c r="C79" s="11" t="str">
        <f t="shared" si="7"/>
        <v>2017_7</v>
      </c>
      <c r="D79" s="23" t="s">
        <v>17</v>
      </c>
      <c r="E79" s="13">
        <v>5</v>
      </c>
      <c r="F79" s="10">
        <v>165</v>
      </c>
      <c r="G79" s="10">
        <v>126</v>
      </c>
      <c r="H79" s="10">
        <v>12.1</v>
      </c>
      <c r="I79" s="3">
        <v>15660</v>
      </c>
      <c r="J79" s="12">
        <v>2146.9496462964948</v>
      </c>
      <c r="K79" s="13">
        <v>181.21</v>
      </c>
      <c r="L79" s="2">
        <v>85.76</v>
      </c>
      <c r="M79" s="6">
        <f t="shared" si="8"/>
        <v>0.32744646999999999</v>
      </c>
      <c r="N79" s="3">
        <v>26.25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Mobilian, Courtney Nicole</dc:creator>
  <cp:lastModifiedBy>Mobilian, Courtney Nicole</cp:lastModifiedBy>
  <cp:lastPrinted>2018-11-16T16:27:19Z</cp:lastPrinted>
  <dcterms:created xsi:type="dcterms:W3CDTF">2018-11-16T14:38:47Z</dcterms:created>
  <dcterms:modified xsi:type="dcterms:W3CDTF">2018-11-16T16:27:50Z</dcterms:modified>
</cp:coreProperties>
</file>