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yobrien/GitHub/VirosporeQuant/Magalie_virospore_quant/Data/Annulus_Quant/"/>
    </mc:Choice>
  </mc:AlternateContent>
  <xr:revisionPtr revIDLastSave="0" documentId="13_ncr:1_{D472175D-53F0-924B-A0BB-1483D6D7E32F}" xr6:coauthVersionLast="47" xr6:coauthVersionMax="47" xr10:uidLastSave="{00000000-0000-0000-0000-000000000000}"/>
  <bookViews>
    <workbookView xWindow="720" yWindow="760" windowWidth="28040" windowHeight="17440" activeTab="1" xr2:uid="{582F8197-BA5D-0947-BAA7-5525BF383706}"/>
  </bookViews>
  <sheets>
    <sheet name="Sheet1" sheetId="1" r:id="rId1"/>
    <sheet name="raw_data" sheetId="2" r:id="rId2"/>
    <sheet name="raw_data_calc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F2" i="3"/>
</calcChain>
</file>

<file path=xl/sharedStrings.xml><?xml version="1.0" encoding="utf-8"?>
<sst xmlns="http://schemas.openxmlformats.org/spreadsheetml/2006/main" count="67" uniqueCount="28">
  <si>
    <t>Plaque</t>
  </si>
  <si>
    <t>Sample</t>
  </si>
  <si>
    <t>Region</t>
  </si>
  <si>
    <t>VPFU</t>
  </si>
  <si>
    <t>Free_PFU</t>
  </si>
  <si>
    <t>CFU</t>
  </si>
  <si>
    <t>Distance_from_PFU_cm</t>
  </si>
  <si>
    <t>A</t>
  </si>
  <si>
    <t>Annulus</t>
  </si>
  <si>
    <t>Lawn</t>
  </si>
  <si>
    <t>Center</t>
  </si>
  <si>
    <t>Free_PFU 10^-3</t>
  </si>
  <si>
    <t>Free_PFU_10^-5</t>
  </si>
  <si>
    <t>Free_PFU_10^-7</t>
  </si>
  <si>
    <t>Spores_CFU_10^-3</t>
  </si>
  <si>
    <t>Spores_CFU_10^-7</t>
  </si>
  <si>
    <t>Free_PFU_10^3</t>
  </si>
  <si>
    <t>* need to figure out how to handle the multiple pseudoreps that were used in dilutions, can those be reps? Also how to calculate per cm area in R instead of here</t>
  </si>
  <si>
    <t>Distance_from_PFU_center_cm</t>
  </si>
  <si>
    <t>Free_PFU_10e3</t>
  </si>
  <si>
    <t>Free_PFU_10e5</t>
  </si>
  <si>
    <t>Free_PFU_10e7</t>
  </si>
  <si>
    <t>Spores_CFU_10e3</t>
  </si>
  <si>
    <t>Spores_CFU_10e7</t>
  </si>
  <si>
    <t>Spores_CFU_10e5</t>
  </si>
  <si>
    <t>PFU_Diameter_cm</t>
  </si>
  <si>
    <t>Region_start_fromPFUcenter_cm</t>
  </si>
  <si>
    <t>Region_end-fromPFUcenter_cm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</si>
</sst>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D279-86D1-1A4C-88D9-60A4FF22E3AF}">
  <dimension ref="A1:G10"/>
  <sheetViews>
    <sheetView workbookViewId="0">
      <selection sqref="A1:H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</row>
    <row r="3" spans="1:7" x14ac:dyDescent="0.2">
      <c r="A3" t="s">
        <v>7</v>
      </c>
    </row>
    <row r="4" spans="1:7" x14ac:dyDescent="0.2">
      <c r="A4" t="s">
        <v>7</v>
      </c>
    </row>
    <row r="5" spans="1:7" x14ac:dyDescent="0.2">
      <c r="A5" t="s">
        <v>7</v>
      </c>
    </row>
    <row r="6" spans="1:7" x14ac:dyDescent="0.2">
      <c r="A6" t="s">
        <v>7</v>
      </c>
    </row>
    <row r="7" spans="1:7" x14ac:dyDescent="0.2">
      <c r="A7" t="s">
        <v>7</v>
      </c>
    </row>
    <row r="8" spans="1:7" x14ac:dyDescent="0.2">
      <c r="A8" t="s">
        <v>7</v>
      </c>
    </row>
    <row r="9" spans="1:7" x14ac:dyDescent="0.2">
      <c r="A9" t="s">
        <v>7</v>
      </c>
    </row>
    <row r="10" spans="1:7" x14ac:dyDescent="0.2">
      <c r="A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CC2-9D9F-C14A-9FDA-530344FAE2C8}">
  <dimension ref="A1:N7"/>
  <sheetViews>
    <sheetView tabSelected="1" topLeftCell="H1" zoomScale="106" workbookViewId="0">
      <selection activeCell="N1" sqref="N1"/>
    </sheetView>
  </sheetViews>
  <sheetFormatPr baseColWidth="10" defaultRowHeight="16" x14ac:dyDescent="0.2"/>
  <cols>
    <col min="2" max="2" width="11.83203125" customWidth="1"/>
    <col min="5" max="5" width="14.5" customWidth="1"/>
    <col min="6" max="6" width="12.5" customWidth="1"/>
    <col min="7" max="7" width="14.83203125" customWidth="1"/>
    <col min="8" max="9" width="25.83203125" customWidth="1"/>
    <col min="10" max="10" width="24.33203125" customWidth="1"/>
    <col min="11" max="11" width="17" customWidth="1"/>
    <col min="13" max="13" width="32.6640625" customWidth="1"/>
  </cols>
  <sheetData>
    <row r="1" spans="1:14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19</v>
      </c>
      <c r="G1" t="s">
        <v>20</v>
      </c>
      <c r="H1" t="s">
        <v>21</v>
      </c>
      <c r="I1" t="s">
        <v>22</v>
      </c>
      <c r="J1" t="s">
        <v>24</v>
      </c>
      <c r="K1" t="s">
        <v>23</v>
      </c>
      <c r="L1" t="s">
        <v>26</v>
      </c>
      <c r="M1" t="s">
        <v>27</v>
      </c>
      <c r="N1" t="s">
        <v>18</v>
      </c>
    </row>
    <row r="2" spans="1:14" x14ac:dyDescent="0.2">
      <c r="A2" t="s">
        <v>7</v>
      </c>
      <c r="B2">
        <v>0.2</v>
      </c>
      <c r="C2">
        <v>1.1000000000000001</v>
      </c>
      <c r="D2" t="s">
        <v>10</v>
      </c>
      <c r="E2">
        <v>24</v>
      </c>
      <c r="F2">
        <v>54</v>
      </c>
      <c r="G2">
        <v>1</v>
      </c>
      <c r="H2">
        <v>1</v>
      </c>
      <c r="I2">
        <v>0</v>
      </c>
      <c r="J2">
        <v>0</v>
      </c>
      <c r="K2">
        <v>16</v>
      </c>
      <c r="L2">
        <v>0</v>
      </c>
      <c r="M2">
        <v>0.05</v>
      </c>
      <c r="N2">
        <v>0</v>
      </c>
    </row>
    <row r="3" spans="1:14" x14ac:dyDescent="0.2">
      <c r="A3" t="s">
        <v>7</v>
      </c>
      <c r="B3">
        <v>0.2</v>
      </c>
      <c r="C3">
        <v>1.2</v>
      </c>
      <c r="D3" t="s">
        <v>10</v>
      </c>
      <c r="E3">
        <v>43</v>
      </c>
      <c r="F3">
        <v>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0.05</v>
      </c>
      <c r="N3">
        <v>2.5000000000000001E-2</v>
      </c>
    </row>
    <row r="4" spans="1:14" x14ac:dyDescent="0.2">
      <c r="A4" t="s">
        <v>7</v>
      </c>
      <c r="B4">
        <v>0.2</v>
      </c>
      <c r="C4">
        <v>2.1</v>
      </c>
      <c r="D4" t="s">
        <v>8</v>
      </c>
      <c r="E4">
        <v>292</v>
      </c>
      <c r="F4">
        <v>22</v>
      </c>
      <c r="G4">
        <v>0</v>
      </c>
      <c r="H4">
        <v>0</v>
      </c>
      <c r="I4">
        <v>0</v>
      </c>
      <c r="J4">
        <v>0</v>
      </c>
      <c r="K4">
        <v>0</v>
      </c>
      <c r="L4">
        <v>0.05</v>
      </c>
      <c r="M4">
        <v>0.1</v>
      </c>
      <c r="N4">
        <v>0.05</v>
      </c>
    </row>
    <row r="5" spans="1:14" x14ac:dyDescent="0.2">
      <c r="A5" t="s">
        <v>7</v>
      </c>
      <c r="B5">
        <v>0.2</v>
      </c>
      <c r="C5">
        <v>2.2000000000000002</v>
      </c>
      <c r="D5" t="s">
        <v>8</v>
      </c>
      <c r="E5">
        <v>602</v>
      </c>
      <c r="F5">
        <v>34</v>
      </c>
      <c r="G5">
        <v>0</v>
      </c>
      <c r="H5">
        <v>0</v>
      </c>
      <c r="I5">
        <v>0</v>
      </c>
      <c r="J5">
        <v>1</v>
      </c>
      <c r="K5">
        <v>0</v>
      </c>
      <c r="L5">
        <v>0.05</v>
      </c>
      <c r="M5">
        <v>0.1</v>
      </c>
      <c r="N5">
        <v>7.4999999999999997E-2</v>
      </c>
    </row>
    <row r="6" spans="1:14" x14ac:dyDescent="0.2">
      <c r="A6" t="s">
        <v>7</v>
      </c>
      <c r="B6">
        <v>0.2</v>
      </c>
      <c r="C6">
        <v>3.1</v>
      </c>
      <c r="D6" t="s">
        <v>9</v>
      </c>
      <c r="E6">
        <v>35</v>
      </c>
      <c r="F6">
        <v>3</v>
      </c>
      <c r="G6">
        <v>0</v>
      </c>
      <c r="H6">
        <v>0</v>
      </c>
      <c r="I6">
        <v>2</v>
      </c>
      <c r="J6">
        <v>0</v>
      </c>
      <c r="K6">
        <v>0</v>
      </c>
      <c r="L6">
        <v>0.1</v>
      </c>
      <c r="M6">
        <v>0.2</v>
      </c>
      <c r="N6">
        <v>0.1</v>
      </c>
    </row>
    <row r="7" spans="1:14" x14ac:dyDescent="0.2">
      <c r="A7" t="s">
        <v>7</v>
      </c>
      <c r="B7">
        <v>0.2</v>
      </c>
      <c r="C7">
        <v>3.2</v>
      </c>
      <c r="D7" t="s">
        <v>9</v>
      </c>
      <c r="E7">
        <v>82</v>
      </c>
      <c r="F7">
        <v>3</v>
      </c>
      <c r="G7">
        <v>0</v>
      </c>
      <c r="H7">
        <v>0</v>
      </c>
      <c r="I7">
        <v>3</v>
      </c>
      <c r="J7">
        <v>0</v>
      </c>
      <c r="K7">
        <v>0</v>
      </c>
      <c r="L7">
        <v>0.1</v>
      </c>
      <c r="M7">
        <v>0.2</v>
      </c>
      <c r="N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F38B-5B73-0E4E-BA02-CB2C43BA0443}">
  <dimension ref="A1:L12"/>
  <sheetViews>
    <sheetView zoomScale="106" workbookViewId="0">
      <selection activeCell="B1" sqref="B1:B7"/>
    </sheetView>
  </sheetViews>
  <sheetFormatPr baseColWidth="10" defaultRowHeight="16" x14ac:dyDescent="0.2"/>
  <cols>
    <col min="5" max="5" width="11.1640625" customWidth="1"/>
    <col min="6" max="6" width="17.5" customWidth="1"/>
    <col min="7" max="7" width="14.5" customWidth="1"/>
    <col min="8" max="8" width="12.5" customWidth="1"/>
    <col min="9" max="9" width="14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18</v>
      </c>
    </row>
    <row r="2" spans="1:12" x14ac:dyDescent="0.2">
      <c r="A2" t="s">
        <v>7</v>
      </c>
      <c r="B2">
        <v>1.1000000000000001</v>
      </c>
      <c r="C2" t="s">
        <v>10</v>
      </c>
      <c r="D2">
        <v>24</v>
      </c>
      <c r="F2">
        <f>(G2/0.00785)*10^3</f>
        <v>6878980.8917197464</v>
      </c>
      <c r="G2">
        <v>54</v>
      </c>
      <c r="H2">
        <v>1</v>
      </c>
      <c r="I2">
        <v>1</v>
      </c>
      <c r="J2">
        <v>0</v>
      </c>
      <c r="K2">
        <v>16</v>
      </c>
      <c r="L2">
        <v>0</v>
      </c>
    </row>
    <row r="3" spans="1:12" x14ac:dyDescent="0.2">
      <c r="A3" t="s">
        <v>7</v>
      </c>
      <c r="B3">
        <v>1.2</v>
      </c>
      <c r="C3" t="s">
        <v>10</v>
      </c>
      <c r="D3">
        <v>43</v>
      </c>
      <c r="F3">
        <f>(G3/0.00785)*10^3</f>
        <v>2547770.7006369429</v>
      </c>
      <c r="G3">
        <v>20</v>
      </c>
      <c r="H3">
        <v>9</v>
      </c>
      <c r="I3">
        <v>3</v>
      </c>
      <c r="J3">
        <v>0</v>
      </c>
      <c r="K3">
        <v>0</v>
      </c>
      <c r="L3">
        <v>0.1</v>
      </c>
    </row>
    <row r="4" spans="1:12" x14ac:dyDescent="0.2">
      <c r="A4" t="s">
        <v>7</v>
      </c>
      <c r="B4">
        <v>2.1</v>
      </c>
      <c r="C4" t="s">
        <v>8</v>
      </c>
      <c r="D4">
        <v>292</v>
      </c>
      <c r="F4">
        <f t="shared" ref="F4:F7" si="0">(G4/0.00785)*10^3</f>
        <v>2802547.7707006373</v>
      </c>
      <c r="G4">
        <v>22</v>
      </c>
      <c r="H4">
        <v>2</v>
      </c>
      <c r="I4">
        <v>5</v>
      </c>
      <c r="J4">
        <v>0</v>
      </c>
      <c r="K4">
        <v>0</v>
      </c>
      <c r="L4">
        <v>0.15</v>
      </c>
    </row>
    <row r="5" spans="1:12" x14ac:dyDescent="0.2">
      <c r="A5" t="s">
        <v>7</v>
      </c>
      <c r="B5">
        <v>2.2000000000000002</v>
      </c>
      <c r="C5" t="s">
        <v>8</v>
      </c>
      <c r="D5">
        <v>602</v>
      </c>
      <c r="F5">
        <f t="shared" si="0"/>
        <v>4331210.1910828035</v>
      </c>
      <c r="G5">
        <v>34</v>
      </c>
      <c r="H5">
        <v>0</v>
      </c>
      <c r="I5">
        <v>0</v>
      </c>
      <c r="J5">
        <v>0</v>
      </c>
      <c r="K5">
        <v>0</v>
      </c>
      <c r="L5">
        <v>0.2</v>
      </c>
    </row>
    <row r="6" spans="1:12" x14ac:dyDescent="0.2">
      <c r="A6" t="s">
        <v>7</v>
      </c>
      <c r="B6">
        <v>3.1</v>
      </c>
      <c r="C6" t="s">
        <v>9</v>
      </c>
      <c r="D6">
        <v>35</v>
      </c>
      <c r="F6">
        <f t="shared" si="0"/>
        <v>382165.6050955414</v>
      </c>
      <c r="G6">
        <v>3</v>
      </c>
      <c r="H6">
        <v>0</v>
      </c>
      <c r="I6">
        <v>0</v>
      </c>
      <c r="J6">
        <v>2</v>
      </c>
      <c r="K6">
        <v>0</v>
      </c>
      <c r="L6">
        <v>0.3</v>
      </c>
    </row>
    <row r="7" spans="1:12" x14ac:dyDescent="0.2">
      <c r="A7" t="s">
        <v>7</v>
      </c>
      <c r="B7">
        <v>3.2</v>
      </c>
      <c r="C7" t="s">
        <v>9</v>
      </c>
      <c r="D7">
        <v>82</v>
      </c>
      <c r="F7">
        <f t="shared" si="0"/>
        <v>382165.6050955414</v>
      </c>
      <c r="G7">
        <v>3</v>
      </c>
      <c r="H7">
        <v>0</v>
      </c>
      <c r="I7">
        <v>0</v>
      </c>
      <c r="J7">
        <v>3</v>
      </c>
      <c r="K7">
        <v>0</v>
      </c>
      <c r="L7">
        <v>0.4</v>
      </c>
    </row>
    <row r="12" spans="1:12" x14ac:dyDescent="0.2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</vt:lpstr>
      <vt:lpstr>raw_data_calculation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O'Brien</dc:creator>
  <cp:lastModifiedBy>Joy O'Brien</cp:lastModifiedBy>
  <dcterms:created xsi:type="dcterms:W3CDTF">2025-03-17T22:44:33Z</dcterms:created>
  <dcterms:modified xsi:type="dcterms:W3CDTF">2025-03-24T20:48:26Z</dcterms:modified>
</cp:coreProperties>
</file>