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M\Box Sync\JTL_Lab\Lab.Notebook\20170903_DR_Evolution\data\CLS\Day.275_DR\"/>
    </mc:Choice>
  </mc:AlternateContent>
  <xr:revisionPtr revIDLastSave="0" documentId="13_ncr:1_{18DAF530-BD46-446C-BE08-2FCBFF3A4D9A}" xr6:coauthVersionLast="34" xr6:coauthVersionMax="34" xr10:uidLastSave="{00000000-0000-0000-0000-000000000000}"/>
  <bookViews>
    <workbookView minimized="1" xWindow="0" yWindow="0" windowWidth="28800" windowHeight="12225" xr2:uid="{00000000-000D-0000-FFFF-FFFF00000000}"/>
  </bookViews>
  <sheets>
    <sheet name="combined_DR_30_0.corrected.xlsx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19" i="1"/>
  <c r="L23" i="1" l="1"/>
  <c r="M23" i="1" s="1"/>
  <c r="N23" i="1" s="1"/>
  <c r="G23" i="1"/>
  <c r="H23" i="1" s="1"/>
  <c r="I23" i="1" s="1"/>
  <c r="B23" i="1"/>
  <c r="C23" i="1" s="1"/>
  <c r="D23" i="1" l="1"/>
  <c r="B26" i="1" l="1"/>
</calcChain>
</file>

<file path=xl/sharedStrings.xml><?xml version="1.0" encoding="utf-8"?>
<sst xmlns="http://schemas.openxmlformats.org/spreadsheetml/2006/main" count="27" uniqueCount="21">
  <si>
    <t>T</t>
  </si>
  <si>
    <t>5w1</t>
  </si>
  <si>
    <t>5w2</t>
  </si>
  <si>
    <t>5w3</t>
  </si>
  <si>
    <t>5w4</t>
  </si>
  <si>
    <t>5w5</t>
  </si>
  <si>
    <t>2w1</t>
  </si>
  <si>
    <t>2w2</t>
  </si>
  <si>
    <t>2w3</t>
  </si>
  <si>
    <t>2w4</t>
  </si>
  <si>
    <t>2w5</t>
  </si>
  <si>
    <t>Rw1</t>
  </si>
  <si>
    <t>Rw2</t>
  </si>
  <si>
    <t>Rw3</t>
  </si>
  <si>
    <t>Rw4</t>
  </si>
  <si>
    <t>Rw5</t>
  </si>
  <si>
    <t>LY1</t>
  </si>
  <si>
    <t>e0</t>
  </si>
  <si>
    <t>std error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</si>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</sst>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'combined_DR_30_0.corrected.xlsx'!$A$51:$A$66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'combined_DR_30_0.corrected.xlsx'!$Q$51:$Q$66</c:f>
              <c:numCache>
                <c:formatCode>General</c:formatCode>
                <c:ptCount val="16"/>
                <c:pt idx="0">
                  <c:v>1</c:v>
                </c:pt>
                <c:pt idx="1">
                  <c:v>0.77427180900000003</c:v>
                </c:pt>
                <c:pt idx="2">
                  <c:v>0.797219609</c:v>
                </c:pt>
                <c:pt idx="3">
                  <c:v>0.83345134899999995</c:v>
                </c:pt>
                <c:pt idx="4">
                  <c:v>0.74884553099999995</c:v>
                </c:pt>
                <c:pt idx="5">
                  <c:v>0.51470807900000004</c:v>
                </c:pt>
                <c:pt idx="6">
                  <c:v>0.38214065400000002</c:v>
                </c:pt>
                <c:pt idx="7">
                  <c:v>0.17385272500000001</c:v>
                </c:pt>
                <c:pt idx="8">
                  <c:v>7.6113940000000005E-2</c:v>
                </c:pt>
                <c:pt idx="9">
                  <c:v>2.7558543000000001E-2</c:v>
                </c:pt>
                <c:pt idx="10">
                  <c:v>1.3045691999999999E-2</c:v>
                </c:pt>
                <c:pt idx="11">
                  <c:v>4.9792220000000002E-3</c:v>
                </c:pt>
                <c:pt idx="12">
                  <c:v>6.0970929999999996E-3</c:v>
                </c:pt>
                <c:pt idx="13">
                  <c:v>5.7388049999999996E-3</c:v>
                </c:pt>
                <c:pt idx="14">
                  <c:v>3.898786E-3</c:v>
                </c:pt>
                <c:pt idx="15">
                  <c:v>4.4969249999999997E-3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E-419F-A167-D668AB776050}"/>
            </c:ext>
          </c:extLst>
        </c:ser>
        <c:ser>
          <c:idx val="2"/>
          <c:order val="1"/>
          <c:tx>
            <c:v>YPD-evolved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'combined_DR_30_0.corrected.xlsx'!$A$51:$A$66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'combined_DR_30_0.corrected.xlsx'!$G$51:$G$66</c:f>
              <c:numCache>
                <c:formatCode>General</c:formatCode>
                <c:ptCount val="16"/>
                <c:pt idx="0">
                  <c:v>1</c:v>
                </c:pt>
                <c:pt idx="1">
                  <c:v>0.63605683300000004</c:v>
                </c:pt>
                <c:pt idx="2">
                  <c:v>0.68835887699999998</c:v>
                </c:pt>
                <c:pt idx="3">
                  <c:v>0.65393397499999995</c:v>
                </c:pt>
                <c:pt idx="4">
                  <c:v>0.65708782099999996</c:v>
                </c:pt>
                <c:pt idx="5">
                  <c:v>0.29555806400000001</c:v>
                </c:pt>
                <c:pt idx="6">
                  <c:v>0.26874521499999998</c:v>
                </c:pt>
                <c:pt idx="7">
                  <c:v>0.19426044200000001</c:v>
                </c:pt>
                <c:pt idx="8">
                  <c:v>0.11069696900000001</c:v>
                </c:pt>
                <c:pt idx="9">
                  <c:v>3.3979455999999998E-2</c:v>
                </c:pt>
                <c:pt idx="10">
                  <c:v>2.9306886000000001E-2</c:v>
                </c:pt>
                <c:pt idx="11">
                  <c:v>1.1722546E-2</c:v>
                </c:pt>
                <c:pt idx="12">
                  <c:v>7.7803509999999996E-3</c:v>
                </c:pt>
                <c:pt idx="13">
                  <c:v>6.9538890000000004E-3</c:v>
                </c:pt>
                <c:pt idx="14">
                  <c:v>6.4801169999999996E-3</c:v>
                </c:pt>
                <c:pt idx="15">
                  <c:v>7.5220590000000002E-3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E-419F-A167-D668AB776050}"/>
            </c:ext>
          </c:extLst>
        </c:ser>
        <c:ser>
          <c:idx val="1"/>
          <c:order val="2"/>
          <c:tx>
            <c:v>DR-evolved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'combined_DR_30_0.corrected.xlsx'!$A$51:$A$66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'combined_DR_30_0.corrected.xlsx'!$B$51:$B$66</c:f>
              <c:numCache>
                <c:formatCode>General</c:formatCode>
                <c:ptCount val="16"/>
                <c:pt idx="0">
                  <c:v>1</c:v>
                </c:pt>
                <c:pt idx="1">
                  <c:v>0.68604232399999998</c:v>
                </c:pt>
                <c:pt idx="2">
                  <c:v>0.83811326600000002</c:v>
                </c:pt>
                <c:pt idx="3">
                  <c:v>0.79949972599999997</c:v>
                </c:pt>
                <c:pt idx="4">
                  <c:v>0.86096903499999999</c:v>
                </c:pt>
                <c:pt idx="5">
                  <c:v>0.44176451900000002</c:v>
                </c:pt>
                <c:pt idx="6">
                  <c:v>0.39489701100000002</c:v>
                </c:pt>
                <c:pt idx="7">
                  <c:v>0.24296134699999999</c:v>
                </c:pt>
                <c:pt idx="8">
                  <c:v>0.13632646700000001</c:v>
                </c:pt>
                <c:pt idx="9">
                  <c:v>2.7538942E-2</c:v>
                </c:pt>
                <c:pt idx="10">
                  <c:v>1.4600423E-2</c:v>
                </c:pt>
                <c:pt idx="11">
                  <c:v>9.2861360000000004E-3</c:v>
                </c:pt>
                <c:pt idx="12">
                  <c:v>6.1273079999999997E-3</c:v>
                </c:pt>
                <c:pt idx="13">
                  <c:v>4.6692440000000003E-3</c:v>
                </c:pt>
                <c:pt idx="14">
                  <c:v>4.4454910000000002E-3</c:v>
                </c:pt>
                <c:pt idx="15">
                  <c:v>6.788194E-3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E-419F-A167-D668AB77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23224"/>
        <c:axId val="5428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RSV evolved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'combined_DR_30_0.corrected.xlsx'!$A$51:$A$66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'combined_DR_30_0.corrected.xlsx'!$L$51:$L$66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0.78428595199999995</c:v>
                      </c:pt>
                      <c:pt idx="2">
                        <c:v>0.64848702499999999</c:v>
                      </c:pt>
                      <c:pt idx="3">
                        <c:v>0.53226152000000004</c:v>
                      </c:pt>
                      <c:pt idx="4">
                        <c:v>0.54697360699999997</c:v>
                      </c:pt>
                      <c:pt idx="5">
                        <c:v>0.25126672300000003</c:v>
                      </c:pt>
                      <c:pt idx="6">
                        <c:v>0.20524777299999999</c:v>
                      </c:pt>
                      <c:pt idx="7">
                        <c:v>6.5184596999999997E-2</c:v>
                      </c:pt>
                      <c:pt idx="8">
                        <c:v>5.3477969E-2</c:v>
                      </c:pt>
                      <c:pt idx="9">
                        <c:v>2.7127996000000001E-2</c:v>
                      </c:pt>
                      <c:pt idx="10">
                        <c:v>2.3284817999999999E-2</c:v>
                      </c:pt>
                      <c:pt idx="11">
                        <c:v>1.7068590000000002E-2</c:v>
                      </c:pt>
                      <c:pt idx="12">
                        <c:v>1.1866632E-2</c:v>
                      </c:pt>
                      <c:pt idx="13">
                        <c:v>8.2792530000000003E-3</c:v>
                      </c:pt>
                      <c:pt idx="14">
                        <c:v>6.527049E-3</c:v>
                      </c:pt>
                      <c:pt idx="15">
                        <c:v>6.4194050000000004E-3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5CE-419F-A167-D668AB776050}"/>
                  </c:ext>
                </c:extLst>
              </c15:ser>
            </c15:filteredScatterSeries>
          </c:ext>
        </c:extLst>
      </c:scatterChart>
      <c:valAx>
        <c:axId val="5428232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15024"/>
        <c:crosses val="autoZero"/>
        <c:crossBetween val="midCat"/>
      </c:valAx>
      <c:valAx>
        <c:axId val="54281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2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80962</xdr:rowOff>
    </xdr:from>
    <xdr:to>
      <xdr:col>25</xdr:col>
      <xdr:colOff>304800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0BEF1-E67C-4C43-ABB1-7077551C3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G1" zoomScale="130" zoomScaleNormal="130" workbookViewId="0">
      <selection activeCell="B52" sqref="B5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5">
      <c r="A3">
        <v>2</v>
      </c>
      <c r="B3">
        <v>0.74637681159420199</v>
      </c>
      <c r="C3">
        <v>0.79346622369878095</v>
      </c>
      <c r="D3">
        <v>0.42296918767507002</v>
      </c>
      <c r="E3">
        <v>0.76010859281806598</v>
      </c>
      <c r="F3">
        <v>0.70729080364540098</v>
      </c>
      <c r="G3">
        <v>0.88114754098360604</v>
      </c>
      <c r="H3">
        <v>0.58423280423280399</v>
      </c>
      <c r="I3">
        <v>0.47916666666666602</v>
      </c>
      <c r="J3">
        <v>0.62563131313131304</v>
      </c>
      <c r="K3">
        <v>0.61010583817002395</v>
      </c>
      <c r="L3">
        <v>0.66116116116116097</v>
      </c>
      <c r="M3">
        <v>0.65109034267912702</v>
      </c>
      <c r="N3">
        <v>0.94512195121951204</v>
      </c>
      <c r="O3">
        <v>0.66405630452022202</v>
      </c>
      <c r="P3">
        <v>1</v>
      </c>
      <c r="Q3">
        <v>0.77427180903019799</v>
      </c>
    </row>
    <row r="4" spans="1:17" x14ac:dyDescent="0.25">
      <c r="A4">
        <v>4</v>
      </c>
      <c r="B4">
        <v>0.89130434782608603</v>
      </c>
      <c r="C4">
        <v>0.90476190476190399</v>
      </c>
      <c r="D4">
        <v>0.69852941176470495</v>
      </c>
      <c r="E4">
        <v>0.75595409485418097</v>
      </c>
      <c r="F4">
        <v>0.94001657000828498</v>
      </c>
      <c r="G4">
        <v>0.88749999999999996</v>
      </c>
      <c r="H4">
        <v>0.86</v>
      </c>
      <c r="I4">
        <v>0.23088972431077601</v>
      </c>
      <c r="J4">
        <v>0.76982323232323202</v>
      </c>
      <c r="K4">
        <v>0.69358142710822801</v>
      </c>
      <c r="L4">
        <v>0.73736236236236197</v>
      </c>
      <c r="M4">
        <v>0.33529035865484402</v>
      </c>
      <c r="N4">
        <v>0.76847745750184704</v>
      </c>
      <c r="O4">
        <v>0.91826923076922995</v>
      </c>
      <c r="P4">
        <v>0.48303571428571401</v>
      </c>
      <c r="Q4">
        <v>0.79721960875770204</v>
      </c>
    </row>
    <row r="5" spans="1:17" x14ac:dyDescent="0.25">
      <c r="A5">
        <v>6</v>
      </c>
      <c r="B5">
        <v>0.91304347826086896</v>
      </c>
      <c r="C5">
        <v>0.88953488372093004</v>
      </c>
      <c r="D5">
        <v>0.61274509803921495</v>
      </c>
      <c r="E5">
        <v>0.814569536423841</v>
      </c>
      <c r="F5">
        <v>0.76760563380281599</v>
      </c>
      <c r="G5">
        <v>0.72015027322404301</v>
      </c>
      <c r="H5">
        <v>0.76201058201058203</v>
      </c>
      <c r="I5">
        <v>1.7700501253132799E-3</v>
      </c>
      <c r="J5">
        <v>0.78661616161616099</v>
      </c>
      <c r="K5">
        <v>1</v>
      </c>
      <c r="L5">
        <v>0.56293793793793701</v>
      </c>
      <c r="M5">
        <v>9.7212237399153203E-2</v>
      </c>
      <c r="N5">
        <v>0.74692042374969203</v>
      </c>
      <c r="O5">
        <v>0.93541831879460702</v>
      </c>
      <c r="P5">
        <v>0.31881868131868102</v>
      </c>
      <c r="Q5">
        <v>0.83345134904551299</v>
      </c>
    </row>
    <row r="6" spans="1:17" x14ac:dyDescent="0.25">
      <c r="A6">
        <v>8</v>
      </c>
      <c r="B6">
        <v>0.76811594202898503</v>
      </c>
      <c r="C6">
        <v>0.772425249169435</v>
      </c>
      <c r="D6">
        <v>0.78571428571428503</v>
      </c>
      <c r="E6">
        <v>0.98447204968944102</v>
      </c>
      <c r="F6">
        <v>0.994117647058823</v>
      </c>
      <c r="G6">
        <v>0.705806010928961</v>
      </c>
      <c r="H6">
        <v>0.79259259259259196</v>
      </c>
      <c r="I6">
        <v>1.44815162907268E-3</v>
      </c>
      <c r="J6">
        <v>1</v>
      </c>
      <c r="K6">
        <v>0.78559235233868197</v>
      </c>
      <c r="L6">
        <v>1</v>
      </c>
      <c r="M6">
        <v>8.94640146976595E-4</v>
      </c>
      <c r="N6">
        <v>0.71119733924611905</v>
      </c>
      <c r="O6">
        <v>0.98453608247422597</v>
      </c>
      <c r="P6">
        <v>3.9134615384615302E-2</v>
      </c>
      <c r="Q6">
        <v>0.74884553079361005</v>
      </c>
    </row>
    <row r="7" spans="1:17" x14ac:dyDescent="0.25">
      <c r="A7">
        <v>10</v>
      </c>
      <c r="B7">
        <v>0.32608695652173902</v>
      </c>
      <c r="C7">
        <v>0.46594684385382001</v>
      </c>
      <c r="D7">
        <v>0.41701680672268898</v>
      </c>
      <c r="E7">
        <v>0.78949858088930902</v>
      </c>
      <c r="F7">
        <v>0.21027340513670201</v>
      </c>
      <c r="G7">
        <v>0.21024590163934401</v>
      </c>
      <c r="H7">
        <v>0.34052910052910002</v>
      </c>
      <c r="I7">
        <v>9.4710213032581404E-3</v>
      </c>
      <c r="J7">
        <v>0.46982323232323198</v>
      </c>
      <c r="K7">
        <v>0.44772106520996902</v>
      </c>
      <c r="L7">
        <v>0.34471971971971899</v>
      </c>
      <c r="M7">
        <v>3.8860931384295802E-4</v>
      </c>
      <c r="N7">
        <v>0.31892091648189203</v>
      </c>
      <c r="O7">
        <v>0.57608049167327502</v>
      </c>
      <c r="P7">
        <v>1.62706043956043E-2</v>
      </c>
      <c r="Q7">
        <v>0.51470807915995198</v>
      </c>
    </row>
    <row r="8" spans="1:17" x14ac:dyDescent="0.25">
      <c r="A8">
        <v>12</v>
      </c>
      <c r="B8">
        <v>0.16666666666666599</v>
      </c>
      <c r="C8">
        <v>0.46677740863787298</v>
      </c>
      <c r="D8">
        <v>0.63410364145658205</v>
      </c>
      <c r="E8">
        <v>0.37446012093291098</v>
      </c>
      <c r="F8">
        <v>0.33247721623860799</v>
      </c>
      <c r="G8">
        <v>0.119398907103825</v>
      </c>
      <c r="H8">
        <v>0.40772486772486699</v>
      </c>
      <c r="I8">
        <v>1.74577067669172E-3</v>
      </c>
      <c r="J8">
        <v>0.42159090909090902</v>
      </c>
      <c r="K8">
        <v>0.39326561966541401</v>
      </c>
      <c r="L8">
        <v>0.26326326326326299</v>
      </c>
      <c r="M8">
        <v>1.2924354980429699E-3</v>
      </c>
      <c r="N8">
        <v>0.39400098546439999</v>
      </c>
      <c r="O8">
        <v>0.36275773195876199</v>
      </c>
      <c r="P8">
        <v>4.9244505494505496E-3</v>
      </c>
      <c r="Q8">
        <v>0.38214065442842199</v>
      </c>
    </row>
    <row r="9" spans="1:17" x14ac:dyDescent="0.25">
      <c r="A9">
        <v>14</v>
      </c>
      <c r="B9">
        <v>8.1159420289854997E-2</v>
      </c>
      <c r="C9">
        <v>0.34357696566998802</v>
      </c>
      <c r="D9">
        <v>0.35836834733893502</v>
      </c>
      <c r="E9">
        <v>0.21586935954917499</v>
      </c>
      <c r="F9">
        <v>0.21583264291632101</v>
      </c>
      <c r="G9">
        <v>8.6680327868852394E-2</v>
      </c>
      <c r="H9">
        <v>0.23142857142857101</v>
      </c>
      <c r="I9">
        <v>3.92998120300751E-3</v>
      </c>
      <c r="J9">
        <v>0.373358585858585</v>
      </c>
      <c r="K9">
        <v>0.27590474564697798</v>
      </c>
      <c r="L9">
        <v>8.3958958958958899E-2</v>
      </c>
      <c r="M9">
        <v>2.47008547008547E-3</v>
      </c>
      <c r="N9">
        <v>0.128726287262872</v>
      </c>
      <c r="O9">
        <v>0.10958564631245001</v>
      </c>
      <c r="P9">
        <v>1.18200549450549E-3</v>
      </c>
      <c r="Q9">
        <v>0.17385272548917199</v>
      </c>
    </row>
    <row r="10" spans="1:17" x14ac:dyDescent="0.25">
      <c r="A10">
        <v>16</v>
      </c>
      <c r="B10">
        <v>4.0579710144927499E-2</v>
      </c>
      <c r="C10">
        <v>0.21926910299003299</v>
      </c>
      <c r="D10">
        <v>0.19905462184873901</v>
      </c>
      <c r="E10">
        <v>0.16330056353091099</v>
      </c>
      <c r="F10">
        <v>5.9428334714167301E-2</v>
      </c>
      <c r="G10">
        <v>3.8879781420765001E-2</v>
      </c>
      <c r="H10">
        <v>0.139259259259259</v>
      </c>
      <c r="I10">
        <v>7.5131578947368396E-3</v>
      </c>
      <c r="J10">
        <v>0.152272727272727</v>
      </c>
      <c r="K10">
        <v>0.21555991806077099</v>
      </c>
      <c r="L10">
        <v>4.72972972972973E-2</v>
      </c>
      <c r="M10">
        <v>2.8528237079638902E-3</v>
      </c>
      <c r="N10">
        <v>0.14597191426459699</v>
      </c>
      <c r="O10">
        <v>6.4581681205392497E-2</v>
      </c>
      <c r="P10">
        <v>6.68612637362637E-3</v>
      </c>
      <c r="Q10">
        <v>7.6113940319286394E-2</v>
      </c>
    </row>
    <row r="11" spans="1:17" x14ac:dyDescent="0.25">
      <c r="A11">
        <v>18</v>
      </c>
      <c r="B11">
        <v>3.6231884057971002E-3</v>
      </c>
      <c r="C11">
        <v>4.0365448504983303E-2</v>
      </c>
      <c r="D11">
        <v>4.5343137254901897E-2</v>
      </c>
      <c r="E11">
        <v>2.2666694089095399E-2</v>
      </c>
      <c r="F11">
        <v>2.6420878210439099E-2</v>
      </c>
      <c r="G11">
        <v>1.19193989071038E-2</v>
      </c>
      <c r="H11">
        <v>1.02645502645502E-2</v>
      </c>
      <c r="I11">
        <v>4.59962406015037E-3</v>
      </c>
      <c r="J11">
        <v>5.3535353535353498E-2</v>
      </c>
      <c r="K11">
        <v>8.9578354387162801E-2</v>
      </c>
      <c r="L11">
        <v>2.5375375375375299E-2</v>
      </c>
      <c r="M11">
        <v>4.00223660036744E-3</v>
      </c>
      <c r="N11">
        <v>6.30389258438038E-2</v>
      </c>
      <c r="O11">
        <v>3.1259912767644699E-2</v>
      </c>
      <c r="P11">
        <v>1.1963530219780199E-2</v>
      </c>
      <c r="Q11">
        <v>2.7558543378767099E-2</v>
      </c>
    </row>
    <row r="12" spans="1:17" x14ac:dyDescent="0.25">
      <c r="A12">
        <v>20</v>
      </c>
      <c r="B12">
        <v>1.4492753623188399E-3</v>
      </c>
      <c r="C12">
        <v>2.4986157253599098E-2</v>
      </c>
      <c r="D12">
        <v>3.0094537815125999E-2</v>
      </c>
      <c r="E12">
        <v>1.35370819793509E-2</v>
      </c>
      <c r="F12">
        <v>4.2410936205468097E-3</v>
      </c>
      <c r="G12">
        <v>8.26502732240437E-3</v>
      </c>
      <c r="H12">
        <v>1.0328042328042301E-2</v>
      </c>
      <c r="I12">
        <v>2.7932330827067598E-3</v>
      </c>
      <c r="J12">
        <v>3.5454545454545398E-2</v>
      </c>
      <c r="K12">
        <v>8.9693581427108204E-2</v>
      </c>
      <c r="L12">
        <v>1.71546546546546E-2</v>
      </c>
      <c r="M12">
        <v>4.7548126847192203E-3</v>
      </c>
      <c r="N12">
        <v>4.2713722591771301E-2</v>
      </c>
      <c r="O12">
        <v>3.7202616970658201E-2</v>
      </c>
      <c r="P12">
        <v>1.4598282967032901E-2</v>
      </c>
      <c r="Q12">
        <v>1.30456923069947E-2</v>
      </c>
    </row>
    <row r="13" spans="1:17" x14ac:dyDescent="0.25">
      <c r="A13">
        <v>22</v>
      </c>
      <c r="B13">
        <v>2.9710144927536201E-3</v>
      </c>
      <c r="C13">
        <v>1.4083610188261301E-2</v>
      </c>
      <c r="D13">
        <v>1.54936974789915E-2</v>
      </c>
      <c r="E13">
        <v>8.01077701452017E-3</v>
      </c>
      <c r="F13">
        <v>5.8715824357912097E-3</v>
      </c>
      <c r="G13">
        <v>7.5327868852458997E-3</v>
      </c>
      <c r="H13">
        <v>8.3947089947089895E-3</v>
      </c>
      <c r="I13">
        <v>1.58302005012531E-3</v>
      </c>
      <c r="J13">
        <v>2.43686868686868E-2</v>
      </c>
      <c r="K13">
        <v>1.6733526800955901E-2</v>
      </c>
      <c r="L13">
        <v>5.6831831831831801E-3</v>
      </c>
      <c r="M13">
        <v>2.6636712197459799E-3</v>
      </c>
      <c r="N13">
        <v>3.2766691303276599E-2</v>
      </c>
      <c r="O13">
        <v>2.0886201427438501E-2</v>
      </c>
      <c r="P13">
        <v>2.33432005494505E-2</v>
      </c>
      <c r="Q13">
        <v>4.97922211865948E-3</v>
      </c>
    </row>
    <row r="14" spans="1:17" x14ac:dyDescent="0.25">
      <c r="A14">
        <v>24</v>
      </c>
      <c r="B14">
        <v>4.5217391304347796E-3</v>
      </c>
      <c r="C14">
        <v>9.3333333333333306E-3</v>
      </c>
      <c r="D14">
        <v>5.8823529411764696E-3</v>
      </c>
      <c r="E14">
        <v>6.5519723581917598E-3</v>
      </c>
      <c r="F14">
        <v>4.3471416735708299E-3</v>
      </c>
      <c r="G14">
        <v>6.3599726775956204E-3</v>
      </c>
      <c r="H14">
        <v>9.2105820105820094E-3</v>
      </c>
      <c r="I14">
        <v>2.6201441102756801E-3</v>
      </c>
      <c r="J14">
        <v>1.7373737373737302E-2</v>
      </c>
      <c r="K14">
        <v>3.3373164902697101E-3</v>
      </c>
      <c r="L14">
        <v>2.3523523523523498E-3</v>
      </c>
      <c r="M14">
        <v>1.3657240993689499E-3</v>
      </c>
      <c r="N14">
        <v>2.59916235525991E-2</v>
      </c>
      <c r="O14">
        <v>1.38084853291038E-2</v>
      </c>
      <c r="P14">
        <v>1.58149725274725E-2</v>
      </c>
      <c r="Q14">
        <v>6.0970932363183699E-3</v>
      </c>
    </row>
    <row r="15" spans="1:17" x14ac:dyDescent="0.25">
      <c r="A15">
        <v>26</v>
      </c>
      <c r="B15">
        <v>3.7971014492753602E-3</v>
      </c>
      <c r="C15">
        <v>2.9817275747508298E-3</v>
      </c>
      <c r="D15">
        <v>5.1820728291316499E-3</v>
      </c>
      <c r="E15">
        <v>6.2477890666776297E-3</v>
      </c>
      <c r="F15">
        <v>5.1375310687655296E-3</v>
      </c>
      <c r="G15">
        <v>4.7923497267759498E-3</v>
      </c>
      <c r="H15">
        <v>8.5862433862433796E-3</v>
      </c>
      <c r="I15">
        <v>1.5692355889724301E-3</v>
      </c>
      <c r="J15">
        <v>1.5883838383838299E-2</v>
      </c>
      <c r="K15">
        <v>3.9377773984294899E-3</v>
      </c>
      <c r="L15">
        <v>9.1466466466466395E-4</v>
      </c>
      <c r="M15">
        <v>7.4319035066698603E-4</v>
      </c>
      <c r="N15">
        <v>1.6740576496674001E-2</v>
      </c>
      <c r="O15">
        <v>1.0614591593973001E-2</v>
      </c>
      <c r="P15">
        <v>1.23832417582417E-2</v>
      </c>
      <c r="Q15">
        <v>5.73880472141241E-3</v>
      </c>
    </row>
    <row r="16" spans="1:17" x14ac:dyDescent="0.25">
      <c r="A16">
        <v>28</v>
      </c>
      <c r="B16">
        <v>5.3115942028985497E-3</v>
      </c>
      <c r="C16">
        <v>2.13538205980066E-3</v>
      </c>
      <c r="D16">
        <v>3.91806722689075E-3</v>
      </c>
      <c r="E16">
        <v>5.2418658220558497E-3</v>
      </c>
      <c r="F16">
        <v>5.6205468102734002E-3</v>
      </c>
      <c r="G16">
        <v>4.2896174863387903E-3</v>
      </c>
      <c r="H16">
        <v>8.1724867724867704E-3</v>
      </c>
      <c r="I16">
        <v>1.2037907268170401E-3</v>
      </c>
      <c r="J16">
        <v>1.43560606060606E-2</v>
      </c>
      <c r="K16">
        <v>4.3786275179241996E-3</v>
      </c>
      <c r="L16">
        <v>7.0533033033033004E-4</v>
      </c>
      <c r="M16">
        <v>1.0661794073009E-3</v>
      </c>
      <c r="N16">
        <v>9.5392953929539295E-3</v>
      </c>
      <c r="O16">
        <v>9.0929817605075302E-3</v>
      </c>
      <c r="P16">
        <v>1.2231456043956E-2</v>
      </c>
      <c r="Q16">
        <v>3.8987862429362601E-3</v>
      </c>
    </row>
    <row r="17" spans="1:17" x14ac:dyDescent="0.25">
      <c r="A17">
        <v>30</v>
      </c>
      <c r="B17">
        <v>5.9057971014492699E-3</v>
      </c>
      <c r="C17">
        <v>3.6162790697674401E-3</v>
      </c>
      <c r="D17">
        <v>4.8004201680672204E-3</v>
      </c>
      <c r="E17">
        <v>1.1082020484554299E-2</v>
      </c>
      <c r="F17">
        <v>8.5364540182270004E-3</v>
      </c>
      <c r="G17">
        <v>5.7814207650273199E-3</v>
      </c>
      <c r="H17">
        <v>8.1650793650793595E-3</v>
      </c>
      <c r="I17">
        <v>1.04652255639097E-3</v>
      </c>
      <c r="J17">
        <v>1.7689393939393901E-2</v>
      </c>
      <c r="K17">
        <v>4.92787640833048E-3</v>
      </c>
      <c r="L17">
        <v>6.8005505505505496E-4</v>
      </c>
      <c r="M17">
        <v>1.5768032590462401E-3</v>
      </c>
      <c r="N17">
        <v>9.2048534121704807E-3</v>
      </c>
      <c r="O17">
        <v>7.9559873116574094E-3</v>
      </c>
      <c r="P17">
        <v>1.2679326923076901E-2</v>
      </c>
      <c r="Q17">
        <v>4.4969252160065101E-3</v>
      </c>
    </row>
    <row r="19" spans="1:17" x14ac:dyDescent="0.25">
      <c r="A19" t="s">
        <v>17</v>
      </c>
      <c r="B19">
        <f>(0.5+SUM(B3:B17)/B2)*2</f>
        <v>8.9218260869565142</v>
      </c>
      <c r="C19">
        <f t="shared" ref="C19:Q19" si="0">(0.5+SUM(C3:C17)/C2)*2</f>
        <v>10.906521040974518</v>
      </c>
      <c r="D19">
        <f t="shared" si="0"/>
        <v>9.4784313725490072</v>
      </c>
      <c r="E19">
        <f t="shared" si="0"/>
        <v>10.863142199004564</v>
      </c>
      <c r="F19">
        <f t="shared" si="0"/>
        <v>9.5744349627174721</v>
      </c>
      <c r="G19">
        <f t="shared" si="0"/>
        <v>8.3974986338797759</v>
      </c>
      <c r="H19">
        <f t="shared" si="0"/>
        <v>9.3617989417989378</v>
      </c>
      <c r="I19">
        <f t="shared" si="0"/>
        <v>2.5027001879699213</v>
      </c>
      <c r="J19">
        <f t="shared" si="0"/>
        <v>10.555555555555552</v>
      </c>
      <c r="K19">
        <f t="shared" si="0"/>
        <v>10.268636053260492</v>
      </c>
      <c r="L19">
        <f t="shared" si="0"/>
        <v>8.5071326326326258</v>
      </c>
      <c r="M19">
        <f t="shared" si="0"/>
        <v>3.2153283009825033</v>
      </c>
      <c r="N19">
        <f t="shared" si="0"/>
        <v>9.7186659275683596</v>
      </c>
      <c r="O19">
        <f t="shared" si="0"/>
        <v>10.492212529738294</v>
      </c>
      <c r="P19">
        <f t="shared" si="0"/>
        <v>4.9461324175824153</v>
      </c>
      <c r="Q19">
        <f t="shared" si="0"/>
        <v>9.7328375284899007</v>
      </c>
    </row>
    <row r="22" spans="1:17" x14ac:dyDescent="0.25">
      <c r="B22" t="s">
        <v>18</v>
      </c>
      <c r="C22" t="s">
        <v>19</v>
      </c>
      <c r="D22" t="s">
        <v>20</v>
      </c>
      <c r="G22" t="s">
        <v>18</v>
      </c>
      <c r="H22" t="s">
        <v>19</v>
      </c>
      <c r="I22" t="s">
        <v>20</v>
      </c>
      <c r="L22" t="s">
        <v>18</v>
      </c>
      <c r="M22" t="s">
        <v>19</v>
      </c>
      <c r="N22" t="s">
        <v>20</v>
      </c>
    </row>
    <row r="23" spans="1:17" x14ac:dyDescent="0.25">
      <c r="B23">
        <f>_xlfn.STDEV.S(B19:F19)/SQRT(5)</f>
        <v>0.39807803687268545</v>
      </c>
      <c r="C23">
        <f>ABS(((AVERAGE(B19:F19)-$Q19)/(B23)))</f>
        <v>0.54269159295419322</v>
      </c>
      <c r="D23">
        <f t="shared" ref="D23" si="1">_xlfn.T.DIST.2T(C23,4)</f>
        <v>0.6161652860691883</v>
      </c>
      <c r="G23">
        <f>_xlfn.STDEV.S(G19:K19)/SQRT(5)</f>
        <v>1.4777418417010466</v>
      </c>
      <c r="H23">
        <f>ABS(((AVERAGE(G19:K19)-$Q19)/(G23)))</f>
        <v>1.0256186914571896</v>
      </c>
      <c r="I23">
        <f t="shared" ref="I23" si="2">_xlfn.T.DIST.2T(H23,4)</f>
        <v>0.36304261302861685</v>
      </c>
      <c r="L23">
        <f>_xlfn.STDEV.S(L19:P19)/SQRT(5)</f>
        <v>1.4087897396450948</v>
      </c>
      <c r="M23">
        <f>ABS(((AVERAGE(L19:P19)-$Q19)/(L23)))</f>
        <v>1.6730269254962262</v>
      </c>
      <c r="N23">
        <f t="shared" ref="N23" si="3">_xlfn.T.DIST.2T(M23,4)</f>
        <v>0.16963736302015639</v>
      </c>
    </row>
    <row r="26" spans="1:17" x14ac:dyDescent="0.25">
      <c r="B26">
        <f>_xlfn.T.TEST(B19:F19,G19:K19,2,2)</f>
        <v>0.29062978246768695</v>
      </c>
    </row>
    <row r="51" spans="1:17" x14ac:dyDescent="0.25">
      <c r="A51">
        <v>0</v>
      </c>
      <c r="B51">
        <v>1</v>
      </c>
      <c r="G51">
        <v>1</v>
      </c>
      <c r="L51">
        <v>1</v>
      </c>
      <c r="Q51">
        <v>1</v>
      </c>
    </row>
    <row r="52" spans="1:17" x14ac:dyDescent="0.25">
      <c r="A52">
        <v>2</v>
      </c>
      <c r="B52">
        <v>0.68604232399999998</v>
      </c>
      <c r="G52">
        <v>0.63605683300000004</v>
      </c>
      <c r="L52">
        <v>0.78428595199999995</v>
      </c>
      <c r="Q52">
        <v>0.77427180900000003</v>
      </c>
    </row>
    <row r="53" spans="1:17" x14ac:dyDescent="0.25">
      <c r="A53">
        <v>4</v>
      </c>
      <c r="B53">
        <v>0.83811326600000002</v>
      </c>
      <c r="G53">
        <v>0.68835887699999998</v>
      </c>
      <c r="L53">
        <v>0.64848702499999999</v>
      </c>
      <c r="Q53">
        <v>0.797219609</v>
      </c>
    </row>
    <row r="54" spans="1:17" x14ac:dyDescent="0.25">
      <c r="A54">
        <v>6</v>
      </c>
      <c r="B54">
        <v>0.79949972599999997</v>
      </c>
      <c r="G54">
        <v>0.65393397499999995</v>
      </c>
      <c r="L54">
        <v>0.53226152000000004</v>
      </c>
      <c r="Q54">
        <v>0.83345134899999995</v>
      </c>
    </row>
    <row r="55" spans="1:17" x14ac:dyDescent="0.25">
      <c r="A55">
        <v>8</v>
      </c>
      <c r="B55">
        <v>0.86096903499999999</v>
      </c>
      <c r="G55">
        <v>0.65708782099999996</v>
      </c>
      <c r="L55">
        <v>0.54697360699999997</v>
      </c>
      <c r="Q55">
        <v>0.74884553099999995</v>
      </c>
    </row>
    <row r="56" spans="1:17" x14ac:dyDescent="0.25">
      <c r="A56">
        <v>10</v>
      </c>
      <c r="B56">
        <v>0.44176451900000002</v>
      </c>
      <c r="G56">
        <v>0.29555806400000001</v>
      </c>
      <c r="L56">
        <v>0.25126672300000003</v>
      </c>
      <c r="Q56">
        <v>0.51470807900000004</v>
      </c>
    </row>
    <row r="57" spans="1:17" x14ac:dyDescent="0.25">
      <c r="A57">
        <v>12</v>
      </c>
      <c r="B57">
        <v>0.39489701100000002</v>
      </c>
      <c r="G57">
        <v>0.26874521499999998</v>
      </c>
      <c r="L57">
        <v>0.20524777299999999</v>
      </c>
      <c r="Q57">
        <v>0.38214065400000002</v>
      </c>
    </row>
    <row r="58" spans="1:17" x14ac:dyDescent="0.25">
      <c r="A58">
        <v>14</v>
      </c>
      <c r="B58">
        <v>0.24296134699999999</v>
      </c>
      <c r="G58">
        <v>0.19426044200000001</v>
      </c>
      <c r="L58">
        <v>6.5184596999999997E-2</v>
      </c>
      <c r="Q58">
        <v>0.17385272500000001</v>
      </c>
    </row>
    <row r="59" spans="1:17" x14ac:dyDescent="0.25">
      <c r="A59">
        <v>16</v>
      </c>
      <c r="B59">
        <v>0.13632646700000001</v>
      </c>
      <c r="G59">
        <v>0.11069696900000001</v>
      </c>
      <c r="L59">
        <v>5.3477969E-2</v>
      </c>
      <c r="Q59">
        <v>7.6113940000000005E-2</v>
      </c>
    </row>
    <row r="60" spans="1:17" x14ac:dyDescent="0.25">
      <c r="A60">
        <v>18</v>
      </c>
      <c r="B60">
        <v>2.7538942E-2</v>
      </c>
      <c r="G60">
        <v>3.3979455999999998E-2</v>
      </c>
      <c r="L60">
        <v>2.7127996000000001E-2</v>
      </c>
      <c r="Q60">
        <v>2.7558543000000001E-2</v>
      </c>
    </row>
    <row r="61" spans="1:17" x14ac:dyDescent="0.25">
      <c r="A61">
        <v>20</v>
      </c>
      <c r="B61">
        <v>1.4600423E-2</v>
      </c>
      <c r="G61">
        <v>2.9306886000000001E-2</v>
      </c>
      <c r="L61">
        <v>2.3284817999999999E-2</v>
      </c>
      <c r="Q61">
        <v>1.3045691999999999E-2</v>
      </c>
    </row>
    <row r="62" spans="1:17" x14ac:dyDescent="0.25">
      <c r="A62">
        <v>22</v>
      </c>
      <c r="B62">
        <v>9.2861360000000004E-3</v>
      </c>
      <c r="G62">
        <v>1.1722546E-2</v>
      </c>
      <c r="L62">
        <v>1.7068590000000002E-2</v>
      </c>
      <c r="Q62">
        <v>4.9792220000000002E-3</v>
      </c>
    </row>
    <row r="63" spans="1:17" x14ac:dyDescent="0.25">
      <c r="A63">
        <v>24</v>
      </c>
      <c r="B63">
        <v>6.1273079999999997E-3</v>
      </c>
      <c r="G63">
        <v>7.7803509999999996E-3</v>
      </c>
      <c r="L63">
        <v>1.1866632E-2</v>
      </c>
      <c r="Q63">
        <v>6.0970929999999996E-3</v>
      </c>
    </row>
    <row r="64" spans="1:17" x14ac:dyDescent="0.25">
      <c r="A64">
        <v>26</v>
      </c>
      <c r="B64">
        <v>4.6692440000000003E-3</v>
      </c>
      <c r="G64">
        <v>6.9538890000000004E-3</v>
      </c>
      <c r="L64">
        <v>8.2792530000000003E-3</v>
      </c>
      <c r="Q64">
        <v>5.7388049999999996E-3</v>
      </c>
    </row>
    <row r="65" spans="1:17" x14ac:dyDescent="0.25">
      <c r="A65">
        <v>28</v>
      </c>
      <c r="B65">
        <v>4.4454910000000002E-3</v>
      </c>
      <c r="G65">
        <v>6.4801169999999996E-3</v>
      </c>
      <c r="L65">
        <v>6.527049E-3</v>
      </c>
      <c r="Q65">
        <v>3.898786E-3</v>
      </c>
    </row>
    <row r="66" spans="1:17" x14ac:dyDescent="0.25">
      <c r="A66">
        <v>30</v>
      </c>
      <c r="B66">
        <v>6.788194E-3</v>
      </c>
      <c r="G66">
        <v>7.5220590000000002E-3</v>
      </c>
      <c r="L66">
        <v>6.4194050000000004E-3</v>
      </c>
      <c r="Q66">
        <v>4.4969249999999997E-3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combined_DR_30_0.corrected.xlsx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RZM</cp:lastModifiedBy>
  <dcterms:created xsi:type="dcterms:W3CDTF">2018-08-28T16:52:18Z</dcterms:created>
  <dcterms:modified xsi:type="dcterms:W3CDTF">2018-09-01T23:19:50Z</dcterms:modified>
</cp:coreProperties>
</file>