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codeName="ThisWorkbook"/>
  <xr:revisionPtr revIDLastSave="0" documentId="13_ncr:1_{1A1BC7C8-80AF-4B20-B8CD-DF2B7E6CFF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" i="1" l="1"/>
  <c r="N17" i="1" l="1"/>
  <c r="O13" i="1"/>
  <c r="P13" i="1"/>
  <c r="Q13" i="1"/>
  <c r="R13" i="1"/>
  <c r="S13" i="1"/>
  <c r="T13" i="1"/>
  <c r="U13" i="1"/>
  <c r="V13" i="1"/>
  <c r="W13" i="1"/>
  <c r="X13" i="1"/>
  <c r="O5" i="1"/>
  <c r="P5" i="1"/>
  <c r="Q5" i="1"/>
  <c r="R5" i="1"/>
  <c r="S5" i="1"/>
  <c r="W6" i="1" s="1"/>
  <c r="T5" i="1"/>
  <c r="U5" i="1"/>
  <c r="V5" i="1"/>
  <c r="W5" i="1"/>
  <c r="X5" i="1"/>
  <c r="X25" i="1"/>
  <c r="W25" i="1"/>
  <c r="V25" i="1"/>
  <c r="U25" i="1"/>
  <c r="T25" i="1"/>
  <c r="S25" i="1"/>
  <c r="R25" i="1"/>
  <c r="Q25" i="1"/>
  <c r="P25" i="1"/>
  <c r="O25" i="1"/>
  <c r="N25" i="1"/>
  <c r="X21" i="1"/>
  <c r="W21" i="1"/>
  <c r="V21" i="1"/>
  <c r="U21" i="1"/>
  <c r="T21" i="1"/>
  <c r="S21" i="1"/>
  <c r="R21" i="1"/>
  <c r="Q21" i="1"/>
  <c r="P21" i="1"/>
  <c r="O21" i="1"/>
  <c r="N21" i="1"/>
  <c r="X17" i="1"/>
  <c r="W17" i="1"/>
  <c r="V17" i="1"/>
  <c r="U17" i="1"/>
  <c r="T17" i="1"/>
  <c r="S17" i="1"/>
  <c r="R17" i="1"/>
  <c r="Q17" i="1"/>
  <c r="P17" i="1"/>
  <c r="O17" i="1"/>
  <c r="R11" i="1"/>
  <c r="R10" i="1"/>
  <c r="R7" i="1"/>
  <c r="N13" i="1"/>
  <c r="R14" i="1" s="1"/>
  <c r="X9" i="1"/>
  <c r="W9" i="1"/>
  <c r="V9" i="1"/>
  <c r="U9" i="1"/>
  <c r="T9" i="1"/>
  <c r="S9" i="1"/>
  <c r="W10" i="1" s="1"/>
  <c r="R9" i="1"/>
  <c r="Q9" i="1"/>
  <c r="P9" i="1"/>
  <c r="O9" i="1"/>
  <c r="N9" i="1"/>
  <c r="N5" i="1"/>
  <c r="W14" i="1" l="1"/>
  <c r="R6" i="1"/>
  <c r="W26" i="1"/>
  <c r="R27" i="1"/>
  <c r="W22" i="1"/>
  <c r="R22" i="1"/>
  <c r="W18" i="1"/>
  <c r="R15" i="1"/>
  <c r="R19" i="1"/>
  <c r="R18" i="1"/>
  <c r="R23" i="1"/>
  <c r="R26" i="1"/>
</calcChain>
</file>

<file path=xl/sharedStrings.xml><?xml version="1.0" encoding="utf-8"?>
<sst xmlns="http://schemas.openxmlformats.org/spreadsheetml/2006/main" count="62" uniqueCount="19">
  <si>
    <t>5w2</t>
  </si>
  <si>
    <t>5w3</t>
  </si>
  <si>
    <t>5w4</t>
  </si>
  <si>
    <t>5w5</t>
  </si>
  <si>
    <t>2w1</t>
  </si>
  <si>
    <t>2w2</t>
  </si>
  <si>
    <t>5w1</t>
  </si>
  <si>
    <t>2w3</t>
  </si>
  <si>
    <t>2w4</t>
  </si>
  <si>
    <t>2w5</t>
  </si>
  <si>
    <t>LY1</t>
  </si>
  <si>
    <t>Media</t>
  </si>
  <si>
    <t>Metric</t>
  </si>
  <si>
    <t>umax</t>
  </si>
  <si>
    <t>A</t>
  </si>
  <si>
    <t>L</t>
  </si>
  <si>
    <t>YPD</t>
  </si>
  <si>
    <t>DR</t>
  </si>
  <si>
    <t>C16 could also = 2.174, based on the raw maximum achieved in the raw data for that well of the 48 well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</si>
</sst>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1"/>
  <sheetViews>
    <sheetView tabSelected="1" zoomScale="85" zoomScaleNormal="85" workbookViewId="0">
      <pane ySplit="1" topLeftCell="A2" activePane="bottomLeft" state="frozen"/>
      <selection pane="bottomLeft" activeCell="Y21" sqref="Y21"/>
    </sheetView>
  </sheetViews>
  <sheetFormatPr defaultRowHeight="15" x14ac:dyDescent="0.25"/>
  <sheetData>
    <row r="1" spans="1:37" x14ac:dyDescent="0.25">
      <c r="A1" t="s">
        <v>11</v>
      </c>
      <c r="B1" t="s">
        <v>12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37" x14ac:dyDescent="0.25">
      <c r="A2" t="s">
        <v>16</v>
      </c>
      <c r="B2" t="s">
        <v>14</v>
      </c>
      <c r="C2" s="24">
        <v>2.3626</v>
      </c>
      <c r="D2" s="24">
        <v>3.1394000000000002</v>
      </c>
      <c r="E2" s="24">
        <v>2.2252000000000001</v>
      </c>
      <c r="F2" s="24">
        <v>2.3828</v>
      </c>
      <c r="G2" s="24">
        <v>2.19</v>
      </c>
      <c r="H2" s="24">
        <v>2.0686</v>
      </c>
      <c r="I2" s="24">
        <v>2.1648000000000001</v>
      </c>
      <c r="J2" s="24">
        <v>1.972</v>
      </c>
      <c r="K2" s="24">
        <v>2.2644000000000002</v>
      </c>
      <c r="L2" s="24">
        <v>2.2532000000000001</v>
      </c>
      <c r="M2" s="24">
        <v>2.1337000000000002</v>
      </c>
    </row>
    <row r="3" spans="1:37" x14ac:dyDescent="0.25">
      <c r="A3" s="24" t="s">
        <v>16</v>
      </c>
      <c r="B3" t="s">
        <v>14</v>
      </c>
      <c r="C3" s="24">
        <v>2.7342</v>
      </c>
      <c r="D3" s="24">
        <v>2.6194000000000002</v>
      </c>
      <c r="E3" s="24">
        <v>2.9561000000000002</v>
      </c>
      <c r="F3" s="24">
        <v>2.0573999999999999</v>
      </c>
      <c r="G3" s="24">
        <v>2.3610000000000002</v>
      </c>
      <c r="H3" s="24">
        <v>1.9248000000000001</v>
      </c>
      <c r="I3" s="24">
        <v>2.0617999999999999</v>
      </c>
      <c r="J3" s="24">
        <v>1.9843</v>
      </c>
      <c r="K3" s="24">
        <v>2.2103999999999999</v>
      </c>
      <c r="L3" s="24">
        <v>2.3119999999999998</v>
      </c>
      <c r="M3" s="24">
        <v>2.1855000000000002</v>
      </c>
    </row>
    <row r="4" spans="1:37" x14ac:dyDescent="0.25">
      <c r="A4" s="24" t="s">
        <v>16</v>
      </c>
      <c r="B4" t="s">
        <v>14</v>
      </c>
      <c r="C4" s="24">
        <v>2.3218999999999999</v>
      </c>
      <c r="D4" s="24">
        <v>2.5821999999999998</v>
      </c>
      <c r="E4" s="24">
        <v>2.8506</v>
      </c>
      <c r="F4" s="24">
        <v>2.8887999999999998</v>
      </c>
      <c r="G4" s="24">
        <v>2.1019000000000001</v>
      </c>
      <c r="H4" s="24">
        <v>1.9944</v>
      </c>
      <c r="I4" s="24">
        <v>2.0284</v>
      </c>
      <c r="J4" s="24">
        <v>2.1149</v>
      </c>
      <c r="K4" s="24">
        <v>2.1579999999999999</v>
      </c>
      <c r="L4" s="24">
        <v>2.5167000000000002</v>
      </c>
      <c r="M4" s="24">
        <v>2.0869</v>
      </c>
    </row>
    <row r="5" spans="1:37" x14ac:dyDescent="0.25">
      <c r="A5" s="24" t="s">
        <v>16</v>
      </c>
      <c r="B5" t="s">
        <v>14</v>
      </c>
      <c r="C5" s="24">
        <v>2.4310999999999998</v>
      </c>
      <c r="D5" s="24">
        <v>2.2147000000000001</v>
      </c>
      <c r="E5" s="24">
        <v>2.2376999999999998</v>
      </c>
      <c r="F5" s="24">
        <v>2.298</v>
      </c>
      <c r="G5" s="24">
        <v>2.0880000000000001</v>
      </c>
      <c r="H5" s="24">
        <v>2.1610999999999998</v>
      </c>
      <c r="I5" s="24">
        <v>2.0224000000000002</v>
      </c>
      <c r="J5" s="24">
        <v>2.3820000000000001</v>
      </c>
      <c r="K5" s="24">
        <v>2.2787000000000002</v>
      </c>
      <c r="L5" s="24">
        <v>2.3786999999999998</v>
      </c>
      <c r="M5" s="24">
        <v>1.6982999999999999</v>
      </c>
      <c r="N5">
        <f>AVERAGE(C2:C5)</f>
        <v>2.4624499999999996</v>
      </c>
      <c r="O5" s="24">
        <f t="shared" ref="O5:X5" si="0">AVERAGE(D2:D5)</f>
        <v>2.6389250000000004</v>
      </c>
      <c r="P5" s="24">
        <f t="shared" si="0"/>
        <v>2.5674000000000001</v>
      </c>
      <c r="Q5" s="24">
        <f t="shared" si="0"/>
        <v>2.4067499999999997</v>
      </c>
      <c r="R5" s="24">
        <f t="shared" si="0"/>
        <v>2.185225</v>
      </c>
      <c r="S5" s="24">
        <f t="shared" si="0"/>
        <v>2.0372249999999998</v>
      </c>
      <c r="T5" s="24">
        <f t="shared" si="0"/>
        <v>2.06935</v>
      </c>
      <c r="U5" s="24">
        <f t="shared" si="0"/>
        <v>2.1132999999999997</v>
      </c>
      <c r="V5" s="24">
        <f t="shared" si="0"/>
        <v>2.227875</v>
      </c>
      <c r="W5" s="24">
        <f t="shared" si="0"/>
        <v>2.3651499999999999</v>
      </c>
      <c r="X5" s="24">
        <f t="shared" si="0"/>
        <v>2.0261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x14ac:dyDescent="0.25">
      <c r="A6" s="24" t="s">
        <v>16</v>
      </c>
      <c r="B6" t="s">
        <v>13</v>
      </c>
      <c r="C6" s="24">
        <v>5.4000000000000003E-3</v>
      </c>
      <c r="D6" s="24">
        <v>5.1999999999999998E-3</v>
      </c>
      <c r="E6" s="24">
        <v>5.3E-3</v>
      </c>
      <c r="F6" s="24">
        <v>4.5999999999999999E-3</v>
      </c>
      <c r="G6" s="24">
        <v>4.1999999999999997E-3</v>
      </c>
      <c r="H6" s="24">
        <v>4.8999999999999998E-3</v>
      </c>
      <c r="I6" s="24">
        <v>4.4000000000000003E-3</v>
      </c>
      <c r="J6" s="24">
        <v>4.3E-3</v>
      </c>
      <c r="K6" s="24">
        <v>4.3E-3</v>
      </c>
      <c r="L6" s="24">
        <v>4.3E-3</v>
      </c>
      <c r="M6" s="24">
        <v>4.3E-3</v>
      </c>
      <c r="R6">
        <f>AVERAGE(N5:R5)</f>
        <v>2.4521499999999996</v>
      </c>
      <c r="W6" s="24">
        <f>AVERAGE(S5:W5)</f>
        <v>2.1625799999999997</v>
      </c>
    </row>
    <row r="7" spans="1:37" x14ac:dyDescent="0.25">
      <c r="A7" s="24" t="s">
        <v>16</v>
      </c>
      <c r="B7" t="s">
        <v>13</v>
      </c>
      <c r="C7" s="24">
        <v>4.5999999999999999E-3</v>
      </c>
      <c r="D7" s="24">
        <v>4.4000000000000003E-3</v>
      </c>
      <c r="E7" s="24">
        <v>6.7999999999999996E-3</v>
      </c>
      <c r="F7" s="24">
        <v>4.7000000000000002E-3</v>
      </c>
      <c r="G7" s="24">
        <v>4.5999999999999999E-3</v>
      </c>
      <c r="H7" s="24">
        <v>5.0000000000000001E-3</v>
      </c>
      <c r="I7" s="24">
        <v>4.7000000000000002E-3</v>
      </c>
      <c r="J7" s="24">
        <v>4.4999999999999997E-3</v>
      </c>
      <c r="K7" s="24">
        <v>4.3E-3</v>
      </c>
      <c r="L7" s="24">
        <v>4.8999999999999998E-3</v>
      </c>
      <c r="M7" s="24">
        <v>4.5999999999999999E-3</v>
      </c>
      <c r="R7">
        <f>_xlfn.T.TEST(N5:R5,S5:W5,2,2)</f>
        <v>1.8644139620660541E-2</v>
      </c>
    </row>
    <row r="8" spans="1:37" x14ac:dyDescent="0.25">
      <c r="A8" s="24" t="s">
        <v>16</v>
      </c>
      <c r="B8" t="s">
        <v>13</v>
      </c>
      <c r="C8" s="24">
        <v>4.7999999999999996E-3</v>
      </c>
      <c r="D8" s="24">
        <v>4.3E-3</v>
      </c>
      <c r="E8" s="24">
        <v>6.0000000000000001E-3</v>
      </c>
      <c r="F8" s="24">
        <v>5.7000000000000002E-3</v>
      </c>
      <c r="G8" s="24">
        <v>4.4999999999999997E-3</v>
      </c>
      <c r="H8" s="24">
        <v>4.7999999999999996E-3</v>
      </c>
      <c r="I8" s="24">
        <v>4.5999999999999999E-3</v>
      </c>
      <c r="J8" s="24">
        <v>4.1000000000000003E-3</v>
      </c>
      <c r="K8" s="24">
        <v>4.4999999999999997E-3</v>
      </c>
      <c r="L8" s="24">
        <v>3.5000000000000001E-3</v>
      </c>
      <c r="M8" s="24">
        <v>4.4999999999999997E-3</v>
      </c>
    </row>
    <row r="9" spans="1:37" x14ac:dyDescent="0.25">
      <c r="A9" s="24" t="s">
        <v>16</v>
      </c>
      <c r="B9" t="s">
        <v>13</v>
      </c>
      <c r="C9" s="24">
        <v>4.0000000000000001E-3</v>
      </c>
      <c r="D9" s="24">
        <v>5.0000000000000001E-3</v>
      </c>
      <c r="E9" s="24">
        <v>5.0000000000000001E-3</v>
      </c>
      <c r="F9" s="24">
        <v>8.2000000000000007E-3</v>
      </c>
      <c r="G9" s="24">
        <v>4.5999999999999999E-3</v>
      </c>
      <c r="H9" s="24">
        <v>4.7000000000000002E-3</v>
      </c>
      <c r="I9" s="24">
        <v>4.7000000000000002E-3</v>
      </c>
      <c r="J9" s="24">
        <v>3.7000000000000002E-3</v>
      </c>
      <c r="K9" s="24">
        <v>4.1999999999999997E-3</v>
      </c>
      <c r="L9" s="24">
        <v>4.0000000000000001E-3</v>
      </c>
      <c r="M9" s="24">
        <v>4.8999999999999998E-3</v>
      </c>
      <c r="N9" s="24">
        <f>AVERAGE(C6:C9)</f>
        <v>4.7000000000000002E-3</v>
      </c>
      <c r="O9" s="24">
        <f t="shared" ref="O9" si="1">AVERAGE(D6:D9)</f>
        <v>4.725E-3</v>
      </c>
      <c r="P9" s="24">
        <f t="shared" ref="P9" si="2">AVERAGE(E6:E9)</f>
        <v>5.7749999999999998E-3</v>
      </c>
      <c r="Q9" s="24">
        <f t="shared" ref="Q9" si="3">AVERAGE(F6:F9)</f>
        <v>5.7999999999999996E-3</v>
      </c>
      <c r="R9" s="24">
        <f t="shared" ref="R9" si="4">AVERAGE(G6:G9)</f>
        <v>4.4749999999999998E-3</v>
      </c>
      <c r="S9" s="24">
        <f t="shared" ref="S9" si="5">AVERAGE(H6:H9)</f>
        <v>4.8499999999999993E-3</v>
      </c>
      <c r="T9" s="24">
        <f t="shared" ref="T9" si="6">AVERAGE(I6:I9)</f>
        <v>4.5999999999999999E-3</v>
      </c>
      <c r="U9" s="24">
        <f t="shared" ref="U9" si="7">AVERAGE(J6:J9)</f>
        <v>4.1499999999999992E-3</v>
      </c>
      <c r="V9" s="24">
        <f t="shared" ref="V9" si="8">AVERAGE(K6:K9)</f>
        <v>4.3249999999999999E-3</v>
      </c>
      <c r="W9" s="24">
        <f t="shared" ref="W9" si="9">AVERAGE(L6:L9)</f>
        <v>4.1749999999999999E-3</v>
      </c>
      <c r="X9" s="24">
        <f t="shared" ref="X9" si="10">AVERAGE(M6:M9)</f>
        <v>4.5749999999999992E-3</v>
      </c>
    </row>
    <row r="10" spans="1:37" x14ac:dyDescent="0.25">
      <c r="A10" s="24" t="s">
        <v>16</v>
      </c>
      <c r="B10" t="s">
        <v>15</v>
      </c>
      <c r="C10" s="24">
        <v>-8.3917999999999999</v>
      </c>
      <c r="D10" s="24">
        <v>-174.11529999999999</v>
      </c>
      <c r="E10" s="24">
        <v>45.356200000000001</v>
      </c>
      <c r="F10" s="24">
        <v>-12.1776</v>
      </c>
      <c r="G10" s="24">
        <v>67.221999999999994</v>
      </c>
      <c r="H10" s="24">
        <v>63.158700000000003</v>
      </c>
      <c r="I10" s="24">
        <v>82.867500000000007</v>
      </c>
      <c r="J10" s="24">
        <v>112.4032</v>
      </c>
      <c r="K10" s="24">
        <v>95.978899999999996</v>
      </c>
      <c r="L10" s="24">
        <v>58.630400000000002</v>
      </c>
      <c r="M10" s="24">
        <v>29.392800000000001</v>
      </c>
      <c r="R10" s="24">
        <f>AVERAGE(N9:R9)</f>
        <v>5.0949999999999997E-3</v>
      </c>
      <c r="W10" s="24">
        <f>AVERAGE(S9:W9)</f>
        <v>4.4200000000000003E-3</v>
      </c>
    </row>
    <row r="11" spans="1:37" x14ac:dyDescent="0.25">
      <c r="A11" s="24" t="s">
        <v>16</v>
      </c>
      <c r="B11" t="s">
        <v>15</v>
      </c>
      <c r="C11" s="24">
        <v>-96.886200000000002</v>
      </c>
      <c r="D11" s="24">
        <v>-86.575599999999994</v>
      </c>
      <c r="E11" s="24">
        <v>-101.69280000000001</v>
      </c>
      <c r="F11" s="24">
        <v>58.624000000000002</v>
      </c>
      <c r="G11" s="24">
        <v>-5.9916</v>
      </c>
      <c r="H11" s="24">
        <v>84.884</v>
      </c>
      <c r="I11" s="24">
        <v>77.683700000000002</v>
      </c>
      <c r="J11" s="24">
        <v>91.433899999999994</v>
      </c>
      <c r="K11" s="24">
        <v>64.926100000000005</v>
      </c>
      <c r="L11" s="24">
        <v>6.1356999999999999</v>
      </c>
      <c r="M11" s="24">
        <v>15.111000000000001</v>
      </c>
      <c r="R11" s="24">
        <f>_xlfn.T.TEST(N9:R9,S9:W9,2,2)</f>
        <v>6.5112669417833197E-2</v>
      </c>
      <c r="W11" s="22"/>
      <c r="AH11" s="17"/>
    </row>
    <row r="12" spans="1:37" x14ac:dyDescent="0.25">
      <c r="A12" s="24" t="s">
        <v>16</v>
      </c>
      <c r="B12" t="s">
        <v>15</v>
      </c>
      <c r="C12" s="24">
        <v>1.1794</v>
      </c>
      <c r="D12" s="24">
        <v>-79.986400000000003</v>
      </c>
      <c r="E12" s="24">
        <v>-97.916399999999996</v>
      </c>
      <c r="F12" s="24">
        <v>-110.9751</v>
      </c>
      <c r="G12" s="24">
        <v>45.933300000000003</v>
      </c>
      <c r="H12" s="24">
        <v>96.820800000000006</v>
      </c>
      <c r="I12" s="24">
        <v>92.9285</v>
      </c>
      <c r="J12" s="24">
        <v>64.026700000000005</v>
      </c>
      <c r="K12" s="24">
        <v>79.057100000000005</v>
      </c>
      <c r="L12" s="24">
        <v>-43.458399999999997</v>
      </c>
      <c r="M12" s="24">
        <v>77.482200000000006</v>
      </c>
      <c r="R12" s="20"/>
      <c r="W12" s="22"/>
      <c r="AH12" s="17"/>
    </row>
    <row r="13" spans="1:37" x14ac:dyDescent="0.25">
      <c r="A13" s="24" t="s">
        <v>16</v>
      </c>
      <c r="B13" t="s">
        <v>15</v>
      </c>
      <c r="C13" s="24">
        <v>-13.887600000000001</v>
      </c>
      <c r="D13" s="24">
        <v>31.109300000000001</v>
      </c>
      <c r="E13" s="24">
        <v>-14.4254</v>
      </c>
      <c r="F13" s="24">
        <v>2.4213</v>
      </c>
      <c r="G13" s="24">
        <v>42.770699999999998</v>
      </c>
      <c r="H13" s="24">
        <v>77.707899999999995</v>
      </c>
      <c r="I13" s="24">
        <v>119.2782</v>
      </c>
      <c r="J13" s="24">
        <v>15.9694</v>
      </c>
      <c r="K13" s="24">
        <v>28.268899999999999</v>
      </c>
      <c r="L13" s="24">
        <v>-21.852499999999999</v>
      </c>
      <c r="M13" s="24">
        <v>164.66</v>
      </c>
      <c r="N13" s="24">
        <f>AVERAGE(C10:C13)</f>
        <v>-29.496550000000003</v>
      </c>
      <c r="O13" s="24">
        <f t="shared" ref="O13:X13" si="11">AVERAGE(D10:D13)</f>
        <v>-77.391999999999996</v>
      </c>
      <c r="P13" s="24">
        <f t="shared" si="11"/>
        <v>-42.169599999999996</v>
      </c>
      <c r="Q13" s="24">
        <f t="shared" si="11"/>
        <v>-15.526849999999996</v>
      </c>
      <c r="R13" s="24">
        <f t="shared" si="11"/>
        <v>37.483600000000003</v>
      </c>
      <c r="S13" s="24">
        <f t="shared" si="11"/>
        <v>80.642849999999996</v>
      </c>
      <c r="T13" s="24">
        <f t="shared" si="11"/>
        <v>93.189474999999987</v>
      </c>
      <c r="U13" s="24">
        <f t="shared" si="11"/>
        <v>70.958299999999994</v>
      </c>
      <c r="V13" s="24">
        <f t="shared" si="11"/>
        <v>67.057749999999999</v>
      </c>
      <c r="W13" s="24">
        <f t="shared" si="11"/>
        <v>-0.13620000000000054</v>
      </c>
      <c r="X13" s="24">
        <f t="shared" si="11"/>
        <v>71.661500000000004</v>
      </c>
      <c r="AH13" s="17"/>
    </row>
    <row r="14" spans="1:37" x14ac:dyDescent="0.25">
      <c r="A14" t="s">
        <v>17</v>
      </c>
      <c r="B14" s="24" t="s">
        <v>14</v>
      </c>
      <c r="C14" s="24">
        <v>1.9815</v>
      </c>
      <c r="D14" s="24">
        <v>3.0830000000000002</v>
      </c>
      <c r="E14" s="24">
        <v>2.2246999999999999</v>
      </c>
      <c r="F14" s="24">
        <v>1.9356</v>
      </c>
      <c r="G14" s="24">
        <v>2.2122000000000002</v>
      </c>
      <c r="H14" s="24">
        <v>1.8835</v>
      </c>
      <c r="I14" s="24">
        <v>2.0802</v>
      </c>
      <c r="J14" s="24">
        <v>1.5703</v>
      </c>
      <c r="K14" s="24">
        <v>2.1311</v>
      </c>
      <c r="L14" s="24">
        <v>2.1429999999999998</v>
      </c>
      <c r="M14" s="24">
        <v>1.9691000000000001</v>
      </c>
      <c r="R14" s="24">
        <f>AVERAGE(N13:R13)</f>
        <v>-25.420279999999998</v>
      </c>
      <c r="W14" s="24">
        <f>AVERAGE(S13:W13)</f>
        <v>62.342435000000002</v>
      </c>
      <c r="AH14" s="18"/>
    </row>
    <row r="15" spans="1:37" x14ac:dyDescent="0.25">
      <c r="A15" s="24" t="s">
        <v>17</v>
      </c>
      <c r="B15" s="24" t="s">
        <v>14</v>
      </c>
      <c r="C15" s="24">
        <v>2.3433999999999999</v>
      </c>
      <c r="D15" s="24">
        <v>2.6924000000000001</v>
      </c>
      <c r="E15" s="24">
        <v>2.3090000000000002</v>
      </c>
      <c r="F15" s="24">
        <v>1.9411</v>
      </c>
      <c r="G15" s="24">
        <v>2.3370000000000002</v>
      </c>
      <c r="H15" s="24">
        <v>1.6989000000000001</v>
      </c>
      <c r="I15" s="24">
        <v>1.5392999999999999</v>
      </c>
      <c r="J15" s="24">
        <v>1.6850000000000001</v>
      </c>
      <c r="K15" s="24">
        <v>1.7307999999999999</v>
      </c>
      <c r="L15" s="24">
        <v>2.5550999999999999</v>
      </c>
      <c r="M15" s="24">
        <v>1.8597999999999999</v>
      </c>
      <c r="R15" s="24">
        <f>_xlfn.T.TEST(N13:R13,S13:W13,2,2)</f>
        <v>7.6951680389201081E-3</v>
      </c>
      <c r="W15" s="23"/>
      <c r="AH15" s="18"/>
    </row>
    <row r="16" spans="1:37" x14ac:dyDescent="0.25">
      <c r="A16" s="24" t="s">
        <v>17</v>
      </c>
      <c r="B16" s="24" t="s">
        <v>14</v>
      </c>
      <c r="C16" s="25">
        <v>2.3433999999999999</v>
      </c>
      <c r="D16" s="24">
        <v>2.1829999999999998</v>
      </c>
      <c r="E16" s="24">
        <v>2.6497999999999999</v>
      </c>
      <c r="F16" s="24">
        <v>2.9285000000000001</v>
      </c>
      <c r="G16" s="24">
        <v>1.8781000000000001</v>
      </c>
      <c r="H16" s="24">
        <v>1.7795000000000001</v>
      </c>
      <c r="I16" s="24">
        <v>1.8445</v>
      </c>
      <c r="J16" s="24">
        <v>1.6120000000000001</v>
      </c>
      <c r="K16" s="24">
        <v>1.7307999999999999</v>
      </c>
      <c r="L16" s="24">
        <v>2.7589000000000001</v>
      </c>
      <c r="M16" s="24">
        <v>1.9499</v>
      </c>
      <c r="R16" s="21"/>
      <c r="W16" s="23"/>
      <c r="AH16" s="18"/>
    </row>
    <row r="17" spans="1:34" x14ac:dyDescent="0.25">
      <c r="A17" s="24" t="s">
        <v>17</v>
      </c>
      <c r="B17" s="24" t="s">
        <v>14</v>
      </c>
      <c r="C17" s="24">
        <v>2.0489999999999999</v>
      </c>
      <c r="D17" s="24">
        <v>2.5969000000000002</v>
      </c>
      <c r="E17" s="24">
        <v>2.0510999999999999</v>
      </c>
      <c r="F17" s="24">
        <v>2.6057000000000001</v>
      </c>
      <c r="G17" s="24">
        <v>1.8947000000000001</v>
      </c>
      <c r="H17" s="24">
        <v>1.8972</v>
      </c>
      <c r="I17" s="24">
        <v>1.7548999999999999</v>
      </c>
      <c r="J17" s="24">
        <v>1.5295000000000001</v>
      </c>
      <c r="K17" s="24">
        <v>2.3014999999999999</v>
      </c>
      <c r="L17" s="24">
        <v>2.2492999999999999</v>
      </c>
      <c r="M17" s="24">
        <v>2.2303000000000002</v>
      </c>
      <c r="N17" s="24">
        <f>AVERAGE(C14:C17)</f>
        <v>2.179325</v>
      </c>
      <c r="O17" s="24">
        <f t="shared" ref="O17" si="12">AVERAGE(D14:D17)</f>
        <v>2.6388250000000002</v>
      </c>
      <c r="P17" s="24">
        <f t="shared" ref="P17" si="13">AVERAGE(E14:E17)</f>
        <v>2.3086500000000001</v>
      </c>
      <c r="Q17" s="24">
        <f t="shared" ref="Q17" si="14">AVERAGE(F14:F17)</f>
        <v>2.352725</v>
      </c>
      <c r="R17" s="24">
        <f t="shared" ref="R17" si="15">AVERAGE(G14:G17)</f>
        <v>2.0805000000000002</v>
      </c>
      <c r="S17" s="24">
        <f t="shared" ref="S17" si="16">AVERAGE(H14:H17)</f>
        <v>1.814775</v>
      </c>
      <c r="T17" s="24">
        <f t="shared" ref="T17" si="17">AVERAGE(I14:I17)</f>
        <v>1.8047250000000001</v>
      </c>
      <c r="U17" s="24">
        <f t="shared" ref="U17" si="18">AVERAGE(J14:J17)</f>
        <v>1.5992000000000002</v>
      </c>
      <c r="V17" s="24">
        <f t="shared" ref="V17" si="19">AVERAGE(K14:K17)</f>
        <v>1.9735499999999999</v>
      </c>
      <c r="W17" s="24">
        <f t="shared" ref="W17" si="20">AVERAGE(L14:L17)</f>
        <v>2.4265750000000001</v>
      </c>
      <c r="X17" s="24">
        <f t="shared" ref="X17" si="21">AVERAGE(M14:M17)</f>
        <v>2.002275</v>
      </c>
      <c r="AH17" s="19"/>
    </row>
    <row r="18" spans="1:34" x14ac:dyDescent="0.25">
      <c r="A18" s="24" t="s">
        <v>17</v>
      </c>
      <c r="B18" s="24" t="s">
        <v>13</v>
      </c>
      <c r="C18" s="24">
        <v>5.4999999999999997E-3</v>
      </c>
      <c r="D18" s="24">
        <v>4.1999999999999997E-3</v>
      </c>
      <c r="E18" s="24">
        <v>4.8999999999999998E-3</v>
      </c>
      <c r="F18" s="24">
        <v>3.2000000000000002E-3</v>
      </c>
      <c r="G18" s="24">
        <v>4.5999999999999999E-3</v>
      </c>
      <c r="H18" s="24">
        <v>5.1999999999999998E-3</v>
      </c>
      <c r="I18" s="24">
        <v>4.0000000000000001E-3</v>
      </c>
      <c r="J18" s="24">
        <v>4.7000000000000002E-3</v>
      </c>
      <c r="K18" s="24">
        <v>5.1999999999999998E-3</v>
      </c>
      <c r="L18" s="24">
        <v>4.4000000000000003E-3</v>
      </c>
      <c r="M18" s="24">
        <v>4.8999999999999998E-3</v>
      </c>
      <c r="N18" s="24"/>
      <c r="O18" s="24"/>
      <c r="P18" s="24"/>
      <c r="Q18" s="24"/>
      <c r="R18" s="24">
        <f>AVERAGE(N17:R17)</f>
        <v>2.3120050000000001</v>
      </c>
      <c r="S18" s="24"/>
      <c r="T18" s="24"/>
      <c r="U18" s="24"/>
      <c r="V18" s="24"/>
      <c r="W18" s="24">
        <f>AVERAGE(S17:W17)</f>
        <v>1.9237649999999999</v>
      </c>
      <c r="X18" s="24"/>
      <c r="AH18" s="19"/>
    </row>
    <row r="19" spans="1:34" x14ac:dyDescent="0.25">
      <c r="A19" s="24" t="s">
        <v>17</v>
      </c>
      <c r="B19" s="24" t="s">
        <v>13</v>
      </c>
      <c r="C19" s="24">
        <v>3.8999999999999998E-3</v>
      </c>
      <c r="D19" s="24">
        <v>3.7000000000000002E-3</v>
      </c>
      <c r="E19" s="24">
        <v>5.3E-3</v>
      </c>
      <c r="F19" s="24">
        <v>4.7999999999999996E-3</v>
      </c>
      <c r="G19" s="24">
        <v>4.4999999999999997E-3</v>
      </c>
      <c r="H19" s="24">
        <v>4.7999999999999996E-3</v>
      </c>
      <c r="I19" s="24">
        <v>4.7999999999999996E-3</v>
      </c>
      <c r="J19" s="24">
        <v>4.7000000000000002E-3</v>
      </c>
      <c r="K19" s="24">
        <v>5.1999999999999998E-3</v>
      </c>
      <c r="L19" s="24">
        <v>3.0000000000000001E-3</v>
      </c>
      <c r="M19" s="24">
        <v>5.0000000000000001E-3</v>
      </c>
      <c r="N19" s="24"/>
      <c r="O19" s="24"/>
      <c r="P19" s="24"/>
      <c r="Q19" s="24"/>
      <c r="R19" s="24">
        <f>_xlfn.T.TEST(N17:R17,S17:W17,2,2)</f>
        <v>4.9914658306283305E-2</v>
      </c>
      <c r="S19" s="24"/>
      <c r="T19" s="24"/>
      <c r="U19" s="24"/>
      <c r="V19" s="24"/>
      <c r="W19" s="24"/>
      <c r="X19" s="24"/>
      <c r="AH19" s="19"/>
    </row>
    <row r="20" spans="1:34" x14ac:dyDescent="0.25">
      <c r="A20" s="24" t="s">
        <v>17</v>
      </c>
      <c r="B20" s="24" t="s">
        <v>13</v>
      </c>
      <c r="C20" s="24">
        <v>1.6199999999999999E-2</v>
      </c>
      <c r="D20" s="24">
        <v>3.8999999999999998E-3</v>
      </c>
      <c r="E20" s="24">
        <v>4.5999999999999999E-3</v>
      </c>
      <c r="F20" s="24">
        <v>5.4999999999999997E-3</v>
      </c>
      <c r="G20" s="24">
        <v>4.7999999999999996E-3</v>
      </c>
      <c r="H20" s="24">
        <v>5.1000000000000004E-3</v>
      </c>
      <c r="I20" s="24">
        <v>5.1999999999999998E-3</v>
      </c>
      <c r="J20" s="24">
        <v>4.7000000000000002E-3</v>
      </c>
      <c r="K20" s="24">
        <v>5.3E-3</v>
      </c>
      <c r="L20" s="24">
        <v>3.2000000000000002E-3</v>
      </c>
      <c r="M20" s="24">
        <v>4.7000000000000002E-3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3"/>
      <c r="AD20" s="9"/>
      <c r="AE20" s="5"/>
      <c r="AF20" s="1"/>
      <c r="AG20" s="24"/>
      <c r="AH20" s="24"/>
    </row>
    <row r="21" spans="1:34" x14ac:dyDescent="0.25">
      <c r="A21" s="24" t="s">
        <v>17</v>
      </c>
      <c r="B21" s="24" t="s">
        <v>13</v>
      </c>
      <c r="C21" s="24">
        <v>4.4000000000000003E-3</v>
      </c>
      <c r="D21" s="24">
        <v>4.3E-3</v>
      </c>
      <c r="E21" s="24">
        <v>5.3E-3</v>
      </c>
      <c r="F21" s="24">
        <v>4.1999999999999997E-3</v>
      </c>
      <c r="G21" s="24">
        <v>4.7999999999999996E-3</v>
      </c>
      <c r="H21" s="24">
        <v>5.3E-3</v>
      </c>
      <c r="I21" s="24">
        <v>5.0000000000000001E-3</v>
      </c>
      <c r="J21" s="24">
        <v>4.5999999999999999E-3</v>
      </c>
      <c r="K21" s="24">
        <v>4.1000000000000003E-3</v>
      </c>
      <c r="L21" s="24">
        <v>4.4000000000000003E-3</v>
      </c>
      <c r="M21" s="24">
        <v>4.4999999999999997E-3</v>
      </c>
      <c r="N21" s="24">
        <f>AVERAGE(C18:C21)</f>
        <v>7.4999999999999997E-3</v>
      </c>
      <c r="O21" s="24">
        <f t="shared" ref="O21" si="22">AVERAGE(D18:D21)</f>
        <v>4.0250000000000008E-3</v>
      </c>
      <c r="P21" s="24">
        <f t="shared" ref="P21" si="23">AVERAGE(E18:E21)</f>
        <v>5.025E-3</v>
      </c>
      <c r="Q21" s="24">
        <f t="shared" ref="Q21" si="24">AVERAGE(F18:F21)</f>
        <v>4.4250000000000001E-3</v>
      </c>
      <c r="R21" s="24">
        <f t="shared" ref="R21" si="25">AVERAGE(G18:G21)</f>
        <v>4.6749999999999995E-3</v>
      </c>
      <c r="S21" s="24">
        <f>AVERAGE(H18:H18)</f>
        <v>5.1999999999999998E-3</v>
      </c>
      <c r="T21" s="24">
        <f t="shared" ref="T21" si="26">AVERAGE(I18:I21)</f>
        <v>4.7499999999999999E-3</v>
      </c>
      <c r="U21" s="24">
        <f t="shared" ref="U21" si="27">AVERAGE(J18:J21)</f>
        <v>4.6750000000000003E-3</v>
      </c>
      <c r="V21" s="24">
        <f t="shared" ref="V21" si="28">AVERAGE(K18:K21)</f>
        <v>4.9499999999999995E-3</v>
      </c>
      <c r="W21" s="24">
        <f t="shared" ref="W21" si="29">AVERAGE(L18:L21)</f>
        <v>3.7499999999999999E-3</v>
      </c>
      <c r="X21" s="24">
        <f t="shared" ref="X21" si="30">AVERAGE(M18:M21)</f>
        <v>4.7749999999999997E-3</v>
      </c>
      <c r="Y21" s="24">
        <f>_xlfn.T.TEST(M6:M9,M18:M21,2,2)</f>
        <v>0.27644655356048342</v>
      </c>
      <c r="Z21" s="24"/>
      <c r="AA21" s="24"/>
      <c r="AB21" s="24"/>
      <c r="AC21" s="13"/>
      <c r="AD21" s="9"/>
      <c r="AE21" s="5"/>
      <c r="AF21" s="1"/>
      <c r="AG21" s="24"/>
      <c r="AH21" s="24"/>
    </row>
    <row r="22" spans="1:34" x14ac:dyDescent="0.25">
      <c r="A22" s="24" t="s">
        <v>17</v>
      </c>
      <c r="B22" s="24" t="s">
        <v>15</v>
      </c>
      <c r="C22" s="24">
        <v>187.1756</v>
      </c>
      <c r="D22" s="24">
        <v>-199.03970000000001</v>
      </c>
      <c r="E22" s="24">
        <v>83.769400000000005</v>
      </c>
      <c r="F22" s="24">
        <v>144.93109999999999</v>
      </c>
      <c r="G22" s="24">
        <v>21.311699999999998</v>
      </c>
      <c r="H22" s="24">
        <v>73.633200000000002</v>
      </c>
      <c r="I22" s="24">
        <v>66.018600000000006</v>
      </c>
      <c r="J22" s="24">
        <v>146.06319999999999</v>
      </c>
      <c r="K22" s="24">
        <v>156.6165</v>
      </c>
      <c r="L22" s="24">
        <v>39.156100000000002</v>
      </c>
      <c r="M22" s="24">
        <v>51.1098</v>
      </c>
      <c r="N22" s="24"/>
      <c r="O22" s="24"/>
      <c r="P22" s="24"/>
      <c r="Q22" s="24"/>
      <c r="R22" s="24">
        <f>AVERAGE(N21:R21)</f>
        <v>5.13E-3</v>
      </c>
      <c r="S22" s="24"/>
      <c r="T22" s="24"/>
      <c r="U22" s="24"/>
      <c r="V22" s="24"/>
      <c r="W22" s="24">
        <f>AVERAGE(S21:W21)</f>
        <v>4.6650000000000007E-3</v>
      </c>
      <c r="X22" s="24"/>
      <c r="Y22" s="24"/>
      <c r="Z22" s="24"/>
      <c r="AA22" s="24"/>
      <c r="AB22" s="24"/>
      <c r="AC22" s="13"/>
      <c r="AD22" s="9"/>
      <c r="AE22" s="5"/>
      <c r="AF22" s="1"/>
      <c r="AG22" s="24"/>
      <c r="AH22" s="24"/>
    </row>
    <row r="23" spans="1:34" x14ac:dyDescent="0.25">
      <c r="A23" s="24" t="s">
        <v>17</v>
      </c>
      <c r="B23" s="24" t="s">
        <v>15</v>
      </c>
      <c r="C23" s="24">
        <v>49.027999999999999</v>
      </c>
      <c r="D23" s="24">
        <v>-104.03749999999999</v>
      </c>
      <c r="E23" s="24">
        <v>6.9470999999999998</v>
      </c>
      <c r="F23" s="24">
        <v>37.610399999999998</v>
      </c>
      <c r="G23" s="24">
        <v>-40.264699999999998</v>
      </c>
      <c r="H23" s="24">
        <v>79.905000000000001</v>
      </c>
      <c r="I23" s="24">
        <v>146.4486</v>
      </c>
      <c r="J23" s="24">
        <v>104.19119999999999</v>
      </c>
      <c r="K23" s="24">
        <v>102.17489999999999</v>
      </c>
      <c r="L23" s="24">
        <v>212.74719999999999</v>
      </c>
      <c r="M23" s="24">
        <v>39.304299999999998</v>
      </c>
      <c r="N23" s="24"/>
      <c r="O23" s="24"/>
      <c r="P23" s="24"/>
      <c r="Q23" s="24"/>
      <c r="R23" s="24">
        <f>_xlfn.T.TEST(N21:R21,S21:W21,2,2)</f>
        <v>0.50234468424548462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14"/>
      <c r="AD23" s="10"/>
      <c r="AE23" s="6"/>
      <c r="AF23" s="2"/>
      <c r="AG23" s="24"/>
      <c r="AH23" s="24"/>
    </row>
    <row r="24" spans="1:34" x14ac:dyDescent="0.25">
      <c r="A24" s="24" t="s">
        <v>17</v>
      </c>
      <c r="B24" s="24" t="s">
        <v>15</v>
      </c>
      <c r="C24" s="24">
        <v>-790.48779999999999</v>
      </c>
      <c r="D24" s="24">
        <v>-34.740099999999998</v>
      </c>
      <c r="E24" s="24">
        <v>-92.020200000000003</v>
      </c>
      <c r="F24" s="24">
        <v>-125.8985</v>
      </c>
      <c r="G24" s="24">
        <v>39.751800000000003</v>
      </c>
      <c r="H24" s="24">
        <v>68.878200000000007</v>
      </c>
      <c r="I24" s="24">
        <v>43.643500000000003</v>
      </c>
      <c r="J24" s="24">
        <v>137.18270000000001</v>
      </c>
      <c r="K24" s="24">
        <v>91.943399999999997</v>
      </c>
      <c r="L24" s="24">
        <v>90.075100000000006</v>
      </c>
      <c r="M24" s="24">
        <v>91.285200000000003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4"/>
      <c r="AD24" s="10"/>
      <c r="AE24" s="6"/>
      <c r="AF24" s="2"/>
      <c r="AG24" s="24"/>
      <c r="AH24" s="24"/>
    </row>
    <row r="25" spans="1:34" x14ac:dyDescent="0.25">
      <c r="A25" s="24" t="s">
        <v>17</v>
      </c>
      <c r="B25" s="24" t="s">
        <v>15</v>
      </c>
      <c r="C25" s="24">
        <v>158.43020000000001</v>
      </c>
      <c r="D25" s="24">
        <v>-48.252600000000001</v>
      </c>
      <c r="E25" s="24">
        <v>55.1462</v>
      </c>
      <c r="F25" s="24">
        <v>-54.868099999999998</v>
      </c>
      <c r="G25" s="24">
        <v>68.500299999999996</v>
      </c>
      <c r="H25" s="24">
        <v>74.682100000000005</v>
      </c>
      <c r="I25" s="24">
        <v>96.087900000000005</v>
      </c>
      <c r="J25" s="24">
        <v>121.666</v>
      </c>
      <c r="K25" s="24">
        <v>12.3416</v>
      </c>
      <c r="L25" s="24">
        <v>97.256200000000007</v>
      </c>
      <c r="M25" s="24">
        <v>37.955399999999997</v>
      </c>
      <c r="N25" s="24">
        <f>AVERAGE(C22:C25)</f>
        <v>-98.96350000000001</v>
      </c>
      <c r="O25" s="24">
        <f t="shared" ref="O25" si="31">AVERAGE(D22:D25)</f>
        <v>-96.51747499999999</v>
      </c>
      <c r="P25" s="24">
        <f t="shared" ref="P25" si="32">AVERAGE(E22:E25)</f>
        <v>13.460625000000002</v>
      </c>
      <c r="Q25" s="24">
        <f t="shared" ref="Q25" si="33">AVERAGE(F22:F25)</f>
        <v>0.44372499999999704</v>
      </c>
      <c r="R25" s="24">
        <f t="shared" ref="R25" si="34">AVERAGE(G22:G25)</f>
        <v>22.324774999999999</v>
      </c>
      <c r="S25" s="24">
        <f>AVERAGE(M23:M25)</f>
        <v>56.18163333333333</v>
      </c>
      <c r="T25" s="24">
        <f t="shared" ref="T25" si="35">AVERAGE(I22:I25)</f>
        <v>88.04965</v>
      </c>
      <c r="U25" s="24">
        <f t="shared" ref="U25" si="36">AVERAGE(J22:J25)</f>
        <v>127.275775</v>
      </c>
      <c r="V25" s="24">
        <f t="shared" ref="V25" si="37">AVERAGE(K22:K25)</f>
        <v>90.769100000000009</v>
      </c>
      <c r="W25" s="24">
        <f t="shared" ref="W25" si="38">AVERAGE(L22:L25)</f>
        <v>109.80865</v>
      </c>
      <c r="X25" s="24" t="e">
        <f>AVERAGE(#REF!)</f>
        <v>#REF!</v>
      </c>
      <c r="Y25" s="24"/>
      <c r="Z25" s="24"/>
      <c r="AA25" s="24"/>
      <c r="AB25" s="24"/>
      <c r="AC25" s="14"/>
      <c r="AD25" s="10"/>
      <c r="AE25" s="6"/>
      <c r="AF25" s="2"/>
      <c r="AG25" s="24"/>
      <c r="AH25" s="24"/>
    </row>
    <row r="26" spans="1:34" x14ac:dyDescent="0.25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6"/>
      <c r="N26" s="24"/>
      <c r="O26" s="24"/>
      <c r="P26" s="24"/>
      <c r="Q26" s="24"/>
      <c r="R26" s="24">
        <f>AVERAGE(N25:R25)</f>
        <v>-31.850370000000005</v>
      </c>
      <c r="S26" s="24"/>
      <c r="T26" s="24"/>
      <c r="U26" s="24"/>
      <c r="V26" s="24"/>
      <c r="W26" s="24">
        <f>AVERAGE(S25:W25)</f>
        <v>94.416961666666666</v>
      </c>
      <c r="X26" s="24"/>
      <c r="Y26" s="24"/>
      <c r="Z26" s="24"/>
      <c r="AA26" s="24"/>
      <c r="AB26" s="24"/>
      <c r="AC26" s="15"/>
      <c r="AD26" s="11"/>
      <c r="AE26" s="7"/>
      <c r="AF26" s="3"/>
      <c r="AG26" s="24"/>
      <c r="AH26" s="24"/>
    </row>
    <row r="27" spans="1:34" x14ac:dyDescent="0.2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6"/>
      <c r="N27" s="24"/>
      <c r="O27" s="24"/>
      <c r="P27" s="24"/>
      <c r="Q27" s="24"/>
      <c r="R27" s="24">
        <f>_xlfn.T.TEST(N25:R25,S25:W25,2,2)</f>
        <v>2.7516266743525873E-3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5"/>
      <c r="AD27" s="11"/>
      <c r="AE27" s="7"/>
      <c r="AF27" s="3"/>
      <c r="AG27" s="24"/>
      <c r="AH27" s="24"/>
    </row>
    <row r="28" spans="1:34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6"/>
      <c r="N28" s="12"/>
      <c r="O28" s="8"/>
      <c r="P28" s="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15"/>
      <c r="AD28" s="11"/>
      <c r="AE28" s="7"/>
      <c r="AF28" s="3"/>
      <c r="AG28" s="24"/>
      <c r="AH28" s="24"/>
    </row>
    <row r="31" spans="1:34" x14ac:dyDescent="0.25">
      <c r="C31" s="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2020-02-11T22:18:49Z</dcterms:modified>
</cp:coreProperties>
</file>