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larse\GitHub\larsen-dissertation\analyses\chpt3_Genetic\supporting-files\data\"/>
    </mc:Choice>
  </mc:AlternateContent>
  <bookViews>
    <workbookView xWindow="0" yWindow="0" windowWidth="25200" windowHeight="11145" tabRatio="821" activeTab="1"/>
  </bookViews>
  <sheets>
    <sheet name="Sheet2 (2)" sheetId="8" r:id="rId1"/>
    <sheet name="Table_CandidateResMutations" sheetId="6" r:id="rId2"/>
    <sheet name="Table_MutationsByNutrTrtSummar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F6" i="4"/>
  <c r="F7" i="4" s="1"/>
  <c r="G6" i="4"/>
  <c r="H6" i="4"/>
  <c r="B7" i="4"/>
  <c r="C7" i="4"/>
  <c r="D7" i="4"/>
  <c r="E7" i="4"/>
  <c r="G7" i="4"/>
  <c r="H7" i="4"/>
  <c r="F8" i="4"/>
  <c r="G8" i="4"/>
  <c r="H8" i="4"/>
  <c r="H11" i="4" s="1"/>
  <c r="B9" i="4"/>
  <c r="C9" i="4"/>
  <c r="D9" i="4"/>
  <c r="E9" i="4"/>
  <c r="F9" i="4"/>
  <c r="G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B12" i="4"/>
  <c r="C12" i="4"/>
  <c r="D12" i="4"/>
  <c r="E12" i="4"/>
  <c r="F12" i="4"/>
  <c r="G12" i="4"/>
  <c r="H12" i="4"/>
  <c r="H9" i="4" l="1"/>
</calcChain>
</file>

<file path=xl/sharedStrings.xml><?xml version="1.0" encoding="utf-8"?>
<sst xmlns="http://schemas.openxmlformats.org/spreadsheetml/2006/main" count="187" uniqueCount="166">
  <si>
    <t>PL</t>
  </si>
  <si>
    <t>21P5S1</t>
  </si>
  <si>
    <t>21P4S2</t>
  </si>
  <si>
    <t>21P2S4</t>
  </si>
  <si>
    <t>19P5S2</t>
  </si>
  <si>
    <t>16P5S2</t>
  </si>
  <si>
    <t>12P4S2</t>
  </si>
  <si>
    <t>12P2S5</t>
  </si>
  <si>
    <t>05P5S4</t>
  </si>
  <si>
    <t>05P4S4</t>
  </si>
  <si>
    <t>05P2S2</t>
  </si>
  <si>
    <t>05P2S1</t>
  </si>
  <si>
    <t>03P2S4</t>
  </si>
  <si>
    <t>01P5S1</t>
  </si>
  <si>
    <t>01P4S5</t>
  </si>
  <si>
    <t>21P3S4</t>
  </si>
  <si>
    <t>19P3S4</t>
  </si>
  <si>
    <t>16P3S2</t>
  </si>
  <si>
    <t>12P3S4</t>
  </si>
  <si>
    <t>05P3S1</t>
  </si>
  <si>
    <t>03P3S5</t>
  </si>
  <si>
    <t>01P3S1</t>
  </si>
  <si>
    <t>NL</t>
  </si>
  <si>
    <t>21N3S2</t>
  </si>
  <si>
    <t>21N2S3</t>
  </si>
  <si>
    <t>19N3S4</t>
  </si>
  <si>
    <t>16N5S4</t>
  </si>
  <si>
    <t>05N3S3</t>
  </si>
  <si>
    <t>05N2S5</t>
  </si>
  <si>
    <t>03N5S2</t>
  </si>
  <si>
    <t>03N3S4</t>
  </si>
  <si>
    <t>03N3S2</t>
  </si>
  <si>
    <t>03N2S5</t>
  </si>
  <si>
    <t>01N5S4</t>
  </si>
  <si>
    <t>01N3S3</t>
  </si>
  <si>
    <t>03N1S1</t>
  </si>
  <si>
    <t>number of mutations/isolate</t>
  </si>
  <si>
    <t>number of NS mutations/isolate</t>
  </si>
  <si>
    <t>number of S mutations/isolate</t>
  </si>
  <si>
    <t>percent NS mutations of total</t>
  </si>
  <si>
    <t>number of NS mutations</t>
  </si>
  <si>
    <t>percent S mutations of total</t>
  </si>
  <si>
    <t>number of S mutations</t>
  </si>
  <si>
    <t>total number of isolates</t>
  </si>
  <si>
    <t>total number of unique mutations</t>
  </si>
  <si>
    <t>total number of mutations</t>
  </si>
  <si>
    <t>exposed</t>
  </si>
  <si>
    <t>control</t>
  </si>
  <si>
    <t xml:space="preserve">Total </t>
  </si>
  <si>
    <t>Totals</t>
  </si>
  <si>
    <t>Exposed</t>
  </si>
  <si>
    <t>Control</t>
  </si>
  <si>
    <t>hypothetical protein</t>
  </si>
  <si>
    <t>G→T</t>
  </si>
  <si>
    <t>G→A</t>
  </si>
  <si>
    <t>C→A</t>
  </si>
  <si>
    <t>G→C</t>
  </si>
  <si>
    <t>coding (42/1161 nt)</t>
  </si>
  <si>
    <t>Δ1 bp</t>
  </si>
  <si>
    <t>two‑component system sensor histidine kinase</t>
  </si>
  <si>
    <t>coding (1105/1161 nt)</t>
  </si>
  <si>
    <t>C→T</t>
  </si>
  <si>
    <t>A→G</t>
  </si>
  <si>
    <t>2 bp→AC</t>
  </si>
  <si>
    <t>coding (118‑119/981 nt)</t>
  </si>
  <si>
    <t>glycosyl transferase family protein</t>
  </si>
  <si>
    <t>sugar transferase</t>
  </si>
  <si>
    <t>A→T</t>
  </si>
  <si>
    <t>putative dTDP‑4‑dehydrorhamnose reductase</t>
  </si>
  <si>
    <t>coding (468/888 nt)</t>
  </si>
  <si>
    <t>dTDP‑4‑dehydrorhamnose 3,5‑epimerase</t>
  </si>
  <si>
    <t>glucose‑1‑phosphate thymidylyltransferase</t>
  </si>
  <si>
    <t>*C→A</t>
  </si>
  <si>
    <t>intergenic (+21/‑38)</t>
  </si>
  <si>
    <t>Mutation</t>
  </si>
  <si>
    <t>Gene</t>
  </si>
  <si>
    <r>
      <t>S341I (A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T→A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T) </t>
    </r>
  </si>
  <si>
    <r>
      <t>G344*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GA→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GA) </t>
    </r>
  </si>
  <si>
    <t>WP_011933290.1</t>
  </si>
  <si>
    <t>SYNWH7803_RS06815</t>
  </si>
  <si>
    <t>SynWH7803_1386 ←</t>
  </si>
  <si>
    <t>hypothetical protein/glcosyltransferase type A</t>
  </si>
  <si>
    <t>WP_011932162.1</t>
  </si>
  <si>
    <t>SYNWH7803_RS01130</t>
  </si>
  <si>
    <r>
      <t>P58T (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CG→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CG) </t>
    </r>
  </si>
  <si>
    <t>hypothetical protein; homology to glycosyl transferase</t>
  </si>
  <si>
    <t>SynWh7803_0232 →</t>
  </si>
  <si>
    <r>
      <t>Y13* (TA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→TA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) </t>
    </r>
  </si>
  <si>
    <r>
      <t>E102*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AA→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AA) </t>
    </r>
  </si>
  <si>
    <r>
      <t>H275N (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AC→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AC) </t>
    </r>
  </si>
  <si>
    <t>hypothetical/ homology to GtrA, NodB</t>
  </si>
  <si>
    <t>WP_011932149.1</t>
  </si>
  <si>
    <t>SYNWH7803_RS01065</t>
  </si>
  <si>
    <r>
      <t>L340P (C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T→C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T) </t>
    </r>
  </si>
  <si>
    <t>hypothetical protein; homology to GtrA, YdjC-family</t>
  </si>
  <si>
    <t>SynWH7803_0219 ←</t>
  </si>
  <si>
    <t>glycosyl transferase</t>
  </si>
  <si>
    <t>WP_011932074.1</t>
  </si>
  <si>
    <t>SYNWH7803_RS00670</t>
  </si>
  <si>
    <t>SynWH7803_0140 ←</t>
  </si>
  <si>
    <r>
      <t>V312I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TC→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TC) </t>
    </r>
  </si>
  <si>
    <t>WP_011932039.1</t>
  </si>
  <si>
    <t>SYNWH7803_RS00500</t>
  </si>
  <si>
    <r>
      <t>W305* (TG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→TG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) </t>
    </r>
  </si>
  <si>
    <t>SynWH7803_0105 →</t>
  </si>
  <si>
    <r>
      <t>N162I (A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C→A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C) </t>
    </r>
  </si>
  <si>
    <r>
      <t>A158S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CG→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CG) </t>
    </r>
  </si>
  <si>
    <r>
      <t>G157G (GG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→GG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) </t>
    </r>
  </si>
  <si>
    <t>rfbD (rmlD)</t>
  </si>
  <si>
    <t xml:space="preserve">dTDP-4-dehydrorhamnose reductase/NAD(P)-dependent oxidoreductase/ dTDP-4-keto-L-rhamnose reductase./ </t>
  </si>
  <si>
    <t>.1.1.133</t>
  </si>
  <si>
    <t>WP_011932038.1</t>
  </si>
  <si>
    <t>SYNWH7803_RS00495</t>
  </si>
  <si>
    <t>SynWH7803_0104 →</t>
  </si>
  <si>
    <r>
      <t>R104C (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GC→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GC) </t>
    </r>
  </si>
  <si>
    <r>
      <t>A95A (GC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→GC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) </t>
    </r>
  </si>
  <si>
    <r>
      <t>E34K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AG→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AG) </t>
    </r>
  </si>
  <si>
    <t>rfbC (rmlC)</t>
  </si>
  <si>
    <t>dTDP-4-dehydrorhamnose 3,5-epimerase</t>
  </si>
  <si>
    <t>5.1.3.13</t>
  </si>
  <si>
    <t>WP_011932037.1</t>
  </si>
  <si>
    <t>SYNWH7803_RS00490</t>
  </si>
  <si>
    <r>
      <t>Q12H (CA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→CA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) </t>
    </r>
  </si>
  <si>
    <t>SynWH7803_0103 →</t>
  </si>
  <si>
    <r>
      <t>P166P (CC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→CC</t>
    </r>
    <r>
      <rPr>
        <u/>
        <sz val="10"/>
        <color rgb="FFFF0000"/>
        <rFont val="Arial"/>
        <family val="2"/>
      </rPr>
      <t>T</t>
    </r>
    <r>
      <rPr>
        <sz val="10"/>
        <color rgb="FF000000"/>
        <rFont val="Arial"/>
        <family val="2"/>
      </rPr>
      <t>) </t>
    </r>
  </si>
  <si>
    <t>glucose-1-phosphate thymidylyltransferase</t>
  </si>
  <si>
    <t>2.7.7.24</t>
  </si>
  <si>
    <t>WP_011932036.1</t>
  </si>
  <si>
    <t>SYNWH7803_RS00485</t>
  </si>
  <si>
    <t>rmlA</t>
  </si>
  <si>
    <r>
      <t>F135L (TT</t>
    </r>
    <r>
      <rPr>
        <u/>
        <sz val="10"/>
        <color rgb="FFFF0000"/>
        <rFont val="Arial"/>
        <family val="2"/>
      </rPr>
      <t>C</t>
    </r>
    <r>
      <rPr>
        <sz val="10"/>
        <color rgb="FF000000"/>
        <rFont val="Arial"/>
        <family val="2"/>
      </rPr>
      <t>→TT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) </t>
    </r>
  </si>
  <si>
    <t>rfbA (rmlA)</t>
  </si>
  <si>
    <t>SynWH7803_0102 →</t>
  </si>
  <si>
    <t>hypothetical protein 0099 |                                                       glucose‑1‑phosphate thymidylyltransferase</t>
  </si>
  <si>
    <t>intergenic</t>
  </si>
  <si>
    <t>WP_011932033.1</t>
  </si>
  <si>
    <t>SYNWH7803_RS00480</t>
  </si>
  <si>
    <t>hypothetical</t>
  </si>
  <si>
    <r>
      <t>D237N (</t>
    </r>
    <r>
      <rPr>
        <u/>
        <sz val="10"/>
        <color rgb="FFFF0000"/>
        <rFont val="Arial"/>
        <family val="2"/>
      </rPr>
      <t>G</t>
    </r>
    <r>
      <rPr>
        <sz val="10"/>
        <color rgb="FF000000"/>
        <rFont val="Arial"/>
        <family val="2"/>
      </rPr>
      <t>AC→</t>
    </r>
    <r>
      <rPr>
        <u/>
        <sz val="10"/>
        <color rgb="FFFF0000"/>
        <rFont val="Arial"/>
        <family val="2"/>
      </rPr>
      <t>A</t>
    </r>
    <r>
      <rPr>
        <sz val="10"/>
        <color rgb="FF000000"/>
        <rFont val="Arial"/>
        <family val="2"/>
      </rPr>
      <t>AC) </t>
    </r>
  </si>
  <si>
    <t>SynWH7803_0099 ←</t>
  </si>
  <si>
    <t>Product</t>
  </si>
  <si>
    <t>CCD</t>
  </si>
  <si>
    <t>EC Number</t>
  </si>
  <si>
    <t>Protein ID</t>
  </si>
  <si>
    <t>New Name</t>
  </si>
  <si>
    <t>No. Observed mutations</t>
  </si>
  <si>
    <t>Annotation</t>
  </si>
  <si>
    <t>Genomic position</t>
  </si>
  <si>
    <t>Mutation No.</t>
  </si>
  <si>
    <t>Description</t>
  </si>
  <si>
    <t>NaN</t>
  </si>
  <si>
    <t>03P5S5</t>
  </si>
  <si>
    <t>01N2S3</t>
  </si>
  <si>
    <t>uup</t>
  </si>
  <si>
    <t>Away</t>
  </si>
  <si>
    <t>Home</t>
  </si>
  <si>
    <t>Average</t>
  </si>
  <si>
    <t>strain</t>
  </si>
  <si>
    <t>transport</t>
  </si>
  <si>
    <t>glycosyl transferases</t>
  </si>
  <si>
    <t>sugar synthesis</t>
  </si>
  <si>
    <t>resistance</t>
  </si>
  <si>
    <t>uupS</t>
  </si>
  <si>
    <t>rfbA</t>
  </si>
  <si>
    <t>rfbC</t>
  </si>
  <si>
    <t>rfbD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</si>
</sst>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6" formatCode="0000"/>
    <numFmt numFmtId="167" formatCode="00000"/>
  </numFmts>
  <fonts count="15" x14ac:knownFonts="1">
    <font>
      <sz val="11"/>
      <color theme="1"/>
      <name val="Helvetica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i/>
      <sz val="11"/>
      <color theme="1"/>
      <name val="Helvetica"/>
    </font>
    <font>
      <b/>
      <sz val="11"/>
      <color theme="1"/>
      <name val="Helvetica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FF0000"/>
      <name val="Arial"/>
      <family val="2"/>
    </font>
    <font>
      <u/>
      <sz val="11"/>
      <color theme="10"/>
      <name val="Helvetica"/>
      <family val="2"/>
    </font>
    <font>
      <sz val="10"/>
      <color rgb="FF000000"/>
      <name val="Courier New"/>
      <family val="3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/>
    <xf numFmtId="0" fontId="5" fillId="0" borderId="0" xfId="0" applyFont="1" applyAlignment="1">
      <alignment horizontal="center" vertical="center"/>
    </xf>
    <xf numFmtId="0" fontId="3" fillId="0" borderId="0" xfId="0" applyFont="1"/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3" fontId="7" fillId="0" borderId="0" xfId="0" applyNumberFormat="1" applyFont="1" applyFill="1" applyAlignment="1">
      <alignment horizontal="center" vertical="center" wrapText="1"/>
    </xf>
    <xf numFmtId="0" fontId="9" fillId="0" borderId="0" xfId="2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6" fontId="6" fillId="0" borderId="0" xfId="0" applyNumberFormat="1" applyFont="1" applyFill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0" borderId="0" xfId="3"/>
    <xf numFmtId="0" fontId="1" fillId="0" borderId="0" xfId="3" applyAlignment="1">
      <alignment horizontal="center" vertical="center"/>
    </xf>
    <xf numFmtId="0" fontId="13" fillId="0" borderId="0" xfId="3" applyFont="1" applyFill="1"/>
    <xf numFmtId="0" fontId="13" fillId="0" borderId="0" xfId="3" applyFont="1" applyFill="1" applyAlignment="1">
      <alignment horizontal="center" vertical="center" wrapText="1"/>
    </xf>
    <xf numFmtId="0" fontId="13" fillId="0" borderId="5" xfId="3" applyFont="1" applyFill="1" applyBorder="1" applyAlignment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13" fillId="0" borderId="7" xfId="3" applyFont="1" applyFill="1" applyBorder="1" applyAlignment="1">
      <alignment horizontal="center" vertical="center" wrapText="1"/>
    </xf>
    <xf numFmtId="2" fontId="1" fillId="0" borderId="0" xfId="3" applyNumberFormat="1" applyAlignment="1">
      <alignment horizontal="center" vertical="center"/>
    </xf>
    <xf numFmtId="2" fontId="1" fillId="0" borderId="5" xfId="3" applyNumberFormat="1" applyBorder="1" applyAlignment="1">
      <alignment horizontal="center" vertical="center"/>
    </xf>
    <xf numFmtId="2" fontId="1" fillId="0" borderId="6" xfId="3" applyNumberFormat="1" applyBorder="1" applyAlignment="1">
      <alignment horizontal="center" vertical="center"/>
    </xf>
    <xf numFmtId="2" fontId="1" fillId="0" borderId="7" xfId="3" applyNumberFormat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9" xfId="3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2" fontId="1" fillId="0" borderId="8" xfId="3" applyNumberFormat="1" applyBorder="1" applyAlignment="1">
      <alignment horizontal="center" vertical="center"/>
    </xf>
    <xf numFmtId="2" fontId="1" fillId="0" borderId="9" xfId="3" applyNumberFormat="1" applyBorder="1" applyAlignment="1">
      <alignment horizontal="center" vertical="center"/>
    </xf>
    <xf numFmtId="2" fontId="1" fillId="0" borderId="10" xfId="3" applyNumberFormat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 wrapText="1"/>
    </xf>
    <xf numFmtId="0" fontId="13" fillId="0" borderId="11" xfId="3" applyFont="1" applyFill="1" applyBorder="1" applyAlignment="1">
      <alignment horizontal="center" vertical="center"/>
    </xf>
    <xf numFmtId="0" fontId="13" fillId="0" borderId="12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 wrapText="1"/>
    </xf>
    <xf numFmtId="2" fontId="1" fillId="0" borderId="11" xfId="3" applyNumberFormat="1" applyBorder="1" applyAlignment="1">
      <alignment horizontal="center" vertical="center"/>
    </xf>
    <xf numFmtId="2" fontId="1" fillId="0" borderId="12" xfId="3" applyNumberFormat="1" applyBorder="1" applyAlignment="1">
      <alignment horizontal="center" vertical="center"/>
    </xf>
    <xf numFmtId="2" fontId="1" fillId="0" borderId="13" xfId="3" applyNumberForma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66" fontId="6" fillId="0" borderId="0" xfId="0" applyNumberFormat="1" applyFont="1" applyFill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7" fontId="12" fillId="0" borderId="0" xfId="0" applyNumberFormat="1" applyFont="1" applyFill="1" applyBorder="1" applyAlignment="1">
      <alignment horizontal="center" vertical="center"/>
    </xf>
    <xf numFmtId="167" fontId="12" fillId="0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xpasy.org/enzyme/1.1.1.133" TargetMode="External"/><Relationship Id="rId13" Type="http://schemas.openxmlformats.org/officeDocument/2006/relationships/hyperlink" Target="https://www.ncbi.nlm.nih.gov/protein/500450586" TargetMode="External"/><Relationship Id="rId18" Type="http://schemas.openxmlformats.org/officeDocument/2006/relationships/hyperlink" Target="https://www.ncbi.nlm.nih.gov/Structure/cdd/cddsrv.cgi?uid=277465" TargetMode="External"/><Relationship Id="rId3" Type="http://schemas.openxmlformats.org/officeDocument/2006/relationships/hyperlink" Target="https://www.ncbi.nlm.nih.gov/protein/500450548" TargetMode="External"/><Relationship Id="rId21" Type="http://schemas.openxmlformats.org/officeDocument/2006/relationships/hyperlink" Target="https://www.ncbi.nlm.nih.gov/Structure/cdd/cddsrv.cgi?uid=223715" TargetMode="External"/><Relationship Id="rId7" Type="http://schemas.openxmlformats.org/officeDocument/2006/relationships/hyperlink" Target="https://www.ncbi.nlm.nih.gov/Structure/cdd/cddsrv.cgi?uid=144487" TargetMode="External"/><Relationship Id="rId12" Type="http://schemas.openxmlformats.org/officeDocument/2006/relationships/hyperlink" Target="https://www.ncbi.nlm.nih.gov/Structure/cdd/cddsrv.cgi?uid=251270" TargetMode="External"/><Relationship Id="rId17" Type="http://schemas.openxmlformats.org/officeDocument/2006/relationships/hyperlink" Target="https://www.ncbi.nlm.nih.gov/protein/500452565" TargetMode="External"/><Relationship Id="rId2" Type="http://schemas.openxmlformats.org/officeDocument/2006/relationships/hyperlink" Target="http://www.expasy.org/enzyme/2.7.7.24" TargetMode="External"/><Relationship Id="rId16" Type="http://schemas.openxmlformats.org/officeDocument/2006/relationships/hyperlink" Target="https://www.ncbi.nlm.nih.gov/Structure/cdd/cddsrv.cgi?uid=276114" TargetMode="External"/><Relationship Id="rId20" Type="http://schemas.openxmlformats.org/officeDocument/2006/relationships/hyperlink" Target="https://www.ncbi.nlm.nih.gov/Structure/cdd/cddsrv.cgi?uid=119399" TargetMode="External"/><Relationship Id="rId1" Type="http://schemas.openxmlformats.org/officeDocument/2006/relationships/hyperlink" Target="https://www.ncbi.nlm.nih.gov/protein/500450545" TargetMode="External"/><Relationship Id="rId6" Type="http://schemas.openxmlformats.org/officeDocument/2006/relationships/hyperlink" Target="https://www.ncbi.nlm.nih.gov/Structure/cdd/cddsrv.cgi?uid=133019" TargetMode="External"/><Relationship Id="rId11" Type="http://schemas.openxmlformats.org/officeDocument/2006/relationships/hyperlink" Target="https://www.ncbi.nlm.nih.gov/protein/500450551" TargetMode="External"/><Relationship Id="rId5" Type="http://schemas.openxmlformats.org/officeDocument/2006/relationships/hyperlink" Target="https://www.ncbi.nlm.nih.gov/protein/500450549" TargetMode="External"/><Relationship Id="rId15" Type="http://schemas.openxmlformats.org/officeDocument/2006/relationships/hyperlink" Target="https://www.ncbi.nlm.nih.gov/Structure/cdd/cddsrv.cgi?uid=252403" TargetMode="External"/><Relationship Id="rId10" Type="http://schemas.openxmlformats.org/officeDocument/2006/relationships/hyperlink" Target="https://www.ncbi.nlm.nih.gov/Structure/cdd/cddsrv.cgi?uid=187564" TargetMode="External"/><Relationship Id="rId19" Type="http://schemas.openxmlformats.org/officeDocument/2006/relationships/hyperlink" Target="https://www.ncbi.nlm.nih.gov/protein/500466456" TargetMode="External"/><Relationship Id="rId4" Type="http://schemas.openxmlformats.org/officeDocument/2006/relationships/hyperlink" Target="http://www.expasy.org/enzyme/5.1.3.13" TargetMode="External"/><Relationship Id="rId9" Type="http://schemas.openxmlformats.org/officeDocument/2006/relationships/hyperlink" Target="https://www.ncbi.nlm.nih.gov/protein/500450550" TargetMode="External"/><Relationship Id="rId14" Type="http://schemas.openxmlformats.org/officeDocument/2006/relationships/hyperlink" Target="https://www.ncbi.nlm.nih.gov/protein/500452552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A38" activeCellId="1" sqref="F2:W38 A2:A38"/>
    </sheetView>
  </sheetViews>
  <sheetFormatPr defaultColWidth="8.625" defaultRowHeight="14.25" x14ac:dyDescent="0.2"/>
  <cols>
    <col min="1" max="1" width="11.25" style="27" customWidth="1"/>
    <col min="2" max="4" width="8" style="27" customWidth="1"/>
    <col min="5" max="5" width="2.375" style="27" customWidth="1"/>
    <col min="6" max="9" width="5" style="27" customWidth="1"/>
    <col min="10" max="10" width="2.25" style="27" customWidth="1"/>
    <col min="11" max="16" width="5" style="27" customWidth="1"/>
    <col min="17" max="17" width="2.375" style="27" customWidth="1"/>
    <col min="18" max="23" width="5" style="27" customWidth="1"/>
    <col min="24" max="16384" width="8.625" style="26"/>
  </cols>
  <sheetData>
    <row r="1" spans="1:23" x14ac:dyDescent="0.2">
      <c r="B1" s="54" t="s">
        <v>161</v>
      </c>
      <c r="C1" s="54"/>
      <c r="D1" s="54"/>
      <c r="F1" s="54" t="s">
        <v>160</v>
      </c>
      <c r="G1" s="54"/>
      <c r="H1" s="54"/>
      <c r="I1" s="54"/>
      <c r="K1" s="54" t="s">
        <v>159</v>
      </c>
      <c r="L1" s="54"/>
      <c r="M1" s="54"/>
      <c r="N1" s="54"/>
      <c r="O1" s="54"/>
      <c r="P1" s="54"/>
      <c r="R1" s="54" t="s">
        <v>158</v>
      </c>
      <c r="S1" s="54"/>
      <c r="T1" s="54"/>
      <c r="U1" s="54"/>
      <c r="V1" s="54"/>
      <c r="W1" s="54"/>
    </row>
    <row r="2" spans="1:23" ht="20.25" customHeight="1" x14ac:dyDescent="0.2">
      <c r="A2" s="27" t="s">
        <v>157</v>
      </c>
      <c r="B2" s="27" t="s">
        <v>156</v>
      </c>
      <c r="C2" s="27" t="s">
        <v>155</v>
      </c>
      <c r="D2" s="27" t="s">
        <v>154</v>
      </c>
      <c r="F2" s="27">
        <v>99</v>
      </c>
      <c r="G2" s="53" t="s">
        <v>163</v>
      </c>
      <c r="H2" s="53" t="s">
        <v>164</v>
      </c>
      <c r="I2" s="53" t="s">
        <v>165</v>
      </c>
      <c r="K2" s="27">
        <v>105</v>
      </c>
      <c r="L2" s="27">
        <v>139</v>
      </c>
      <c r="M2" s="27">
        <v>140</v>
      </c>
      <c r="N2" s="27">
        <v>218</v>
      </c>
      <c r="O2" s="27">
        <v>232</v>
      </c>
      <c r="P2" s="27">
        <v>1859</v>
      </c>
      <c r="R2" s="27">
        <v>136</v>
      </c>
      <c r="S2" s="27">
        <v>219</v>
      </c>
      <c r="T2" s="27">
        <v>260</v>
      </c>
      <c r="U2" s="53" t="s">
        <v>153</v>
      </c>
      <c r="V2" s="53" t="s">
        <v>162</v>
      </c>
      <c r="W2" s="27">
        <v>1356</v>
      </c>
    </row>
    <row r="3" spans="1:23" s="28" customFormat="1" ht="18" customHeight="1" x14ac:dyDescent="0.2">
      <c r="A3" s="27" t="s">
        <v>152</v>
      </c>
      <c r="B3" s="52">
        <v>1</v>
      </c>
      <c r="C3" s="51">
        <v>1</v>
      </c>
      <c r="D3" s="50">
        <v>1</v>
      </c>
      <c r="E3" s="35"/>
      <c r="F3" s="49"/>
      <c r="G3" s="47"/>
      <c r="H3" s="47"/>
      <c r="I3" s="46"/>
      <c r="J3" s="33"/>
      <c r="K3" s="48"/>
      <c r="L3" s="47"/>
      <c r="M3" s="47"/>
      <c r="N3" s="47"/>
      <c r="O3" s="47"/>
      <c r="P3" s="46"/>
      <c r="Q3" s="33"/>
      <c r="R3" s="48"/>
      <c r="S3" s="47"/>
      <c r="T3" s="47"/>
      <c r="U3" s="47"/>
      <c r="V3" s="47"/>
      <c r="W3" s="46"/>
    </row>
    <row r="4" spans="1:23" s="28" customFormat="1" ht="18" customHeight="1" x14ac:dyDescent="0.2">
      <c r="A4" s="27" t="s">
        <v>34</v>
      </c>
      <c r="B4" s="44">
        <v>0.32291666666666702</v>
      </c>
      <c r="C4" s="43">
        <v>0.24444444444444399</v>
      </c>
      <c r="D4" s="42">
        <v>0.4</v>
      </c>
      <c r="E4" s="35"/>
      <c r="F4" s="45"/>
      <c r="G4" s="40"/>
      <c r="H4" s="40"/>
      <c r="I4" s="39"/>
      <c r="J4" s="33"/>
      <c r="K4" s="41"/>
      <c r="L4" s="40">
        <v>1</v>
      </c>
      <c r="M4" s="40"/>
      <c r="N4" s="40"/>
      <c r="O4" s="40"/>
      <c r="P4" s="39"/>
      <c r="Q4" s="33"/>
      <c r="R4" s="41"/>
      <c r="S4" s="40"/>
      <c r="T4" s="40"/>
      <c r="U4" s="40"/>
      <c r="V4" s="40"/>
      <c r="W4" s="39"/>
    </row>
    <row r="5" spans="1:23" s="28" customFormat="1" ht="18" customHeight="1" x14ac:dyDescent="0.2">
      <c r="A5" s="27" t="s">
        <v>33</v>
      </c>
      <c r="B5" s="44">
        <v>0.32291666666666702</v>
      </c>
      <c r="C5" s="43">
        <v>0.24444444444444399</v>
      </c>
      <c r="D5" s="42">
        <v>0.4</v>
      </c>
      <c r="E5" s="35"/>
      <c r="F5" s="45"/>
      <c r="G5" s="40"/>
      <c r="H5" s="40"/>
      <c r="I5" s="39"/>
      <c r="J5" s="33"/>
      <c r="K5" s="41"/>
      <c r="L5" s="40"/>
      <c r="M5" s="40"/>
      <c r="N5" s="40"/>
      <c r="O5" s="40"/>
      <c r="P5" s="39"/>
      <c r="Q5" s="33"/>
      <c r="R5" s="41">
        <v>1</v>
      </c>
      <c r="S5" s="40"/>
      <c r="T5" s="40"/>
      <c r="U5" s="40"/>
      <c r="V5" s="40"/>
      <c r="W5" s="39"/>
    </row>
    <row r="6" spans="1:23" s="28" customFormat="1" ht="18" customHeight="1" x14ac:dyDescent="0.2">
      <c r="A6" s="27" t="s">
        <v>21</v>
      </c>
      <c r="B6" s="44">
        <v>0.340425531914894</v>
      </c>
      <c r="C6" s="43">
        <v>0.39583333333333298</v>
      </c>
      <c r="D6" s="42">
        <v>0.28888888888888897</v>
      </c>
      <c r="E6" s="35"/>
      <c r="F6" s="45"/>
      <c r="G6" s="40"/>
      <c r="H6" s="40"/>
      <c r="I6" s="39"/>
      <c r="J6" s="33"/>
      <c r="K6" s="41"/>
      <c r="L6" s="40"/>
      <c r="M6" s="40"/>
      <c r="N6" s="40"/>
      <c r="O6" s="40"/>
      <c r="P6" s="39"/>
      <c r="Q6" s="33"/>
      <c r="R6" s="41"/>
      <c r="S6" s="40"/>
      <c r="T6" s="40"/>
      <c r="U6" s="40"/>
      <c r="V6" s="40"/>
      <c r="W6" s="39"/>
    </row>
    <row r="7" spans="1:23" s="28" customFormat="1" ht="18" customHeight="1" x14ac:dyDescent="0.2">
      <c r="A7" s="27" t="s">
        <v>14</v>
      </c>
      <c r="B7" s="44">
        <v>0.30851063829787201</v>
      </c>
      <c r="C7" s="43">
        <v>0.35416666666666702</v>
      </c>
      <c r="D7" s="42">
        <v>0.266666666666667</v>
      </c>
      <c r="E7" s="35"/>
      <c r="F7" s="45"/>
      <c r="G7" s="40"/>
      <c r="H7" s="40"/>
      <c r="I7" s="39"/>
      <c r="J7" s="33"/>
      <c r="K7" s="41"/>
      <c r="L7" s="40"/>
      <c r="M7" s="40"/>
      <c r="N7" s="40"/>
      <c r="O7" s="40"/>
      <c r="P7" s="39"/>
      <c r="Q7" s="33"/>
      <c r="R7" s="41"/>
      <c r="S7" s="40"/>
      <c r="T7" s="40"/>
      <c r="U7" s="40"/>
      <c r="V7" s="40"/>
      <c r="W7" s="39"/>
    </row>
    <row r="8" spans="1:23" s="28" customFormat="1" ht="18" customHeight="1" x14ac:dyDescent="0.2">
      <c r="A8" s="27" t="s">
        <v>13</v>
      </c>
      <c r="B8" s="44">
        <v>0.36666666666666697</v>
      </c>
      <c r="C8" s="43">
        <v>0.434782608695652</v>
      </c>
      <c r="D8" s="42">
        <v>0.27906976744186002</v>
      </c>
      <c r="E8" s="35"/>
      <c r="F8" s="45"/>
      <c r="G8" s="40"/>
      <c r="H8" s="40"/>
      <c r="I8" s="39"/>
      <c r="J8" s="33"/>
      <c r="K8" s="41"/>
      <c r="L8" s="40"/>
      <c r="M8" s="40"/>
      <c r="N8" s="40"/>
      <c r="O8" s="40"/>
      <c r="P8" s="39"/>
      <c r="Q8" s="33"/>
      <c r="R8" s="41"/>
      <c r="S8" s="40"/>
      <c r="T8" s="40"/>
      <c r="U8" s="40"/>
      <c r="V8" s="40"/>
      <c r="W8" s="39"/>
    </row>
    <row r="9" spans="1:23" s="28" customFormat="1" ht="18" customHeight="1" x14ac:dyDescent="0.2">
      <c r="A9" s="27" t="s">
        <v>35</v>
      </c>
      <c r="B9" s="44">
        <v>0.39583333333333298</v>
      </c>
      <c r="C9" s="43">
        <v>0.31111111111111101</v>
      </c>
      <c r="D9" s="42">
        <v>0.48</v>
      </c>
      <c r="E9" s="35"/>
      <c r="F9" s="45"/>
      <c r="G9" s="40"/>
      <c r="H9" s="40"/>
      <c r="I9" s="39"/>
      <c r="J9" s="33"/>
      <c r="K9" s="41"/>
      <c r="L9" s="40"/>
      <c r="M9" s="40"/>
      <c r="N9" s="40"/>
      <c r="O9" s="40"/>
      <c r="P9" s="39"/>
      <c r="Q9" s="33"/>
      <c r="R9" s="41"/>
      <c r="S9" s="40"/>
      <c r="T9" s="40"/>
      <c r="U9" s="40"/>
      <c r="V9" s="40"/>
      <c r="W9" s="39"/>
    </row>
    <row r="10" spans="1:23" s="28" customFormat="1" ht="18" customHeight="1" x14ac:dyDescent="0.2">
      <c r="A10" s="27" t="s">
        <v>32</v>
      </c>
      <c r="B10" s="44">
        <v>0.3125</v>
      </c>
      <c r="C10" s="43">
        <v>0.266666666666667</v>
      </c>
      <c r="D10" s="42">
        <v>0.36</v>
      </c>
      <c r="E10" s="35"/>
      <c r="F10" s="45"/>
      <c r="G10" s="40"/>
      <c r="H10" s="40"/>
      <c r="I10" s="39"/>
      <c r="J10" s="33"/>
      <c r="K10" s="41">
        <v>1</v>
      </c>
      <c r="L10" s="40"/>
      <c r="M10" s="40"/>
      <c r="N10" s="40"/>
      <c r="O10" s="40"/>
      <c r="P10" s="39"/>
      <c r="Q10" s="33"/>
      <c r="R10" s="41"/>
      <c r="S10" s="40"/>
      <c r="T10" s="40"/>
      <c r="U10" s="40"/>
      <c r="V10" s="40"/>
      <c r="W10" s="39"/>
    </row>
    <row r="11" spans="1:23" s="28" customFormat="1" ht="18" customHeight="1" x14ac:dyDescent="0.2">
      <c r="A11" s="27" t="s">
        <v>31</v>
      </c>
      <c r="B11" s="44">
        <v>1</v>
      </c>
      <c r="C11" s="43">
        <v>1</v>
      </c>
      <c r="D11" s="42">
        <v>1</v>
      </c>
      <c r="E11" s="35"/>
      <c r="F11" s="45"/>
      <c r="G11" s="40"/>
      <c r="H11" s="40"/>
      <c r="I11" s="39"/>
      <c r="J11" s="33"/>
      <c r="K11" s="41"/>
      <c r="L11" s="40"/>
      <c r="M11" s="40"/>
      <c r="N11" s="40"/>
      <c r="O11" s="40"/>
      <c r="P11" s="39"/>
      <c r="Q11" s="33"/>
      <c r="R11" s="41"/>
      <c r="S11" s="40">
        <v>1</v>
      </c>
      <c r="T11" s="40"/>
      <c r="U11" s="40"/>
      <c r="V11" s="40"/>
      <c r="W11" s="39"/>
    </row>
    <row r="12" spans="1:23" s="28" customFormat="1" ht="18" customHeight="1" x14ac:dyDescent="0.2">
      <c r="A12" s="27" t="s">
        <v>30</v>
      </c>
      <c r="B12" s="44">
        <v>0.29787234042553201</v>
      </c>
      <c r="C12" s="43">
        <v>0.22222222222222199</v>
      </c>
      <c r="D12" s="42">
        <v>0.375</v>
      </c>
      <c r="E12" s="35"/>
      <c r="F12" s="45"/>
      <c r="G12" s="40"/>
      <c r="H12" s="40"/>
      <c r="I12" s="39"/>
      <c r="J12" s="33"/>
      <c r="K12" s="41"/>
      <c r="L12" s="40"/>
      <c r="M12" s="40"/>
      <c r="N12" s="40"/>
      <c r="O12" s="40"/>
      <c r="P12" s="39"/>
      <c r="Q12" s="33"/>
      <c r="R12" s="41"/>
      <c r="S12" s="40">
        <v>1</v>
      </c>
      <c r="T12" s="40"/>
      <c r="U12" s="40"/>
      <c r="V12" s="40"/>
      <c r="W12" s="39"/>
    </row>
    <row r="13" spans="1:23" s="28" customFormat="1" ht="18" customHeight="1" x14ac:dyDescent="0.2">
      <c r="A13" s="27" t="s">
        <v>29</v>
      </c>
      <c r="B13" s="44">
        <v>0.28723404255319201</v>
      </c>
      <c r="C13" s="43">
        <v>0.2</v>
      </c>
      <c r="D13" s="42">
        <v>0.375</v>
      </c>
      <c r="E13" s="35"/>
      <c r="F13" s="45"/>
      <c r="G13" s="40"/>
      <c r="H13" s="40"/>
      <c r="I13" s="39"/>
      <c r="J13" s="33"/>
      <c r="K13" s="41"/>
      <c r="L13" s="40"/>
      <c r="M13" s="40"/>
      <c r="N13" s="40"/>
      <c r="O13" s="40"/>
      <c r="P13" s="39">
        <v>1</v>
      </c>
      <c r="Q13" s="33"/>
      <c r="R13" s="41"/>
      <c r="S13" s="40"/>
      <c r="T13" s="40"/>
      <c r="U13" s="40"/>
      <c r="V13" s="40"/>
      <c r="W13" s="39"/>
    </row>
    <row r="14" spans="1:23" s="28" customFormat="1" ht="18" customHeight="1" x14ac:dyDescent="0.2">
      <c r="A14" s="27" t="s">
        <v>12</v>
      </c>
      <c r="B14" s="44">
        <v>0.31578947368421101</v>
      </c>
      <c r="C14" s="43">
        <v>0.36734693877551</v>
      </c>
      <c r="D14" s="42">
        <v>0.266666666666667</v>
      </c>
      <c r="E14" s="35"/>
      <c r="F14" s="45"/>
      <c r="G14" s="40"/>
      <c r="H14" s="40"/>
      <c r="I14" s="39"/>
      <c r="J14" s="33"/>
      <c r="K14" s="41"/>
      <c r="L14" s="40"/>
      <c r="M14" s="40"/>
      <c r="N14" s="40"/>
      <c r="O14" s="40"/>
      <c r="P14" s="39"/>
      <c r="Q14" s="33"/>
      <c r="R14" s="41"/>
      <c r="S14" s="40"/>
      <c r="T14" s="40">
        <v>1</v>
      </c>
      <c r="U14" s="40"/>
      <c r="V14" s="40"/>
      <c r="W14" s="39"/>
    </row>
    <row r="15" spans="1:23" s="28" customFormat="1" ht="18" customHeight="1" x14ac:dyDescent="0.2">
      <c r="A15" s="27" t="s">
        <v>20</v>
      </c>
      <c r="B15" s="44">
        <v>0.36170212765957399</v>
      </c>
      <c r="C15" s="43">
        <v>0.35416666666666702</v>
      </c>
      <c r="D15" s="42">
        <v>0.37777777777777799</v>
      </c>
      <c r="E15" s="35"/>
      <c r="F15" s="45"/>
      <c r="G15" s="40"/>
      <c r="H15" s="40"/>
      <c r="I15" s="39"/>
      <c r="J15" s="33"/>
      <c r="K15" s="41"/>
      <c r="L15" s="40"/>
      <c r="M15" s="40"/>
      <c r="N15" s="40"/>
      <c r="O15" s="40"/>
      <c r="P15" s="39"/>
      <c r="Q15" s="33"/>
      <c r="R15" s="41"/>
      <c r="S15" s="40"/>
      <c r="T15" s="40"/>
      <c r="U15" s="40">
        <v>1</v>
      </c>
      <c r="V15" s="40"/>
      <c r="W15" s="39"/>
    </row>
    <row r="16" spans="1:23" s="28" customFormat="1" ht="18" customHeight="1" x14ac:dyDescent="0.2">
      <c r="A16" s="27" t="s">
        <v>151</v>
      </c>
      <c r="B16" s="44">
        <v>1</v>
      </c>
      <c r="C16" s="43">
        <v>1</v>
      </c>
      <c r="D16" s="42">
        <v>1</v>
      </c>
      <c r="E16" s="35"/>
      <c r="F16" s="45"/>
      <c r="G16" s="40"/>
      <c r="H16" s="40"/>
      <c r="I16" s="39"/>
      <c r="J16" s="33"/>
      <c r="K16" s="41"/>
      <c r="L16" s="40"/>
      <c r="M16" s="40"/>
      <c r="N16" s="40"/>
      <c r="O16" s="40"/>
      <c r="P16" s="39"/>
      <c r="Q16" s="33"/>
      <c r="R16" s="41"/>
      <c r="S16" s="40"/>
      <c r="T16" s="40"/>
      <c r="U16" s="40"/>
      <c r="V16" s="40"/>
      <c r="W16" s="39"/>
    </row>
    <row r="17" spans="1:23" s="28" customFormat="1" ht="18" customHeight="1" x14ac:dyDescent="0.2">
      <c r="A17" s="27" t="s">
        <v>28</v>
      </c>
      <c r="B17" s="44">
        <v>1</v>
      </c>
      <c r="C17" s="43">
        <v>1</v>
      </c>
      <c r="D17" s="42">
        <v>1</v>
      </c>
      <c r="E17" s="35"/>
      <c r="F17" s="45"/>
      <c r="G17" s="40"/>
      <c r="H17" s="40"/>
      <c r="I17" s="39"/>
      <c r="J17" s="33"/>
      <c r="K17" s="41"/>
      <c r="L17" s="40"/>
      <c r="M17" s="40"/>
      <c r="N17" s="40"/>
      <c r="O17" s="40"/>
      <c r="P17" s="39"/>
      <c r="Q17" s="33"/>
      <c r="R17" s="41"/>
      <c r="S17" s="40"/>
      <c r="T17" s="40"/>
      <c r="U17" s="40"/>
      <c r="V17" s="40"/>
      <c r="W17" s="39"/>
    </row>
    <row r="18" spans="1:23" s="28" customFormat="1" ht="18" customHeight="1" x14ac:dyDescent="0.2">
      <c r="A18" s="27" t="s">
        <v>27</v>
      </c>
      <c r="B18" s="44">
        <v>1</v>
      </c>
      <c r="C18" s="43">
        <v>1</v>
      </c>
      <c r="D18" s="42">
        <v>1</v>
      </c>
      <c r="E18" s="35"/>
      <c r="F18" s="45"/>
      <c r="G18" s="40">
        <v>1</v>
      </c>
      <c r="H18" s="40"/>
      <c r="I18" s="39"/>
      <c r="J18" s="33"/>
      <c r="K18" s="41"/>
      <c r="L18" s="40"/>
      <c r="M18" s="40"/>
      <c r="N18" s="40"/>
      <c r="O18" s="40"/>
      <c r="P18" s="39"/>
      <c r="Q18" s="33"/>
      <c r="R18" s="41"/>
      <c r="S18" s="40"/>
      <c r="T18" s="40"/>
      <c r="U18" s="40"/>
      <c r="V18" s="40"/>
      <c r="W18" s="39">
        <v>2</v>
      </c>
    </row>
    <row r="19" spans="1:23" s="28" customFormat="1" ht="18" customHeight="1" x14ac:dyDescent="0.2">
      <c r="A19" s="27" t="s">
        <v>11</v>
      </c>
      <c r="B19" s="44">
        <v>0.98958333333333304</v>
      </c>
      <c r="C19" s="43">
        <v>1</v>
      </c>
      <c r="D19" s="42">
        <v>0.97777777777777797</v>
      </c>
      <c r="E19" s="35"/>
      <c r="F19" s="45"/>
      <c r="G19" s="40"/>
      <c r="H19" s="40"/>
      <c r="I19" s="39"/>
      <c r="J19" s="33"/>
      <c r="K19" s="41">
        <v>1</v>
      </c>
      <c r="L19" s="40"/>
      <c r="M19" s="40"/>
      <c r="N19" s="40"/>
      <c r="O19" s="40"/>
      <c r="P19" s="39"/>
      <c r="Q19" s="33"/>
      <c r="R19" s="41"/>
      <c r="S19" s="40"/>
      <c r="T19" s="40"/>
      <c r="U19" s="40"/>
      <c r="V19" s="40"/>
      <c r="W19" s="39"/>
    </row>
    <row r="20" spans="1:23" s="28" customFormat="1" ht="18" customHeight="1" x14ac:dyDescent="0.2">
      <c r="A20" s="27" t="s">
        <v>10</v>
      </c>
      <c r="B20" s="44">
        <v>1</v>
      </c>
      <c r="C20" s="43">
        <v>1</v>
      </c>
      <c r="D20" s="42">
        <v>1</v>
      </c>
      <c r="E20" s="35"/>
      <c r="F20" s="45"/>
      <c r="G20" s="40"/>
      <c r="H20" s="40"/>
      <c r="I20" s="39"/>
      <c r="J20" s="33"/>
      <c r="K20" s="41"/>
      <c r="L20" s="40"/>
      <c r="M20" s="40"/>
      <c r="N20" s="40"/>
      <c r="O20" s="40"/>
      <c r="P20" s="39"/>
      <c r="Q20" s="33"/>
      <c r="R20" s="41"/>
      <c r="S20" s="40"/>
      <c r="T20" s="40"/>
      <c r="U20" s="40"/>
      <c r="V20" s="40"/>
      <c r="W20" s="39"/>
    </row>
    <row r="21" spans="1:23" s="28" customFormat="1" ht="18" customHeight="1" x14ac:dyDescent="0.2">
      <c r="A21" s="27" t="s">
        <v>19</v>
      </c>
      <c r="B21" s="44">
        <v>0.29166666666666702</v>
      </c>
      <c r="C21" s="43">
        <v>0.3</v>
      </c>
      <c r="D21" s="42">
        <v>0.28888888888888897</v>
      </c>
      <c r="E21" s="35"/>
      <c r="F21" s="45"/>
      <c r="G21" s="40"/>
      <c r="H21" s="40"/>
      <c r="I21" s="39"/>
      <c r="J21" s="33"/>
      <c r="K21" s="41"/>
      <c r="L21" s="40"/>
      <c r="M21" s="40"/>
      <c r="N21" s="40">
        <v>1</v>
      </c>
      <c r="O21" s="40"/>
      <c r="P21" s="39"/>
      <c r="Q21" s="33"/>
      <c r="R21" s="41"/>
      <c r="S21" s="40"/>
      <c r="T21" s="40"/>
      <c r="U21" s="40"/>
      <c r="V21" s="40">
        <v>1</v>
      </c>
      <c r="W21" s="39"/>
    </row>
    <row r="22" spans="1:23" s="28" customFormat="1" ht="18" customHeight="1" x14ac:dyDescent="0.2">
      <c r="A22" s="27" t="s">
        <v>9</v>
      </c>
      <c r="B22" s="44">
        <v>1</v>
      </c>
      <c r="C22" s="43">
        <v>1</v>
      </c>
      <c r="D22" s="42">
        <v>1</v>
      </c>
      <c r="E22" s="35"/>
      <c r="F22" s="45"/>
      <c r="G22" s="40"/>
      <c r="H22" s="40"/>
      <c r="I22" s="39"/>
      <c r="J22" s="33"/>
      <c r="K22" s="41"/>
      <c r="L22" s="40"/>
      <c r="M22" s="40"/>
      <c r="N22" s="40"/>
      <c r="O22" s="40"/>
      <c r="P22" s="39"/>
      <c r="Q22" s="33"/>
      <c r="R22" s="41"/>
      <c r="S22" s="40"/>
      <c r="T22" s="40"/>
      <c r="U22" s="40"/>
      <c r="V22" s="40"/>
      <c r="W22" s="39"/>
    </row>
    <row r="23" spans="1:23" s="28" customFormat="1" ht="18" customHeight="1" x14ac:dyDescent="0.2">
      <c r="A23" s="27" t="s">
        <v>8</v>
      </c>
      <c r="B23" s="44">
        <v>0.35416666666666702</v>
      </c>
      <c r="C23" s="43">
        <v>0.4</v>
      </c>
      <c r="D23" s="42">
        <v>0.31111111111111101</v>
      </c>
      <c r="E23" s="35"/>
      <c r="F23" s="45"/>
      <c r="G23" s="40"/>
      <c r="H23" s="40"/>
      <c r="I23" s="39"/>
      <c r="J23" s="33"/>
      <c r="K23" s="41"/>
      <c r="L23" s="40"/>
      <c r="M23" s="40"/>
      <c r="N23" s="40"/>
      <c r="O23" s="40"/>
      <c r="P23" s="39"/>
      <c r="Q23" s="33"/>
      <c r="R23" s="41"/>
      <c r="S23" s="40"/>
      <c r="T23" s="40"/>
      <c r="U23" s="40"/>
      <c r="V23" s="40"/>
      <c r="W23" s="39"/>
    </row>
    <row r="24" spans="1:23" s="28" customFormat="1" ht="18" customHeight="1" x14ac:dyDescent="0.2">
      <c r="A24" s="27" t="s">
        <v>7</v>
      </c>
      <c r="B24" s="44">
        <v>0</v>
      </c>
      <c r="C24" s="43">
        <v>0</v>
      </c>
      <c r="D24" s="42">
        <v>0</v>
      </c>
      <c r="E24" s="35"/>
      <c r="F24" s="45"/>
      <c r="G24" s="40"/>
      <c r="H24" s="40"/>
      <c r="I24" s="39"/>
      <c r="J24" s="33"/>
      <c r="K24" s="41"/>
      <c r="L24" s="40"/>
      <c r="M24" s="40"/>
      <c r="N24" s="40"/>
      <c r="O24" s="40"/>
      <c r="P24" s="39"/>
      <c r="Q24" s="33"/>
      <c r="R24" s="41"/>
      <c r="S24" s="40"/>
      <c r="T24" s="40"/>
      <c r="U24" s="40"/>
      <c r="V24" s="40"/>
      <c r="W24" s="39"/>
    </row>
    <row r="25" spans="1:23" s="28" customFormat="1" ht="18" customHeight="1" x14ac:dyDescent="0.2">
      <c r="A25" s="27" t="s">
        <v>18</v>
      </c>
      <c r="B25" s="44">
        <v>1</v>
      </c>
      <c r="C25" s="43">
        <v>1</v>
      </c>
      <c r="D25" s="42">
        <v>1</v>
      </c>
      <c r="E25" s="35"/>
      <c r="F25" s="45"/>
      <c r="G25" s="40">
        <v>1</v>
      </c>
      <c r="H25" s="40"/>
      <c r="I25" s="39">
        <v>1</v>
      </c>
      <c r="J25" s="33"/>
      <c r="K25" s="41"/>
      <c r="L25" s="40"/>
      <c r="M25" s="40"/>
      <c r="N25" s="40"/>
      <c r="O25" s="40"/>
      <c r="P25" s="39"/>
      <c r="Q25" s="33"/>
      <c r="R25" s="41"/>
      <c r="S25" s="40">
        <v>1</v>
      </c>
      <c r="T25" s="40"/>
      <c r="U25" s="40"/>
      <c r="V25" s="40"/>
      <c r="W25" s="39"/>
    </row>
    <row r="26" spans="1:23" s="28" customFormat="1" ht="18" customHeight="1" x14ac:dyDescent="0.2">
      <c r="A26" s="27" t="s">
        <v>6</v>
      </c>
      <c r="B26" s="44">
        <v>1</v>
      </c>
      <c r="C26" s="43">
        <v>1</v>
      </c>
      <c r="D26" s="42">
        <v>1</v>
      </c>
      <c r="E26" s="35"/>
      <c r="F26" s="45"/>
      <c r="G26" s="40"/>
      <c r="H26" s="40"/>
      <c r="I26" s="39"/>
      <c r="J26" s="33"/>
      <c r="K26" s="41"/>
      <c r="L26" s="40"/>
      <c r="M26" s="40"/>
      <c r="N26" s="40"/>
      <c r="O26" s="40"/>
      <c r="P26" s="39"/>
      <c r="Q26" s="33"/>
      <c r="R26" s="41"/>
      <c r="S26" s="40"/>
      <c r="T26" s="40"/>
      <c r="U26" s="40"/>
      <c r="V26" s="40"/>
      <c r="W26" s="39"/>
    </row>
    <row r="27" spans="1:23" s="28" customFormat="1" ht="18" customHeight="1" x14ac:dyDescent="0.2">
      <c r="A27" s="27" t="s">
        <v>26</v>
      </c>
      <c r="B27" s="44">
        <v>1</v>
      </c>
      <c r="C27" s="43">
        <v>1</v>
      </c>
      <c r="D27" s="42">
        <v>1</v>
      </c>
      <c r="E27" s="35"/>
      <c r="F27" s="45"/>
      <c r="G27" s="40"/>
      <c r="H27" s="40"/>
      <c r="I27" s="39"/>
      <c r="J27" s="33"/>
      <c r="K27" s="41"/>
      <c r="L27" s="40"/>
      <c r="M27" s="40"/>
      <c r="N27" s="40"/>
      <c r="O27" s="40"/>
      <c r="P27" s="39"/>
      <c r="Q27" s="33"/>
      <c r="R27" s="41"/>
      <c r="S27" s="40">
        <v>1</v>
      </c>
      <c r="T27" s="40"/>
      <c r="U27" s="40"/>
      <c r="V27" s="40"/>
      <c r="W27" s="39"/>
    </row>
    <row r="28" spans="1:23" s="28" customFormat="1" ht="18" customHeight="1" x14ac:dyDescent="0.2">
      <c r="A28" s="27" t="s">
        <v>17</v>
      </c>
      <c r="B28" s="44">
        <v>1</v>
      </c>
      <c r="C28" s="43">
        <v>1</v>
      </c>
      <c r="D28" s="42">
        <v>1</v>
      </c>
      <c r="E28" s="35"/>
      <c r="F28" s="45"/>
      <c r="G28" s="40"/>
      <c r="H28" s="40"/>
      <c r="I28" s="39">
        <v>1</v>
      </c>
      <c r="J28" s="33"/>
      <c r="K28" s="41"/>
      <c r="L28" s="40"/>
      <c r="M28" s="40"/>
      <c r="N28" s="40"/>
      <c r="O28" s="40"/>
      <c r="P28" s="39"/>
      <c r="Q28" s="33"/>
      <c r="R28" s="41"/>
      <c r="S28" s="40"/>
      <c r="T28" s="40"/>
      <c r="U28" s="40"/>
      <c r="V28" s="40"/>
      <c r="W28" s="39"/>
    </row>
    <row r="29" spans="1:23" s="28" customFormat="1" ht="18" customHeight="1" x14ac:dyDescent="0.2">
      <c r="A29" s="27" t="s">
        <v>5</v>
      </c>
      <c r="B29" s="44">
        <v>1</v>
      </c>
      <c r="C29" s="43">
        <v>1</v>
      </c>
      <c r="D29" s="42">
        <v>1</v>
      </c>
      <c r="E29" s="35"/>
      <c r="F29" s="45"/>
      <c r="G29" s="40"/>
      <c r="H29" s="40"/>
      <c r="I29" s="39"/>
      <c r="J29" s="33"/>
      <c r="K29" s="41"/>
      <c r="L29" s="40"/>
      <c r="M29" s="40"/>
      <c r="N29" s="40"/>
      <c r="O29" s="40"/>
      <c r="P29" s="39"/>
      <c r="Q29" s="33"/>
      <c r="R29" s="41"/>
      <c r="S29" s="40"/>
      <c r="T29" s="40"/>
      <c r="U29" s="40"/>
      <c r="V29" s="40"/>
      <c r="W29" s="39"/>
    </row>
    <row r="30" spans="1:23" s="28" customFormat="1" ht="18" customHeight="1" x14ac:dyDescent="0.2">
      <c r="A30" s="27" t="s">
        <v>25</v>
      </c>
      <c r="B30" s="44" t="s">
        <v>150</v>
      </c>
      <c r="C30" s="43" t="s">
        <v>150</v>
      </c>
      <c r="D30" s="42" t="s">
        <v>150</v>
      </c>
      <c r="E30" s="35"/>
      <c r="F30" s="45"/>
      <c r="G30" s="40"/>
      <c r="H30" s="40"/>
      <c r="I30" s="39"/>
      <c r="J30" s="33"/>
      <c r="K30" s="41"/>
      <c r="L30" s="40"/>
      <c r="M30" s="40"/>
      <c r="N30" s="40"/>
      <c r="O30" s="40"/>
      <c r="P30" s="39"/>
      <c r="Q30" s="33"/>
      <c r="R30" s="41"/>
      <c r="S30" s="40">
        <v>1</v>
      </c>
      <c r="T30" s="40"/>
      <c r="U30" s="40"/>
      <c r="V30" s="40"/>
      <c r="W30" s="39"/>
    </row>
    <row r="31" spans="1:23" s="28" customFormat="1" ht="18" customHeight="1" x14ac:dyDescent="0.2">
      <c r="A31" s="27" t="s">
        <v>16</v>
      </c>
      <c r="B31" s="44">
        <v>1</v>
      </c>
      <c r="C31" s="43">
        <v>1</v>
      </c>
      <c r="D31" s="42">
        <v>1</v>
      </c>
      <c r="E31" s="35"/>
      <c r="F31" s="45"/>
      <c r="G31" s="40"/>
      <c r="H31" s="40"/>
      <c r="I31" s="39"/>
      <c r="J31" s="33"/>
      <c r="K31" s="41"/>
      <c r="L31" s="40"/>
      <c r="M31" s="40"/>
      <c r="N31" s="40"/>
      <c r="O31" s="40"/>
      <c r="P31" s="39"/>
      <c r="Q31" s="33"/>
      <c r="R31" s="41"/>
      <c r="S31" s="40"/>
      <c r="T31" s="40"/>
      <c r="U31" s="40"/>
      <c r="V31" s="40"/>
      <c r="W31" s="39"/>
    </row>
    <row r="32" spans="1:23" s="28" customFormat="1" ht="18" customHeight="1" x14ac:dyDescent="0.2">
      <c r="A32" s="27" t="s">
        <v>4</v>
      </c>
      <c r="B32" s="44">
        <v>1</v>
      </c>
      <c r="C32" s="43">
        <v>1</v>
      </c>
      <c r="D32" s="42">
        <v>1</v>
      </c>
      <c r="E32" s="35"/>
      <c r="F32" s="45"/>
      <c r="G32" s="40"/>
      <c r="H32" s="40">
        <v>2</v>
      </c>
      <c r="I32" s="39"/>
      <c r="J32" s="33"/>
      <c r="K32" s="41"/>
      <c r="L32" s="40"/>
      <c r="M32" s="40"/>
      <c r="N32" s="40"/>
      <c r="O32" s="40"/>
      <c r="P32" s="39"/>
      <c r="Q32" s="33"/>
      <c r="R32" s="41"/>
      <c r="S32" s="40"/>
      <c r="T32" s="40"/>
      <c r="U32" s="40"/>
      <c r="V32" s="40"/>
      <c r="W32" s="39"/>
    </row>
    <row r="33" spans="1:41" s="28" customFormat="1" ht="18" customHeight="1" x14ac:dyDescent="0.2">
      <c r="A33" s="27" t="s">
        <v>24</v>
      </c>
      <c r="B33" s="44">
        <v>1</v>
      </c>
      <c r="C33" s="43">
        <v>1</v>
      </c>
      <c r="D33" s="42">
        <v>1</v>
      </c>
      <c r="E33" s="35"/>
      <c r="F33" s="45"/>
      <c r="G33" s="40">
        <v>1</v>
      </c>
      <c r="H33" s="40"/>
      <c r="I33" s="39"/>
      <c r="J33" s="33"/>
      <c r="K33" s="41"/>
      <c r="L33" s="40"/>
      <c r="M33" s="40"/>
      <c r="N33" s="40"/>
      <c r="O33" s="40"/>
      <c r="P33" s="39"/>
      <c r="Q33" s="33"/>
      <c r="R33" s="41"/>
      <c r="S33" s="40"/>
      <c r="T33" s="40"/>
      <c r="U33" s="40"/>
      <c r="V33" s="40"/>
      <c r="W33" s="39">
        <v>1</v>
      </c>
    </row>
    <row r="34" spans="1:41" s="28" customFormat="1" ht="18" customHeight="1" x14ac:dyDescent="0.2">
      <c r="A34" s="27" t="s">
        <v>23</v>
      </c>
      <c r="B34" s="44">
        <v>1</v>
      </c>
      <c r="C34" s="43">
        <v>1</v>
      </c>
      <c r="D34" s="42">
        <v>1</v>
      </c>
      <c r="E34" s="35"/>
      <c r="F34" s="45"/>
      <c r="G34" s="40">
        <v>1</v>
      </c>
      <c r="H34" s="40"/>
      <c r="I34" s="39"/>
      <c r="J34" s="33"/>
      <c r="K34" s="41"/>
      <c r="L34" s="40"/>
      <c r="M34" s="40"/>
      <c r="N34" s="40"/>
      <c r="O34" s="40"/>
      <c r="P34" s="39"/>
      <c r="Q34" s="33"/>
      <c r="R34" s="41"/>
      <c r="S34" s="40"/>
      <c r="T34" s="40"/>
      <c r="U34" s="40"/>
      <c r="V34" s="40"/>
      <c r="W34" s="39">
        <v>2</v>
      </c>
    </row>
    <row r="35" spans="1:41" s="28" customFormat="1" ht="18" customHeight="1" x14ac:dyDescent="0.2">
      <c r="A35" s="27" t="s">
        <v>3</v>
      </c>
      <c r="B35" s="44">
        <v>1</v>
      </c>
      <c r="C35" s="43">
        <v>1</v>
      </c>
      <c r="D35" s="42">
        <v>1</v>
      </c>
      <c r="E35" s="35"/>
      <c r="F35" s="45">
        <v>1</v>
      </c>
      <c r="G35" s="40">
        <v>1</v>
      </c>
      <c r="H35" s="40">
        <v>2</v>
      </c>
      <c r="I35" s="39">
        <v>2</v>
      </c>
      <c r="J35" s="33"/>
      <c r="K35" s="41"/>
      <c r="L35" s="40"/>
      <c r="M35" s="40"/>
      <c r="N35" s="40"/>
      <c r="O35" s="40"/>
      <c r="P35" s="39"/>
      <c r="Q35" s="33"/>
      <c r="R35" s="41"/>
      <c r="S35" s="40"/>
      <c r="T35" s="40"/>
      <c r="U35" s="40"/>
      <c r="V35" s="40"/>
      <c r="W35" s="39"/>
    </row>
    <row r="36" spans="1:41" s="28" customFormat="1" ht="18" customHeight="1" x14ac:dyDescent="0.2">
      <c r="A36" s="27" t="s">
        <v>15</v>
      </c>
      <c r="B36" s="44">
        <v>0.35789473684210499</v>
      </c>
      <c r="C36" s="43">
        <v>0.44897959183673503</v>
      </c>
      <c r="D36" s="42">
        <v>0.266666666666667</v>
      </c>
      <c r="E36" s="35"/>
      <c r="F36" s="45"/>
      <c r="G36" s="40"/>
      <c r="H36" s="40"/>
      <c r="I36" s="39"/>
      <c r="J36" s="33"/>
      <c r="K36" s="41"/>
      <c r="L36" s="40"/>
      <c r="M36" s="40"/>
      <c r="N36" s="40"/>
      <c r="O36" s="40"/>
      <c r="P36" s="39"/>
      <c r="Q36" s="33"/>
      <c r="R36" s="41"/>
      <c r="S36" s="40"/>
      <c r="T36" s="40"/>
      <c r="U36" s="40"/>
      <c r="V36" s="40"/>
      <c r="W36" s="39"/>
    </row>
    <row r="37" spans="1:41" s="28" customFormat="1" ht="18" customHeight="1" x14ac:dyDescent="0.2">
      <c r="A37" s="27" t="s">
        <v>2</v>
      </c>
      <c r="B37" s="44">
        <v>1</v>
      </c>
      <c r="C37" s="43">
        <v>1</v>
      </c>
      <c r="D37" s="42">
        <v>1</v>
      </c>
      <c r="E37" s="35"/>
      <c r="F37" s="41"/>
      <c r="G37" s="40"/>
      <c r="H37" s="40"/>
      <c r="I37" s="39">
        <v>1</v>
      </c>
      <c r="J37" s="33"/>
      <c r="K37" s="41"/>
      <c r="L37" s="40"/>
      <c r="M37" s="40">
        <v>1</v>
      </c>
      <c r="N37" s="40"/>
      <c r="O37" s="40">
        <v>1</v>
      </c>
      <c r="P37" s="39"/>
      <c r="Q37" s="33"/>
      <c r="R37" s="41"/>
      <c r="S37" s="40"/>
      <c r="T37" s="40"/>
      <c r="U37" s="40"/>
      <c r="V37" s="40"/>
      <c r="W37" s="39">
        <v>1</v>
      </c>
    </row>
    <row r="38" spans="1:41" s="28" customFormat="1" ht="18" customHeight="1" x14ac:dyDescent="0.2">
      <c r="A38" s="27" t="s">
        <v>1</v>
      </c>
      <c r="B38" s="38">
        <v>0.92631578947368398</v>
      </c>
      <c r="C38" s="37">
        <v>0.91836734693877597</v>
      </c>
      <c r="D38" s="36">
        <v>0.93333333333333302</v>
      </c>
      <c r="E38" s="35"/>
      <c r="F38" s="34"/>
      <c r="G38" s="31"/>
      <c r="H38" s="31"/>
      <c r="I38" s="30">
        <v>2</v>
      </c>
      <c r="J38" s="33"/>
      <c r="K38" s="32"/>
      <c r="L38" s="31"/>
      <c r="M38" s="31"/>
      <c r="N38" s="31"/>
      <c r="O38" s="31"/>
      <c r="P38" s="30"/>
      <c r="Q38" s="33"/>
      <c r="R38" s="32"/>
      <c r="S38" s="31"/>
      <c r="T38" s="31"/>
      <c r="U38" s="31"/>
      <c r="V38" s="31"/>
      <c r="W38" s="30"/>
    </row>
    <row r="39" spans="1:41" s="28" customFormat="1" ht="18" customHeight="1" x14ac:dyDescent="0.2">
      <c r="A39" s="29"/>
      <c r="B39" s="29"/>
      <c r="C39" s="29"/>
      <c r="D39" s="29"/>
      <c r="E39" s="29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</sheetData>
  <mergeCells count="4">
    <mergeCell ref="F1:I1"/>
    <mergeCell ref="K1:P1"/>
    <mergeCell ref="R1:W1"/>
    <mergeCell ref="B1:D1"/>
  </mergeCells>
  <conditionalFormatting sqref="F3:I38 K3:P38 R3:W38">
    <cfRule type="colorScale" priority="2">
      <colorScale>
        <cfvo type="min"/>
        <cfvo type="max"/>
        <color rgb="FFFFEF9C"/>
        <color rgb="FF63BE7B"/>
      </colorScale>
    </cfRule>
  </conditionalFormatting>
  <conditionalFormatting sqref="B3:E3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zoomScale="50" zoomScaleNormal="50" workbookViewId="0">
      <selection activeCell="D23" sqref="D23"/>
    </sheetView>
  </sheetViews>
  <sheetFormatPr defaultRowHeight="14.25" x14ac:dyDescent="0.2"/>
  <cols>
    <col min="1" max="1" width="20.625" customWidth="1"/>
    <col min="2" max="2" width="45.375" customWidth="1"/>
    <col min="3" max="3" width="10.125" customWidth="1"/>
    <col min="4" max="4" width="11.125" customWidth="1"/>
    <col min="5" max="5" width="9.875" customWidth="1"/>
    <col min="6" max="6" width="30" customWidth="1"/>
    <col min="10" max="10" width="18.625" customWidth="1"/>
    <col min="11" max="11" width="21.5" customWidth="1"/>
  </cols>
  <sheetData>
    <row r="1" spans="1:14" ht="43.5" customHeight="1" x14ac:dyDescent="0.2">
      <c r="A1" s="64" t="s">
        <v>75</v>
      </c>
      <c r="B1" s="55" t="s">
        <v>149</v>
      </c>
      <c r="C1" s="55" t="s">
        <v>148</v>
      </c>
      <c r="D1" s="55" t="s">
        <v>147</v>
      </c>
      <c r="E1" s="55" t="s">
        <v>74</v>
      </c>
      <c r="F1" s="55" t="s">
        <v>146</v>
      </c>
      <c r="G1" s="63" t="s">
        <v>145</v>
      </c>
      <c r="H1" s="63"/>
    </row>
    <row r="2" spans="1:14" ht="22.5" customHeight="1" thickBot="1" x14ac:dyDescent="0.25">
      <c r="A2" s="65"/>
      <c r="B2" s="56"/>
      <c r="C2" s="56"/>
      <c r="D2" s="56"/>
      <c r="E2" s="56"/>
      <c r="F2" s="56"/>
      <c r="G2" s="25" t="s">
        <v>22</v>
      </c>
      <c r="H2" s="25" t="s">
        <v>0</v>
      </c>
      <c r="J2" t="s">
        <v>144</v>
      </c>
      <c r="K2" t="s">
        <v>143</v>
      </c>
      <c r="L2" t="s">
        <v>142</v>
      </c>
      <c r="M2" t="s">
        <v>141</v>
      </c>
      <c r="N2" t="s">
        <v>140</v>
      </c>
    </row>
    <row r="3" spans="1:14" s="7" customFormat="1" ht="23.25" customHeight="1" thickTop="1" x14ac:dyDescent="0.2">
      <c r="A3" s="17" t="s">
        <v>139</v>
      </c>
      <c r="B3" s="17" t="s">
        <v>52</v>
      </c>
      <c r="C3" s="16">
        <v>1</v>
      </c>
      <c r="D3" s="18">
        <v>101693</v>
      </c>
      <c r="E3" s="17" t="s">
        <v>61</v>
      </c>
      <c r="F3" s="17" t="s">
        <v>138</v>
      </c>
      <c r="G3" s="16">
        <v>0</v>
      </c>
      <c r="H3" s="16">
        <v>1</v>
      </c>
      <c r="I3" s="7" t="s">
        <v>137</v>
      </c>
      <c r="J3" s="15" t="s">
        <v>136</v>
      </c>
      <c r="K3" s="14" t="s">
        <v>135</v>
      </c>
    </row>
    <row r="4" spans="1:14" s="7" customFormat="1" ht="37.5" customHeight="1" x14ac:dyDescent="0.2">
      <c r="A4" s="24" t="s">
        <v>134</v>
      </c>
      <c r="B4" s="12" t="s">
        <v>133</v>
      </c>
      <c r="C4" s="11">
        <v>2</v>
      </c>
      <c r="D4" s="13">
        <v>102841</v>
      </c>
      <c r="E4" s="12" t="s">
        <v>54</v>
      </c>
      <c r="F4" s="23" t="s">
        <v>73</v>
      </c>
      <c r="G4" s="11">
        <v>2</v>
      </c>
      <c r="H4" s="11">
        <v>0</v>
      </c>
    </row>
    <row r="5" spans="1:14" s="7" customFormat="1" ht="23.25" customHeight="1" x14ac:dyDescent="0.2">
      <c r="A5" s="62" t="s">
        <v>132</v>
      </c>
      <c r="B5" s="21" t="s">
        <v>131</v>
      </c>
      <c r="C5" s="16">
        <v>3</v>
      </c>
      <c r="D5" s="18">
        <v>103283</v>
      </c>
      <c r="E5" s="17" t="s">
        <v>72</v>
      </c>
      <c r="F5" s="17" t="s">
        <v>130</v>
      </c>
      <c r="G5" s="16">
        <v>3</v>
      </c>
      <c r="H5" s="16">
        <v>1</v>
      </c>
      <c r="I5" s="7" t="s">
        <v>129</v>
      </c>
      <c r="J5" s="15" t="s">
        <v>128</v>
      </c>
      <c r="K5" s="14" t="s">
        <v>127</v>
      </c>
      <c r="L5" s="14" t="s">
        <v>126</v>
      </c>
      <c r="M5" s="14">
        <v>133019</v>
      </c>
      <c r="N5" s="15" t="s">
        <v>125</v>
      </c>
    </row>
    <row r="6" spans="1:14" s="7" customFormat="1" ht="23.25" customHeight="1" x14ac:dyDescent="0.2">
      <c r="A6" s="62"/>
      <c r="B6" s="17" t="s">
        <v>71</v>
      </c>
      <c r="C6" s="16">
        <v>4</v>
      </c>
      <c r="D6" s="18">
        <v>103376</v>
      </c>
      <c r="E6" s="17" t="s">
        <v>61</v>
      </c>
      <c r="F6" s="17" t="s">
        <v>124</v>
      </c>
      <c r="G6" s="16">
        <v>0</v>
      </c>
      <c r="H6" s="16">
        <v>1</v>
      </c>
    </row>
    <row r="7" spans="1:14" s="7" customFormat="1" ht="23.25" customHeight="1" x14ac:dyDescent="0.2">
      <c r="A7" s="58" t="s">
        <v>123</v>
      </c>
      <c r="C7" s="11">
        <v>5</v>
      </c>
      <c r="D7" s="13">
        <v>103845</v>
      </c>
      <c r="E7" s="12" t="s">
        <v>67</v>
      </c>
      <c r="F7" s="12" t="s">
        <v>122</v>
      </c>
      <c r="G7" s="11">
        <v>0</v>
      </c>
      <c r="H7" s="11">
        <v>1</v>
      </c>
      <c r="J7" s="15" t="s">
        <v>121</v>
      </c>
      <c r="K7" s="14" t="s">
        <v>120</v>
      </c>
      <c r="L7" s="14" t="s">
        <v>119</v>
      </c>
      <c r="M7" s="14">
        <v>144487</v>
      </c>
      <c r="N7" s="15" t="s">
        <v>118</v>
      </c>
    </row>
    <row r="8" spans="1:14" s="7" customFormat="1" ht="23.25" customHeight="1" x14ac:dyDescent="0.2">
      <c r="A8" s="58"/>
      <c r="B8" s="22" t="s">
        <v>117</v>
      </c>
      <c r="C8" s="11">
        <v>6</v>
      </c>
      <c r="D8" s="13">
        <v>103909</v>
      </c>
      <c r="E8" s="12" t="s">
        <v>54</v>
      </c>
      <c r="F8" s="12" t="s">
        <v>116</v>
      </c>
      <c r="G8" s="11">
        <v>0</v>
      </c>
      <c r="H8" s="11">
        <v>1</v>
      </c>
    </row>
    <row r="9" spans="1:14" s="7" customFormat="1" ht="23.25" customHeight="1" x14ac:dyDescent="0.2">
      <c r="A9" s="58"/>
      <c r="B9" s="12" t="s">
        <v>70</v>
      </c>
      <c r="C9" s="11">
        <v>7</v>
      </c>
      <c r="D9" s="13">
        <v>104094</v>
      </c>
      <c r="E9" s="12" t="s">
        <v>61</v>
      </c>
      <c r="F9" s="12" t="s">
        <v>115</v>
      </c>
      <c r="G9" s="11">
        <v>0</v>
      </c>
      <c r="H9" s="11">
        <v>1</v>
      </c>
    </row>
    <row r="10" spans="1:14" s="7" customFormat="1" ht="23.25" customHeight="1" x14ac:dyDescent="0.2">
      <c r="A10" s="58"/>
      <c r="C10" s="11">
        <v>8</v>
      </c>
      <c r="D10" s="13">
        <v>104119</v>
      </c>
      <c r="E10" s="12" t="s">
        <v>61</v>
      </c>
      <c r="F10" s="12" t="s">
        <v>114</v>
      </c>
      <c r="G10" s="11">
        <v>0</v>
      </c>
      <c r="H10" s="11">
        <v>1</v>
      </c>
    </row>
    <row r="11" spans="1:14" s="7" customFormat="1" ht="23.25" customHeight="1" x14ac:dyDescent="0.2">
      <c r="A11" s="62" t="s">
        <v>113</v>
      </c>
      <c r="B11" s="20"/>
      <c r="C11" s="16">
        <v>9</v>
      </c>
      <c r="D11" s="18">
        <v>104891</v>
      </c>
      <c r="E11" s="17" t="s">
        <v>58</v>
      </c>
      <c r="F11" s="17" t="s">
        <v>69</v>
      </c>
      <c r="G11" s="16">
        <v>0</v>
      </c>
      <c r="H11" s="16">
        <v>1</v>
      </c>
      <c r="J11" s="15" t="s">
        <v>112</v>
      </c>
      <c r="K11" s="14" t="s">
        <v>111</v>
      </c>
      <c r="L11" s="14" t="s">
        <v>110</v>
      </c>
      <c r="M11" s="14">
        <v>187564</v>
      </c>
      <c r="N11" s="15" t="s">
        <v>109</v>
      </c>
    </row>
    <row r="12" spans="1:14" s="7" customFormat="1" ht="23.25" customHeight="1" x14ac:dyDescent="0.2">
      <c r="A12" s="62"/>
      <c r="B12" s="21" t="s">
        <v>108</v>
      </c>
      <c r="C12" s="16">
        <v>10</v>
      </c>
      <c r="D12" s="18">
        <v>104894</v>
      </c>
      <c r="E12" s="17" t="s">
        <v>61</v>
      </c>
      <c r="F12" s="17" t="s">
        <v>107</v>
      </c>
      <c r="G12" s="16">
        <v>0</v>
      </c>
      <c r="H12" s="16">
        <v>2</v>
      </c>
    </row>
    <row r="13" spans="1:14" s="7" customFormat="1" ht="23.25" customHeight="1" x14ac:dyDescent="0.2">
      <c r="A13" s="62"/>
      <c r="B13" s="17" t="s">
        <v>68</v>
      </c>
      <c r="C13" s="16">
        <v>11</v>
      </c>
      <c r="D13" s="18">
        <v>104895</v>
      </c>
      <c r="E13" s="17" t="s">
        <v>53</v>
      </c>
      <c r="F13" s="17" t="s">
        <v>106</v>
      </c>
      <c r="G13" s="16">
        <v>0</v>
      </c>
      <c r="H13" s="16">
        <v>1</v>
      </c>
    </row>
    <row r="14" spans="1:14" s="7" customFormat="1" ht="23.25" customHeight="1" x14ac:dyDescent="0.2">
      <c r="A14" s="62"/>
      <c r="B14" s="20"/>
      <c r="C14" s="16">
        <v>12</v>
      </c>
      <c r="D14" s="18">
        <v>104908</v>
      </c>
      <c r="E14" s="17" t="s">
        <v>67</v>
      </c>
      <c r="F14" s="17" t="s">
        <v>105</v>
      </c>
      <c r="G14" s="16">
        <v>0</v>
      </c>
      <c r="H14" s="16">
        <v>1</v>
      </c>
    </row>
    <row r="15" spans="1:14" s="7" customFormat="1" ht="23.25" customHeight="1" x14ac:dyDescent="0.2">
      <c r="A15" s="58" t="s">
        <v>104</v>
      </c>
      <c r="B15" s="60" t="s">
        <v>66</v>
      </c>
      <c r="C15" s="11">
        <v>13</v>
      </c>
      <c r="D15" s="13">
        <v>106218</v>
      </c>
      <c r="E15" s="12" t="s">
        <v>54</v>
      </c>
      <c r="F15" s="12" t="s">
        <v>103</v>
      </c>
      <c r="G15" s="11">
        <v>1</v>
      </c>
      <c r="H15" s="11">
        <v>0</v>
      </c>
      <c r="J15" s="15" t="s">
        <v>102</v>
      </c>
      <c r="K15" s="14" t="s">
        <v>101</v>
      </c>
      <c r="M15" s="14">
        <v>251270</v>
      </c>
      <c r="N15" s="15" t="s">
        <v>66</v>
      </c>
    </row>
    <row r="16" spans="1:14" s="7" customFormat="1" ht="23.25" customHeight="1" x14ac:dyDescent="0.2">
      <c r="A16" s="58"/>
      <c r="B16" s="60"/>
      <c r="C16" s="11">
        <v>14</v>
      </c>
      <c r="D16" s="13">
        <v>106237</v>
      </c>
      <c r="E16" s="12" t="s">
        <v>54</v>
      </c>
      <c r="F16" s="12" t="s">
        <v>100</v>
      </c>
      <c r="G16" s="11">
        <v>1</v>
      </c>
      <c r="H16" s="11">
        <v>0</v>
      </c>
    </row>
    <row r="17" spans="1:14" s="7" customFormat="1" ht="23.25" customHeight="1" x14ac:dyDescent="0.2">
      <c r="A17" s="19" t="s">
        <v>99</v>
      </c>
      <c r="B17" s="17" t="s">
        <v>65</v>
      </c>
      <c r="C17" s="16">
        <v>15</v>
      </c>
      <c r="D17" s="18">
        <v>157239</v>
      </c>
      <c r="E17" s="17" t="s">
        <v>63</v>
      </c>
      <c r="F17" s="17" t="s">
        <v>64</v>
      </c>
      <c r="G17" s="16">
        <v>0</v>
      </c>
      <c r="H17" s="16">
        <v>1</v>
      </c>
      <c r="J17" s="15" t="s">
        <v>98</v>
      </c>
      <c r="K17" s="14" t="s">
        <v>97</v>
      </c>
      <c r="N17" s="15" t="s">
        <v>96</v>
      </c>
    </row>
    <row r="18" spans="1:14" s="7" customFormat="1" ht="23.25" customHeight="1" x14ac:dyDescent="0.2">
      <c r="A18" s="58" t="s">
        <v>95</v>
      </c>
      <c r="B18" s="60" t="s">
        <v>94</v>
      </c>
      <c r="C18" s="11">
        <v>16</v>
      </c>
      <c r="D18" s="13">
        <v>239739</v>
      </c>
      <c r="E18" s="12" t="s">
        <v>62</v>
      </c>
      <c r="F18" s="12" t="s">
        <v>93</v>
      </c>
      <c r="G18" s="11">
        <v>1</v>
      </c>
      <c r="H18" s="11">
        <v>0</v>
      </c>
      <c r="J18" s="15" t="s">
        <v>92</v>
      </c>
      <c r="K18" s="14" t="s">
        <v>91</v>
      </c>
      <c r="M18" s="14">
        <v>252403</v>
      </c>
      <c r="N18" s="7" t="s">
        <v>90</v>
      </c>
    </row>
    <row r="19" spans="1:14" s="7" customFormat="1" ht="23.25" customHeight="1" x14ac:dyDescent="0.2">
      <c r="A19" s="58"/>
      <c r="B19" s="60"/>
      <c r="C19" s="11">
        <v>17</v>
      </c>
      <c r="D19" s="13">
        <v>239935</v>
      </c>
      <c r="E19" s="12" t="s">
        <v>53</v>
      </c>
      <c r="F19" s="12" t="s">
        <v>89</v>
      </c>
      <c r="G19" s="11">
        <v>1</v>
      </c>
      <c r="H19" s="11">
        <v>0</v>
      </c>
      <c r="M19" s="14">
        <v>276114</v>
      </c>
    </row>
    <row r="20" spans="1:14" s="7" customFormat="1" ht="23.25" customHeight="1" x14ac:dyDescent="0.2">
      <c r="A20" s="58"/>
      <c r="B20" s="60"/>
      <c r="C20" s="11">
        <v>18</v>
      </c>
      <c r="D20" s="13">
        <v>240454</v>
      </c>
      <c r="E20" s="12" t="s">
        <v>55</v>
      </c>
      <c r="F20" s="12" t="s">
        <v>88</v>
      </c>
      <c r="G20" s="11">
        <v>1</v>
      </c>
      <c r="H20" s="11">
        <v>0</v>
      </c>
    </row>
    <row r="21" spans="1:14" s="7" customFormat="1" ht="23.25" customHeight="1" x14ac:dyDescent="0.2">
      <c r="A21" s="58"/>
      <c r="B21" s="60"/>
      <c r="C21" s="11">
        <v>19</v>
      </c>
      <c r="D21" s="13">
        <v>240719</v>
      </c>
      <c r="E21" s="12" t="s">
        <v>56</v>
      </c>
      <c r="F21" s="12" t="s">
        <v>87</v>
      </c>
      <c r="G21" s="11">
        <v>1</v>
      </c>
      <c r="H21" s="11">
        <v>0</v>
      </c>
    </row>
    <row r="22" spans="1:14" s="7" customFormat="1" ht="23.25" customHeight="1" x14ac:dyDescent="0.2">
      <c r="A22" s="19" t="s">
        <v>86</v>
      </c>
      <c r="B22" s="17" t="s">
        <v>85</v>
      </c>
      <c r="C22" s="16">
        <v>20</v>
      </c>
      <c r="D22" s="18">
        <v>256217</v>
      </c>
      <c r="E22" s="17" t="s">
        <v>55</v>
      </c>
      <c r="F22" s="17" t="s">
        <v>84</v>
      </c>
      <c r="G22" s="16">
        <v>0</v>
      </c>
      <c r="H22" s="16">
        <v>1</v>
      </c>
      <c r="J22" s="15" t="s">
        <v>83</v>
      </c>
      <c r="K22" s="14" t="s">
        <v>82</v>
      </c>
      <c r="M22" s="14">
        <v>277465</v>
      </c>
      <c r="N22" s="7" t="s">
        <v>81</v>
      </c>
    </row>
    <row r="23" spans="1:14" s="7" customFormat="1" ht="23.25" customHeight="1" x14ac:dyDescent="0.2">
      <c r="A23" s="58" t="s">
        <v>80</v>
      </c>
      <c r="B23" s="60" t="s">
        <v>59</v>
      </c>
      <c r="C23" s="11">
        <v>21</v>
      </c>
      <c r="D23" s="13">
        <v>1271925</v>
      </c>
      <c r="E23" s="12" t="s">
        <v>58</v>
      </c>
      <c r="F23" s="12" t="s">
        <v>60</v>
      </c>
      <c r="G23" s="11">
        <v>1</v>
      </c>
      <c r="H23" s="11">
        <v>0</v>
      </c>
      <c r="J23" s="15" t="s">
        <v>79</v>
      </c>
      <c r="K23" s="14" t="s">
        <v>78</v>
      </c>
      <c r="M23" s="14">
        <v>119399</v>
      </c>
    </row>
    <row r="24" spans="1:14" s="7" customFormat="1" ht="23.25" customHeight="1" x14ac:dyDescent="0.2">
      <c r="A24" s="58"/>
      <c r="B24" s="60"/>
      <c r="C24" s="11">
        <v>22</v>
      </c>
      <c r="D24" s="13">
        <v>1272000</v>
      </c>
      <c r="E24" s="12" t="s">
        <v>55</v>
      </c>
      <c r="F24" s="12" t="s">
        <v>77</v>
      </c>
      <c r="G24" s="11">
        <v>2</v>
      </c>
      <c r="H24" s="11">
        <v>0</v>
      </c>
      <c r="M24" s="14">
        <v>223715</v>
      </c>
    </row>
    <row r="25" spans="1:14" s="7" customFormat="1" ht="23.25" customHeight="1" x14ac:dyDescent="0.2">
      <c r="A25" s="58"/>
      <c r="B25" s="60"/>
      <c r="C25" s="11">
        <v>23</v>
      </c>
      <c r="D25" s="13">
        <v>1272008</v>
      </c>
      <c r="E25" s="12" t="s">
        <v>55</v>
      </c>
      <c r="F25" s="12" t="s">
        <v>76</v>
      </c>
      <c r="G25" s="11">
        <v>2</v>
      </c>
      <c r="H25" s="11">
        <v>0</v>
      </c>
    </row>
    <row r="26" spans="1:14" s="7" customFormat="1" ht="23.25" customHeight="1" thickBot="1" x14ac:dyDescent="0.25">
      <c r="A26" s="59"/>
      <c r="B26" s="61"/>
      <c r="C26" s="8">
        <v>24</v>
      </c>
      <c r="D26" s="10">
        <v>1272988</v>
      </c>
      <c r="E26" s="9" t="s">
        <v>58</v>
      </c>
      <c r="F26" s="9" t="s">
        <v>57</v>
      </c>
      <c r="G26" s="8">
        <v>0</v>
      </c>
      <c r="H26" s="8">
        <v>1</v>
      </c>
    </row>
    <row r="27" spans="1:14" ht="22.5" customHeight="1" x14ac:dyDescent="0.2">
      <c r="A27" s="57"/>
      <c r="B27" s="57"/>
      <c r="C27" s="57"/>
      <c r="D27" s="57"/>
      <c r="E27" s="57"/>
      <c r="F27" s="57"/>
      <c r="G27" s="57"/>
      <c r="H27" s="57"/>
    </row>
  </sheetData>
  <mergeCells count="17">
    <mergeCell ref="B1:B2"/>
    <mergeCell ref="D1:D2"/>
    <mergeCell ref="E1:E2"/>
    <mergeCell ref="A27:H27"/>
    <mergeCell ref="F1:F2"/>
    <mergeCell ref="A23:A26"/>
    <mergeCell ref="B23:B26"/>
    <mergeCell ref="A5:A6"/>
    <mergeCell ref="A7:A10"/>
    <mergeCell ref="A11:A14"/>
    <mergeCell ref="A18:A21"/>
    <mergeCell ref="B18:B21"/>
    <mergeCell ref="B15:B16"/>
    <mergeCell ref="A15:A16"/>
    <mergeCell ref="G1:H1"/>
    <mergeCell ref="C1:C2"/>
    <mergeCell ref="A1:A2"/>
  </mergeCells>
  <hyperlinks>
    <hyperlink ref="K3" r:id="rId1" display="https://www.ncbi.nlm.nih.gov/protein/500450545"/>
    <hyperlink ref="L5" r:id="rId2" display="http://www.expasy.org/enzyme/2.7.7.24"/>
    <hyperlink ref="K5" r:id="rId3" display="https://www.ncbi.nlm.nih.gov/protein/500450548"/>
    <hyperlink ref="L7" r:id="rId4" display="http://www.expasy.org/enzyme/5.1.3.13"/>
    <hyperlink ref="K7" r:id="rId5" display="https://www.ncbi.nlm.nih.gov/protein/500450549"/>
    <hyperlink ref="M5" r:id="rId6" display="https://www.ncbi.nlm.nih.gov/Structure/cdd/cddsrv.cgi?uid=133019"/>
    <hyperlink ref="M7" r:id="rId7" display="https://www.ncbi.nlm.nih.gov/Structure/cdd/cddsrv.cgi?uid=144487"/>
    <hyperlink ref="L11" r:id="rId8" display="http://www.expasy.org/enzyme/1.1.1.133"/>
    <hyperlink ref="K11" r:id="rId9" display="https://www.ncbi.nlm.nih.gov/protein/500450550"/>
    <hyperlink ref="M11" r:id="rId10" display="https://www.ncbi.nlm.nih.gov/Structure/cdd/cddsrv.cgi?uid=187564"/>
    <hyperlink ref="K15" r:id="rId11" display="https://www.ncbi.nlm.nih.gov/protein/500450551"/>
    <hyperlink ref="M15" r:id="rId12" display="https://www.ncbi.nlm.nih.gov/Structure/cdd/cddsrv.cgi?uid=251270"/>
    <hyperlink ref="K17" r:id="rId13" display="https://www.ncbi.nlm.nih.gov/protein/500450586"/>
    <hyperlink ref="K18" r:id="rId14" display="https://www.ncbi.nlm.nih.gov/protein/500452552"/>
    <hyperlink ref="M18" r:id="rId15" display="https://www.ncbi.nlm.nih.gov/Structure/cdd/cddsrv.cgi?uid=252403"/>
    <hyperlink ref="M19" r:id="rId16" display="https://www.ncbi.nlm.nih.gov/Structure/cdd/cddsrv.cgi?uid=276114"/>
    <hyperlink ref="K22" r:id="rId17" display="https://www.ncbi.nlm.nih.gov/protein/500452565"/>
    <hyperlink ref="M22" r:id="rId18" display="https://www.ncbi.nlm.nih.gov/Structure/cdd/cddsrv.cgi?uid=277465"/>
    <hyperlink ref="K23" r:id="rId19" display="https://www.ncbi.nlm.nih.gov/protein/500466456"/>
    <hyperlink ref="M23" r:id="rId20" display="https://www.ncbi.nlm.nih.gov/Structure/cdd/cddsrv.cgi?uid=119399"/>
    <hyperlink ref="M24" r:id="rId21" display="https://www.ncbi.nlm.nih.gov/Structure/cdd/cddsrv.cgi?uid=223715"/>
  </hyperlinks>
  <pageMargins left="0.7" right="0.7" top="0.75" bottom="0.75" header="0.3" footer="0.3"/>
  <pageSetup scale="38" orientation="landscape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0" zoomScaleNormal="110" workbookViewId="0">
      <selection activeCell="B3" sqref="B3"/>
    </sheetView>
  </sheetViews>
  <sheetFormatPr defaultRowHeight="14.25" x14ac:dyDescent="0.2"/>
  <cols>
    <col min="1" max="1" width="36.125" customWidth="1"/>
    <col min="2" max="2" width="10.375" bestFit="1" customWidth="1"/>
    <col min="3" max="3" width="9.375" bestFit="1" customWidth="1"/>
    <col min="4" max="6" width="10.375" bestFit="1" customWidth="1"/>
    <col min="7" max="7" width="11.375" bestFit="1" customWidth="1"/>
    <col min="8" max="8" width="8.625" style="1"/>
  </cols>
  <sheetData>
    <row r="1" spans="1:9" ht="15" x14ac:dyDescent="0.2">
      <c r="B1" s="66" t="s">
        <v>51</v>
      </c>
      <c r="C1" s="66"/>
      <c r="D1" s="66" t="s">
        <v>50</v>
      </c>
      <c r="E1" s="66"/>
      <c r="F1" s="66" t="s">
        <v>49</v>
      </c>
      <c r="G1" s="66"/>
      <c r="H1" s="1" t="s">
        <v>48</v>
      </c>
    </row>
    <row r="2" spans="1:9" ht="15" x14ac:dyDescent="0.2">
      <c r="B2" s="6" t="s">
        <v>22</v>
      </c>
      <c r="C2" s="6" t="s">
        <v>0</v>
      </c>
      <c r="D2" s="6" t="s">
        <v>22</v>
      </c>
      <c r="E2" s="6" t="s">
        <v>0</v>
      </c>
      <c r="F2" s="6" t="s">
        <v>47</v>
      </c>
      <c r="G2" s="6" t="s">
        <v>46</v>
      </c>
    </row>
    <row r="3" spans="1:9" ht="21" customHeight="1" x14ac:dyDescent="0.2">
      <c r="A3" t="s">
        <v>45</v>
      </c>
      <c r="B3" s="2">
        <v>12</v>
      </c>
      <c r="C3" s="2">
        <v>6</v>
      </c>
      <c r="D3" s="2">
        <v>35</v>
      </c>
      <c r="E3" s="2">
        <v>65</v>
      </c>
      <c r="F3" s="2">
        <v>20</v>
      </c>
      <c r="G3" s="2">
        <v>100</v>
      </c>
      <c r="H3" s="2">
        <f>SUM(B3:E3)</f>
        <v>118</v>
      </c>
    </row>
    <row r="4" spans="1:9" ht="21" customHeight="1" x14ac:dyDescent="0.2">
      <c r="A4" t="s">
        <v>44</v>
      </c>
      <c r="B4" s="2">
        <v>10</v>
      </c>
      <c r="C4" s="2">
        <v>4</v>
      </c>
      <c r="D4" s="2">
        <v>25</v>
      </c>
      <c r="E4" s="2">
        <v>60</v>
      </c>
      <c r="F4" s="2">
        <v>15</v>
      </c>
      <c r="G4" s="2">
        <v>81</v>
      </c>
      <c r="H4" s="2">
        <f>SUM(B4:E4)</f>
        <v>99</v>
      </c>
    </row>
    <row r="5" spans="1:9" ht="21" customHeight="1" x14ac:dyDescent="0.2">
      <c r="A5" t="s">
        <v>43</v>
      </c>
      <c r="B5" s="2">
        <v>3</v>
      </c>
      <c r="C5" s="2">
        <v>2</v>
      </c>
      <c r="D5" s="2">
        <v>10</v>
      </c>
      <c r="E5" s="2">
        <v>13</v>
      </c>
      <c r="F5" s="2">
        <v>5</v>
      </c>
      <c r="G5" s="2">
        <v>23</v>
      </c>
      <c r="H5" s="2">
        <f>SUM(B5:E5)</f>
        <v>28</v>
      </c>
    </row>
    <row r="6" spans="1:9" ht="21" customHeight="1" x14ac:dyDescent="0.2">
      <c r="A6" t="s">
        <v>42</v>
      </c>
      <c r="B6" s="2">
        <v>3</v>
      </c>
      <c r="C6" s="2">
        <v>3</v>
      </c>
      <c r="D6" s="2">
        <v>9</v>
      </c>
      <c r="E6" s="2">
        <v>28</v>
      </c>
      <c r="F6" s="2">
        <f>SUM(B6:C6)</f>
        <v>6</v>
      </c>
      <c r="G6" s="2">
        <f>SUM(D6:E6)</f>
        <v>37</v>
      </c>
      <c r="H6" s="2">
        <f>SUM(B6:E6)</f>
        <v>43</v>
      </c>
      <c r="I6" s="5"/>
    </row>
    <row r="7" spans="1:9" ht="21" customHeight="1" x14ac:dyDescent="0.2">
      <c r="A7" t="s">
        <v>41</v>
      </c>
      <c r="B7" s="4">
        <f t="shared" ref="B7:H7" si="0">B6/B3</f>
        <v>0.25</v>
      </c>
      <c r="C7" s="4">
        <f t="shared" si="0"/>
        <v>0.5</v>
      </c>
      <c r="D7" s="4">
        <f t="shared" si="0"/>
        <v>0.25714285714285712</v>
      </c>
      <c r="E7" s="4">
        <f t="shared" si="0"/>
        <v>0.43076923076923079</v>
      </c>
      <c r="F7" s="4">
        <f t="shared" si="0"/>
        <v>0.3</v>
      </c>
      <c r="G7" s="4">
        <f t="shared" si="0"/>
        <v>0.37</v>
      </c>
      <c r="H7" s="4">
        <f t="shared" si="0"/>
        <v>0.36440677966101692</v>
      </c>
    </row>
    <row r="8" spans="1:9" ht="21" customHeight="1" x14ac:dyDescent="0.2">
      <c r="A8" t="s">
        <v>40</v>
      </c>
      <c r="B8" s="2">
        <v>7</v>
      </c>
      <c r="C8" s="2">
        <v>2</v>
      </c>
      <c r="D8" s="2">
        <v>26</v>
      </c>
      <c r="E8" s="2">
        <v>37</v>
      </c>
      <c r="F8" s="2">
        <f>SUM(B8:C8)</f>
        <v>9</v>
      </c>
      <c r="G8" s="2">
        <f>SUM(D8:E8)</f>
        <v>63</v>
      </c>
      <c r="H8" s="2">
        <f>SUM(B8:E8)</f>
        <v>72</v>
      </c>
    </row>
    <row r="9" spans="1:9" ht="21" customHeight="1" x14ac:dyDescent="0.2">
      <c r="A9" t="s">
        <v>39</v>
      </c>
      <c r="B9" s="4">
        <f t="shared" ref="B9:H9" si="1">B8/B3</f>
        <v>0.58333333333333337</v>
      </c>
      <c r="C9" s="4">
        <f t="shared" si="1"/>
        <v>0.33333333333333331</v>
      </c>
      <c r="D9" s="4">
        <f t="shared" si="1"/>
        <v>0.74285714285714288</v>
      </c>
      <c r="E9" s="4">
        <f t="shared" si="1"/>
        <v>0.56923076923076921</v>
      </c>
      <c r="F9" s="4">
        <f t="shared" si="1"/>
        <v>0.45</v>
      </c>
      <c r="G9" s="4">
        <f t="shared" si="1"/>
        <v>0.63</v>
      </c>
      <c r="H9" s="4">
        <f t="shared" si="1"/>
        <v>0.61016949152542377</v>
      </c>
    </row>
    <row r="10" spans="1:9" ht="21" customHeight="1" x14ac:dyDescent="0.2">
      <c r="A10" t="s">
        <v>38</v>
      </c>
      <c r="B10" s="3">
        <f t="shared" ref="B10:H10" si="2">B6/B5</f>
        <v>1</v>
      </c>
      <c r="C10" s="3">
        <f t="shared" si="2"/>
        <v>1.5</v>
      </c>
      <c r="D10" s="3">
        <f t="shared" si="2"/>
        <v>0.9</v>
      </c>
      <c r="E10" s="3">
        <f t="shared" si="2"/>
        <v>2.1538461538461537</v>
      </c>
      <c r="F10" s="3">
        <f t="shared" si="2"/>
        <v>1.2</v>
      </c>
      <c r="G10" s="3">
        <f t="shared" si="2"/>
        <v>1.6086956521739131</v>
      </c>
      <c r="H10" s="2">
        <f t="shared" si="2"/>
        <v>1.5357142857142858</v>
      </c>
    </row>
    <row r="11" spans="1:9" ht="21" customHeight="1" x14ac:dyDescent="0.2">
      <c r="A11" t="s">
        <v>37</v>
      </c>
      <c r="B11" s="3">
        <f t="shared" ref="B11:H11" si="3">B8/B5</f>
        <v>2.3333333333333335</v>
      </c>
      <c r="C11" s="3">
        <f t="shared" si="3"/>
        <v>1</v>
      </c>
      <c r="D11" s="3">
        <f t="shared" si="3"/>
        <v>2.6</v>
      </c>
      <c r="E11" s="3">
        <f t="shared" si="3"/>
        <v>2.8461538461538463</v>
      </c>
      <c r="F11" s="3">
        <f t="shared" si="3"/>
        <v>1.8</v>
      </c>
      <c r="G11" s="3">
        <f t="shared" si="3"/>
        <v>2.7391304347826089</v>
      </c>
      <c r="H11" s="2">
        <f t="shared" si="3"/>
        <v>2.5714285714285716</v>
      </c>
    </row>
    <row r="12" spans="1:9" ht="21" customHeight="1" x14ac:dyDescent="0.2">
      <c r="A12" t="s">
        <v>36</v>
      </c>
      <c r="B12" s="3">
        <f t="shared" ref="B12:H12" si="4">B3/B5</f>
        <v>4</v>
      </c>
      <c r="C12" s="3">
        <f t="shared" si="4"/>
        <v>3</v>
      </c>
      <c r="D12" s="3">
        <f t="shared" si="4"/>
        <v>3.5</v>
      </c>
      <c r="E12" s="3">
        <f t="shared" si="4"/>
        <v>5</v>
      </c>
      <c r="F12" s="3">
        <f t="shared" si="4"/>
        <v>4</v>
      </c>
      <c r="G12" s="3">
        <f t="shared" si="4"/>
        <v>4.3478260869565215</v>
      </c>
      <c r="H12" s="2">
        <f t="shared" si="4"/>
        <v>4.2142857142857144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Table_CandidateResMutations</vt:lpstr>
      <vt:lpstr>Table_MutationsByNutrTrtSummary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meglarse</dc:creator>
  <cp:lastModifiedBy>meglarse</cp:lastModifiedBy>
  <cp:lastPrinted>2016-06-10T04:10:19Z</cp:lastPrinted>
  <dcterms:created xsi:type="dcterms:W3CDTF">2016-04-18T05:40:15Z</dcterms:created>
  <dcterms:modified xsi:type="dcterms:W3CDTF">2016-06-10T04:15:56Z</dcterms:modified>
</cp:coreProperties>
</file>