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larse\GitHub\larsen-dissertation\chpt4_LPS\data\"/>
    </mc:Choice>
  </mc:AlternateContent>
  <bookViews>
    <workbookView xWindow="0" yWindow="0" windowWidth="1920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3" i="1" l="1"/>
  <c r="D713" i="1" s="1"/>
  <c r="B713" i="1"/>
  <c r="G71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633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60" i="1"/>
  <c r="D167" i="1"/>
  <c r="E167" i="1"/>
  <c r="D168" i="1"/>
  <c r="E168" i="1"/>
  <c r="E166" i="1"/>
  <c r="D166" i="1"/>
  <c r="C9" i="1"/>
  <c r="C247" i="1"/>
  <c r="C299" i="1"/>
  <c r="C331" i="1"/>
  <c r="D349" i="1"/>
  <c r="D365" i="1"/>
  <c r="D376" i="1"/>
  <c r="D384" i="1"/>
  <c r="D392" i="1"/>
  <c r="D400" i="1"/>
  <c r="D408" i="1"/>
  <c r="D416" i="1"/>
  <c r="D424" i="1"/>
  <c r="D432" i="1"/>
  <c r="D440" i="1"/>
  <c r="D448" i="1"/>
  <c r="C493" i="1"/>
  <c r="D517" i="1"/>
  <c r="D525" i="1"/>
  <c r="D533" i="1"/>
  <c r="D541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187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D9" i="1" s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D41" i="1" s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D73" i="1" s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D105" i="1" s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C131" i="1" s="1"/>
  <c r="B132" i="1"/>
  <c r="E132" i="1"/>
  <c r="B133" i="1"/>
  <c r="E133" i="1"/>
  <c r="C133" i="1" s="1"/>
  <c r="B134" i="1"/>
  <c r="E134" i="1"/>
  <c r="B135" i="1"/>
  <c r="E135" i="1"/>
  <c r="C135" i="1" s="1"/>
  <c r="B136" i="1"/>
  <c r="E136" i="1"/>
  <c r="B137" i="1"/>
  <c r="E137" i="1"/>
  <c r="C137" i="1" s="1"/>
  <c r="B138" i="1"/>
  <c r="E138" i="1"/>
  <c r="B139" i="1"/>
  <c r="E139" i="1"/>
  <c r="C139" i="1" s="1"/>
  <c r="B140" i="1"/>
  <c r="E140" i="1"/>
  <c r="B141" i="1"/>
  <c r="E141" i="1"/>
  <c r="C141" i="1" s="1"/>
  <c r="B142" i="1"/>
  <c r="E142" i="1"/>
  <c r="B143" i="1"/>
  <c r="E143" i="1"/>
  <c r="C143" i="1" s="1"/>
  <c r="B144" i="1"/>
  <c r="E144" i="1"/>
  <c r="B145" i="1"/>
  <c r="E145" i="1"/>
  <c r="C145" i="1" s="1"/>
  <c r="B146" i="1"/>
  <c r="E146" i="1"/>
  <c r="B147" i="1"/>
  <c r="E147" i="1"/>
  <c r="C147" i="1" s="1"/>
  <c r="B148" i="1"/>
  <c r="E148" i="1"/>
  <c r="B149" i="1"/>
  <c r="E149" i="1"/>
  <c r="C149" i="1" s="1"/>
  <c r="B150" i="1"/>
  <c r="E150" i="1"/>
  <c r="B151" i="1"/>
  <c r="E151" i="1"/>
  <c r="C151" i="1" s="1"/>
  <c r="B152" i="1"/>
  <c r="E152" i="1"/>
  <c r="B153" i="1"/>
  <c r="E153" i="1"/>
  <c r="C153" i="1" s="1"/>
  <c r="B154" i="1"/>
  <c r="E154" i="1"/>
  <c r="B155" i="1"/>
  <c r="E155" i="1"/>
  <c r="C155" i="1" s="1"/>
  <c r="B156" i="1"/>
  <c r="E156" i="1"/>
  <c r="B157" i="1"/>
  <c r="E157" i="1"/>
  <c r="C157" i="1" s="1"/>
  <c r="B158" i="1"/>
  <c r="E158" i="1"/>
  <c r="B159" i="1"/>
  <c r="E159" i="1"/>
  <c r="C159" i="1" s="1"/>
  <c r="B160" i="1"/>
  <c r="E160" i="1"/>
  <c r="B161" i="1"/>
  <c r="E161" i="1"/>
  <c r="C161" i="1" s="1"/>
  <c r="B162" i="1"/>
  <c r="E162" i="1"/>
  <c r="B163" i="1"/>
  <c r="E163" i="1"/>
  <c r="C163" i="1" s="1"/>
  <c r="B164" i="1"/>
  <c r="E164" i="1"/>
  <c r="B165" i="1"/>
  <c r="E165" i="1"/>
  <c r="C165" i="1" s="1"/>
  <c r="B166" i="1"/>
  <c r="B167" i="1"/>
  <c r="B168" i="1"/>
  <c r="B169" i="1"/>
  <c r="E169" i="1"/>
  <c r="D169" i="1" s="1"/>
  <c r="B170" i="1"/>
  <c r="E170" i="1"/>
  <c r="D170" i="1" s="1"/>
  <c r="B171" i="1"/>
  <c r="E171" i="1"/>
  <c r="D171" i="1" s="1"/>
  <c r="B172" i="1"/>
  <c r="E172" i="1"/>
  <c r="D172" i="1" s="1"/>
  <c r="B173" i="1"/>
  <c r="E173" i="1"/>
  <c r="D173" i="1" s="1"/>
  <c r="B174" i="1"/>
  <c r="E174" i="1"/>
  <c r="D174" i="1" s="1"/>
  <c r="B175" i="1"/>
  <c r="E175" i="1"/>
  <c r="D175" i="1" s="1"/>
  <c r="B176" i="1"/>
  <c r="E176" i="1"/>
  <c r="D176" i="1" s="1"/>
  <c r="B177" i="1"/>
  <c r="E177" i="1"/>
  <c r="D177" i="1" s="1"/>
  <c r="B178" i="1"/>
  <c r="E178" i="1"/>
  <c r="D178" i="1" s="1"/>
  <c r="B179" i="1"/>
  <c r="E179" i="1"/>
  <c r="D179" i="1" s="1"/>
  <c r="B180" i="1"/>
  <c r="E180" i="1"/>
  <c r="D180" i="1" s="1"/>
  <c r="B181" i="1"/>
  <c r="E181" i="1"/>
  <c r="D181" i="1" s="1"/>
  <c r="B182" i="1"/>
  <c r="E182" i="1"/>
  <c r="D182" i="1" s="1"/>
  <c r="B183" i="1"/>
  <c r="E183" i="1"/>
  <c r="D183" i="1" s="1"/>
  <c r="B184" i="1"/>
  <c r="E184" i="1"/>
  <c r="D184" i="1" s="1"/>
  <c r="B185" i="1"/>
  <c r="E185" i="1"/>
  <c r="D185" i="1" s="1"/>
  <c r="B186" i="1"/>
  <c r="E186" i="1"/>
  <c r="D186" i="1" s="1"/>
  <c r="E187" i="1"/>
  <c r="E188" i="1"/>
  <c r="C188" i="1" s="1"/>
  <c r="E189" i="1"/>
  <c r="E190" i="1"/>
  <c r="E191" i="1"/>
  <c r="E192" i="1"/>
  <c r="C192" i="1" s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D231" i="1" s="1"/>
  <c r="E232" i="1"/>
  <c r="E233" i="1"/>
  <c r="E234" i="1"/>
  <c r="E235" i="1"/>
  <c r="E236" i="1"/>
  <c r="E237" i="1"/>
  <c r="E238" i="1"/>
  <c r="E239" i="1"/>
  <c r="D239" i="1" s="1"/>
  <c r="E240" i="1"/>
  <c r="E241" i="1"/>
  <c r="E242" i="1"/>
  <c r="E243" i="1"/>
  <c r="E244" i="1"/>
  <c r="E245" i="1"/>
  <c r="E246" i="1"/>
  <c r="E247" i="1"/>
  <c r="D247" i="1" s="1"/>
  <c r="E248" i="1"/>
  <c r="E249" i="1"/>
  <c r="E250" i="1"/>
  <c r="E251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D275" i="1" s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D283" i="1" s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D291" i="1" s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D299" i="1" s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D307" i="1" s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D315" i="1" s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D323" i="1" s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D331" i="1" s="1"/>
  <c r="B332" i="1"/>
  <c r="E332" i="1"/>
  <c r="B333" i="1"/>
  <c r="E333" i="1"/>
  <c r="B334" i="1"/>
  <c r="E334" i="1"/>
  <c r="B335" i="1"/>
  <c r="E335" i="1"/>
  <c r="B336" i="1"/>
  <c r="E336" i="1"/>
  <c r="B337" i="1"/>
  <c r="E337" i="1"/>
  <c r="C337" i="1" s="1"/>
  <c r="B338" i="1"/>
  <c r="E338" i="1"/>
  <c r="B339" i="1"/>
  <c r="E339" i="1"/>
  <c r="B340" i="1"/>
  <c r="E340" i="1"/>
  <c r="B341" i="1"/>
  <c r="E341" i="1"/>
  <c r="C341" i="1" s="1"/>
  <c r="B342" i="1"/>
  <c r="E342" i="1"/>
  <c r="B343" i="1"/>
  <c r="E343" i="1"/>
  <c r="B344" i="1"/>
  <c r="E344" i="1"/>
  <c r="B345" i="1"/>
  <c r="E345" i="1"/>
  <c r="C345" i="1" s="1"/>
  <c r="B346" i="1"/>
  <c r="E346" i="1"/>
  <c r="B347" i="1"/>
  <c r="E347" i="1"/>
  <c r="B348" i="1"/>
  <c r="E348" i="1"/>
  <c r="B349" i="1"/>
  <c r="E349" i="1"/>
  <c r="C349" i="1" s="1"/>
  <c r="B350" i="1"/>
  <c r="E350" i="1"/>
  <c r="B351" i="1"/>
  <c r="E351" i="1"/>
  <c r="B352" i="1"/>
  <c r="E352" i="1"/>
  <c r="B353" i="1"/>
  <c r="E353" i="1"/>
  <c r="C353" i="1" s="1"/>
  <c r="B354" i="1"/>
  <c r="E354" i="1"/>
  <c r="B355" i="1"/>
  <c r="E355" i="1"/>
  <c r="B356" i="1"/>
  <c r="E356" i="1"/>
  <c r="B357" i="1"/>
  <c r="E357" i="1"/>
  <c r="C357" i="1" s="1"/>
  <c r="B358" i="1"/>
  <c r="E358" i="1"/>
  <c r="B359" i="1"/>
  <c r="E359" i="1"/>
  <c r="B360" i="1"/>
  <c r="E360" i="1"/>
  <c r="B361" i="1"/>
  <c r="E361" i="1"/>
  <c r="C361" i="1" s="1"/>
  <c r="B362" i="1"/>
  <c r="E362" i="1"/>
  <c r="B363" i="1"/>
  <c r="E363" i="1"/>
  <c r="B364" i="1"/>
  <c r="E364" i="1"/>
  <c r="B365" i="1"/>
  <c r="E365" i="1"/>
  <c r="C365" i="1" s="1"/>
  <c r="B366" i="1"/>
  <c r="E366" i="1"/>
  <c r="B367" i="1"/>
  <c r="E367" i="1"/>
  <c r="B368" i="1"/>
  <c r="E368" i="1"/>
  <c r="B369" i="1"/>
  <c r="E369" i="1"/>
  <c r="C369" i="1" s="1"/>
  <c r="B370" i="1"/>
  <c r="E370" i="1"/>
  <c r="B371" i="1"/>
  <c r="E371" i="1"/>
  <c r="B372" i="1"/>
  <c r="E372" i="1"/>
  <c r="C372" i="1" s="1"/>
  <c r="B373" i="1"/>
  <c r="E373" i="1"/>
  <c r="B374" i="1"/>
  <c r="E374" i="1"/>
  <c r="C374" i="1" s="1"/>
  <c r="B375" i="1"/>
  <c r="E375" i="1"/>
  <c r="B376" i="1"/>
  <c r="E376" i="1"/>
  <c r="C376" i="1" s="1"/>
  <c r="B377" i="1"/>
  <c r="E377" i="1"/>
  <c r="B378" i="1"/>
  <c r="E378" i="1"/>
  <c r="C378" i="1" s="1"/>
  <c r="B379" i="1"/>
  <c r="E379" i="1"/>
  <c r="B380" i="1"/>
  <c r="E380" i="1"/>
  <c r="C380" i="1" s="1"/>
  <c r="B381" i="1"/>
  <c r="E381" i="1"/>
  <c r="B382" i="1"/>
  <c r="E382" i="1"/>
  <c r="C382" i="1" s="1"/>
  <c r="B383" i="1"/>
  <c r="E383" i="1"/>
  <c r="B384" i="1"/>
  <c r="E384" i="1"/>
  <c r="C384" i="1" s="1"/>
  <c r="B385" i="1"/>
  <c r="E385" i="1"/>
  <c r="B386" i="1"/>
  <c r="E386" i="1"/>
  <c r="C386" i="1" s="1"/>
  <c r="B387" i="1"/>
  <c r="E387" i="1"/>
  <c r="B388" i="1"/>
  <c r="E388" i="1"/>
  <c r="C388" i="1" s="1"/>
  <c r="B389" i="1"/>
  <c r="E389" i="1"/>
  <c r="B390" i="1"/>
  <c r="E390" i="1"/>
  <c r="C390" i="1" s="1"/>
  <c r="B391" i="1"/>
  <c r="E391" i="1"/>
  <c r="B392" i="1"/>
  <c r="E392" i="1"/>
  <c r="C392" i="1" s="1"/>
  <c r="B393" i="1"/>
  <c r="E393" i="1"/>
  <c r="B394" i="1"/>
  <c r="E394" i="1"/>
  <c r="C394" i="1" s="1"/>
  <c r="B395" i="1"/>
  <c r="E395" i="1"/>
  <c r="B396" i="1"/>
  <c r="E396" i="1"/>
  <c r="C396" i="1" s="1"/>
  <c r="B397" i="1"/>
  <c r="E397" i="1"/>
  <c r="B398" i="1"/>
  <c r="E398" i="1"/>
  <c r="C398" i="1" s="1"/>
  <c r="B399" i="1"/>
  <c r="E399" i="1"/>
  <c r="B400" i="1"/>
  <c r="E400" i="1"/>
  <c r="C400" i="1" s="1"/>
  <c r="B401" i="1"/>
  <c r="E401" i="1"/>
  <c r="B402" i="1"/>
  <c r="E402" i="1"/>
  <c r="C402" i="1" s="1"/>
  <c r="B403" i="1"/>
  <c r="E403" i="1"/>
  <c r="B404" i="1"/>
  <c r="E404" i="1"/>
  <c r="C404" i="1" s="1"/>
  <c r="B405" i="1"/>
  <c r="E405" i="1"/>
  <c r="B406" i="1"/>
  <c r="E406" i="1"/>
  <c r="C406" i="1" s="1"/>
  <c r="B407" i="1"/>
  <c r="E407" i="1"/>
  <c r="B408" i="1"/>
  <c r="E408" i="1"/>
  <c r="C408" i="1" s="1"/>
  <c r="B409" i="1"/>
  <c r="E409" i="1"/>
  <c r="B410" i="1"/>
  <c r="E410" i="1"/>
  <c r="C410" i="1" s="1"/>
  <c r="B411" i="1"/>
  <c r="E411" i="1"/>
  <c r="B412" i="1"/>
  <c r="E412" i="1"/>
  <c r="C412" i="1" s="1"/>
  <c r="B413" i="1"/>
  <c r="E413" i="1"/>
  <c r="B414" i="1"/>
  <c r="E414" i="1"/>
  <c r="C414" i="1" s="1"/>
  <c r="B415" i="1"/>
  <c r="E415" i="1"/>
  <c r="B416" i="1"/>
  <c r="E416" i="1"/>
  <c r="C416" i="1" s="1"/>
  <c r="B417" i="1"/>
  <c r="E417" i="1"/>
  <c r="B418" i="1"/>
  <c r="E418" i="1"/>
  <c r="C418" i="1" s="1"/>
  <c r="B419" i="1"/>
  <c r="E419" i="1"/>
  <c r="B420" i="1"/>
  <c r="E420" i="1"/>
  <c r="C420" i="1" s="1"/>
  <c r="B421" i="1"/>
  <c r="E421" i="1"/>
  <c r="B422" i="1"/>
  <c r="E422" i="1"/>
  <c r="C422" i="1" s="1"/>
  <c r="B423" i="1"/>
  <c r="E423" i="1"/>
  <c r="B424" i="1"/>
  <c r="E424" i="1"/>
  <c r="C424" i="1" s="1"/>
  <c r="B425" i="1"/>
  <c r="E425" i="1"/>
  <c r="B426" i="1"/>
  <c r="E426" i="1"/>
  <c r="C426" i="1" s="1"/>
  <c r="B427" i="1"/>
  <c r="E427" i="1"/>
  <c r="B428" i="1"/>
  <c r="E428" i="1"/>
  <c r="C428" i="1" s="1"/>
  <c r="B429" i="1"/>
  <c r="E429" i="1"/>
  <c r="B430" i="1"/>
  <c r="E430" i="1"/>
  <c r="C430" i="1" s="1"/>
  <c r="B431" i="1"/>
  <c r="E431" i="1"/>
  <c r="B432" i="1"/>
  <c r="E432" i="1"/>
  <c r="C432" i="1" s="1"/>
  <c r="B433" i="1"/>
  <c r="E433" i="1"/>
  <c r="B434" i="1"/>
  <c r="E434" i="1"/>
  <c r="C434" i="1" s="1"/>
  <c r="B435" i="1"/>
  <c r="E435" i="1"/>
  <c r="B436" i="1"/>
  <c r="E436" i="1"/>
  <c r="C436" i="1" s="1"/>
  <c r="B437" i="1"/>
  <c r="E437" i="1"/>
  <c r="B438" i="1"/>
  <c r="E438" i="1"/>
  <c r="C438" i="1" s="1"/>
  <c r="B439" i="1"/>
  <c r="E439" i="1"/>
  <c r="B440" i="1"/>
  <c r="E440" i="1"/>
  <c r="C440" i="1" s="1"/>
  <c r="B441" i="1"/>
  <c r="E441" i="1"/>
  <c r="B442" i="1"/>
  <c r="E442" i="1"/>
  <c r="C442" i="1" s="1"/>
  <c r="B443" i="1"/>
  <c r="E443" i="1"/>
  <c r="B444" i="1"/>
  <c r="E444" i="1"/>
  <c r="C444" i="1" s="1"/>
  <c r="B445" i="1"/>
  <c r="E445" i="1"/>
  <c r="B446" i="1"/>
  <c r="E446" i="1"/>
  <c r="C446" i="1" s="1"/>
  <c r="B447" i="1"/>
  <c r="E447" i="1"/>
  <c r="B448" i="1"/>
  <c r="E448" i="1"/>
  <c r="C448" i="1" s="1"/>
  <c r="B449" i="1"/>
  <c r="E449" i="1"/>
  <c r="B450" i="1"/>
  <c r="E450" i="1"/>
  <c r="C450" i="1" s="1"/>
  <c r="B451" i="1"/>
  <c r="E451" i="1"/>
  <c r="B452" i="1"/>
  <c r="E452" i="1"/>
  <c r="C452" i="1" s="1"/>
  <c r="B453" i="1"/>
  <c r="E453" i="1"/>
  <c r="B454" i="1"/>
  <c r="E454" i="1"/>
  <c r="D454" i="1" s="1"/>
  <c r="B455" i="1"/>
  <c r="E455" i="1"/>
  <c r="B456" i="1"/>
  <c r="E456" i="1"/>
  <c r="C456" i="1" s="1"/>
  <c r="B457" i="1"/>
  <c r="E457" i="1"/>
  <c r="D457" i="1" s="1"/>
  <c r="B458" i="1"/>
  <c r="E458" i="1"/>
  <c r="C458" i="1" s="1"/>
  <c r="B459" i="1"/>
  <c r="E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E480" i="1"/>
  <c r="C480" i="1" s="1"/>
  <c r="B481" i="1"/>
  <c r="E481" i="1"/>
  <c r="B482" i="1"/>
  <c r="E482" i="1"/>
  <c r="D482" i="1" s="1"/>
  <c r="B483" i="1"/>
  <c r="E483" i="1"/>
  <c r="B484" i="1"/>
  <c r="E484" i="1"/>
  <c r="C484" i="1" s="1"/>
  <c r="B485" i="1"/>
  <c r="E485" i="1"/>
  <c r="D485" i="1" s="1"/>
  <c r="B486" i="1"/>
  <c r="E486" i="1"/>
  <c r="C486" i="1" s="1"/>
  <c r="B487" i="1"/>
  <c r="E487" i="1"/>
  <c r="B488" i="1"/>
  <c r="E488" i="1"/>
  <c r="D488" i="1" s="1"/>
  <c r="B489" i="1"/>
  <c r="E489" i="1"/>
  <c r="B490" i="1"/>
  <c r="E490" i="1"/>
  <c r="C490" i="1" s="1"/>
  <c r="B491" i="1"/>
  <c r="E491" i="1"/>
  <c r="B492" i="1"/>
  <c r="E492" i="1"/>
  <c r="D492" i="1" s="1"/>
  <c r="B493" i="1"/>
  <c r="E493" i="1"/>
  <c r="D493" i="1" s="1"/>
  <c r="B494" i="1"/>
  <c r="E494" i="1"/>
  <c r="C494" i="1" s="1"/>
  <c r="B495" i="1"/>
  <c r="E495" i="1"/>
  <c r="B496" i="1"/>
  <c r="E496" i="1"/>
  <c r="C496" i="1" s="1"/>
  <c r="B497" i="1"/>
  <c r="E497" i="1"/>
  <c r="B498" i="1"/>
  <c r="E498" i="1"/>
  <c r="D498" i="1" s="1"/>
  <c r="B499" i="1"/>
  <c r="E499" i="1"/>
  <c r="B500" i="1"/>
  <c r="E500" i="1"/>
  <c r="C500" i="1" s="1"/>
  <c r="B501" i="1"/>
  <c r="E501" i="1"/>
  <c r="D501" i="1" s="1"/>
  <c r="B502" i="1"/>
  <c r="E502" i="1"/>
  <c r="C502" i="1" s="1"/>
  <c r="B503" i="1"/>
  <c r="E503" i="1"/>
  <c r="B504" i="1"/>
  <c r="E504" i="1"/>
  <c r="D504" i="1" s="1"/>
  <c r="B505" i="1"/>
  <c r="E505" i="1"/>
  <c r="B506" i="1"/>
  <c r="E506" i="1"/>
  <c r="C506" i="1" s="1"/>
  <c r="B507" i="1"/>
  <c r="E507" i="1"/>
  <c r="B508" i="1"/>
  <c r="E508" i="1"/>
  <c r="C508" i="1" s="1"/>
  <c r="B509" i="1"/>
  <c r="E509" i="1"/>
  <c r="D509" i="1" s="1"/>
  <c r="B510" i="1"/>
  <c r="E510" i="1"/>
  <c r="D510" i="1" s="1"/>
  <c r="B511" i="1"/>
  <c r="E511" i="1"/>
  <c r="B512" i="1"/>
  <c r="E512" i="1"/>
  <c r="C512" i="1" s="1"/>
  <c r="B513" i="1"/>
  <c r="E513" i="1"/>
  <c r="B514" i="1"/>
  <c r="E514" i="1"/>
  <c r="C514" i="1" s="1"/>
  <c r="B515" i="1"/>
  <c r="E515" i="1"/>
  <c r="C515" i="1" s="1"/>
  <c r="B516" i="1"/>
  <c r="E516" i="1"/>
  <c r="B517" i="1"/>
  <c r="E517" i="1"/>
  <c r="C517" i="1" s="1"/>
  <c r="B518" i="1"/>
  <c r="E518" i="1"/>
  <c r="B519" i="1"/>
  <c r="E519" i="1"/>
  <c r="C519" i="1" s="1"/>
  <c r="B520" i="1"/>
  <c r="E520" i="1"/>
  <c r="B521" i="1"/>
  <c r="E521" i="1"/>
  <c r="C521" i="1" s="1"/>
  <c r="B522" i="1"/>
  <c r="E522" i="1"/>
  <c r="B523" i="1"/>
  <c r="E523" i="1"/>
  <c r="C523" i="1" s="1"/>
  <c r="B524" i="1"/>
  <c r="E524" i="1"/>
  <c r="B525" i="1"/>
  <c r="E525" i="1"/>
  <c r="C525" i="1" s="1"/>
  <c r="B526" i="1"/>
  <c r="E526" i="1"/>
  <c r="B527" i="1"/>
  <c r="E527" i="1"/>
  <c r="C527" i="1" s="1"/>
  <c r="B528" i="1"/>
  <c r="E528" i="1"/>
  <c r="B529" i="1"/>
  <c r="E529" i="1"/>
  <c r="C529" i="1" s="1"/>
  <c r="B530" i="1"/>
  <c r="E530" i="1"/>
  <c r="B531" i="1"/>
  <c r="E531" i="1"/>
  <c r="C531" i="1" s="1"/>
  <c r="B532" i="1"/>
  <c r="E532" i="1"/>
  <c r="B533" i="1"/>
  <c r="E533" i="1"/>
  <c r="C533" i="1" s="1"/>
  <c r="B534" i="1"/>
  <c r="E534" i="1"/>
  <c r="B535" i="1"/>
  <c r="E535" i="1"/>
  <c r="C535" i="1" s="1"/>
  <c r="B536" i="1"/>
  <c r="E536" i="1"/>
  <c r="B537" i="1"/>
  <c r="E537" i="1"/>
  <c r="C537" i="1" s="1"/>
  <c r="B538" i="1"/>
  <c r="E538" i="1"/>
  <c r="B539" i="1"/>
  <c r="E539" i="1"/>
  <c r="C539" i="1" s="1"/>
  <c r="B540" i="1"/>
  <c r="E540" i="1"/>
  <c r="B541" i="1"/>
  <c r="E541" i="1"/>
  <c r="C541" i="1" s="1"/>
  <c r="B542" i="1"/>
  <c r="E542" i="1"/>
  <c r="B543" i="1"/>
  <c r="E543" i="1"/>
  <c r="C543" i="1" s="1"/>
  <c r="B544" i="1"/>
  <c r="E544" i="1"/>
  <c r="D544" i="1" s="1"/>
  <c r="B545" i="1"/>
  <c r="E545" i="1"/>
  <c r="C545" i="1" s="1"/>
  <c r="B546" i="1"/>
  <c r="E546" i="1"/>
  <c r="C546" i="1" s="1"/>
  <c r="B547" i="1"/>
  <c r="E547" i="1"/>
  <c r="C547" i="1" s="1"/>
  <c r="B548" i="1"/>
  <c r="E548" i="1"/>
  <c r="C548" i="1" s="1"/>
  <c r="B549" i="1"/>
  <c r="E549" i="1"/>
  <c r="C549" i="1" s="1"/>
  <c r="B550" i="1"/>
  <c r="E550" i="1"/>
  <c r="C550" i="1" s="1"/>
  <c r="B551" i="1"/>
  <c r="E551" i="1"/>
  <c r="C551" i="1" s="1"/>
  <c r="B552" i="1"/>
  <c r="E552" i="1"/>
  <c r="C552" i="1" s="1"/>
  <c r="B553" i="1"/>
  <c r="E553" i="1"/>
  <c r="C553" i="1" s="1"/>
  <c r="B554" i="1"/>
  <c r="E554" i="1"/>
  <c r="C554" i="1" s="1"/>
  <c r="B555" i="1"/>
  <c r="E555" i="1"/>
  <c r="C555" i="1" s="1"/>
  <c r="B556" i="1"/>
  <c r="E556" i="1"/>
  <c r="C556" i="1" s="1"/>
  <c r="B557" i="1"/>
  <c r="E557" i="1"/>
  <c r="C557" i="1" s="1"/>
  <c r="B558" i="1"/>
  <c r="E558" i="1"/>
  <c r="C558" i="1" s="1"/>
  <c r="B559" i="1"/>
  <c r="E559" i="1"/>
  <c r="C559" i="1" s="1"/>
  <c r="B560" i="1"/>
  <c r="E560" i="1"/>
  <c r="C560" i="1" s="1"/>
  <c r="B561" i="1"/>
  <c r="E561" i="1"/>
  <c r="C561" i="1" s="1"/>
  <c r="B562" i="1"/>
  <c r="E562" i="1"/>
  <c r="C562" i="1" s="1"/>
  <c r="B563" i="1"/>
  <c r="E563" i="1"/>
  <c r="C563" i="1" s="1"/>
  <c r="B564" i="1"/>
  <c r="E564" i="1"/>
  <c r="C564" i="1" s="1"/>
  <c r="B565" i="1"/>
  <c r="E565" i="1"/>
  <c r="C565" i="1" s="1"/>
  <c r="B566" i="1"/>
  <c r="E566" i="1"/>
  <c r="C566" i="1" s="1"/>
  <c r="B567" i="1"/>
  <c r="E567" i="1"/>
  <c r="C567" i="1" s="1"/>
  <c r="B568" i="1"/>
  <c r="E568" i="1"/>
  <c r="C568" i="1" s="1"/>
  <c r="B569" i="1"/>
  <c r="E569" i="1"/>
  <c r="C569" i="1" s="1"/>
  <c r="B570" i="1"/>
  <c r="E570" i="1"/>
  <c r="C570" i="1" s="1"/>
  <c r="B571" i="1"/>
  <c r="E571" i="1"/>
  <c r="C571" i="1" s="1"/>
  <c r="B572" i="1"/>
  <c r="E572" i="1"/>
  <c r="C572" i="1" s="1"/>
  <c r="B573" i="1"/>
  <c r="E573" i="1"/>
  <c r="C573" i="1" s="1"/>
  <c r="B574" i="1"/>
  <c r="E574" i="1"/>
  <c r="C574" i="1" s="1"/>
  <c r="B575" i="1"/>
  <c r="E575" i="1"/>
  <c r="C575" i="1" s="1"/>
  <c r="B576" i="1"/>
  <c r="E576" i="1"/>
  <c r="C576" i="1" s="1"/>
  <c r="B577" i="1"/>
  <c r="E577" i="1"/>
  <c r="C577" i="1" s="1"/>
  <c r="B578" i="1"/>
  <c r="E578" i="1"/>
  <c r="C578" i="1" s="1"/>
  <c r="B579" i="1"/>
  <c r="E579" i="1"/>
  <c r="C579" i="1" s="1"/>
  <c r="B580" i="1"/>
  <c r="E580" i="1"/>
  <c r="C580" i="1" s="1"/>
  <c r="B581" i="1"/>
  <c r="E581" i="1"/>
  <c r="C581" i="1" s="1"/>
  <c r="B582" i="1"/>
  <c r="E582" i="1"/>
  <c r="C582" i="1" s="1"/>
  <c r="B583" i="1"/>
  <c r="E583" i="1"/>
  <c r="C583" i="1" s="1"/>
  <c r="B584" i="1"/>
  <c r="E584" i="1"/>
  <c r="C584" i="1" s="1"/>
  <c r="B585" i="1"/>
  <c r="E585" i="1"/>
  <c r="C585" i="1" s="1"/>
  <c r="B586" i="1"/>
  <c r="E586" i="1"/>
  <c r="C586" i="1" s="1"/>
  <c r="B587" i="1"/>
  <c r="E587" i="1"/>
  <c r="C587" i="1" s="1"/>
  <c r="B588" i="1"/>
  <c r="E588" i="1"/>
  <c r="C588" i="1" s="1"/>
  <c r="B589" i="1"/>
  <c r="E589" i="1"/>
  <c r="C589" i="1" s="1"/>
  <c r="B590" i="1"/>
  <c r="E590" i="1"/>
  <c r="C590" i="1" s="1"/>
  <c r="B591" i="1"/>
  <c r="E591" i="1"/>
  <c r="C591" i="1" s="1"/>
  <c r="B592" i="1"/>
  <c r="E592" i="1"/>
  <c r="C592" i="1" s="1"/>
  <c r="B593" i="1"/>
  <c r="E593" i="1"/>
  <c r="C593" i="1" s="1"/>
  <c r="B594" i="1"/>
  <c r="E594" i="1"/>
  <c r="C594" i="1" s="1"/>
  <c r="B595" i="1"/>
  <c r="E595" i="1"/>
  <c r="C595" i="1" s="1"/>
  <c r="B596" i="1"/>
  <c r="E596" i="1"/>
  <c r="C596" i="1" s="1"/>
  <c r="B597" i="1"/>
  <c r="E597" i="1"/>
  <c r="C597" i="1" s="1"/>
  <c r="B598" i="1"/>
  <c r="E598" i="1"/>
  <c r="C598" i="1" s="1"/>
  <c r="B599" i="1"/>
  <c r="E599" i="1"/>
  <c r="C599" i="1" s="1"/>
  <c r="B600" i="1"/>
  <c r="E600" i="1"/>
  <c r="C600" i="1" s="1"/>
  <c r="B601" i="1"/>
  <c r="E601" i="1"/>
  <c r="C601" i="1" s="1"/>
  <c r="B602" i="1"/>
  <c r="E602" i="1"/>
  <c r="C602" i="1" s="1"/>
  <c r="B603" i="1"/>
  <c r="E603" i="1"/>
  <c r="C603" i="1" s="1"/>
  <c r="B604" i="1"/>
  <c r="E604" i="1"/>
  <c r="C604" i="1" s="1"/>
  <c r="B605" i="1"/>
  <c r="E605" i="1"/>
  <c r="C605" i="1" s="1"/>
  <c r="B606" i="1"/>
  <c r="E606" i="1"/>
  <c r="C606" i="1" s="1"/>
  <c r="B607" i="1"/>
  <c r="E607" i="1"/>
  <c r="C607" i="1" s="1"/>
  <c r="B608" i="1"/>
  <c r="E608" i="1"/>
  <c r="C608" i="1" s="1"/>
  <c r="B609" i="1"/>
  <c r="E609" i="1"/>
  <c r="C609" i="1" s="1"/>
  <c r="B610" i="1"/>
  <c r="E610" i="1"/>
  <c r="C610" i="1" s="1"/>
  <c r="B611" i="1"/>
  <c r="E611" i="1"/>
  <c r="C611" i="1" s="1"/>
  <c r="B612" i="1"/>
  <c r="E612" i="1"/>
  <c r="C612" i="1" s="1"/>
  <c r="B613" i="1"/>
  <c r="E613" i="1"/>
  <c r="C613" i="1" s="1"/>
  <c r="B614" i="1"/>
  <c r="E614" i="1"/>
  <c r="C614" i="1" s="1"/>
  <c r="B615" i="1"/>
  <c r="E615" i="1"/>
  <c r="C615" i="1" s="1"/>
  <c r="B616" i="1"/>
  <c r="E616" i="1"/>
  <c r="C616" i="1" s="1"/>
  <c r="B617" i="1"/>
  <c r="E617" i="1"/>
  <c r="C617" i="1" s="1"/>
  <c r="B618" i="1"/>
  <c r="E618" i="1"/>
  <c r="C618" i="1" s="1"/>
  <c r="B619" i="1"/>
  <c r="E619" i="1"/>
  <c r="C619" i="1" s="1"/>
  <c r="B620" i="1"/>
  <c r="E620" i="1"/>
  <c r="C620" i="1" s="1"/>
  <c r="B621" i="1"/>
  <c r="E621" i="1"/>
  <c r="C621" i="1" s="1"/>
  <c r="B622" i="1"/>
  <c r="E622" i="1"/>
  <c r="C622" i="1" s="1"/>
  <c r="B623" i="1"/>
  <c r="E623" i="1"/>
  <c r="C623" i="1" s="1"/>
  <c r="B624" i="1"/>
  <c r="E624" i="1"/>
  <c r="C624" i="1" s="1"/>
  <c r="B625" i="1"/>
  <c r="E625" i="1"/>
  <c r="C625" i="1" s="1"/>
  <c r="B626" i="1"/>
  <c r="E626" i="1"/>
  <c r="C626" i="1" s="1"/>
  <c r="B627" i="1"/>
  <c r="E627" i="1"/>
  <c r="C627" i="1" s="1"/>
  <c r="B628" i="1"/>
  <c r="E628" i="1"/>
  <c r="C628" i="1" s="1"/>
  <c r="B629" i="1"/>
  <c r="E629" i="1"/>
  <c r="C629" i="1" s="1"/>
  <c r="B630" i="1"/>
  <c r="E630" i="1"/>
  <c r="C630" i="1" s="1"/>
  <c r="B631" i="1"/>
  <c r="E631" i="1"/>
  <c r="C631" i="1" s="1"/>
  <c r="B632" i="1"/>
  <c r="E632" i="1"/>
  <c r="C632" i="1" s="1"/>
  <c r="B633" i="1"/>
  <c r="E633" i="1"/>
  <c r="C633" i="1" s="1"/>
  <c r="B634" i="1"/>
  <c r="E634" i="1"/>
  <c r="C634" i="1" s="1"/>
  <c r="B635" i="1"/>
  <c r="E635" i="1"/>
  <c r="C635" i="1" s="1"/>
  <c r="B636" i="1"/>
  <c r="E636" i="1"/>
  <c r="C636" i="1" s="1"/>
  <c r="B637" i="1"/>
  <c r="E637" i="1"/>
  <c r="C637" i="1" s="1"/>
  <c r="B638" i="1"/>
  <c r="E638" i="1"/>
  <c r="C638" i="1" s="1"/>
  <c r="B639" i="1"/>
  <c r="E639" i="1"/>
  <c r="C639" i="1" s="1"/>
  <c r="B640" i="1"/>
  <c r="E640" i="1"/>
  <c r="C640" i="1" s="1"/>
  <c r="B641" i="1"/>
  <c r="E641" i="1"/>
  <c r="C641" i="1" s="1"/>
  <c r="B642" i="1"/>
  <c r="E642" i="1"/>
  <c r="C642" i="1" s="1"/>
  <c r="B643" i="1"/>
  <c r="E643" i="1"/>
  <c r="C643" i="1" s="1"/>
  <c r="B644" i="1"/>
  <c r="E644" i="1"/>
  <c r="C644" i="1" s="1"/>
  <c r="B645" i="1"/>
  <c r="E645" i="1"/>
  <c r="C645" i="1" s="1"/>
  <c r="B646" i="1"/>
  <c r="E646" i="1"/>
  <c r="C646" i="1" s="1"/>
  <c r="B647" i="1"/>
  <c r="E647" i="1"/>
  <c r="C647" i="1" s="1"/>
  <c r="B648" i="1"/>
  <c r="E648" i="1"/>
  <c r="C648" i="1" s="1"/>
  <c r="B649" i="1"/>
  <c r="E649" i="1"/>
  <c r="C649" i="1" s="1"/>
  <c r="B650" i="1"/>
  <c r="E650" i="1"/>
  <c r="C650" i="1" s="1"/>
  <c r="B651" i="1"/>
  <c r="E651" i="1"/>
  <c r="C651" i="1" s="1"/>
  <c r="B652" i="1"/>
  <c r="E652" i="1"/>
  <c r="C652" i="1" s="1"/>
  <c r="B653" i="1"/>
  <c r="E653" i="1"/>
  <c r="C653" i="1" s="1"/>
  <c r="B654" i="1"/>
  <c r="E654" i="1"/>
  <c r="C654" i="1" s="1"/>
  <c r="B655" i="1"/>
  <c r="E655" i="1"/>
  <c r="C655" i="1" s="1"/>
  <c r="B656" i="1"/>
  <c r="E656" i="1"/>
  <c r="C656" i="1" s="1"/>
  <c r="B657" i="1"/>
  <c r="E657" i="1"/>
  <c r="C657" i="1" s="1"/>
  <c r="B658" i="1"/>
  <c r="E658" i="1"/>
  <c r="C658" i="1" s="1"/>
  <c r="B659" i="1"/>
  <c r="E659" i="1"/>
  <c r="C659" i="1" s="1"/>
  <c r="B660" i="1"/>
  <c r="E660" i="1"/>
  <c r="C660" i="1" s="1"/>
  <c r="B661" i="1"/>
  <c r="E661" i="1"/>
  <c r="C661" i="1" s="1"/>
  <c r="B662" i="1"/>
  <c r="E662" i="1"/>
  <c r="C662" i="1" s="1"/>
  <c r="B663" i="1"/>
  <c r="E663" i="1"/>
  <c r="C663" i="1" s="1"/>
  <c r="B664" i="1"/>
  <c r="E664" i="1"/>
  <c r="C664" i="1" s="1"/>
  <c r="B665" i="1"/>
  <c r="E665" i="1"/>
  <c r="C665" i="1" s="1"/>
  <c r="B666" i="1"/>
  <c r="E666" i="1"/>
  <c r="C666" i="1" s="1"/>
  <c r="B667" i="1"/>
  <c r="E667" i="1"/>
  <c r="C667" i="1" s="1"/>
  <c r="B668" i="1"/>
  <c r="E668" i="1"/>
  <c r="C668" i="1" s="1"/>
  <c r="B669" i="1"/>
  <c r="E669" i="1"/>
  <c r="C669" i="1" s="1"/>
  <c r="B670" i="1"/>
  <c r="E670" i="1"/>
  <c r="C670" i="1" s="1"/>
  <c r="B671" i="1"/>
  <c r="E671" i="1"/>
  <c r="C671" i="1" s="1"/>
  <c r="B672" i="1"/>
  <c r="E672" i="1"/>
  <c r="C672" i="1" s="1"/>
  <c r="B673" i="1"/>
  <c r="E673" i="1"/>
  <c r="C673" i="1" s="1"/>
  <c r="B674" i="1"/>
  <c r="E674" i="1"/>
  <c r="C674" i="1" s="1"/>
  <c r="B675" i="1"/>
  <c r="E675" i="1"/>
  <c r="C675" i="1" s="1"/>
  <c r="B676" i="1"/>
  <c r="E676" i="1"/>
  <c r="C676" i="1" s="1"/>
  <c r="B677" i="1"/>
  <c r="E677" i="1"/>
  <c r="C677" i="1" s="1"/>
  <c r="B678" i="1"/>
  <c r="E678" i="1"/>
  <c r="C678" i="1" s="1"/>
  <c r="B679" i="1"/>
  <c r="E679" i="1"/>
  <c r="C679" i="1" s="1"/>
  <c r="B680" i="1"/>
  <c r="E680" i="1"/>
  <c r="C680" i="1" s="1"/>
  <c r="B681" i="1"/>
  <c r="E681" i="1"/>
  <c r="C681" i="1" s="1"/>
  <c r="B682" i="1"/>
  <c r="E682" i="1"/>
  <c r="C682" i="1" s="1"/>
  <c r="B683" i="1"/>
  <c r="E683" i="1"/>
  <c r="C683" i="1" s="1"/>
  <c r="B684" i="1"/>
  <c r="E684" i="1"/>
  <c r="C684" i="1" s="1"/>
  <c r="B685" i="1"/>
  <c r="E685" i="1"/>
  <c r="C685" i="1" s="1"/>
  <c r="B686" i="1"/>
  <c r="E686" i="1"/>
  <c r="C686" i="1" s="1"/>
  <c r="B687" i="1"/>
  <c r="E687" i="1"/>
  <c r="C687" i="1" s="1"/>
  <c r="B688" i="1"/>
  <c r="E688" i="1"/>
  <c r="C688" i="1" s="1"/>
  <c r="B689" i="1"/>
  <c r="E689" i="1"/>
  <c r="C689" i="1" s="1"/>
  <c r="B690" i="1"/>
  <c r="E690" i="1"/>
  <c r="C690" i="1" s="1"/>
  <c r="B691" i="1"/>
  <c r="E691" i="1"/>
  <c r="C691" i="1" s="1"/>
  <c r="B692" i="1"/>
  <c r="E692" i="1"/>
  <c r="C692" i="1" s="1"/>
  <c r="B693" i="1"/>
  <c r="E693" i="1"/>
  <c r="C693" i="1" s="1"/>
  <c r="B694" i="1"/>
  <c r="E694" i="1"/>
  <c r="C694" i="1" s="1"/>
  <c r="B695" i="1"/>
  <c r="E695" i="1"/>
  <c r="C695" i="1" s="1"/>
  <c r="B696" i="1"/>
  <c r="E696" i="1"/>
  <c r="C696" i="1" s="1"/>
  <c r="B697" i="1"/>
  <c r="E697" i="1"/>
  <c r="C697" i="1" s="1"/>
  <c r="B698" i="1"/>
  <c r="E698" i="1"/>
  <c r="C698" i="1" s="1"/>
  <c r="B699" i="1"/>
  <c r="E699" i="1"/>
  <c r="C699" i="1" s="1"/>
  <c r="B700" i="1"/>
  <c r="E700" i="1"/>
  <c r="C700" i="1" s="1"/>
  <c r="B701" i="1"/>
  <c r="E701" i="1"/>
  <c r="C701" i="1" s="1"/>
  <c r="B702" i="1"/>
  <c r="E702" i="1"/>
  <c r="C702" i="1" s="1"/>
  <c r="B703" i="1"/>
  <c r="E703" i="1"/>
  <c r="C703" i="1" s="1"/>
  <c r="B704" i="1"/>
  <c r="E704" i="1"/>
  <c r="C704" i="1" s="1"/>
  <c r="B705" i="1"/>
  <c r="E705" i="1"/>
  <c r="C705" i="1" s="1"/>
  <c r="B706" i="1"/>
  <c r="E706" i="1"/>
  <c r="C706" i="1" s="1"/>
  <c r="B707" i="1"/>
  <c r="E707" i="1"/>
  <c r="C707" i="1" s="1"/>
  <c r="B708" i="1"/>
  <c r="E708" i="1"/>
  <c r="C708" i="1" s="1"/>
  <c r="B709" i="1"/>
  <c r="E709" i="1"/>
  <c r="C709" i="1" s="1"/>
  <c r="B710" i="1"/>
  <c r="E710" i="1"/>
  <c r="C710" i="1" s="1"/>
  <c r="B711" i="1"/>
  <c r="E711" i="1"/>
  <c r="C711" i="1" s="1"/>
  <c r="B712" i="1"/>
  <c r="E712" i="1"/>
  <c r="C712" i="1" s="1"/>
  <c r="B714" i="1"/>
  <c r="E714" i="1"/>
  <c r="C714" i="1" s="1"/>
  <c r="B715" i="1"/>
  <c r="E715" i="1"/>
  <c r="C715" i="1" s="1"/>
  <c r="B716" i="1"/>
  <c r="E716" i="1"/>
  <c r="C716" i="1" s="1"/>
  <c r="B717" i="1"/>
  <c r="E717" i="1"/>
  <c r="C717" i="1" s="1"/>
  <c r="B718" i="1"/>
  <c r="E718" i="1"/>
  <c r="C718" i="1" s="1"/>
  <c r="B719" i="1"/>
  <c r="E719" i="1"/>
  <c r="C719" i="1" s="1"/>
  <c r="B720" i="1"/>
  <c r="E720" i="1"/>
  <c r="C720" i="1" s="1"/>
  <c r="B721" i="1"/>
  <c r="E721" i="1"/>
  <c r="C721" i="1" s="1"/>
  <c r="B722" i="1"/>
  <c r="E722" i="1"/>
  <c r="C722" i="1" s="1"/>
  <c r="B723" i="1"/>
  <c r="E723" i="1"/>
  <c r="C723" i="1" s="1"/>
  <c r="B724" i="1"/>
  <c r="E724" i="1"/>
  <c r="C724" i="1" s="1"/>
  <c r="B725" i="1"/>
  <c r="E725" i="1"/>
  <c r="C725" i="1" s="1"/>
  <c r="B726" i="1"/>
  <c r="E726" i="1"/>
  <c r="C726" i="1" s="1"/>
  <c r="B727" i="1"/>
  <c r="E727" i="1"/>
  <c r="C727" i="1" s="1"/>
  <c r="B728" i="1"/>
  <c r="E728" i="1"/>
  <c r="C728" i="1" s="1"/>
  <c r="B729" i="1"/>
  <c r="E729" i="1"/>
  <c r="C729" i="1" s="1"/>
  <c r="B730" i="1"/>
  <c r="E730" i="1"/>
  <c r="C730" i="1" s="1"/>
  <c r="B731" i="1"/>
  <c r="E731" i="1"/>
  <c r="C731" i="1" s="1"/>
  <c r="B732" i="1"/>
  <c r="E732" i="1"/>
  <c r="C732" i="1" s="1"/>
  <c r="B733" i="1"/>
  <c r="E733" i="1"/>
  <c r="C733" i="1" s="1"/>
  <c r="B734" i="1"/>
  <c r="E734" i="1"/>
  <c r="C734" i="1" s="1"/>
  <c r="B735" i="1"/>
  <c r="E735" i="1"/>
  <c r="C735" i="1" s="1"/>
  <c r="B736" i="1"/>
  <c r="E736" i="1"/>
  <c r="C736" i="1" s="1"/>
  <c r="B737" i="1"/>
  <c r="E737" i="1"/>
  <c r="C737" i="1" s="1"/>
  <c r="B738" i="1"/>
  <c r="E738" i="1"/>
  <c r="C738" i="1" s="1"/>
  <c r="B739" i="1"/>
  <c r="E739" i="1"/>
  <c r="C739" i="1" s="1"/>
  <c r="B740" i="1"/>
  <c r="E740" i="1"/>
  <c r="C740" i="1" s="1"/>
  <c r="B741" i="1"/>
  <c r="E741" i="1"/>
  <c r="C741" i="1" s="1"/>
  <c r="B742" i="1"/>
  <c r="E742" i="1"/>
  <c r="C742" i="1" s="1"/>
  <c r="B743" i="1"/>
  <c r="E743" i="1"/>
  <c r="C743" i="1" s="1"/>
  <c r="B744" i="1"/>
  <c r="E744" i="1"/>
  <c r="C744" i="1" s="1"/>
  <c r="B745" i="1"/>
  <c r="E745" i="1"/>
  <c r="C745" i="1" s="1"/>
  <c r="B746" i="1"/>
  <c r="E746" i="1"/>
  <c r="C746" i="1" s="1"/>
  <c r="B747" i="1"/>
  <c r="E747" i="1"/>
  <c r="C747" i="1" s="1"/>
  <c r="B748" i="1"/>
  <c r="E748" i="1"/>
  <c r="C748" i="1" s="1"/>
  <c r="B2" i="1"/>
  <c r="E2" i="1"/>
  <c r="C2" i="1" s="1"/>
  <c r="C713" i="1" l="1"/>
  <c r="D249" i="1"/>
  <c r="C249" i="1"/>
  <c r="D237" i="1"/>
  <c r="C237" i="1"/>
  <c r="D229" i="1"/>
  <c r="C229" i="1"/>
  <c r="C217" i="1"/>
  <c r="D217" i="1"/>
  <c r="C205" i="1"/>
  <c r="D205" i="1"/>
  <c r="D193" i="1"/>
  <c r="C193" i="1"/>
  <c r="D162" i="1"/>
  <c r="C162" i="1"/>
  <c r="D158" i="1"/>
  <c r="C158" i="1"/>
  <c r="D154" i="1"/>
  <c r="C154" i="1"/>
  <c r="D148" i="1"/>
  <c r="C148" i="1"/>
  <c r="D144" i="1"/>
  <c r="C144" i="1"/>
  <c r="D140" i="1"/>
  <c r="C140" i="1"/>
  <c r="D245" i="1"/>
  <c r="C245" i="1"/>
  <c r="D233" i="1"/>
  <c r="C233" i="1"/>
  <c r="C221" i="1"/>
  <c r="D221" i="1"/>
  <c r="C209" i="1"/>
  <c r="D209" i="1"/>
  <c r="C197" i="1"/>
  <c r="D197" i="1"/>
  <c r="D164" i="1"/>
  <c r="C164" i="1"/>
  <c r="D160" i="1"/>
  <c r="C160" i="1"/>
  <c r="D156" i="1"/>
  <c r="C156" i="1"/>
  <c r="D152" i="1"/>
  <c r="C152" i="1"/>
  <c r="D146" i="1"/>
  <c r="C146" i="1"/>
  <c r="D142" i="1"/>
  <c r="C142" i="1"/>
  <c r="D241" i="1"/>
  <c r="C241" i="1"/>
  <c r="D225" i="1"/>
  <c r="C225" i="1"/>
  <c r="C213" i="1"/>
  <c r="D213" i="1"/>
  <c r="C201" i="1"/>
  <c r="D201" i="1"/>
  <c r="D189" i="1"/>
  <c r="C189" i="1"/>
  <c r="D150" i="1"/>
  <c r="C150" i="1"/>
  <c r="C542" i="1"/>
  <c r="D542" i="1"/>
  <c r="C540" i="1"/>
  <c r="D540" i="1"/>
  <c r="C538" i="1"/>
  <c r="D538" i="1"/>
  <c r="C536" i="1"/>
  <c r="D536" i="1"/>
  <c r="C534" i="1"/>
  <c r="D534" i="1"/>
  <c r="C532" i="1"/>
  <c r="D532" i="1"/>
  <c r="C530" i="1"/>
  <c r="D530" i="1"/>
  <c r="C528" i="1"/>
  <c r="D528" i="1"/>
  <c r="C526" i="1"/>
  <c r="D526" i="1"/>
  <c r="C524" i="1"/>
  <c r="D524" i="1"/>
  <c r="C522" i="1"/>
  <c r="D522" i="1"/>
  <c r="C520" i="1"/>
  <c r="D520" i="1"/>
  <c r="C518" i="1"/>
  <c r="D518" i="1"/>
  <c r="C516" i="1"/>
  <c r="D516" i="1"/>
  <c r="C370" i="1"/>
  <c r="D370" i="1"/>
  <c r="C368" i="1"/>
  <c r="D368" i="1"/>
  <c r="C366" i="1"/>
  <c r="D366" i="1"/>
  <c r="C364" i="1"/>
  <c r="D364" i="1"/>
  <c r="C362" i="1"/>
  <c r="D362" i="1"/>
  <c r="C360" i="1"/>
  <c r="D360" i="1"/>
  <c r="C358" i="1"/>
  <c r="D358" i="1"/>
  <c r="C356" i="1"/>
  <c r="D356" i="1"/>
  <c r="C354" i="1"/>
  <c r="D354" i="1"/>
  <c r="C352" i="1"/>
  <c r="D352" i="1"/>
  <c r="C350" i="1"/>
  <c r="D350" i="1"/>
  <c r="C348" i="1"/>
  <c r="D348" i="1"/>
  <c r="C346" i="1"/>
  <c r="D346" i="1"/>
  <c r="C344" i="1"/>
  <c r="D344" i="1"/>
  <c r="C342" i="1"/>
  <c r="D342" i="1"/>
  <c r="C340" i="1"/>
  <c r="D340" i="1"/>
  <c r="C338" i="1"/>
  <c r="D338" i="1"/>
  <c r="C336" i="1"/>
  <c r="D336" i="1"/>
  <c r="C334" i="1"/>
  <c r="D334" i="1"/>
  <c r="C332" i="1"/>
  <c r="D332" i="1"/>
  <c r="C330" i="1"/>
  <c r="D330" i="1"/>
  <c r="C328" i="1"/>
  <c r="D328" i="1"/>
  <c r="C326" i="1"/>
  <c r="D326" i="1"/>
  <c r="C324" i="1"/>
  <c r="D324" i="1"/>
  <c r="C322" i="1"/>
  <c r="D322" i="1"/>
  <c r="C320" i="1"/>
  <c r="D320" i="1"/>
  <c r="C318" i="1"/>
  <c r="D318" i="1"/>
  <c r="C316" i="1"/>
  <c r="D316" i="1"/>
  <c r="C314" i="1"/>
  <c r="D314" i="1"/>
  <c r="C312" i="1"/>
  <c r="D312" i="1"/>
  <c r="C310" i="1"/>
  <c r="D310" i="1"/>
  <c r="C308" i="1"/>
  <c r="D308" i="1"/>
  <c r="C306" i="1"/>
  <c r="D306" i="1"/>
  <c r="C304" i="1"/>
  <c r="D304" i="1"/>
  <c r="C302" i="1"/>
  <c r="D302" i="1"/>
  <c r="C300" i="1"/>
  <c r="D300" i="1"/>
  <c r="C298" i="1"/>
  <c r="D298" i="1"/>
  <c r="C296" i="1"/>
  <c r="D296" i="1"/>
  <c r="C294" i="1"/>
  <c r="D294" i="1"/>
  <c r="C292" i="1"/>
  <c r="D292" i="1"/>
  <c r="C290" i="1"/>
  <c r="D290" i="1"/>
  <c r="C288" i="1"/>
  <c r="D288" i="1"/>
  <c r="C286" i="1"/>
  <c r="D286" i="1"/>
  <c r="C284" i="1"/>
  <c r="D284" i="1"/>
  <c r="C282" i="1"/>
  <c r="D282" i="1"/>
  <c r="C280" i="1"/>
  <c r="D280" i="1"/>
  <c r="C278" i="1"/>
  <c r="D278" i="1"/>
  <c r="C276" i="1"/>
  <c r="D276" i="1"/>
  <c r="C274" i="1"/>
  <c r="D274" i="1"/>
  <c r="C252" i="1"/>
  <c r="D252" i="1"/>
  <c r="C248" i="1"/>
  <c r="D248" i="1"/>
  <c r="C244" i="1"/>
  <c r="D244" i="1"/>
  <c r="C240" i="1"/>
  <c r="D240" i="1"/>
  <c r="C236" i="1"/>
  <c r="D236" i="1"/>
  <c r="C232" i="1"/>
  <c r="D232" i="1"/>
  <c r="C228" i="1"/>
  <c r="D228" i="1"/>
  <c r="C224" i="1"/>
  <c r="D224" i="1"/>
  <c r="C220" i="1"/>
  <c r="D220" i="1"/>
  <c r="C216" i="1"/>
  <c r="D216" i="1"/>
  <c r="C212" i="1"/>
  <c r="D212" i="1"/>
  <c r="C208" i="1"/>
  <c r="D208" i="1"/>
  <c r="C204" i="1"/>
  <c r="D204" i="1"/>
  <c r="C200" i="1"/>
  <c r="D200" i="1"/>
  <c r="C196" i="1"/>
  <c r="D196" i="1"/>
  <c r="D539" i="1"/>
  <c r="D531" i="1"/>
  <c r="D523" i="1"/>
  <c r="D515" i="1"/>
  <c r="C485" i="1"/>
  <c r="D446" i="1"/>
  <c r="D438" i="1"/>
  <c r="D430" i="1"/>
  <c r="D422" i="1"/>
  <c r="D414" i="1"/>
  <c r="D406" i="1"/>
  <c r="D398" i="1"/>
  <c r="D390" i="1"/>
  <c r="D382" i="1"/>
  <c r="D374" i="1"/>
  <c r="D361" i="1"/>
  <c r="D345" i="1"/>
  <c r="C323" i="1"/>
  <c r="C291" i="1"/>
  <c r="C239" i="1"/>
  <c r="C105" i="1"/>
  <c r="D138" i="1"/>
  <c r="C138" i="1"/>
  <c r="D134" i="1"/>
  <c r="C134" i="1"/>
  <c r="C130" i="1"/>
  <c r="D130" i="1"/>
  <c r="C126" i="1"/>
  <c r="D126" i="1"/>
  <c r="C122" i="1"/>
  <c r="D122" i="1"/>
  <c r="C118" i="1"/>
  <c r="D118" i="1"/>
  <c r="C114" i="1"/>
  <c r="D114" i="1"/>
  <c r="C110" i="1"/>
  <c r="D110" i="1"/>
  <c r="C108" i="1"/>
  <c r="D108" i="1"/>
  <c r="C104" i="1"/>
  <c r="D104" i="1"/>
  <c r="C100" i="1"/>
  <c r="D100" i="1"/>
  <c r="C96" i="1"/>
  <c r="D96" i="1"/>
  <c r="C92" i="1"/>
  <c r="D92" i="1"/>
  <c r="C88" i="1"/>
  <c r="D88" i="1"/>
  <c r="C84" i="1"/>
  <c r="D84" i="1"/>
  <c r="C80" i="1"/>
  <c r="D80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C8" i="1"/>
  <c r="D8" i="1"/>
  <c r="C4" i="1"/>
  <c r="D4" i="1"/>
  <c r="D251" i="1"/>
  <c r="C251" i="1"/>
  <c r="D243" i="1"/>
  <c r="C243" i="1"/>
  <c r="D235" i="1"/>
  <c r="C235" i="1"/>
  <c r="D227" i="1"/>
  <c r="C227" i="1"/>
  <c r="C223" i="1"/>
  <c r="D223" i="1"/>
  <c r="C219" i="1"/>
  <c r="D219" i="1"/>
  <c r="C215" i="1"/>
  <c r="D215" i="1"/>
  <c r="C211" i="1"/>
  <c r="D211" i="1"/>
  <c r="C207" i="1"/>
  <c r="D207" i="1"/>
  <c r="C203" i="1"/>
  <c r="D203" i="1"/>
  <c r="C199" i="1"/>
  <c r="D199" i="1"/>
  <c r="C195" i="1"/>
  <c r="D195" i="1"/>
  <c r="D191" i="1"/>
  <c r="C191" i="1"/>
  <c r="D187" i="1"/>
  <c r="C187" i="1"/>
  <c r="D129" i="1"/>
  <c r="C129" i="1"/>
  <c r="D127" i="1"/>
  <c r="C127" i="1"/>
  <c r="D125" i="1"/>
  <c r="C125" i="1"/>
  <c r="D123" i="1"/>
  <c r="C123" i="1"/>
  <c r="D121" i="1"/>
  <c r="C121" i="1"/>
  <c r="D119" i="1"/>
  <c r="C119" i="1"/>
  <c r="D117" i="1"/>
  <c r="C117" i="1"/>
  <c r="D115" i="1"/>
  <c r="C115" i="1"/>
  <c r="D113" i="1"/>
  <c r="C113" i="1"/>
  <c r="D111" i="1"/>
  <c r="C111" i="1"/>
  <c r="D109" i="1"/>
  <c r="C109" i="1"/>
  <c r="D107" i="1"/>
  <c r="C107" i="1"/>
  <c r="D103" i="1"/>
  <c r="C103" i="1"/>
  <c r="D101" i="1"/>
  <c r="C101" i="1"/>
  <c r="D99" i="1"/>
  <c r="C99" i="1"/>
  <c r="D97" i="1"/>
  <c r="C97" i="1"/>
  <c r="D95" i="1"/>
  <c r="C95" i="1"/>
  <c r="D93" i="1"/>
  <c r="C93" i="1"/>
  <c r="D91" i="1"/>
  <c r="C91" i="1"/>
  <c r="D89" i="1"/>
  <c r="C89" i="1"/>
  <c r="D87" i="1"/>
  <c r="C87" i="1"/>
  <c r="D85" i="1"/>
  <c r="C85" i="1"/>
  <c r="D83" i="1"/>
  <c r="C83" i="1"/>
  <c r="D81" i="1"/>
  <c r="C81" i="1"/>
  <c r="D79" i="1"/>
  <c r="C79" i="1"/>
  <c r="D77" i="1"/>
  <c r="C77" i="1"/>
  <c r="D75" i="1"/>
  <c r="C75" i="1"/>
  <c r="D71" i="1"/>
  <c r="C71" i="1"/>
  <c r="D69" i="1"/>
  <c r="C69" i="1"/>
  <c r="D67" i="1"/>
  <c r="C67" i="1"/>
  <c r="D65" i="1"/>
  <c r="C65" i="1"/>
  <c r="D63" i="1"/>
  <c r="C63" i="1"/>
  <c r="D61" i="1"/>
  <c r="C61" i="1"/>
  <c r="D59" i="1"/>
  <c r="C59" i="1"/>
  <c r="D57" i="1"/>
  <c r="C57" i="1"/>
  <c r="D55" i="1"/>
  <c r="C55" i="1"/>
  <c r="D53" i="1"/>
  <c r="C53" i="1"/>
  <c r="D51" i="1"/>
  <c r="C51" i="1"/>
  <c r="D49" i="1"/>
  <c r="C49" i="1"/>
  <c r="D47" i="1"/>
  <c r="C47" i="1"/>
  <c r="D45" i="1"/>
  <c r="C45" i="1"/>
  <c r="D43" i="1"/>
  <c r="C43" i="1"/>
  <c r="D39" i="1"/>
  <c r="C39" i="1"/>
  <c r="D37" i="1"/>
  <c r="C37" i="1"/>
  <c r="D35" i="1"/>
  <c r="C35" i="1"/>
  <c r="D33" i="1"/>
  <c r="C33" i="1"/>
  <c r="D31" i="1"/>
  <c r="C31" i="1"/>
  <c r="D29" i="1"/>
  <c r="C29" i="1"/>
  <c r="D27" i="1"/>
  <c r="C27" i="1"/>
  <c r="D25" i="1"/>
  <c r="C25" i="1"/>
  <c r="D23" i="1"/>
  <c r="C23" i="1"/>
  <c r="D21" i="1"/>
  <c r="C21" i="1"/>
  <c r="D19" i="1"/>
  <c r="C19" i="1"/>
  <c r="D17" i="1"/>
  <c r="C17" i="1"/>
  <c r="D15" i="1"/>
  <c r="C15" i="1"/>
  <c r="D13" i="1"/>
  <c r="C13" i="1"/>
  <c r="D11" i="1"/>
  <c r="C11" i="1"/>
  <c r="D7" i="1"/>
  <c r="C7" i="1"/>
  <c r="D5" i="1"/>
  <c r="C5" i="1"/>
  <c r="D3" i="1"/>
  <c r="C3" i="1"/>
  <c r="D2" i="1"/>
  <c r="D747" i="1"/>
  <c r="D745" i="1"/>
  <c r="D743" i="1"/>
  <c r="D741" i="1"/>
  <c r="D739" i="1"/>
  <c r="D737" i="1"/>
  <c r="D735" i="1"/>
  <c r="D733" i="1"/>
  <c r="D731" i="1"/>
  <c r="D729" i="1"/>
  <c r="D727" i="1"/>
  <c r="D725" i="1"/>
  <c r="D723" i="1"/>
  <c r="D721" i="1"/>
  <c r="D719" i="1"/>
  <c r="D717" i="1"/>
  <c r="D715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C544" i="1"/>
  <c r="D537" i="1"/>
  <c r="D529" i="1"/>
  <c r="D521" i="1"/>
  <c r="C509" i="1"/>
  <c r="C457" i="1"/>
  <c r="D444" i="1"/>
  <c r="D436" i="1"/>
  <c r="D428" i="1"/>
  <c r="D420" i="1"/>
  <c r="D412" i="1"/>
  <c r="D404" i="1"/>
  <c r="D396" i="1"/>
  <c r="D388" i="1"/>
  <c r="D380" i="1"/>
  <c r="D372" i="1"/>
  <c r="D357" i="1"/>
  <c r="D341" i="1"/>
  <c r="C315" i="1"/>
  <c r="C283" i="1"/>
  <c r="C231" i="1"/>
  <c r="C73" i="1"/>
  <c r="D136" i="1"/>
  <c r="C136" i="1"/>
  <c r="D132" i="1"/>
  <c r="C132" i="1"/>
  <c r="C128" i="1"/>
  <c r="D128" i="1"/>
  <c r="C124" i="1"/>
  <c r="D124" i="1"/>
  <c r="C120" i="1"/>
  <c r="D120" i="1"/>
  <c r="C116" i="1"/>
  <c r="D116" i="1"/>
  <c r="C112" i="1"/>
  <c r="D112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62" i="1"/>
  <c r="D62" i="1"/>
  <c r="C58" i="1"/>
  <c r="D58" i="1"/>
  <c r="C54" i="1"/>
  <c r="D54" i="1"/>
  <c r="C50" i="1"/>
  <c r="D50" i="1"/>
  <c r="C46" i="1"/>
  <c r="D46" i="1"/>
  <c r="C42" i="1"/>
  <c r="D42" i="1"/>
  <c r="C38" i="1"/>
  <c r="D38" i="1"/>
  <c r="C34" i="1"/>
  <c r="D34" i="1"/>
  <c r="C30" i="1"/>
  <c r="D30" i="1"/>
  <c r="C26" i="1"/>
  <c r="D26" i="1"/>
  <c r="C22" i="1"/>
  <c r="D22" i="1"/>
  <c r="C18" i="1"/>
  <c r="D18" i="1"/>
  <c r="C14" i="1"/>
  <c r="D14" i="1"/>
  <c r="C10" i="1"/>
  <c r="D10" i="1"/>
  <c r="C6" i="1"/>
  <c r="D6" i="1"/>
  <c r="D513" i="1"/>
  <c r="C513" i="1"/>
  <c r="D511" i="1"/>
  <c r="C511" i="1"/>
  <c r="D507" i="1"/>
  <c r="C507" i="1"/>
  <c r="D505" i="1"/>
  <c r="C505" i="1"/>
  <c r="D503" i="1"/>
  <c r="C503" i="1"/>
  <c r="D499" i="1"/>
  <c r="C499" i="1"/>
  <c r="D497" i="1"/>
  <c r="C497" i="1"/>
  <c r="D495" i="1"/>
  <c r="C495" i="1"/>
  <c r="D491" i="1"/>
  <c r="C491" i="1"/>
  <c r="D489" i="1"/>
  <c r="C489" i="1"/>
  <c r="D487" i="1"/>
  <c r="C487" i="1"/>
  <c r="D483" i="1"/>
  <c r="C483" i="1"/>
  <c r="D481" i="1"/>
  <c r="C481" i="1"/>
  <c r="D459" i="1"/>
  <c r="C459" i="1"/>
  <c r="D455" i="1"/>
  <c r="C455" i="1"/>
  <c r="D453" i="1"/>
  <c r="C453" i="1"/>
  <c r="D451" i="1"/>
  <c r="C451" i="1"/>
  <c r="C449" i="1"/>
  <c r="D449" i="1"/>
  <c r="C447" i="1"/>
  <c r="D447" i="1"/>
  <c r="C445" i="1"/>
  <c r="D445" i="1"/>
  <c r="C443" i="1"/>
  <c r="D443" i="1"/>
  <c r="C441" i="1"/>
  <c r="D441" i="1"/>
  <c r="C439" i="1"/>
  <c r="D439" i="1"/>
  <c r="C437" i="1"/>
  <c r="D437" i="1"/>
  <c r="C435" i="1"/>
  <c r="D435" i="1"/>
  <c r="C433" i="1"/>
  <c r="D433" i="1"/>
  <c r="C431" i="1"/>
  <c r="D431" i="1"/>
  <c r="C429" i="1"/>
  <c r="D429" i="1"/>
  <c r="C427" i="1"/>
  <c r="D427" i="1"/>
  <c r="C425" i="1"/>
  <c r="D425" i="1"/>
  <c r="C423" i="1"/>
  <c r="D423" i="1"/>
  <c r="C421" i="1"/>
  <c r="D421" i="1"/>
  <c r="C419" i="1"/>
  <c r="D419" i="1"/>
  <c r="C417" i="1"/>
  <c r="D417" i="1"/>
  <c r="C415" i="1"/>
  <c r="D415" i="1"/>
  <c r="C413" i="1"/>
  <c r="D413" i="1"/>
  <c r="C411" i="1"/>
  <c r="D411" i="1"/>
  <c r="C409" i="1"/>
  <c r="D409" i="1"/>
  <c r="C407" i="1"/>
  <c r="D407" i="1"/>
  <c r="C405" i="1"/>
  <c r="D405" i="1"/>
  <c r="C403" i="1"/>
  <c r="D403" i="1"/>
  <c r="C401" i="1"/>
  <c r="D401" i="1"/>
  <c r="C399" i="1"/>
  <c r="D399" i="1"/>
  <c r="C397" i="1"/>
  <c r="D397" i="1"/>
  <c r="C395" i="1"/>
  <c r="D395" i="1"/>
  <c r="C393" i="1"/>
  <c r="D393" i="1"/>
  <c r="C391" i="1"/>
  <c r="D391" i="1"/>
  <c r="C389" i="1"/>
  <c r="D389" i="1"/>
  <c r="C387" i="1"/>
  <c r="D387" i="1"/>
  <c r="C385" i="1"/>
  <c r="D385" i="1"/>
  <c r="C383" i="1"/>
  <c r="D383" i="1"/>
  <c r="C381" i="1"/>
  <c r="D381" i="1"/>
  <c r="C379" i="1"/>
  <c r="D379" i="1"/>
  <c r="C377" i="1"/>
  <c r="D377" i="1"/>
  <c r="C375" i="1"/>
  <c r="D375" i="1"/>
  <c r="C373" i="1"/>
  <c r="D373" i="1"/>
  <c r="C371" i="1"/>
  <c r="D371" i="1"/>
  <c r="C367" i="1"/>
  <c r="D367" i="1"/>
  <c r="C363" i="1"/>
  <c r="D363" i="1"/>
  <c r="C359" i="1"/>
  <c r="D359" i="1"/>
  <c r="C355" i="1"/>
  <c r="D355" i="1"/>
  <c r="C351" i="1"/>
  <c r="D351" i="1"/>
  <c r="C347" i="1"/>
  <c r="D347" i="1"/>
  <c r="C343" i="1"/>
  <c r="D343" i="1"/>
  <c r="C339" i="1"/>
  <c r="D339" i="1"/>
  <c r="D335" i="1"/>
  <c r="C335" i="1"/>
  <c r="D333" i="1"/>
  <c r="C333" i="1"/>
  <c r="D329" i="1"/>
  <c r="C329" i="1"/>
  <c r="D327" i="1"/>
  <c r="C327" i="1"/>
  <c r="D325" i="1"/>
  <c r="C325" i="1"/>
  <c r="D321" i="1"/>
  <c r="C321" i="1"/>
  <c r="D319" i="1"/>
  <c r="C319" i="1"/>
  <c r="D317" i="1"/>
  <c r="C317" i="1"/>
  <c r="D313" i="1"/>
  <c r="C313" i="1"/>
  <c r="D311" i="1"/>
  <c r="C311" i="1"/>
  <c r="D309" i="1"/>
  <c r="C309" i="1"/>
  <c r="D305" i="1"/>
  <c r="C305" i="1"/>
  <c r="D303" i="1"/>
  <c r="C303" i="1"/>
  <c r="D301" i="1"/>
  <c r="C301" i="1"/>
  <c r="D297" i="1"/>
  <c r="C297" i="1"/>
  <c r="D295" i="1"/>
  <c r="C295" i="1"/>
  <c r="D293" i="1"/>
  <c r="C293" i="1"/>
  <c r="D289" i="1"/>
  <c r="C289" i="1"/>
  <c r="D287" i="1"/>
  <c r="C287" i="1"/>
  <c r="D285" i="1"/>
  <c r="C285" i="1"/>
  <c r="D281" i="1"/>
  <c r="C281" i="1"/>
  <c r="D279" i="1"/>
  <c r="C279" i="1"/>
  <c r="D277" i="1"/>
  <c r="C277" i="1"/>
  <c r="D273" i="1"/>
  <c r="C273" i="1"/>
  <c r="C250" i="1"/>
  <c r="D250" i="1"/>
  <c r="C246" i="1"/>
  <c r="D246" i="1"/>
  <c r="C242" i="1"/>
  <c r="D242" i="1"/>
  <c r="C238" i="1"/>
  <c r="D238" i="1"/>
  <c r="C234" i="1"/>
  <c r="D234" i="1"/>
  <c r="C230" i="1"/>
  <c r="D230" i="1"/>
  <c r="C226" i="1"/>
  <c r="D226" i="1"/>
  <c r="C222" i="1"/>
  <c r="D222" i="1"/>
  <c r="C218" i="1"/>
  <c r="D218" i="1"/>
  <c r="C214" i="1"/>
  <c r="D214" i="1"/>
  <c r="C210" i="1"/>
  <c r="D210" i="1"/>
  <c r="C206" i="1"/>
  <c r="D206" i="1"/>
  <c r="C202" i="1"/>
  <c r="D202" i="1"/>
  <c r="C198" i="1"/>
  <c r="D198" i="1"/>
  <c r="C194" i="1"/>
  <c r="D194" i="1"/>
  <c r="C190" i="1"/>
  <c r="D190" i="1"/>
  <c r="D543" i="1"/>
  <c r="D535" i="1"/>
  <c r="D527" i="1"/>
  <c r="D519" i="1"/>
  <c r="C501" i="1"/>
  <c r="D450" i="1"/>
  <c r="D442" i="1"/>
  <c r="D434" i="1"/>
  <c r="D426" i="1"/>
  <c r="D418" i="1"/>
  <c r="D410" i="1"/>
  <c r="D402" i="1"/>
  <c r="D394" i="1"/>
  <c r="D386" i="1"/>
  <c r="D378" i="1"/>
  <c r="D369" i="1"/>
  <c r="D353" i="1"/>
  <c r="D337" i="1"/>
  <c r="C307" i="1"/>
  <c r="C275" i="1"/>
  <c r="C41" i="1"/>
  <c r="D514" i="1"/>
  <c r="D506" i="1"/>
  <c r="D500" i="1"/>
  <c r="D494" i="1"/>
  <c r="D486" i="1"/>
  <c r="D480" i="1"/>
  <c r="D456" i="1"/>
  <c r="D192" i="1"/>
  <c r="D188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512" i="1"/>
  <c r="D508" i="1"/>
  <c r="D502" i="1"/>
  <c r="D496" i="1"/>
  <c r="D490" i="1"/>
  <c r="D484" i="1"/>
  <c r="D458" i="1"/>
  <c r="D452" i="1"/>
  <c r="C510" i="1"/>
  <c r="C504" i="1"/>
  <c r="C498" i="1"/>
  <c r="C492" i="1"/>
  <c r="C488" i="1"/>
  <c r="C482" i="1"/>
  <c r="C454" i="1"/>
</calcChain>
</file>

<file path=xl/sharedStrings.xml><?xml version="1.0" encoding="utf-8"?>
<sst xmlns="http://schemas.openxmlformats.org/spreadsheetml/2006/main" count="1591" uniqueCount="90">
  <si>
    <t>Sample</t>
  </si>
  <si>
    <t>Band</t>
  </si>
  <si>
    <t>MW</t>
  </si>
  <si>
    <t>Gel</t>
  </si>
  <si>
    <t>lim</t>
  </si>
  <si>
    <t>2016-4-25_1_20150525-gel2-1_Dat</t>
  </si>
  <si>
    <t>3: 101-01N3S2</t>
  </si>
  <si>
    <t>Band Int.</t>
  </si>
  <si>
    <t>Rel. Int.</t>
  </si>
  <si>
    <t>strain</t>
  </si>
  <si>
    <t>4: 102-19N1S4</t>
  </si>
  <si>
    <t>5: 103-01N3S4</t>
  </si>
  <si>
    <t>6: 104-01P5S4</t>
  </si>
  <si>
    <t>7: 105-19P2S4</t>
  </si>
  <si>
    <t>8: 106-19P5S3</t>
  </si>
  <si>
    <t>9: 107-19P5S1</t>
  </si>
  <si>
    <t>10: 108-01P2S1</t>
  </si>
  <si>
    <t>11: 109-19N5S2</t>
  </si>
  <si>
    <t>12: 110-19N2S1</t>
  </si>
  <si>
    <t>2016-4-25_1_20160413-gel1_Data</t>
  </si>
  <si>
    <t>2: 17-01N3S3</t>
  </si>
  <si>
    <t>3: 18-05P4S1</t>
  </si>
  <si>
    <t>4: 19-05N2S1</t>
  </si>
  <si>
    <t>5: 20-01N2S1</t>
  </si>
  <si>
    <t>6: 21-01P4S5</t>
  </si>
  <si>
    <t>7: 22-19P5S5</t>
  </si>
  <si>
    <t>8: 23-01N2S4</t>
  </si>
  <si>
    <t>9: 24-01N5S4</t>
  </si>
  <si>
    <t>2016-4-25_1_20160413-gel2_Data</t>
  </si>
  <si>
    <t>2: 25-19N5S1</t>
  </si>
  <si>
    <t>3: 26-19N3S2</t>
  </si>
  <si>
    <t>4: 27-19N3S5</t>
  </si>
  <si>
    <t>5: 28-01N5S2</t>
  </si>
  <si>
    <t>6: 29-19P4S3</t>
  </si>
  <si>
    <t>-----</t>
  </si>
  <si>
    <t>7: 30-05N2S4</t>
  </si>
  <si>
    <t>8: 31-8101</t>
  </si>
  <si>
    <t>9: 32-7803R8</t>
  </si>
  <si>
    <t>2: 04-01P5S5</t>
  </si>
  <si>
    <t>3: 50-01P5S5</t>
  </si>
  <si>
    <t>4: 2-19N1S4</t>
  </si>
  <si>
    <t>5: 42-19N1S4</t>
  </si>
  <si>
    <t>6: 51-19N2S5</t>
  </si>
  <si>
    <t>7: 26-19N3S2</t>
  </si>
  <si>
    <t>8: 45-19N3S4</t>
  </si>
  <si>
    <t>9: 27-19N3S5</t>
  </si>
  <si>
    <t>2016-4-25_1_20150525-gel1-1_Dat</t>
  </si>
  <si>
    <t>2: 101-7803</t>
  </si>
  <si>
    <t>3: 102-01N3S3</t>
  </si>
  <si>
    <t>4: 103-01P5S1</t>
  </si>
  <si>
    <t>5: 112-21N5S5</t>
  </si>
  <si>
    <t>6: 114-21P2S2</t>
  </si>
  <si>
    <t>7: 121-21P3S2</t>
  </si>
  <si>
    <t>8: 117-21P4S3</t>
  </si>
  <si>
    <t>9: 118-21P4S5</t>
  </si>
  <si>
    <t>2016-4-25_2_20150525-gel3-4_Dat</t>
  </si>
  <si>
    <t>3: 11-19N1S2</t>
  </si>
  <si>
    <t>4: 12-19N3S4</t>
  </si>
  <si>
    <t>5: 13-19P4S5</t>
  </si>
  <si>
    <t>6: 14-19P2S2</t>
  </si>
  <si>
    <t>7: 15-01P2S2</t>
  </si>
  <si>
    <t>8: 16-01N2S3</t>
  </si>
  <si>
    <t>9: 113-21P2S1</t>
  </si>
  <si>
    <t>10: 115-21P4S4</t>
  </si>
  <si>
    <t>11: 116-21P4S2</t>
  </si>
  <si>
    <t>12: 119-21N3S4</t>
  </si>
  <si>
    <t>10: 119-21P5S1</t>
  </si>
  <si>
    <t>11: 120-21P5S3</t>
  </si>
  <si>
    <t>2016-4-25_1_New Project8_Data</t>
  </si>
  <si>
    <t>2: 42-19N1S4</t>
  </si>
  <si>
    <t>3: 43-19N5S2</t>
  </si>
  <si>
    <t>4: 44-19P5S3</t>
  </si>
  <si>
    <t>5: 45-19N3S4</t>
  </si>
  <si>
    <t>6: 46-19N1S2</t>
  </si>
  <si>
    <t>7: 47-05P4S1</t>
  </si>
  <si>
    <t>8: 48-19P4S5</t>
  </si>
  <si>
    <t>2016-4-25_1_20160420-gel3_Data</t>
  </si>
  <si>
    <t>2: 57-19P2S1</t>
  </si>
  <si>
    <t>4: 56-19P2S4</t>
  </si>
  <si>
    <t>6: 55-19P5S1</t>
  </si>
  <si>
    <t>8: 37-19P5S5</t>
  </si>
  <si>
    <t>9: 49-01P2S2</t>
  </si>
  <si>
    <t>3: 58-01N3S2</t>
  </si>
  <si>
    <t>5: 39-01N3S4</t>
  </si>
  <si>
    <t>7: 40-01P2S1</t>
  </si>
  <si>
    <t>9: 52-01P4S4</t>
  </si>
  <si>
    <t>cID</t>
  </si>
  <si>
    <t>Gel.dat</t>
  </si>
  <si>
    <t>2016-4-25_1_20160420gel1-2_Data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</si>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</sst>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abSelected="1" workbookViewId="0">
      <selection activeCell="F685" sqref="F685"/>
    </sheetView>
  </sheetViews>
  <sheetFormatPr defaultRowHeight="14" x14ac:dyDescent="0.3"/>
  <cols>
    <col min="1" max="2" width="30.58203125" customWidth="1"/>
    <col min="6" max="6" width="24.75" customWidth="1"/>
  </cols>
  <sheetData>
    <row r="1" spans="1:10" x14ac:dyDescent="0.3">
      <c r="A1" t="s">
        <v>87</v>
      </c>
      <c r="B1" t="s">
        <v>3</v>
      </c>
      <c r="C1" t="s">
        <v>4</v>
      </c>
      <c r="D1" t="s">
        <v>86</v>
      </c>
      <c r="E1" t="s">
        <v>9</v>
      </c>
      <c r="F1" t="s">
        <v>0</v>
      </c>
      <c r="G1" t="s">
        <v>1</v>
      </c>
      <c r="H1" t="s">
        <v>2</v>
      </c>
      <c r="I1" t="s">
        <v>7</v>
      </c>
      <c r="J1" t="s">
        <v>8</v>
      </c>
    </row>
    <row r="2" spans="1:10" x14ac:dyDescent="0.3">
      <c r="A2" t="s">
        <v>5</v>
      </c>
      <c r="B2" t="str">
        <f>MID(A2,13,13)</f>
        <v>20150525-gel2</v>
      </c>
      <c r="C2" t="str">
        <f>MID(E2,3,1)</f>
        <v>N</v>
      </c>
      <c r="D2" t="str">
        <f>MID(E2,3,2)</f>
        <v>N3</v>
      </c>
      <c r="E2" t="str">
        <f>RIGHT(F2,6)</f>
        <v>01N3S2</v>
      </c>
      <c r="F2" t="s">
        <v>6</v>
      </c>
      <c r="G2">
        <v>1</v>
      </c>
      <c r="H2">
        <v>52036.4</v>
      </c>
      <c r="I2">
        <v>112.74</v>
      </c>
      <c r="J2">
        <v>0.75419999999999998</v>
      </c>
    </row>
    <row r="3" spans="1:10" x14ac:dyDescent="0.3">
      <c r="A3" t="s">
        <v>5</v>
      </c>
      <c r="B3" t="str">
        <f t="shared" ref="B3:B66" si="0">MID(A3,13,13)</f>
        <v>20150525-gel2</v>
      </c>
      <c r="C3" t="str">
        <f t="shared" ref="C3:C66" si="1">MID(E3,3,1)</f>
        <v>N</v>
      </c>
      <c r="D3" t="str">
        <f t="shared" ref="D3:D66" si="2">MID(E3,3,2)</f>
        <v>N3</v>
      </c>
      <c r="E3" t="str">
        <f t="shared" ref="E3:E66" si="3">RIGHT(F3,6)</f>
        <v>01N3S2</v>
      </c>
      <c r="F3" t="s">
        <v>6</v>
      </c>
      <c r="G3">
        <v>2</v>
      </c>
      <c r="H3">
        <v>24547.599999999999</v>
      </c>
      <c r="I3">
        <v>62</v>
      </c>
      <c r="J3">
        <v>0.24579999999999999</v>
      </c>
    </row>
    <row r="4" spans="1:10" x14ac:dyDescent="0.3">
      <c r="A4" t="s">
        <v>5</v>
      </c>
      <c r="B4" t="str">
        <f t="shared" si="0"/>
        <v>20150525-gel2</v>
      </c>
      <c r="C4" t="str">
        <f t="shared" si="1"/>
        <v>N</v>
      </c>
      <c r="D4" t="str">
        <f t="shared" si="2"/>
        <v>N1</v>
      </c>
      <c r="E4" t="str">
        <f t="shared" si="3"/>
        <v>19N1S4</v>
      </c>
      <c r="F4" t="s">
        <v>10</v>
      </c>
      <c r="G4">
        <v>1</v>
      </c>
      <c r="H4">
        <v>41657.9</v>
      </c>
      <c r="I4">
        <v>89.7</v>
      </c>
      <c r="J4">
        <v>0.37080000000000002</v>
      </c>
    </row>
    <row r="5" spans="1:10" x14ac:dyDescent="0.3">
      <c r="A5" t="s">
        <v>5</v>
      </c>
      <c r="B5" t="str">
        <f t="shared" si="0"/>
        <v>20150525-gel2</v>
      </c>
      <c r="C5" t="str">
        <f t="shared" si="1"/>
        <v>N</v>
      </c>
      <c r="D5" t="str">
        <f t="shared" si="2"/>
        <v>N1</v>
      </c>
      <c r="E5" t="str">
        <f t="shared" si="3"/>
        <v>19N1S4</v>
      </c>
      <c r="F5" t="s">
        <v>10</v>
      </c>
      <c r="G5">
        <v>2</v>
      </c>
      <c r="H5">
        <v>40959.9</v>
      </c>
      <c r="I5">
        <v>77.900000000000006</v>
      </c>
      <c r="J5">
        <v>0.248</v>
      </c>
    </row>
    <row r="6" spans="1:10" x14ac:dyDescent="0.3">
      <c r="A6" t="s">
        <v>5</v>
      </c>
      <c r="B6" t="str">
        <f t="shared" si="0"/>
        <v>20150525-gel2</v>
      </c>
      <c r="C6" t="str">
        <f t="shared" si="1"/>
        <v>N</v>
      </c>
      <c r="D6" t="str">
        <f t="shared" si="2"/>
        <v>N1</v>
      </c>
      <c r="E6" t="str">
        <f t="shared" si="3"/>
        <v>19N1S4</v>
      </c>
      <c r="F6" t="s">
        <v>10</v>
      </c>
      <c r="G6">
        <v>3</v>
      </c>
      <c r="H6">
        <v>30620.400000000001</v>
      </c>
      <c r="I6">
        <v>51.26</v>
      </c>
      <c r="J6">
        <v>0.1704</v>
      </c>
    </row>
    <row r="7" spans="1:10" x14ac:dyDescent="0.3">
      <c r="A7" t="s">
        <v>5</v>
      </c>
      <c r="B7" t="str">
        <f t="shared" si="0"/>
        <v>20150525-gel2</v>
      </c>
      <c r="C7" t="str">
        <f t="shared" si="1"/>
        <v>N</v>
      </c>
      <c r="D7" t="str">
        <f t="shared" si="2"/>
        <v>N1</v>
      </c>
      <c r="E7" t="str">
        <f t="shared" si="3"/>
        <v>19N1S4</v>
      </c>
      <c r="F7" t="s">
        <v>10</v>
      </c>
      <c r="G7">
        <v>4</v>
      </c>
      <c r="H7">
        <v>22190.5</v>
      </c>
      <c r="I7">
        <v>81.790000000000006</v>
      </c>
      <c r="J7">
        <v>0.2109</v>
      </c>
    </row>
    <row r="8" spans="1:10" x14ac:dyDescent="0.3">
      <c r="A8" t="s">
        <v>5</v>
      </c>
      <c r="B8" t="str">
        <f t="shared" si="0"/>
        <v>20150525-gel2</v>
      </c>
      <c r="C8" t="str">
        <f t="shared" si="1"/>
        <v>N</v>
      </c>
      <c r="D8" t="str">
        <f t="shared" si="2"/>
        <v>N3</v>
      </c>
      <c r="E8" t="str">
        <f t="shared" si="3"/>
        <v>01N3S4</v>
      </c>
      <c r="F8" t="s">
        <v>11</v>
      </c>
      <c r="G8">
        <v>1</v>
      </c>
      <c r="H8">
        <v>25595.200000000001</v>
      </c>
      <c r="I8">
        <v>94.86</v>
      </c>
      <c r="J8">
        <v>1</v>
      </c>
    </row>
    <row r="9" spans="1:10" x14ac:dyDescent="0.3">
      <c r="A9" t="s">
        <v>5</v>
      </c>
      <c r="B9" t="str">
        <f t="shared" si="0"/>
        <v>20150525-gel2</v>
      </c>
      <c r="C9" t="str">
        <f t="shared" si="1"/>
        <v>P</v>
      </c>
      <c r="D9" t="str">
        <f t="shared" si="2"/>
        <v>P5</v>
      </c>
      <c r="E9" t="str">
        <f t="shared" si="3"/>
        <v>01P5S4</v>
      </c>
      <c r="F9" t="s">
        <v>12</v>
      </c>
      <c r="G9">
        <v>1</v>
      </c>
      <c r="H9">
        <v>23500</v>
      </c>
      <c r="I9">
        <v>13.47</v>
      </c>
      <c r="J9">
        <v>1</v>
      </c>
    </row>
    <row r="10" spans="1:10" x14ac:dyDescent="0.3">
      <c r="A10" t="s">
        <v>5</v>
      </c>
      <c r="B10" t="str">
        <f t="shared" si="0"/>
        <v>20150525-gel2</v>
      </c>
      <c r="C10" t="str">
        <f t="shared" si="1"/>
        <v>P</v>
      </c>
      <c r="D10" t="str">
        <f t="shared" si="2"/>
        <v>P2</v>
      </c>
      <c r="E10" t="str">
        <f t="shared" si="3"/>
        <v>19P2S4</v>
      </c>
      <c r="F10" t="s">
        <v>13</v>
      </c>
      <c r="G10">
        <v>1</v>
      </c>
      <c r="H10">
        <v>55090.9</v>
      </c>
      <c r="I10">
        <v>131.01</v>
      </c>
      <c r="J10">
        <v>0.37209999999999999</v>
      </c>
    </row>
    <row r="11" spans="1:10" x14ac:dyDescent="0.3">
      <c r="A11" t="s">
        <v>5</v>
      </c>
      <c r="B11" t="str">
        <f t="shared" si="0"/>
        <v>20150525-gel2</v>
      </c>
      <c r="C11" t="str">
        <f t="shared" si="1"/>
        <v>P</v>
      </c>
      <c r="D11" t="str">
        <f t="shared" si="2"/>
        <v>P2</v>
      </c>
      <c r="E11" t="str">
        <f t="shared" si="3"/>
        <v>19P2S4</v>
      </c>
      <c r="F11" t="s">
        <v>13</v>
      </c>
      <c r="G11">
        <v>2</v>
      </c>
      <c r="H11">
        <v>53563.6</v>
      </c>
      <c r="I11">
        <v>150.93</v>
      </c>
      <c r="J11">
        <v>7.0999999999999994E-2</v>
      </c>
    </row>
    <row r="12" spans="1:10" x14ac:dyDescent="0.3">
      <c r="A12" t="s">
        <v>5</v>
      </c>
      <c r="B12" t="str">
        <f t="shared" si="0"/>
        <v>20150525-gel2</v>
      </c>
      <c r="C12" t="str">
        <f t="shared" si="1"/>
        <v>P</v>
      </c>
      <c r="D12" t="str">
        <f t="shared" si="2"/>
        <v>P2</v>
      </c>
      <c r="E12" t="str">
        <f t="shared" si="3"/>
        <v>19P2S4</v>
      </c>
      <c r="F12" t="s">
        <v>13</v>
      </c>
      <c r="G12">
        <v>3</v>
      </c>
      <c r="H12">
        <v>52036.4</v>
      </c>
      <c r="I12">
        <v>157.75</v>
      </c>
      <c r="J12">
        <v>1.11E-2</v>
      </c>
    </row>
    <row r="13" spans="1:10" x14ac:dyDescent="0.3">
      <c r="A13" t="s">
        <v>5</v>
      </c>
      <c r="B13" t="str">
        <f t="shared" si="0"/>
        <v>20150525-gel2</v>
      </c>
      <c r="C13" t="str">
        <f t="shared" si="1"/>
        <v>P</v>
      </c>
      <c r="D13" t="str">
        <f t="shared" si="2"/>
        <v>P2</v>
      </c>
      <c r="E13" t="str">
        <f t="shared" si="3"/>
        <v>19P2S4</v>
      </c>
      <c r="F13" t="s">
        <v>13</v>
      </c>
      <c r="G13">
        <v>4</v>
      </c>
      <c r="H13">
        <v>49854.5</v>
      </c>
      <c r="I13">
        <v>126.41</v>
      </c>
      <c r="J13">
        <v>7.7399999999999997E-2</v>
      </c>
    </row>
    <row r="14" spans="1:10" x14ac:dyDescent="0.3">
      <c r="A14" t="s">
        <v>5</v>
      </c>
      <c r="B14" t="str">
        <f t="shared" si="0"/>
        <v>20150525-gel2</v>
      </c>
      <c r="C14" t="str">
        <f t="shared" si="1"/>
        <v>P</v>
      </c>
      <c r="D14" t="str">
        <f t="shared" si="2"/>
        <v>P2</v>
      </c>
      <c r="E14" t="str">
        <f t="shared" si="3"/>
        <v>19P2S4</v>
      </c>
      <c r="F14" t="s">
        <v>13</v>
      </c>
      <c r="G14">
        <v>5</v>
      </c>
      <c r="H14">
        <v>47454.5</v>
      </c>
      <c r="I14">
        <v>79.27</v>
      </c>
      <c r="J14">
        <v>8.9800000000000005E-2</v>
      </c>
    </row>
    <row r="15" spans="1:10" x14ac:dyDescent="0.3">
      <c r="A15" t="s">
        <v>5</v>
      </c>
      <c r="B15" t="str">
        <f t="shared" si="0"/>
        <v>20150525-gel2</v>
      </c>
      <c r="C15" t="str">
        <f t="shared" si="1"/>
        <v>P</v>
      </c>
      <c r="D15" t="str">
        <f t="shared" si="2"/>
        <v>P2</v>
      </c>
      <c r="E15" t="str">
        <f t="shared" si="3"/>
        <v>19P2S4</v>
      </c>
      <c r="F15" t="s">
        <v>13</v>
      </c>
      <c r="G15">
        <v>6</v>
      </c>
      <c r="H15">
        <v>44836.4</v>
      </c>
      <c r="I15">
        <v>42.63</v>
      </c>
      <c r="J15">
        <v>5.28E-2</v>
      </c>
    </row>
    <row r="16" spans="1:10" x14ac:dyDescent="0.3">
      <c r="A16" t="s">
        <v>5</v>
      </c>
      <c r="B16" t="str">
        <f t="shared" si="0"/>
        <v>20150525-gel2</v>
      </c>
      <c r="C16" t="str">
        <f t="shared" si="1"/>
        <v>P</v>
      </c>
      <c r="D16" t="str">
        <f t="shared" si="2"/>
        <v>P2</v>
      </c>
      <c r="E16" t="str">
        <f t="shared" si="3"/>
        <v>19P2S4</v>
      </c>
      <c r="F16" t="s">
        <v>13</v>
      </c>
      <c r="G16">
        <v>7</v>
      </c>
      <c r="H16">
        <v>37642</v>
      </c>
      <c r="I16">
        <v>13.41</v>
      </c>
      <c r="J16">
        <v>1.6000000000000001E-3</v>
      </c>
    </row>
    <row r="17" spans="1:10" x14ac:dyDescent="0.3">
      <c r="A17" t="s">
        <v>5</v>
      </c>
      <c r="B17" t="str">
        <f t="shared" si="0"/>
        <v>20150525-gel2</v>
      </c>
      <c r="C17" t="str">
        <f t="shared" si="1"/>
        <v>P</v>
      </c>
      <c r="D17" t="str">
        <f t="shared" si="2"/>
        <v>P2</v>
      </c>
      <c r="E17" t="str">
        <f t="shared" si="3"/>
        <v>19P2S4</v>
      </c>
      <c r="F17" t="s">
        <v>13</v>
      </c>
      <c r="G17">
        <v>8</v>
      </c>
      <c r="H17">
        <v>32472.2</v>
      </c>
      <c r="I17">
        <v>46.46</v>
      </c>
      <c r="J17">
        <v>5.9700000000000003E-2</v>
      </c>
    </row>
    <row r="18" spans="1:10" x14ac:dyDescent="0.3">
      <c r="A18" t="s">
        <v>5</v>
      </c>
      <c r="B18" t="str">
        <f t="shared" si="0"/>
        <v>20150525-gel2</v>
      </c>
      <c r="C18" t="str">
        <f t="shared" si="1"/>
        <v>P</v>
      </c>
      <c r="D18" t="str">
        <f t="shared" si="2"/>
        <v>P2</v>
      </c>
      <c r="E18" t="str">
        <f t="shared" si="3"/>
        <v>19P2S4</v>
      </c>
      <c r="F18" t="s">
        <v>13</v>
      </c>
      <c r="G18">
        <v>9</v>
      </c>
      <c r="H18">
        <v>31006.2</v>
      </c>
      <c r="I18">
        <v>125.84</v>
      </c>
      <c r="J18">
        <v>0.14180000000000001</v>
      </c>
    </row>
    <row r="19" spans="1:10" x14ac:dyDescent="0.3">
      <c r="A19" t="s">
        <v>5</v>
      </c>
      <c r="B19" t="str">
        <f t="shared" si="0"/>
        <v>20150525-gel2</v>
      </c>
      <c r="C19" t="str">
        <f t="shared" si="1"/>
        <v>P</v>
      </c>
      <c r="D19" t="str">
        <f t="shared" si="2"/>
        <v>P2</v>
      </c>
      <c r="E19" t="str">
        <f t="shared" si="3"/>
        <v>19P2S4</v>
      </c>
      <c r="F19" t="s">
        <v>13</v>
      </c>
      <c r="G19">
        <v>10</v>
      </c>
      <c r="H19">
        <v>26381</v>
      </c>
      <c r="I19">
        <v>112.39</v>
      </c>
      <c r="J19">
        <v>0.1227</v>
      </c>
    </row>
    <row r="20" spans="1:10" x14ac:dyDescent="0.3">
      <c r="A20" t="s">
        <v>5</v>
      </c>
      <c r="B20" t="str">
        <f t="shared" si="0"/>
        <v>20150525-gel2</v>
      </c>
      <c r="C20" t="str">
        <f t="shared" si="1"/>
        <v>P</v>
      </c>
      <c r="D20" t="str">
        <f t="shared" si="2"/>
        <v>P5</v>
      </c>
      <c r="E20" t="str">
        <f t="shared" si="3"/>
        <v>19P5S3</v>
      </c>
      <c r="F20" t="s">
        <v>14</v>
      </c>
      <c r="G20">
        <v>1</v>
      </c>
      <c r="H20">
        <v>68331.100000000006</v>
      </c>
      <c r="I20">
        <v>416.01</v>
      </c>
      <c r="J20">
        <v>5.74E-2</v>
      </c>
    </row>
    <row r="21" spans="1:10" x14ac:dyDescent="0.3">
      <c r="A21" t="s">
        <v>5</v>
      </c>
      <c r="B21" t="str">
        <f t="shared" si="0"/>
        <v>20150525-gel2</v>
      </c>
      <c r="C21" t="str">
        <f t="shared" si="1"/>
        <v>P</v>
      </c>
      <c r="D21" t="str">
        <f t="shared" si="2"/>
        <v>P5</v>
      </c>
      <c r="E21" t="str">
        <f t="shared" si="3"/>
        <v>19P5S3</v>
      </c>
      <c r="F21" t="s">
        <v>14</v>
      </c>
      <c r="G21">
        <v>2</v>
      </c>
      <c r="H21">
        <v>54218.2</v>
      </c>
      <c r="I21">
        <v>787.35</v>
      </c>
      <c r="J21">
        <v>0.1057</v>
      </c>
    </row>
    <row r="22" spans="1:10" x14ac:dyDescent="0.3">
      <c r="A22" t="s">
        <v>5</v>
      </c>
      <c r="B22" t="str">
        <f t="shared" si="0"/>
        <v>20150525-gel2</v>
      </c>
      <c r="C22" t="str">
        <f t="shared" si="1"/>
        <v>P</v>
      </c>
      <c r="D22" t="str">
        <f t="shared" si="2"/>
        <v>P5</v>
      </c>
      <c r="E22" t="str">
        <f t="shared" si="3"/>
        <v>19P5S3</v>
      </c>
      <c r="F22" t="s">
        <v>14</v>
      </c>
      <c r="G22">
        <v>3</v>
      </c>
      <c r="H22">
        <v>52254.5</v>
      </c>
      <c r="I22">
        <v>1219.8599999999999</v>
      </c>
      <c r="J22">
        <v>0.1191</v>
      </c>
    </row>
    <row r="23" spans="1:10" x14ac:dyDescent="0.3">
      <c r="A23" t="s">
        <v>5</v>
      </c>
      <c r="B23" t="str">
        <f t="shared" si="0"/>
        <v>20150525-gel2</v>
      </c>
      <c r="C23" t="str">
        <f t="shared" si="1"/>
        <v>P</v>
      </c>
      <c r="D23" t="str">
        <f t="shared" si="2"/>
        <v>P5</v>
      </c>
      <c r="E23" t="str">
        <f t="shared" si="3"/>
        <v>19P5S3</v>
      </c>
      <c r="F23" t="s">
        <v>14</v>
      </c>
      <c r="G23">
        <v>4</v>
      </c>
      <c r="H23">
        <v>50072.7</v>
      </c>
      <c r="I23">
        <v>1473.3</v>
      </c>
      <c r="J23">
        <v>0.1744</v>
      </c>
    </row>
    <row r="24" spans="1:10" x14ac:dyDescent="0.3">
      <c r="A24" t="s">
        <v>5</v>
      </c>
      <c r="B24" t="str">
        <f t="shared" si="0"/>
        <v>20150525-gel2</v>
      </c>
      <c r="C24" t="str">
        <f t="shared" si="1"/>
        <v>P</v>
      </c>
      <c r="D24" t="str">
        <f t="shared" si="2"/>
        <v>P5</v>
      </c>
      <c r="E24" t="str">
        <f t="shared" si="3"/>
        <v>19P5S3</v>
      </c>
      <c r="F24" t="s">
        <v>14</v>
      </c>
      <c r="G24">
        <v>5</v>
      </c>
      <c r="H24">
        <v>48327.3</v>
      </c>
      <c r="I24">
        <v>1502.43</v>
      </c>
      <c r="J24">
        <v>0.2097</v>
      </c>
    </row>
    <row r="25" spans="1:10" x14ac:dyDescent="0.3">
      <c r="A25" t="s">
        <v>5</v>
      </c>
      <c r="B25" t="str">
        <f t="shared" si="0"/>
        <v>20150525-gel2</v>
      </c>
      <c r="C25" t="str">
        <f t="shared" si="1"/>
        <v>P</v>
      </c>
      <c r="D25" t="str">
        <f t="shared" si="2"/>
        <v>P5</v>
      </c>
      <c r="E25" t="str">
        <f t="shared" si="3"/>
        <v>19P5S3</v>
      </c>
      <c r="F25" t="s">
        <v>14</v>
      </c>
      <c r="G25">
        <v>6</v>
      </c>
      <c r="H25">
        <v>45490.9</v>
      </c>
      <c r="I25">
        <v>870.07</v>
      </c>
      <c r="J25">
        <v>5.6800000000000003E-2</v>
      </c>
    </row>
    <row r="26" spans="1:10" x14ac:dyDescent="0.3">
      <c r="A26" t="s">
        <v>5</v>
      </c>
      <c r="B26" t="str">
        <f t="shared" si="0"/>
        <v>20150525-gel2</v>
      </c>
      <c r="C26" t="str">
        <f t="shared" si="1"/>
        <v>P</v>
      </c>
      <c r="D26" t="str">
        <f t="shared" si="2"/>
        <v>P5</v>
      </c>
      <c r="E26" t="str">
        <f t="shared" si="3"/>
        <v>19P5S3</v>
      </c>
      <c r="F26" t="s">
        <v>14</v>
      </c>
      <c r="G26">
        <v>7</v>
      </c>
      <c r="H26">
        <v>42654.5</v>
      </c>
      <c r="I26">
        <v>432.69</v>
      </c>
      <c r="J26">
        <v>4.4400000000000002E-2</v>
      </c>
    </row>
    <row r="27" spans="1:10" x14ac:dyDescent="0.3">
      <c r="A27" t="s">
        <v>5</v>
      </c>
      <c r="B27" t="str">
        <f t="shared" si="0"/>
        <v>20150525-gel2</v>
      </c>
      <c r="C27" t="str">
        <f t="shared" si="1"/>
        <v>P</v>
      </c>
      <c r="D27" t="str">
        <f t="shared" si="2"/>
        <v>P5</v>
      </c>
      <c r="E27" t="str">
        <f t="shared" si="3"/>
        <v>19P5S3</v>
      </c>
      <c r="F27" t="s">
        <v>14</v>
      </c>
      <c r="G27">
        <v>8</v>
      </c>
      <c r="H27">
        <v>41842.1</v>
      </c>
      <c r="I27">
        <v>319.41000000000003</v>
      </c>
      <c r="J27">
        <v>3.5000000000000003E-2</v>
      </c>
    </row>
    <row r="28" spans="1:10" x14ac:dyDescent="0.3">
      <c r="A28" t="s">
        <v>5</v>
      </c>
      <c r="B28" t="str">
        <f t="shared" si="0"/>
        <v>20150525-gel2</v>
      </c>
      <c r="C28" t="str">
        <f t="shared" si="1"/>
        <v>P</v>
      </c>
      <c r="D28" t="str">
        <f t="shared" si="2"/>
        <v>P5</v>
      </c>
      <c r="E28" t="str">
        <f t="shared" si="3"/>
        <v>19P5S3</v>
      </c>
      <c r="F28" t="s">
        <v>14</v>
      </c>
      <c r="G28">
        <v>9</v>
      </c>
      <c r="H28">
        <v>41422.800000000003</v>
      </c>
      <c r="I28">
        <v>185.68</v>
      </c>
      <c r="J28">
        <v>3.1E-2</v>
      </c>
    </row>
    <row r="29" spans="1:10" x14ac:dyDescent="0.3">
      <c r="A29" t="s">
        <v>5</v>
      </c>
      <c r="B29" t="str">
        <f t="shared" si="0"/>
        <v>20150525-gel2</v>
      </c>
      <c r="C29" t="str">
        <f t="shared" si="1"/>
        <v>P</v>
      </c>
      <c r="D29" t="str">
        <f t="shared" si="2"/>
        <v>P5</v>
      </c>
      <c r="E29" t="str">
        <f t="shared" si="3"/>
        <v>19P5S3</v>
      </c>
      <c r="F29" t="s">
        <v>14</v>
      </c>
      <c r="G29">
        <v>10</v>
      </c>
      <c r="H29">
        <v>35558.6</v>
      </c>
      <c r="I29">
        <v>132.46</v>
      </c>
      <c r="J29">
        <v>1.8499999999999999E-2</v>
      </c>
    </row>
    <row r="30" spans="1:10" x14ac:dyDescent="0.3">
      <c r="A30" t="s">
        <v>5</v>
      </c>
      <c r="B30" t="str">
        <f t="shared" si="0"/>
        <v>20150525-gel2</v>
      </c>
      <c r="C30" t="str">
        <f t="shared" si="1"/>
        <v>P</v>
      </c>
      <c r="D30" t="str">
        <f t="shared" si="2"/>
        <v>P5</v>
      </c>
      <c r="E30" t="str">
        <f t="shared" si="3"/>
        <v>19P5S3</v>
      </c>
      <c r="F30" t="s">
        <v>14</v>
      </c>
      <c r="G30">
        <v>11</v>
      </c>
      <c r="H30">
        <v>34246.9</v>
      </c>
      <c r="I30">
        <v>206.4</v>
      </c>
      <c r="J30">
        <v>2.69E-2</v>
      </c>
    </row>
    <row r="31" spans="1:10" x14ac:dyDescent="0.3">
      <c r="A31" t="s">
        <v>5</v>
      </c>
      <c r="B31" t="str">
        <f t="shared" si="0"/>
        <v>20150525-gel2</v>
      </c>
      <c r="C31" t="str">
        <f t="shared" si="1"/>
        <v>P</v>
      </c>
      <c r="D31" t="str">
        <f t="shared" si="2"/>
        <v>P5</v>
      </c>
      <c r="E31" t="str">
        <f t="shared" si="3"/>
        <v>19P5S3</v>
      </c>
      <c r="F31" t="s">
        <v>14</v>
      </c>
      <c r="G31">
        <v>12</v>
      </c>
      <c r="H31">
        <v>32703.7</v>
      </c>
      <c r="I31">
        <v>351.16</v>
      </c>
      <c r="J31">
        <v>4.24E-2</v>
      </c>
    </row>
    <row r="32" spans="1:10" x14ac:dyDescent="0.3">
      <c r="A32" t="s">
        <v>5</v>
      </c>
      <c r="B32" t="str">
        <f t="shared" si="0"/>
        <v>20150525-gel2</v>
      </c>
      <c r="C32" t="str">
        <f t="shared" si="1"/>
        <v>P</v>
      </c>
      <c r="D32" t="str">
        <f t="shared" si="2"/>
        <v>P5</v>
      </c>
      <c r="E32" t="str">
        <f t="shared" si="3"/>
        <v>19P5S3</v>
      </c>
      <c r="F32" t="s">
        <v>14</v>
      </c>
      <c r="G32">
        <v>13</v>
      </c>
      <c r="H32">
        <v>31932.1</v>
      </c>
      <c r="I32">
        <v>328.22</v>
      </c>
      <c r="J32">
        <v>7.0699999999999999E-2</v>
      </c>
    </row>
    <row r="33" spans="1:10" x14ac:dyDescent="0.3">
      <c r="A33" t="s">
        <v>5</v>
      </c>
      <c r="B33" t="str">
        <f t="shared" si="0"/>
        <v>20150525-gel2</v>
      </c>
      <c r="C33" t="str">
        <f t="shared" si="1"/>
        <v>P</v>
      </c>
      <c r="D33" t="str">
        <f t="shared" si="2"/>
        <v>P5</v>
      </c>
      <c r="E33" t="str">
        <f t="shared" si="3"/>
        <v>19P5S3</v>
      </c>
      <c r="F33" t="s">
        <v>14</v>
      </c>
      <c r="G33">
        <v>14</v>
      </c>
      <c r="H33">
        <v>26904.799999999999</v>
      </c>
      <c r="I33">
        <v>82.72</v>
      </c>
      <c r="J33">
        <v>8.0000000000000002E-3</v>
      </c>
    </row>
    <row r="34" spans="1:10" x14ac:dyDescent="0.3">
      <c r="A34" t="s">
        <v>5</v>
      </c>
      <c r="B34" t="str">
        <f t="shared" si="0"/>
        <v>20150525-gel2</v>
      </c>
      <c r="C34" t="str">
        <f t="shared" si="1"/>
        <v>P</v>
      </c>
      <c r="D34" t="str">
        <f t="shared" si="2"/>
        <v>P5</v>
      </c>
      <c r="E34" t="str">
        <f t="shared" si="3"/>
        <v>19P5S1</v>
      </c>
      <c r="F34" t="s">
        <v>15</v>
      </c>
      <c r="G34">
        <v>1</v>
      </c>
      <c r="H34">
        <v>52690.9</v>
      </c>
      <c r="I34">
        <v>85.6</v>
      </c>
      <c r="J34">
        <v>0.75570000000000004</v>
      </c>
    </row>
    <row r="35" spans="1:10" x14ac:dyDescent="0.3">
      <c r="A35" t="s">
        <v>5</v>
      </c>
      <c r="B35" t="str">
        <f t="shared" si="0"/>
        <v>20150525-gel2</v>
      </c>
      <c r="C35" t="str">
        <f t="shared" si="1"/>
        <v>P</v>
      </c>
      <c r="D35" t="str">
        <f t="shared" si="2"/>
        <v>P5</v>
      </c>
      <c r="E35" t="str">
        <f t="shared" si="3"/>
        <v>19P5S1</v>
      </c>
      <c r="F35" t="s">
        <v>15</v>
      </c>
      <c r="G35">
        <v>2</v>
      </c>
      <c r="H35">
        <v>31546.3</v>
      </c>
      <c r="I35">
        <v>44.78</v>
      </c>
      <c r="J35">
        <v>0.16800000000000001</v>
      </c>
    </row>
    <row r="36" spans="1:10" x14ac:dyDescent="0.3">
      <c r="A36" t="s">
        <v>5</v>
      </c>
      <c r="B36" t="str">
        <f t="shared" si="0"/>
        <v>20150525-gel2</v>
      </c>
      <c r="C36" t="str">
        <f t="shared" si="1"/>
        <v>P</v>
      </c>
      <c r="D36" t="str">
        <f t="shared" si="2"/>
        <v>P5</v>
      </c>
      <c r="E36" t="str">
        <f t="shared" si="3"/>
        <v>19P5S1</v>
      </c>
      <c r="F36" t="s">
        <v>15</v>
      </c>
      <c r="G36">
        <v>3</v>
      </c>
      <c r="H36">
        <v>27952.400000000001</v>
      </c>
      <c r="I36">
        <v>33.47</v>
      </c>
      <c r="J36">
        <v>7.6300000000000007E-2</v>
      </c>
    </row>
    <row r="37" spans="1:10" x14ac:dyDescent="0.3">
      <c r="A37" t="s">
        <v>5</v>
      </c>
      <c r="B37" t="str">
        <f t="shared" si="0"/>
        <v>20150525-gel2</v>
      </c>
      <c r="C37" t="str">
        <f t="shared" si="1"/>
        <v>P</v>
      </c>
      <c r="D37" t="str">
        <f t="shared" si="2"/>
        <v>P2</v>
      </c>
      <c r="E37" t="str">
        <f t="shared" si="3"/>
        <v>01P2S1</v>
      </c>
      <c r="F37" t="s">
        <v>16</v>
      </c>
      <c r="G37">
        <v>1</v>
      </c>
      <c r="H37">
        <v>28738.1</v>
      </c>
      <c r="I37">
        <v>79.06</v>
      </c>
      <c r="J37">
        <v>1</v>
      </c>
    </row>
    <row r="38" spans="1:10" x14ac:dyDescent="0.3">
      <c r="A38" t="s">
        <v>5</v>
      </c>
      <c r="B38" t="str">
        <f t="shared" si="0"/>
        <v>20150525-gel2</v>
      </c>
      <c r="C38" t="str">
        <f t="shared" si="1"/>
        <v>N</v>
      </c>
      <c r="D38" t="str">
        <f t="shared" si="2"/>
        <v>N5</v>
      </c>
      <c r="E38" t="str">
        <f t="shared" si="3"/>
        <v>19N5S2</v>
      </c>
      <c r="F38" t="s">
        <v>17</v>
      </c>
      <c r="G38">
        <v>1</v>
      </c>
      <c r="H38">
        <v>67695.399999999994</v>
      </c>
      <c r="I38">
        <v>61.81</v>
      </c>
      <c r="J38">
        <v>1.67E-2</v>
      </c>
    </row>
    <row r="39" spans="1:10" x14ac:dyDescent="0.3">
      <c r="A39" t="s">
        <v>5</v>
      </c>
      <c r="B39" t="str">
        <f t="shared" si="0"/>
        <v>20150525-gel2</v>
      </c>
      <c r="C39" t="str">
        <f t="shared" si="1"/>
        <v>N</v>
      </c>
      <c r="D39" t="str">
        <f t="shared" si="2"/>
        <v>N5</v>
      </c>
      <c r="E39" t="str">
        <f t="shared" si="3"/>
        <v>19N5S2</v>
      </c>
      <c r="F39" t="s">
        <v>17</v>
      </c>
      <c r="G39">
        <v>2</v>
      </c>
      <c r="H39">
        <v>63381.8</v>
      </c>
      <c r="I39">
        <v>221.74</v>
      </c>
      <c r="J39">
        <v>8.9599999999999999E-2</v>
      </c>
    </row>
    <row r="40" spans="1:10" x14ac:dyDescent="0.3">
      <c r="A40" t="s">
        <v>5</v>
      </c>
      <c r="B40" t="str">
        <f t="shared" si="0"/>
        <v>20150525-gel2</v>
      </c>
      <c r="C40" t="str">
        <f t="shared" si="1"/>
        <v>N</v>
      </c>
      <c r="D40" t="str">
        <f t="shared" si="2"/>
        <v>N5</v>
      </c>
      <c r="E40" t="str">
        <f t="shared" si="3"/>
        <v>19N5S2</v>
      </c>
      <c r="F40" t="s">
        <v>17</v>
      </c>
      <c r="G40">
        <v>3</v>
      </c>
      <c r="H40">
        <v>52254.5</v>
      </c>
      <c r="I40">
        <v>264.12</v>
      </c>
      <c r="J40">
        <v>0.125</v>
      </c>
    </row>
    <row r="41" spans="1:10" x14ac:dyDescent="0.3">
      <c r="A41" t="s">
        <v>5</v>
      </c>
      <c r="B41" t="str">
        <f t="shared" si="0"/>
        <v>20150525-gel2</v>
      </c>
      <c r="C41" t="str">
        <f t="shared" si="1"/>
        <v>N</v>
      </c>
      <c r="D41" t="str">
        <f t="shared" si="2"/>
        <v>N5</v>
      </c>
      <c r="E41" t="str">
        <f t="shared" si="3"/>
        <v>19N5S2</v>
      </c>
      <c r="F41" t="s">
        <v>17</v>
      </c>
      <c r="G41">
        <v>4</v>
      </c>
      <c r="H41">
        <v>42436.4</v>
      </c>
      <c r="I41">
        <v>756.91</v>
      </c>
      <c r="J41">
        <v>0.192</v>
      </c>
    </row>
    <row r="42" spans="1:10" x14ac:dyDescent="0.3">
      <c r="A42" t="s">
        <v>5</v>
      </c>
      <c r="B42" t="str">
        <f t="shared" si="0"/>
        <v>20150525-gel2</v>
      </c>
      <c r="C42" t="str">
        <f t="shared" si="1"/>
        <v>N</v>
      </c>
      <c r="D42" t="str">
        <f t="shared" si="2"/>
        <v>N5</v>
      </c>
      <c r="E42" t="str">
        <f t="shared" si="3"/>
        <v>19N5S2</v>
      </c>
      <c r="F42" t="s">
        <v>17</v>
      </c>
      <c r="G42">
        <v>5</v>
      </c>
      <c r="H42">
        <v>41789.5</v>
      </c>
      <c r="I42">
        <v>823.54</v>
      </c>
      <c r="J42">
        <v>0.2248</v>
      </c>
    </row>
    <row r="43" spans="1:10" x14ac:dyDescent="0.3">
      <c r="A43" t="s">
        <v>5</v>
      </c>
      <c r="B43" t="str">
        <f t="shared" si="0"/>
        <v>20150525-gel2</v>
      </c>
      <c r="C43" t="str">
        <f t="shared" si="1"/>
        <v>N</v>
      </c>
      <c r="D43" t="str">
        <f t="shared" si="2"/>
        <v>N5</v>
      </c>
      <c r="E43" t="str">
        <f t="shared" si="3"/>
        <v>19N5S2</v>
      </c>
      <c r="F43" t="s">
        <v>17</v>
      </c>
      <c r="G43">
        <v>6</v>
      </c>
      <c r="H43">
        <v>40188.300000000003</v>
      </c>
      <c r="I43">
        <v>73.17</v>
      </c>
      <c r="J43">
        <v>2.4400000000000002E-2</v>
      </c>
    </row>
    <row r="44" spans="1:10" x14ac:dyDescent="0.3">
      <c r="A44" t="s">
        <v>5</v>
      </c>
      <c r="B44" t="str">
        <f t="shared" si="0"/>
        <v>20150525-gel2</v>
      </c>
      <c r="C44" t="str">
        <f t="shared" si="1"/>
        <v>N</v>
      </c>
      <c r="D44" t="str">
        <f t="shared" si="2"/>
        <v>N5</v>
      </c>
      <c r="E44" t="str">
        <f t="shared" si="3"/>
        <v>19N5S2</v>
      </c>
      <c r="F44" t="s">
        <v>17</v>
      </c>
      <c r="G44">
        <v>7</v>
      </c>
      <c r="H44">
        <v>35481.5</v>
      </c>
      <c r="I44">
        <v>63.68</v>
      </c>
      <c r="J44">
        <v>2.06E-2</v>
      </c>
    </row>
    <row r="45" spans="1:10" x14ac:dyDescent="0.3">
      <c r="A45" t="s">
        <v>5</v>
      </c>
      <c r="B45" t="str">
        <f t="shared" si="0"/>
        <v>20150525-gel2</v>
      </c>
      <c r="C45" t="str">
        <f t="shared" si="1"/>
        <v>N</v>
      </c>
      <c r="D45" t="str">
        <f t="shared" si="2"/>
        <v>N5</v>
      </c>
      <c r="E45" t="str">
        <f t="shared" si="3"/>
        <v>19N5S2</v>
      </c>
      <c r="F45" t="s">
        <v>17</v>
      </c>
      <c r="G45">
        <v>8</v>
      </c>
      <c r="H45">
        <v>33629.599999999999</v>
      </c>
      <c r="I45">
        <v>179.28</v>
      </c>
      <c r="J45">
        <v>3.78E-2</v>
      </c>
    </row>
    <row r="46" spans="1:10" x14ac:dyDescent="0.3">
      <c r="A46" t="s">
        <v>5</v>
      </c>
      <c r="B46" t="str">
        <f t="shared" si="0"/>
        <v>20150525-gel2</v>
      </c>
      <c r="C46" t="str">
        <f t="shared" si="1"/>
        <v>N</v>
      </c>
      <c r="D46" t="str">
        <f t="shared" si="2"/>
        <v>N5</v>
      </c>
      <c r="E46" t="str">
        <f t="shared" si="3"/>
        <v>19N5S2</v>
      </c>
      <c r="F46" t="s">
        <v>17</v>
      </c>
      <c r="G46">
        <v>9</v>
      </c>
      <c r="H46">
        <v>31932.1</v>
      </c>
      <c r="I46">
        <v>421.04</v>
      </c>
      <c r="J46">
        <v>0.2137</v>
      </c>
    </row>
    <row r="47" spans="1:10" x14ac:dyDescent="0.3">
      <c r="A47" t="s">
        <v>5</v>
      </c>
      <c r="B47" t="str">
        <f t="shared" si="0"/>
        <v>20150525-gel2</v>
      </c>
      <c r="C47" t="str">
        <f t="shared" si="1"/>
        <v>N</v>
      </c>
      <c r="D47" t="str">
        <f t="shared" si="2"/>
        <v>N5</v>
      </c>
      <c r="E47" t="str">
        <f t="shared" si="3"/>
        <v>19N5S2</v>
      </c>
      <c r="F47" t="s">
        <v>17</v>
      </c>
      <c r="G47">
        <v>10</v>
      </c>
      <c r="H47">
        <v>26381</v>
      </c>
      <c r="I47">
        <v>152.58000000000001</v>
      </c>
      <c r="J47">
        <v>5.5300000000000002E-2</v>
      </c>
    </row>
    <row r="48" spans="1:10" x14ac:dyDescent="0.3">
      <c r="A48" t="s">
        <v>5</v>
      </c>
      <c r="B48" t="str">
        <f t="shared" si="0"/>
        <v>20150525-gel2</v>
      </c>
      <c r="C48" t="str">
        <f t="shared" si="1"/>
        <v>N</v>
      </c>
      <c r="D48" t="str">
        <f t="shared" si="2"/>
        <v>N2</v>
      </c>
      <c r="E48" t="str">
        <f t="shared" si="3"/>
        <v>19N2S1</v>
      </c>
      <c r="F48" t="s">
        <v>18</v>
      </c>
      <c r="G48">
        <v>1</v>
      </c>
      <c r="H48">
        <v>42000</v>
      </c>
      <c r="I48">
        <v>159.99</v>
      </c>
      <c r="J48">
        <v>0.1603</v>
      </c>
    </row>
    <row r="49" spans="1:10" x14ac:dyDescent="0.3">
      <c r="A49" t="s">
        <v>5</v>
      </c>
      <c r="B49" t="str">
        <f t="shared" si="0"/>
        <v>20150525-gel2</v>
      </c>
      <c r="C49" t="str">
        <f t="shared" si="1"/>
        <v>N</v>
      </c>
      <c r="D49" t="str">
        <f t="shared" si="2"/>
        <v>N2</v>
      </c>
      <c r="E49" t="str">
        <f t="shared" si="3"/>
        <v>19N2S1</v>
      </c>
      <c r="F49" t="s">
        <v>18</v>
      </c>
      <c r="G49">
        <v>2</v>
      </c>
      <c r="H49">
        <v>41605.300000000003</v>
      </c>
      <c r="I49">
        <v>226.75</v>
      </c>
      <c r="J49">
        <v>0.32240000000000002</v>
      </c>
    </row>
    <row r="50" spans="1:10" x14ac:dyDescent="0.3">
      <c r="A50" t="s">
        <v>5</v>
      </c>
      <c r="B50" t="str">
        <f t="shared" si="0"/>
        <v>20150525-gel2</v>
      </c>
      <c r="C50" t="str">
        <f t="shared" si="1"/>
        <v>N</v>
      </c>
      <c r="D50" t="str">
        <f t="shared" si="2"/>
        <v>N2</v>
      </c>
      <c r="E50" t="str">
        <f t="shared" si="3"/>
        <v>19N2S1</v>
      </c>
      <c r="F50" t="s">
        <v>18</v>
      </c>
      <c r="G50">
        <v>3</v>
      </c>
      <c r="H50">
        <v>40728.400000000001</v>
      </c>
      <c r="I50">
        <v>168.47</v>
      </c>
      <c r="J50">
        <v>0.18390000000000001</v>
      </c>
    </row>
    <row r="51" spans="1:10" x14ac:dyDescent="0.3">
      <c r="A51" t="s">
        <v>5</v>
      </c>
      <c r="B51" t="str">
        <f t="shared" si="0"/>
        <v>20150525-gel2</v>
      </c>
      <c r="C51" t="str">
        <f t="shared" si="1"/>
        <v>N</v>
      </c>
      <c r="D51" t="str">
        <f t="shared" si="2"/>
        <v>N2</v>
      </c>
      <c r="E51" t="str">
        <f t="shared" si="3"/>
        <v>19N2S1</v>
      </c>
      <c r="F51" t="s">
        <v>18</v>
      </c>
      <c r="G51">
        <v>4</v>
      </c>
      <c r="H51">
        <v>29617.3</v>
      </c>
      <c r="I51">
        <v>135.13999999999999</v>
      </c>
      <c r="J51">
        <v>0.33339999999999997</v>
      </c>
    </row>
    <row r="52" spans="1:10" x14ac:dyDescent="0.3">
      <c r="A52" t="s">
        <v>19</v>
      </c>
      <c r="B52" t="str">
        <f t="shared" si="0"/>
        <v>20160413-gel1</v>
      </c>
      <c r="C52" t="str">
        <f t="shared" si="1"/>
        <v>N</v>
      </c>
      <c r="D52" t="str">
        <f t="shared" si="2"/>
        <v>N3</v>
      </c>
      <c r="E52" t="str">
        <f t="shared" si="3"/>
        <v>01N3S3</v>
      </c>
      <c r="F52" t="s">
        <v>20</v>
      </c>
      <c r="G52">
        <v>1</v>
      </c>
      <c r="H52">
        <v>31656.3</v>
      </c>
      <c r="I52">
        <v>35</v>
      </c>
      <c r="J52">
        <v>7.1099999999999997E-2</v>
      </c>
    </row>
    <row r="53" spans="1:10" x14ac:dyDescent="0.3">
      <c r="A53" t="s">
        <v>19</v>
      </c>
      <c r="B53" t="str">
        <f t="shared" si="0"/>
        <v>20160413-gel1</v>
      </c>
      <c r="C53" t="str">
        <f t="shared" si="1"/>
        <v>N</v>
      </c>
      <c r="D53" t="str">
        <f t="shared" si="2"/>
        <v>N3</v>
      </c>
      <c r="E53" t="str">
        <f t="shared" si="3"/>
        <v>01N3S3</v>
      </c>
      <c r="F53" t="s">
        <v>20</v>
      </c>
      <c r="G53">
        <v>2</v>
      </c>
      <c r="H53">
        <v>28407.7</v>
      </c>
      <c r="I53">
        <v>140</v>
      </c>
      <c r="J53">
        <v>0.17519999999999999</v>
      </c>
    </row>
    <row r="54" spans="1:10" x14ac:dyDescent="0.3">
      <c r="A54" t="s">
        <v>19</v>
      </c>
      <c r="B54" t="str">
        <f t="shared" si="0"/>
        <v>20160413-gel1</v>
      </c>
      <c r="C54" t="str">
        <f t="shared" si="1"/>
        <v>N</v>
      </c>
      <c r="D54" t="str">
        <f t="shared" si="2"/>
        <v>N3</v>
      </c>
      <c r="E54" t="str">
        <f t="shared" si="3"/>
        <v>01N3S3</v>
      </c>
      <c r="F54" t="s">
        <v>20</v>
      </c>
      <c r="G54">
        <v>3</v>
      </c>
      <c r="H54">
        <v>26715.4</v>
      </c>
      <c r="I54">
        <v>43</v>
      </c>
      <c r="J54">
        <v>5.3999999999999999E-2</v>
      </c>
    </row>
    <row r="55" spans="1:10" x14ac:dyDescent="0.3">
      <c r="A55" t="s">
        <v>19</v>
      </c>
      <c r="B55" t="str">
        <f t="shared" si="0"/>
        <v>20160413-gel1</v>
      </c>
      <c r="C55" t="str">
        <f t="shared" si="1"/>
        <v>N</v>
      </c>
      <c r="D55" t="str">
        <f t="shared" si="2"/>
        <v>N3</v>
      </c>
      <c r="E55" t="str">
        <f t="shared" si="3"/>
        <v>01N3S3</v>
      </c>
      <c r="F55" t="s">
        <v>20</v>
      </c>
      <c r="G55">
        <v>4</v>
      </c>
      <c r="H55">
        <v>20030.8</v>
      </c>
      <c r="I55">
        <v>43.51</v>
      </c>
      <c r="J55">
        <v>5.0599999999999999E-2</v>
      </c>
    </row>
    <row r="56" spans="1:10" x14ac:dyDescent="0.3">
      <c r="A56" t="s">
        <v>19</v>
      </c>
      <c r="B56" t="str">
        <f t="shared" si="0"/>
        <v>20160413-gel1</v>
      </c>
      <c r="C56" t="str">
        <f t="shared" si="1"/>
        <v>N</v>
      </c>
      <c r="D56" t="str">
        <f t="shared" si="2"/>
        <v>N3</v>
      </c>
      <c r="E56" t="str">
        <f t="shared" si="3"/>
        <v>01N3S3</v>
      </c>
      <c r="F56" t="s">
        <v>20</v>
      </c>
      <c r="G56">
        <v>5</v>
      </c>
      <c r="H56">
        <v>18338.5</v>
      </c>
      <c r="I56">
        <v>317.42</v>
      </c>
      <c r="J56">
        <v>0.4486</v>
      </c>
    </row>
    <row r="57" spans="1:10" x14ac:dyDescent="0.3">
      <c r="A57" t="s">
        <v>19</v>
      </c>
      <c r="B57" t="str">
        <f t="shared" si="0"/>
        <v>20160413-gel1</v>
      </c>
      <c r="C57" t="str">
        <f t="shared" si="1"/>
        <v>N</v>
      </c>
      <c r="D57" t="str">
        <f t="shared" si="2"/>
        <v>N3</v>
      </c>
      <c r="E57" t="str">
        <f t="shared" si="3"/>
        <v>01N3S3</v>
      </c>
      <c r="F57" t="s">
        <v>20</v>
      </c>
      <c r="G57">
        <v>6</v>
      </c>
      <c r="H57">
        <v>13259.3</v>
      </c>
      <c r="I57">
        <v>66.11</v>
      </c>
      <c r="J57">
        <v>0.20039999999999999</v>
      </c>
    </row>
    <row r="58" spans="1:10" x14ac:dyDescent="0.3">
      <c r="A58" t="s">
        <v>19</v>
      </c>
      <c r="B58" t="str">
        <f t="shared" si="0"/>
        <v>20160413-gel1</v>
      </c>
      <c r="C58" t="str">
        <f t="shared" si="1"/>
        <v>P</v>
      </c>
      <c r="D58" t="str">
        <f t="shared" si="2"/>
        <v>P4</v>
      </c>
      <c r="E58" t="str">
        <f t="shared" si="3"/>
        <v>05P4S1</v>
      </c>
      <c r="F58" t="s">
        <v>21</v>
      </c>
      <c r="G58">
        <v>1</v>
      </c>
      <c r="H58">
        <v>28576.9</v>
      </c>
      <c r="I58">
        <v>167.33</v>
      </c>
      <c r="J58">
        <v>0.42280000000000001</v>
      </c>
    </row>
    <row r="59" spans="1:10" x14ac:dyDescent="0.3">
      <c r="A59" t="s">
        <v>19</v>
      </c>
      <c r="B59" t="str">
        <f t="shared" si="0"/>
        <v>20160413-gel1</v>
      </c>
      <c r="C59" t="str">
        <f t="shared" si="1"/>
        <v>P</v>
      </c>
      <c r="D59" t="str">
        <f t="shared" si="2"/>
        <v>P4</v>
      </c>
      <c r="E59" t="str">
        <f t="shared" si="3"/>
        <v>05P4S1</v>
      </c>
      <c r="F59" t="s">
        <v>21</v>
      </c>
      <c r="H59">
        <v>26884.6</v>
      </c>
      <c r="I59">
        <v>47.45</v>
      </c>
      <c r="J59">
        <v>0.1241</v>
      </c>
    </row>
    <row r="60" spans="1:10" x14ac:dyDescent="0.3">
      <c r="A60" t="s">
        <v>19</v>
      </c>
      <c r="B60" t="str">
        <f t="shared" si="0"/>
        <v>20160413-gel1</v>
      </c>
      <c r="C60" t="str">
        <f t="shared" si="1"/>
        <v>P</v>
      </c>
      <c r="D60" t="str">
        <f t="shared" si="2"/>
        <v>P4</v>
      </c>
      <c r="E60" t="str">
        <f t="shared" si="3"/>
        <v>05P4S1</v>
      </c>
      <c r="F60" t="s">
        <v>21</v>
      </c>
      <c r="H60">
        <v>18592.3</v>
      </c>
      <c r="I60">
        <v>159.71</v>
      </c>
      <c r="J60">
        <v>0.39629999999999999</v>
      </c>
    </row>
    <row r="61" spans="1:10" x14ac:dyDescent="0.3">
      <c r="A61" t="s">
        <v>19</v>
      </c>
      <c r="B61" t="str">
        <f t="shared" si="0"/>
        <v>20160413-gel1</v>
      </c>
      <c r="C61" t="str">
        <f t="shared" si="1"/>
        <v>P</v>
      </c>
      <c r="D61" t="str">
        <f t="shared" si="2"/>
        <v>P4</v>
      </c>
      <c r="E61" t="str">
        <f t="shared" si="3"/>
        <v>05P4S1</v>
      </c>
      <c r="F61" t="s">
        <v>21</v>
      </c>
      <c r="H61">
        <v>10814.8</v>
      </c>
      <c r="I61">
        <v>15.55</v>
      </c>
      <c r="J61">
        <v>5.6800000000000003E-2</v>
      </c>
    </row>
    <row r="62" spans="1:10" x14ac:dyDescent="0.3">
      <c r="A62" t="s">
        <v>19</v>
      </c>
      <c r="B62" t="str">
        <f t="shared" si="0"/>
        <v>20160413-gel1</v>
      </c>
      <c r="C62" t="str">
        <f t="shared" si="1"/>
        <v>N</v>
      </c>
      <c r="D62" t="str">
        <f t="shared" si="2"/>
        <v>N2</v>
      </c>
      <c r="E62" t="str">
        <f t="shared" si="3"/>
        <v>05N2S1</v>
      </c>
      <c r="F62" t="s">
        <v>22</v>
      </c>
      <c r="H62">
        <v>49407.4</v>
      </c>
      <c r="I62">
        <v>145.34</v>
      </c>
      <c r="J62">
        <v>2.3599999999999999E-2</v>
      </c>
    </row>
    <row r="63" spans="1:10" x14ac:dyDescent="0.3">
      <c r="A63" t="s">
        <v>19</v>
      </c>
      <c r="B63" t="str">
        <f t="shared" si="0"/>
        <v>20160413-gel1</v>
      </c>
      <c r="C63" t="str">
        <f t="shared" si="1"/>
        <v>N</v>
      </c>
      <c r="D63" t="str">
        <f t="shared" si="2"/>
        <v>N2</v>
      </c>
      <c r="E63" t="str">
        <f t="shared" si="3"/>
        <v>05N2S1</v>
      </c>
      <c r="F63" t="s">
        <v>22</v>
      </c>
      <c r="H63">
        <v>45851.9</v>
      </c>
      <c r="I63">
        <v>1108.8900000000001</v>
      </c>
      <c r="J63">
        <v>0.38090000000000002</v>
      </c>
    </row>
    <row r="64" spans="1:10" x14ac:dyDescent="0.3">
      <c r="A64" t="s">
        <v>19</v>
      </c>
      <c r="B64" t="str">
        <f t="shared" si="0"/>
        <v>20160413-gel1</v>
      </c>
      <c r="C64" t="str">
        <f t="shared" si="1"/>
        <v>N</v>
      </c>
      <c r="D64" t="str">
        <f t="shared" si="2"/>
        <v>N2</v>
      </c>
      <c r="E64" t="str">
        <f t="shared" si="3"/>
        <v>05N2S1</v>
      </c>
      <c r="F64" t="s">
        <v>22</v>
      </c>
      <c r="H64">
        <v>41979.199999999997</v>
      </c>
      <c r="I64">
        <v>1460.69</v>
      </c>
      <c r="J64">
        <v>0.47370000000000001</v>
      </c>
    </row>
    <row r="65" spans="1:10" x14ac:dyDescent="0.3">
      <c r="A65" t="s">
        <v>19</v>
      </c>
      <c r="B65" t="str">
        <f t="shared" si="0"/>
        <v>20160413-gel1</v>
      </c>
      <c r="C65" t="str">
        <f t="shared" si="1"/>
        <v>N</v>
      </c>
      <c r="D65" t="str">
        <f t="shared" si="2"/>
        <v>N2</v>
      </c>
      <c r="E65" t="str">
        <f t="shared" si="3"/>
        <v>05N2S1</v>
      </c>
      <c r="F65" t="s">
        <v>22</v>
      </c>
      <c r="H65">
        <v>28830.799999999999</v>
      </c>
      <c r="I65">
        <v>131.88</v>
      </c>
      <c r="J65">
        <v>4.65E-2</v>
      </c>
    </row>
    <row r="66" spans="1:10" x14ac:dyDescent="0.3">
      <c r="A66" t="s">
        <v>19</v>
      </c>
      <c r="B66" t="str">
        <f t="shared" si="0"/>
        <v>20160413-gel1</v>
      </c>
      <c r="C66" t="str">
        <f t="shared" si="1"/>
        <v>N</v>
      </c>
      <c r="D66" t="str">
        <f t="shared" si="2"/>
        <v>N2</v>
      </c>
      <c r="E66" t="str">
        <f t="shared" si="3"/>
        <v>05N2S1</v>
      </c>
      <c r="F66" t="s">
        <v>22</v>
      </c>
      <c r="H66">
        <v>27307.7</v>
      </c>
      <c r="I66">
        <v>112.82</v>
      </c>
      <c r="J66">
        <v>3.9800000000000002E-2</v>
      </c>
    </row>
    <row r="67" spans="1:10" x14ac:dyDescent="0.3">
      <c r="A67" t="s">
        <v>19</v>
      </c>
      <c r="B67" t="str">
        <f t="shared" ref="B67:B130" si="4">MID(A67,13,13)</f>
        <v>20160413-gel1</v>
      </c>
      <c r="C67" t="str">
        <f t="shared" ref="C67:C130" si="5">MID(E67,3,1)</f>
        <v>N</v>
      </c>
      <c r="D67" t="str">
        <f t="shared" ref="D67:D130" si="6">MID(E67,3,2)</f>
        <v>N2</v>
      </c>
      <c r="E67" t="str">
        <f t="shared" ref="E67:E130" si="7">RIGHT(F67,6)</f>
        <v>05N2S1</v>
      </c>
      <c r="F67" t="s">
        <v>22</v>
      </c>
      <c r="H67">
        <v>25276.9</v>
      </c>
      <c r="I67">
        <v>103.07</v>
      </c>
      <c r="J67">
        <v>3.56E-2</v>
      </c>
    </row>
    <row r="68" spans="1:10" x14ac:dyDescent="0.3">
      <c r="A68" t="s">
        <v>19</v>
      </c>
      <c r="B68" t="str">
        <f t="shared" si="4"/>
        <v>20160413-gel1</v>
      </c>
      <c r="C68" t="str">
        <f t="shared" si="5"/>
        <v>N</v>
      </c>
      <c r="D68" t="str">
        <f t="shared" si="6"/>
        <v>N2</v>
      </c>
      <c r="E68" t="str">
        <f t="shared" si="7"/>
        <v>01N2S1</v>
      </c>
      <c r="F68" t="s">
        <v>23</v>
      </c>
      <c r="H68">
        <v>28915.4</v>
      </c>
      <c r="I68">
        <v>140</v>
      </c>
      <c r="J68">
        <v>0.2646</v>
      </c>
    </row>
    <row r="69" spans="1:10" x14ac:dyDescent="0.3">
      <c r="A69" t="s">
        <v>19</v>
      </c>
      <c r="B69" t="str">
        <f t="shared" si="4"/>
        <v>20160413-gel1</v>
      </c>
      <c r="C69" t="str">
        <f t="shared" si="5"/>
        <v>N</v>
      </c>
      <c r="D69" t="str">
        <f t="shared" si="6"/>
        <v>N2</v>
      </c>
      <c r="E69" t="str">
        <f t="shared" si="7"/>
        <v>01N2S1</v>
      </c>
      <c r="F69" t="s">
        <v>23</v>
      </c>
      <c r="H69">
        <v>27223.1</v>
      </c>
      <c r="I69">
        <v>43</v>
      </c>
      <c r="J69">
        <v>8.5099999999999995E-2</v>
      </c>
    </row>
    <row r="70" spans="1:10" x14ac:dyDescent="0.3">
      <c r="A70" t="s">
        <v>19</v>
      </c>
      <c r="B70" t="str">
        <f t="shared" si="4"/>
        <v>20160413-gel1</v>
      </c>
      <c r="C70" t="str">
        <f t="shared" si="5"/>
        <v>N</v>
      </c>
      <c r="D70" t="str">
        <f t="shared" si="6"/>
        <v>N2</v>
      </c>
      <c r="E70" t="str">
        <f t="shared" si="7"/>
        <v>01N2S1</v>
      </c>
      <c r="F70" t="s">
        <v>23</v>
      </c>
      <c r="H70">
        <v>19100</v>
      </c>
      <c r="I70">
        <v>140.44999999999999</v>
      </c>
      <c r="J70">
        <v>0.2581</v>
      </c>
    </row>
    <row r="71" spans="1:10" x14ac:dyDescent="0.3">
      <c r="A71" t="s">
        <v>19</v>
      </c>
      <c r="B71" t="str">
        <f t="shared" si="4"/>
        <v>20160413-gel1</v>
      </c>
      <c r="C71" t="str">
        <f t="shared" si="5"/>
        <v>N</v>
      </c>
      <c r="D71" t="str">
        <f t="shared" si="6"/>
        <v>N2</v>
      </c>
      <c r="E71" t="str">
        <f t="shared" si="7"/>
        <v>01N2S1</v>
      </c>
      <c r="F71" t="s">
        <v>23</v>
      </c>
      <c r="H71">
        <v>13629.6</v>
      </c>
      <c r="I71">
        <v>91.55</v>
      </c>
      <c r="J71">
        <v>0.3226</v>
      </c>
    </row>
    <row r="72" spans="1:10" x14ac:dyDescent="0.3">
      <c r="A72" t="s">
        <v>19</v>
      </c>
      <c r="B72" t="str">
        <f t="shared" si="4"/>
        <v>20160413-gel1</v>
      </c>
      <c r="C72" t="str">
        <f t="shared" si="5"/>
        <v>N</v>
      </c>
      <c r="D72" t="str">
        <f t="shared" si="6"/>
        <v>N2</v>
      </c>
      <c r="E72" t="str">
        <f t="shared" si="7"/>
        <v>01N2S1</v>
      </c>
      <c r="F72" t="s">
        <v>23</v>
      </c>
      <c r="H72">
        <v>11111.1</v>
      </c>
      <c r="I72">
        <v>34.15</v>
      </c>
      <c r="J72">
        <v>6.9599999999999995E-2</v>
      </c>
    </row>
    <row r="73" spans="1:10" x14ac:dyDescent="0.3">
      <c r="A73" t="s">
        <v>19</v>
      </c>
      <c r="B73" t="str">
        <f t="shared" si="4"/>
        <v>20160413-gel1</v>
      </c>
      <c r="C73" t="str">
        <f t="shared" si="5"/>
        <v>P</v>
      </c>
      <c r="D73" t="str">
        <f t="shared" si="6"/>
        <v>P4</v>
      </c>
      <c r="E73" t="str">
        <f t="shared" si="7"/>
        <v>01P4S5</v>
      </c>
      <c r="F73" t="s">
        <v>24</v>
      </c>
      <c r="H73">
        <v>28915.4</v>
      </c>
      <c r="I73">
        <v>177.19</v>
      </c>
      <c r="J73">
        <v>0.2366</v>
      </c>
    </row>
    <row r="74" spans="1:10" x14ac:dyDescent="0.3">
      <c r="A74" t="s">
        <v>19</v>
      </c>
      <c r="B74" t="str">
        <f t="shared" si="4"/>
        <v>20160413-gel1</v>
      </c>
      <c r="C74" t="str">
        <f t="shared" si="5"/>
        <v>P</v>
      </c>
      <c r="D74" t="str">
        <f t="shared" si="6"/>
        <v>P4</v>
      </c>
      <c r="E74" t="str">
        <f t="shared" si="7"/>
        <v>01P4S5</v>
      </c>
      <c r="F74" t="s">
        <v>24</v>
      </c>
      <c r="H74">
        <v>18676.900000000001</v>
      </c>
      <c r="I74">
        <v>69.83</v>
      </c>
      <c r="J74">
        <v>0.33689999999999998</v>
      </c>
    </row>
    <row r="75" spans="1:10" x14ac:dyDescent="0.3">
      <c r="A75" t="s">
        <v>19</v>
      </c>
      <c r="B75" t="str">
        <f t="shared" si="4"/>
        <v>20160413-gel1</v>
      </c>
      <c r="C75" t="str">
        <f t="shared" si="5"/>
        <v>P</v>
      </c>
      <c r="D75" t="str">
        <f t="shared" si="6"/>
        <v>P4</v>
      </c>
      <c r="E75" t="str">
        <f t="shared" si="7"/>
        <v>01P4S5</v>
      </c>
      <c r="F75" t="s">
        <v>24</v>
      </c>
      <c r="H75">
        <v>13555.6</v>
      </c>
      <c r="I75">
        <v>130.5</v>
      </c>
      <c r="J75">
        <v>0.32590000000000002</v>
      </c>
    </row>
    <row r="76" spans="1:10" x14ac:dyDescent="0.3">
      <c r="A76" t="s">
        <v>19</v>
      </c>
      <c r="B76" t="str">
        <f t="shared" si="4"/>
        <v>20160413-gel1</v>
      </c>
      <c r="C76" t="str">
        <f t="shared" si="5"/>
        <v>P</v>
      </c>
      <c r="D76" t="str">
        <f t="shared" si="6"/>
        <v>P4</v>
      </c>
      <c r="E76" t="str">
        <f t="shared" si="7"/>
        <v>01P4S5</v>
      </c>
      <c r="F76" t="s">
        <v>24</v>
      </c>
      <c r="H76">
        <v>11259.3</v>
      </c>
      <c r="I76">
        <v>66.510000000000005</v>
      </c>
      <c r="J76">
        <v>0.10059999999999999</v>
      </c>
    </row>
    <row r="77" spans="1:10" x14ac:dyDescent="0.3">
      <c r="A77" t="s">
        <v>19</v>
      </c>
      <c r="B77" t="str">
        <f t="shared" si="4"/>
        <v>20160413-gel1</v>
      </c>
      <c r="C77" t="str">
        <f t="shared" si="5"/>
        <v>P</v>
      </c>
      <c r="D77" t="str">
        <f t="shared" si="6"/>
        <v>P5</v>
      </c>
      <c r="E77" t="str">
        <f t="shared" si="7"/>
        <v>19P5S5</v>
      </c>
      <c r="F77" t="s">
        <v>25</v>
      </c>
      <c r="H77">
        <v>28830.799999999999</v>
      </c>
      <c r="I77">
        <v>190.9</v>
      </c>
      <c r="J77">
        <v>0.23960000000000001</v>
      </c>
    </row>
    <row r="78" spans="1:10" x14ac:dyDescent="0.3">
      <c r="A78" t="s">
        <v>19</v>
      </c>
      <c r="B78" t="str">
        <f t="shared" si="4"/>
        <v>20160413-gel1</v>
      </c>
      <c r="C78" t="str">
        <f t="shared" si="5"/>
        <v>P</v>
      </c>
      <c r="D78" t="str">
        <f t="shared" si="6"/>
        <v>P5</v>
      </c>
      <c r="E78" t="str">
        <f t="shared" si="7"/>
        <v>19P5S5</v>
      </c>
      <c r="F78" t="s">
        <v>25</v>
      </c>
      <c r="H78">
        <v>27138.5</v>
      </c>
      <c r="I78">
        <v>49.07</v>
      </c>
      <c r="J78">
        <v>5.9700000000000003E-2</v>
      </c>
    </row>
    <row r="79" spans="1:10" x14ac:dyDescent="0.3">
      <c r="A79" t="s">
        <v>19</v>
      </c>
      <c r="B79" t="str">
        <f t="shared" si="4"/>
        <v>20160413-gel1</v>
      </c>
      <c r="C79" t="str">
        <f t="shared" si="5"/>
        <v>P</v>
      </c>
      <c r="D79" t="str">
        <f t="shared" si="6"/>
        <v>P5</v>
      </c>
      <c r="E79" t="str">
        <f t="shared" si="7"/>
        <v>19P5S5</v>
      </c>
      <c r="F79" t="s">
        <v>25</v>
      </c>
      <c r="H79">
        <v>22823.1</v>
      </c>
      <c r="I79">
        <v>29.84</v>
      </c>
      <c r="J79">
        <v>0.04</v>
      </c>
    </row>
    <row r="80" spans="1:10" x14ac:dyDescent="0.3">
      <c r="A80" t="s">
        <v>19</v>
      </c>
      <c r="B80" t="str">
        <f t="shared" si="4"/>
        <v>20160413-gel1</v>
      </c>
      <c r="C80" t="str">
        <f t="shared" si="5"/>
        <v>P</v>
      </c>
      <c r="D80" t="str">
        <f t="shared" si="6"/>
        <v>P5</v>
      </c>
      <c r="E80" t="str">
        <f t="shared" si="7"/>
        <v>19P5S5</v>
      </c>
      <c r="F80" t="s">
        <v>25</v>
      </c>
      <c r="H80">
        <v>19100</v>
      </c>
      <c r="I80">
        <v>175.8</v>
      </c>
      <c r="J80">
        <v>0.2271</v>
      </c>
    </row>
    <row r="81" spans="1:10" x14ac:dyDescent="0.3">
      <c r="A81" t="s">
        <v>19</v>
      </c>
      <c r="B81" t="str">
        <f t="shared" si="4"/>
        <v>20160413-gel1</v>
      </c>
      <c r="C81" t="str">
        <f t="shared" si="5"/>
        <v>P</v>
      </c>
      <c r="D81" t="str">
        <f t="shared" si="6"/>
        <v>P5</v>
      </c>
      <c r="E81" t="str">
        <f t="shared" si="7"/>
        <v>19P5S5</v>
      </c>
      <c r="F81" t="s">
        <v>25</v>
      </c>
      <c r="H81">
        <v>17185.2</v>
      </c>
      <c r="I81">
        <v>39.32</v>
      </c>
      <c r="J81">
        <v>5.6099999999999997E-2</v>
      </c>
    </row>
    <row r="82" spans="1:10" x14ac:dyDescent="0.3">
      <c r="A82" t="s">
        <v>19</v>
      </c>
      <c r="B82" t="str">
        <f t="shared" si="4"/>
        <v>20160413-gel1</v>
      </c>
      <c r="C82" t="str">
        <f t="shared" si="5"/>
        <v>P</v>
      </c>
      <c r="D82" t="str">
        <f t="shared" si="6"/>
        <v>P5</v>
      </c>
      <c r="E82" t="str">
        <f t="shared" si="7"/>
        <v>19P5S5</v>
      </c>
      <c r="F82" t="s">
        <v>25</v>
      </c>
      <c r="H82">
        <v>13407.4</v>
      </c>
      <c r="I82">
        <v>126.06</v>
      </c>
      <c r="J82">
        <v>0.2969</v>
      </c>
    </row>
    <row r="83" spans="1:10" x14ac:dyDescent="0.3">
      <c r="A83" t="s">
        <v>19</v>
      </c>
      <c r="B83" t="str">
        <f t="shared" si="4"/>
        <v>20160413-gel1</v>
      </c>
      <c r="C83" t="str">
        <f t="shared" si="5"/>
        <v>P</v>
      </c>
      <c r="D83" t="str">
        <f t="shared" si="6"/>
        <v>P5</v>
      </c>
      <c r="E83" t="str">
        <f t="shared" si="7"/>
        <v>19P5S5</v>
      </c>
      <c r="F83" t="s">
        <v>25</v>
      </c>
      <c r="H83">
        <v>11111.1</v>
      </c>
      <c r="I83">
        <v>59.86</v>
      </c>
      <c r="J83">
        <v>8.0600000000000005E-2</v>
      </c>
    </row>
    <row r="84" spans="1:10" x14ac:dyDescent="0.3">
      <c r="A84" t="s">
        <v>19</v>
      </c>
      <c r="B84" t="str">
        <f t="shared" si="4"/>
        <v>20160413-gel1</v>
      </c>
      <c r="C84" t="str">
        <f t="shared" si="5"/>
        <v>N</v>
      </c>
      <c r="D84" t="str">
        <f t="shared" si="6"/>
        <v>N2</v>
      </c>
      <c r="E84" t="str">
        <f t="shared" si="7"/>
        <v>01N2S4</v>
      </c>
      <c r="F84" t="s">
        <v>26</v>
      </c>
      <c r="H84">
        <v>28830.799999999999</v>
      </c>
      <c r="I84">
        <v>149</v>
      </c>
      <c r="J84">
        <v>0.28970000000000001</v>
      </c>
    </row>
    <row r="85" spans="1:10" x14ac:dyDescent="0.3">
      <c r="A85" t="s">
        <v>19</v>
      </c>
      <c r="B85" t="str">
        <f t="shared" si="4"/>
        <v>20160413-gel1</v>
      </c>
      <c r="C85" t="str">
        <f t="shared" si="5"/>
        <v>N</v>
      </c>
      <c r="D85" t="str">
        <f t="shared" si="6"/>
        <v>N2</v>
      </c>
      <c r="E85" t="str">
        <f t="shared" si="7"/>
        <v>01N2S4</v>
      </c>
      <c r="F85" t="s">
        <v>26</v>
      </c>
      <c r="H85">
        <v>27138.5</v>
      </c>
      <c r="I85">
        <v>47</v>
      </c>
      <c r="J85">
        <v>9.0700000000000003E-2</v>
      </c>
    </row>
    <row r="86" spans="1:10" x14ac:dyDescent="0.3">
      <c r="A86" t="s">
        <v>19</v>
      </c>
      <c r="B86" t="str">
        <f t="shared" si="4"/>
        <v>20160413-gel1</v>
      </c>
      <c r="C86" t="str">
        <f t="shared" si="5"/>
        <v>N</v>
      </c>
      <c r="D86" t="str">
        <f t="shared" si="6"/>
        <v>N2</v>
      </c>
      <c r="E86" t="str">
        <f t="shared" si="7"/>
        <v>01N2S4</v>
      </c>
      <c r="F86" t="s">
        <v>26</v>
      </c>
      <c r="H86">
        <v>18846.2</v>
      </c>
      <c r="I86">
        <v>162.82</v>
      </c>
      <c r="J86">
        <v>0.30759999999999998</v>
      </c>
    </row>
    <row r="87" spans="1:10" x14ac:dyDescent="0.3">
      <c r="A87" t="s">
        <v>19</v>
      </c>
      <c r="B87" t="str">
        <f t="shared" si="4"/>
        <v>20160413-gel1</v>
      </c>
      <c r="C87" t="str">
        <f t="shared" si="5"/>
        <v>N</v>
      </c>
      <c r="D87" t="str">
        <f t="shared" si="6"/>
        <v>N2</v>
      </c>
      <c r="E87" t="str">
        <f t="shared" si="7"/>
        <v>01N2S4</v>
      </c>
      <c r="F87" t="s">
        <v>26</v>
      </c>
      <c r="H87">
        <v>13333.3</v>
      </c>
      <c r="I87">
        <v>72.540000000000006</v>
      </c>
      <c r="J87">
        <v>0.26729999999999998</v>
      </c>
    </row>
    <row r="88" spans="1:10" x14ac:dyDescent="0.3">
      <c r="A88" t="s">
        <v>19</v>
      </c>
      <c r="B88" t="str">
        <f t="shared" si="4"/>
        <v>20160413-gel1</v>
      </c>
      <c r="C88" t="str">
        <f t="shared" si="5"/>
        <v>N</v>
      </c>
      <c r="D88" t="str">
        <f t="shared" si="6"/>
        <v>N2</v>
      </c>
      <c r="E88" t="str">
        <f t="shared" si="7"/>
        <v>01N2S4</v>
      </c>
      <c r="F88" t="s">
        <v>26</v>
      </c>
      <c r="H88">
        <v>10888.9</v>
      </c>
      <c r="I88">
        <v>27.16</v>
      </c>
      <c r="J88">
        <v>4.4699999999999997E-2</v>
      </c>
    </row>
    <row r="89" spans="1:10" x14ac:dyDescent="0.3">
      <c r="A89" t="s">
        <v>19</v>
      </c>
      <c r="B89" t="str">
        <f t="shared" si="4"/>
        <v>20160413-gel1</v>
      </c>
      <c r="C89" t="str">
        <f t="shared" si="5"/>
        <v>N</v>
      </c>
      <c r="D89" t="str">
        <f t="shared" si="6"/>
        <v>N5</v>
      </c>
      <c r="E89" t="str">
        <f t="shared" si="7"/>
        <v>01N5S4</v>
      </c>
      <c r="F89" t="s">
        <v>27</v>
      </c>
      <c r="H89">
        <v>28661.5</v>
      </c>
      <c r="I89">
        <v>133.53</v>
      </c>
      <c r="J89">
        <v>0.22559999999999999</v>
      </c>
    </row>
    <row r="90" spans="1:10" x14ac:dyDescent="0.3">
      <c r="A90" t="s">
        <v>19</v>
      </c>
      <c r="B90" t="str">
        <f t="shared" si="4"/>
        <v>20160413-gel1</v>
      </c>
      <c r="C90" t="str">
        <f t="shared" si="5"/>
        <v>N</v>
      </c>
      <c r="D90" t="str">
        <f t="shared" si="6"/>
        <v>N5</v>
      </c>
      <c r="E90" t="str">
        <f t="shared" si="7"/>
        <v>01N5S4</v>
      </c>
      <c r="F90" t="s">
        <v>27</v>
      </c>
      <c r="H90">
        <v>27138.5</v>
      </c>
      <c r="I90">
        <v>56.56</v>
      </c>
      <c r="J90">
        <v>0.1031</v>
      </c>
    </row>
    <row r="91" spans="1:10" x14ac:dyDescent="0.3">
      <c r="A91" t="s">
        <v>19</v>
      </c>
      <c r="B91" t="str">
        <f t="shared" si="4"/>
        <v>20160413-gel1</v>
      </c>
      <c r="C91" t="str">
        <f t="shared" si="5"/>
        <v>N</v>
      </c>
      <c r="D91" t="str">
        <f t="shared" si="6"/>
        <v>N5</v>
      </c>
      <c r="E91" t="str">
        <f t="shared" si="7"/>
        <v>01N5S4</v>
      </c>
      <c r="F91" t="s">
        <v>27</v>
      </c>
      <c r="H91">
        <v>18507.7</v>
      </c>
      <c r="I91">
        <v>255.18</v>
      </c>
      <c r="J91">
        <v>0.4577</v>
      </c>
    </row>
    <row r="92" spans="1:10" x14ac:dyDescent="0.3">
      <c r="A92" t="s">
        <v>19</v>
      </c>
      <c r="B92" t="str">
        <f t="shared" si="4"/>
        <v>20160413-gel1</v>
      </c>
      <c r="C92" t="str">
        <f t="shared" si="5"/>
        <v>N</v>
      </c>
      <c r="D92" t="str">
        <f t="shared" si="6"/>
        <v>N5</v>
      </c>
      <c r="E92" t="str">
        <f t="shared" si="7"/>
        <v>01N5S4</v>
      </c>
      <c r="F92" t="s">
        <v>27</v>
      </c>
      <c r="H92">
        <v>17259.3</v>
      </c>
      <c r="I92">
        <v>83.02</v>
      </c>
      <c r="J92">
        <v>0.104</v>
      </c>
    </row>
    <row r="93" spans="1:10" x14ac:dyDescent="0.3">
      <c r="A93" t="s">
        <v>19</v>
      </c>
      <c r="B93" t="str">
        <f t="shared" si="4"/>
        <v>20160413-gel1</v>
      </c>
      <c r="C93" t="str">
        <f t="shared" si="5"/>
        <v>N</v>
      </c>
      <c r="D93" t="str">
        <f t="shared" si="6"/>
        <v>N5</v>
      </c>
      <c r="E93" t="str">
        <f t="shared" si="7"/>
        <v>01N5S4</v>
      </c>
      <c r="F93" t="s">
        <v>27</v>
      </c>
      <c r="H93">
        <v>12963</v>
      </c>
      <c r="I93">
        <v>22.03</v>
      </c>
      <c r="J93">
        <v>7.3300000000000004E-2</v>
      </c>
    </row>
    <row r="94" spans="1:10" x14ac:dyDescent="0.3">
      <c r="A94" t="s">
        <v>19</v>
      </c>
      <c r="B94" t="str">
        <f t="shared" si="4"/>
        <v>20160413-gel1</v>
      </c>
      <c r="C94" t="str">
        <f t="shared" si="5"/>
        <v>N</v>
      </c>
      <c r="D94" t="str">
        <f t="shared" si="6"/>
        <v>N5</v>
      </c>
      <c r="E94" t="str">
        <f t="shared" si="7"/>
        <v>01N5S4</v>
      </c>
      <c r="F94" t="s">
        <v>27</v>
      </c>
      <c r="H94">
        <v>10444.4</v>
      </c>
      <c r="I94">
        <v>22.5</v>
      </c>
      <c r="J94">
        <v>3.6299999999999999E-2</v>
      </c>
    </row>
    <row r="95" spans="1:10" x14ac:dyDescent="0.3">
      <c r="A95" t="s">
        <v>28</v>
      </c>
      <c r="B95" t="str">
        <f t="shared" si="4"/>
        <v>20160413-gel2</v>
      </c>
      <c r="C95" t="str">
        <f t="shared" si="5"/>
        <v>N</v>
      </c>
      <c r="D95" t="str">
        <f t="shared" si="6"/>
        <v>N5</v>
      </c>
      <c r="E95" t="str">
        <f t="shared" si="7"/>
        <v>19N5S1</v>
      </c>
      <c r="F95" t="s">
        <v>29</v>
      </c>
      <c r="H95">
        <v>41632.5</v>
      </c>
      <c r="I95">
        <v>576.15</v>
      </c>
      <c r="J95">
        <v>5.0900000000000001E-2</v>
      </c>
    </row>
    <row r="96" spans="1:10" x14ac:dyDescent="0.3">
      <c r="A96" t="s">
        <v>28</v>
      </c>
      <c r="B96" t="str">
        <f t="shared" si="4"/>
        <v>20160413-gel2</v>
      </c>
      <c r="C96" t="str">
        <f t="shared" si="5"/>
        <v>N</v>
      </c>
      <c r="D96" t="str">
        <f t="shared" si="6"/>
        <v>N5</v>
      </c>
      <c r="E96" t="str">
        <f t="shared" si="7"/>
        <v>19N5S1</v>
      </c>
      <c r="F96" t="s">
        <v>29</v>
      </c>
      <c r="H96">
        <v>41554.199999999997</v>
      </c>
      <c r="I96">
        <v>1975.63</v>
      </c>
      <c r="J96">
        <v>0.19670000000000001</v>
      </c>
    </row>
    <row r="97" spans="1:10" x14ac:dyDescent="0.3">
      <c r="A97" t="s">
        <v>28</v>
      </c>
      <c r="B97" t="str">
        <f t="shared" si="4"/>
        <v>20160413-gel2</v>
      </c>
      <c r="C97" t="str">
        <f t="shared" si="5"/>
        <v>N</v>
      </c>
      <c r="D97" t="str">
        <f t="shared" si="6"/>
        <v>N5</v>
      </c>
      <c r="E97" t="str">
        <f t="shared" si="7"/>
        <v>19N5S1</v>
      </c>
      <c r="F97" t="s">
        <v>29</v>
      </c>
      <c r="H97">
        <v>38895.800000000003</v>
      </c>
      <c r="I97">
        <v>1540.14</v>
      </c>
      <c r="J97">
        <v>0.14699999999999999</v>
      </c>
    </row>
    <row r="98" spans="1:10" x14ac:dyDescent="0.3">
      <c r="A98" t="s">
        <v>28</v>
      </c>
      <c r="B98" t="str">
        <f t="shared" si="4"/>
        <v>20160413-gel2</v>
      </c>
      <c r="C98" t="str">
        <f t="shared" si="5"/>
        <v>N</v>
      </c>
      <c r="D98" t="str">
        <f t="shared" si="6"/>
        <v>N5</v>
      </c>
      <c r="E98" t="str">
        <f t="shared" si="7"/>
        <v>19N5S1</v>
      </c>
      <c r="F98" t="s">
        <v>29</v>
      </c>
      <c r="H98">
        <v>27625</v>
      </c>
      <c r="I98">
        <v>149.19999999999999</v>
      </c>
      <c r="J98">
        <v>1.17E-2</v>
      </c>
    </row>
    <row r="99" spans="1:10" x14ac:dyDescent="0.3">
      <c r="A99" t="s">
        <v>28</v>
      </c>
      <c r="B99" t="str">
        <f t="shared" si="4"/>
        <v>20160413-gel2</v>
      </c>
      <c r="C99" t="str">
        <f t="shared" si="5"/>
        <v>N</v>
      </c>
      <c r="D99" t="str">
        <f t="shared" si="6"/>
        <v>N5</v>
      </c>
      <c r="E99" t="str">
        <f t="shared" si="7"/>
        <v>19N5S1</v>
      </c>
      <c r="F99" t="s">
        <v>29</v>
      </c>
      <c r="H99">
        <v>25425</v>
      </c>
      <c r="I99">
        <v>171.78</v>
      </c>
      <c r="J99">
        <v>2.35E-2</v>
      </c>
    </row>
    <row r="100" spans="1:10" x14ac:dyDescent="0.3">
      <c r="A100" t="s">
        <v>28</v>
      </c>
      <c r="B100" t="str">
        <f t="shared" si="4"/>
        <v>20160413-gel2</v>
      </c>
      <c r="C100" t="str">
        <f t="shared" si="5"/>
        <v>N</v>
      </c>
      <c r="D100" t="str">
        <f t="shared" si="6"/>
        <v>N5</v>
      </c>
      <c r="E100" t="str">
        <f t="shared" si="7"/>
        <v>19N5S1</v>
      </c>
      <c r="F100" t="s">
        <v>29</v>
      </c>
      <c r="H100">
        <v>21987.5</v>
      </c>
      <c r="I100">
        <v>306.69</v>
      </c>
      <c r="J100">
        <v>4.5499999999999999E-2</v>
      </c>
    </row>
    <row r="101" spans="1:10" x14ac:dyDescent="0.3">
      <c r="A101" t="s">
        <v>28</v>
      </c>
      <c r="B101" t="str">
        <f t="shared" si="4"/>
        <v>20160413-gel2</v>
      </c>
      <c r="C101" t="str">
        <f t="shared" si="5"/>
        <v>N</v>
      </c>
      <c r="D101" t="str">
        <f t="shared" si="6"/>
        <v>N5</v>
      </c>
      <c r="E101" t="str">
        <f t="shared" si="7"/>
        <v>19N5S1</v>
      </c>
      <c r="F101" t="s">
        <v>29</v>
      </c>
      <c r="H101">
        <v>17883.2</v>
      </c>
      <c r="I101">
        <v>528.9</v>
      </c>
      <c r="J101">
        <v>9.1899999999999996E-2</v>
      </c>
    </row>
    <row r="102" spans="1:10" x14ac:dyDescent="0.3">
      <c r="A102" t="s">
        <v>28</v>
      </c>
      <c r="B102" t="str">
        <f t="shared" si="4"/>
        <v>20160413-gel2</v>
      </c>
      <c r="C102" t="str">
        <f t="shared" si="5"/>
        <v>N</v>
      </c>
      <c r="D102" t="str">
        <f t="shared" si="6"/>
        <v>N5</v>
      </c>
      <c r="E102" t="str">
        <f t="shared" si="7"/>
        <v>19N5S1</v>
      </c>
      <c r="F102" t="s">
        <v>29</v>
      </c>
      <c r="H102">
        <v>17270.099999999999</v>
      </c>
      <c r="I102">
        <v>154.66</v>
      </c>
      <c r="J102">
        <v>1.26E-2</v>
      </c>
    </row>
    <row r="103" spans="1:10" x14ac:dyDescent="0.3">
      <c r="A103" t="s">
        <v>28</v>
      </c>
      <c r="B103" t="str">
        <f t="shared" si="4"/>
        <v>20160413-gel2</v>
      </c>
      <c r="C103" t="str">
        <f t="shared" si="5"/>
        <v>N</v>
      </c>
      <c r="D103" t="str">
        <f t="shared" si="6"/>
        <v>N5</v>
      </c>
      <c r="E103" t="str">
        <f t="shared" si="7"/>
        <v>19N5S1</v>
      </c>
      <c r="F103" t="s">
        <v>29</v>
      </c>
      <c r="H103">
        <v>16510.900000000001</v>
      </c>
      <c r="I103">
        <v>260.61</v>
      </c>
      <c r="J103">
        <v>2.9700000000000001E-2</v>
      </c>
    </row>
    <row r="104" spans="1:10" x14ac:dyDescent="0.3">
      <c r="A104" t="s">
        <v>28</v>
      </c>
      <c r="B104" t="str">
        <f t="shared" si="4"/>
        <v>20160413-gel2</v>
      </c>
      <c r="C104" t="str">
        <f t="shared" si="5"/>
        <v>N</v>
      </c>
      <c r="D104" t="str">
        <f t="shared" si="6"/>
        <v>N5</v>
      </c>
      <c r="E104" t="str">
        <f t="shared" si="7"/>
        <v>19N5S1</v>
      </c>
      <c r="F104" t="s">
        <v>29</v>
      </c>
      <c r="H104">
        <v>15956.2</v>
      </c>
      <c r="I104">
        <v>394.31</v>
      </c>
      <c r="J104">
        <v>2.8899999999999999E-2</v>
      </c>
    </row>
    <row r="105" spans="1:10" x14ac:dyDescent="0.3">
      <c r="A105" t="s">
        <v>28</v>
      </c>
      <c r="B105" t="str">
        <f t="shared" si="4"/>
        <v>20160413-gel2</v>
      </c>
      <c r="C105" t="str">
        <f t="shared" si="5"/>
        <v>N</v>
      </c>
      <c r="D105" t="str">
        <f t="shared" si="6"/>
        <v>N5</v>
      </c>
      <c r="E105" t="str">
        <f t="shared" si="7"/>
        <v>19N5S1</v>
      </c>
      <c r="F105" t="s">
        <v>29</v>
      </c>
      <c r="H105">
        <v>15635</v>
      </c>
      <c r="I105">
        <v>618.71</v>
      </c>
      <c r="J105">
        <v>8.09E-2</v>
      </c>
    </row>
    <row r="106" spans="1:10" x14ac:dyDescent="0.3">
      <c r="A106" t="s">
        <v>28</v>
      </c>
      <c r="B106" t="str">
        <f t="shared" si="4"/>
        <v>20160413-gel2</v>
      </c>
      <c r="C106" t="str">
        <f t="shared" si="5"/>
        <v>N</v>
      </c>
      <c r="D106" t="str">
        <f t="shared" si="6"/>
        <v>N5</v>
      </c>
      <c r="E106" t="str">
        <f t="shared" si="7"/>
        <v>19N5S1</v>
      </c>
      <c r="F106" t="s">
        <v>29</v>
      </c>
      <c r="H106">
        <v>14204.4</v>
      </c>
      <c r="I106">
        <v>1577.5</v>
      </c>
      <c r="J106">
        <v>0.19539999999999999</v>
      </c>
    </row>
    <row r="107" spans="1:10" x14ac:dyDescent="0.3">
      <c r="A107" t="s">
        <v>28</v>
      </c>
      <c r="B107" t="str">
        <f t="shared" si="4"/>
        <v>20160413-gel2</v>
      </c>
      <c r="C107" t="str">
        <f t="shared" si="5"/>
        <v>N</v>
      </c>
      <c r="D107" t="str">
        <f t="shared" si="6"/>
        <v>N5</v>
      </c>
      <c r="E107" t="str">
        <f t="shared" si="7"/>
        <v>19N5S1</v>
      </c>
      <c r="F107" t="s">
        <v>29</v>
      </c>
      <c r="H107">
        <v>13766.4</v>
      </c>
      <c r="I107">
        <v>625.04</v>
      </c>
      <c r="J107">
        <v>7.5999999999999998E-2</v>
      </c>
    </row>
    <row r="108" spans="1:10" x14ac:dyDescent="0.3">
      <c r="A108" t="s">
        <v>28</v>
      </c>
      <c r="B108" t="str">
        <f t="shared" si="4"/>
        <v>20160413-gel2</v>
      </c>
      <c r="C108" t="str">
        <f t="shared" si="5"/>
        <v>N</v>
      </c>
      <c r="D108" t="str">
        <f t="shared" si="6"/>
        <v>N5</v>
      </c>
      <c r="E108" t="str">
        <f t="shared" si="7"/>
        <v>19N5S1</v>
      </c>
      <c r="F108" t="s">
        <v>29</v>
      </c>
      <c r="H108">
        <v>12131.4</v>
      </c>
      <c r="I108">
        <v>89.09</v>
      </c>
      <c r="J108">
        <v>9.4999999999999998E-3</v>
      </c>
    </row>
    <row r="109" spans="1:10" x14ac:dyDescent="0.3">
      <c r="A109" t="s">
        <v>28</v>
      </c>
      <c r="B109" t="str">
        <f t="shared" si="4"/>
        <v>20160413-gel2</v>
      </c>
      <c r="C109" t="str">
        <f t="shared" si="5"/>
        <v>N</v>
      </c>
      <c r="D109" t="str">
        <f t="shared" si="6"/>
        <v>N3</v>
      </c>
      <c r="E109" t="str">
        <f t="shared" si="7"/>
        <v>19N3S2</v>
      </c>
      <c r="F109" t="s">
        <v>30</v>
      </c>
      <c r="H109">
        <v>41554.199999999997</v>
      </c>
      <c r="I109">
        <v>128.44999999999999</v>
      </c>
      <c r="J109">
        <v>0.18729999999999999</v>
      </c>
    </row>
    <row r="110" spans="1:10" x14ac:dyDescent="0.3">
      <c r="A110" t="s">
        <v>28</v>
      </c>
      <c r="B110" t="str">
        <f t="shared" si="4"/>
        <v>20160413-gel2</v>
      </c>
      <c r="C110" t="str">
        <f t="shared" si="5"/>
        <v>N</v>
      </c>
      <c r="D110" t="str">
        <f t="shared" si="6"/>
        <v>N3</v>
      </c>
      <c r="E110" t="str">
        <f t="shared" si="7"/>
        <v>19N3S2</v>
      </c>
      <c r="F110" t="s">
        <v>30</v>
      </c>
      <c r="H110">
        <v>38375</v>
      </c>
      <c r="I110">
        <v>139.53</v>
      </c>
      <c r="J110">
        <v>0.20369999999999999</v>
      </c>
    </row>
    <row r="111" spans="1:10" x14ac:dyDescent="0.3">
      <c r="A111" t="s">
        <v>28</v>
      </c>
      <c r="B111" t="str">
        <f t="shared" si="4"/>
        <v>20160413-gel2</v>
      </c>
      <c r="C111" t="str">
        <f t="shared" si="5"/>
        <v>N</v>
      </c>
      <c r="D111" t="str">
        <f t="shared" si="6"/>
        <v>N3</v>
      </c>
      <c r="E111" t="str">
        <f t="shared" si="7"/>
        <v>19N3S2</v>
      </c>
      <c r="F111" t="s">
        <v>30</v>
      </c>
      <c r="H111">
        <v>17883.2</v>
      </c>
      <c r="I111">
        <v>121.99</v>
      </c>
      <c r="J111">
        <v>0.2145</v>
      </c>
    </row>
    <row r="112" spans="1:10" x14ac:dyDescent="0.3">
      <c r="A112" t="s">
        <v>28</v>
      </c>
      <c r="B112" t="str">
        <f t="shared" si="4"/>
        <v>20160413-gel2</v>
      </c>
      <c r="C112" t="str">
        <f t="shared" si="5"/>
        <v>N</v>
      </c>
      <c r="D112" t="str">
        <f t="shared" si="6"/>
        <v>N3</v>
      </c>
      <c r="E112" t="str">
        <f t="shared" si="7"/>
        <v>19N3S2</v>
      </c>
      <c r="F112" t="s">
        <v>30</v>
      </c>
      <c r="H112">
        <v>17240.900000000001</v>
      </c>
      <c r="I112">
        <v>36.130000000000003</v>
      </c>
      <c r="J112">
        <v>4.3900000000000002E-2</v>
      </c>
    </row>
    <row r="113" spans="1:10" x14ac:dyDescent="0.3">
      <c r="A113" t="s">
        <v>28</v>
      </c>
      <c r="B113" t="str">
        <f t="shared" si="4"/>
        <v>20160413-gel2</v>
      </c>
      <c r="C113" t="str">
        <f t="shared" si="5"/>
        <v>N</v>
      </c>
      <c r="D113" t="str">
        <f t="shared" si="6"/>
        <v>N3</v>
      </c>
      <c r="E113" t="str">
        <f t="shared" si="7"/>
        <v>19N3S2</v>
      </c>
      <c r="F113" t="s">
        <v>30</v>
      </c>
      <c r="H113">
        <v>14292</v>
      </c>
      <c r="I113">
        <v>31.15</v>
      </c>
      <c r="J113">
        <v>5.2299999999999999E-2</v>
      </c>
    </row>
    <row r="114" spans="1:10" x14ac:dyDescent="0.3">
      <c r="A114" t="s">
        <v>28</v>
      </c>
      <c r="B114" t="str">
        <f t="shared" si="4"/>
        <v>20160413-gel2</v>
      </c>
      <c r="C114" t="str">
        <f t="shared" si="5"/>
        <v>N</v>
      </c>
      <c r="D114" t="str">
        <f t="shared" si="6"/>
        <v>N3</v>
      </c>
      <c r="E114" t="str">
        <f t="shared" si="7"/>
        <v>19N3S2</v>
      </c>
      <c r="F114" t="s">
        <v>30</v>
      </c>
      <c r="H114">
        <v>13737.2</v>
      </c>
      <c r="I114">
        <v>47.41</v>
      </c>
      <c r="J114">
        <v>8.1600000000000006E-2</v>
      </c>
    </row>
    <row r="115" spans="1:10" x14ac:dyDescent="0.3">
      <c r="A115" t="s">
        <v>28</v>
      </c>
      <c r="B115" t="str">
        <f t="shared" si="4"/>
        <v>20160413-gel2</v>
      </c>
      <c r="C115" t="str">
        <f t="shared" si="5"/>
        <v>N</v>
      </c>
      <c r="D115" t="str">
        <f t="shared" si="6"/>
        <v>N3</v>
      </c>
      <c r="E115" t="str">
        <f t="shared" si="7"/>
        <v>19N3S2</v>
      </c>
      <c r="F115" t="s">
        <v>30</v>
      </c>
      <c r="H115">
        <v>11810.2</v>
      </c>
      <c r="I115">
        <v>46.81</v>
      </c>
      <c r="J115">
        <v>0.2167</v>
      </c>
    </row>
    <row r="116" spans="1:10" x14ac:dyDescent="0.3">
      <c r="A116" t="s">
        <v>28</v>
      </c>
      <c r="B116" t="str">
        <f t="shared" si="4"/>
        <v>20160413-gel2</v>
      </c>
      <c r="C116" t="str">
        <f t="shared" si="5"/>
        <v>N</v>
      </c>
      <c r="D116" t="str">
        <f t="shared" si="6"/>
        <v>N3</v>
      </c>
      <c r="E116" t="str">
        <f t="shared" si="7"/>
        <v>19N3S5</v>
      </c>
      <c r="F116" t="s">
        <v>31</v>
      </c>
      <c r="H116">
        <v>41885.5</v>
      </c>
      <c r="I116">
        <v>264.73</v>
      </c>
      <c r="J116">
        <v>0.19969999999999999</v>
      </c>
    </row>
    <row r="117" spans="1:10" x14ac:dyDescent="0.3">
      <c r="A117" t="s">
        <v>28</v>
      </c>
      <c r="B117" t="str">
        <f t="shared" si="4"/>
        <v>20160413-gel2</v>
      </c>
      <c r="C117" t="str">
        <f t="shared" si="5"/>
        <v>N</v>
      </c>
      <c r="D117" t="str">
        <f t="shared" si="6"/>
        <v>N3</v>
      </c>
      <c r="E117" t="str">
        <f t="shared" si="7"/>
        <v>19N3S5</v>
      </c>
      <c r="F117" t="s">
        <v>31</v>
      </c>
      <c r="H117">
        <v>41801.199999999997</v>
      </c>
      <c r="I117">
        <v>294.79000000000002</v>
      </c>
      <c r="J117">
        <v>0.2117</v>
      </c>
    </row>
    <row r="118" spans="1:10" x14ac:dyDescent="0.3">
      <c r="A118" t="s">
        <v>28</v>
      </c>
      <c r="B118" t="str">
        <f t="shared" si="4"/>
        <v>20160413-gel2</v>
      </c>
      <c r="C118" t="str">
        <f t="shared" si="5"/>
        <v>N</v>
      </c>
      <c r="D118" t="str">
        <f t="shared" si="6"/>
        <v>N3</v>
      </c>
      <c r="E118" t="str">
        <f t="shared" si="7"/>
        <v>19N3S5</v>
      </c>
      <c r="F118" t="s">
        <v>31</v>
      </c>
      <c r="H118">
        <v>41716.9</v>
      </c>
      <c r="I118">
        <v>209.85</v>
      </c>
      <c r="J118">
        <v>0.1351</v>
      </c>
    </row>
    <row r="119" spans="1:10" x14ac:dyDescent="0.3">
      <c r="A119" t="s">
        <v>28</v>
      </c>
      <c r="B119" t="str">
        <f t="shared" si="4"/>
        <v>20160413-gel2</v>
      </c>
      <c r="C119" t="str">
        <f t="shared" si="5"/>
        <v>N</v>
      </c>
      <c r="D119" t="str">
        <f t="shared" si="6"/>
        <v>N3</v>
      </c>
      <c r="E119" t="str">
        <f t="shared" si="7"/>
        <v>19N3S5</v>
      </c>
      <c r="F119" t="s">
        <v>31</v>
      </c>
      <c r="H119">
        <v>41644.6</v>
      </c>
      <c r="I119">
        <v>155.19</v>
      </c>
      <c r="J119">
        <v>0.1002</v>
      </c>
    </row>
    <row r="120" spans="1:10" x14ac:dyDescent="0.3">
      <c r="A120" t="s">
        <v>28</v>
      </c>
      <c r="B120" t="str">
        <f t="shared" si="4"/>
        <v>20160413-gel2</v>
      </c>
      <c r="C120" t="str">
        <f t="shared" si="5"/>
        <v>N</v>
      </c>
      <c r="D120" t="str">
        <f t="shared" si="6"/>
        <v>N3</v>
      </c>
      <c r="E120" t="str">
        <f t="shared" si="7"/>
        <v>19N3S5</v>
      </c>
      <c r="F120" t="s">
        <v>31</v>
      </c>
      <c r="H120">
        <v>41566.300000000003</v>
      </c>
      <c r="I120">
        <v>96.4</v>
      </c>
      <c r="J120">
        <v>6.5600000000000006E-2</v>
      </c>
    </row>
    <row r="121" spans="1:10" x14ac:dyDescent="0.3">
      <c r="A121" t="s">
        <v>28</v>
      </c>
      <c r="B121" t="str">
        <f t="shared" si="4"/>
        <v>20160413-gel2</v>
      </c>
      <c r="C121" t="str">
        <f t="shared" si="5"/>
        <v>N</v>
      </c>
      <c r="D121" t="str">
        <f t="shared" si="6"/>
        <v>N3</v>
      </c>
      <c r="E121" t="str">
        <f t="shared" si="7"/>
        <v>19N3S5</v>
      </c>
      <c r="F121" t="s">
        <v>31</v>
      </c>
      <c r="H121">
        <v>17970.8</v>
      </c>
      <c r="I121">
        <v>72.36</v>
      </c>
      <c r="J121">
        <v>3.3500000000000002E-2</v>
      </c>
    </row>
    <row r="122" spans="1:10" x14ac:dyDescent="0.3">
      <c r="A122" t="s">
        <v>28</v>
      </c>
      <c r="B122" t="str">
        <f t="shared" si="4"/>
        <v>20160413-gel2</v>
      </c>
      <c r="C122" t="str">
        <f t="shared" si="5"/>
        <v>N</v>
      </c>
      <c r="D122" t="str">
        <f t="shared" si="6"/>
        <v>N3</v>
      </c>
      <c r="E122" t="str">
        <f t="shared" si="7"/>
        <v>19N3S5</v>
      </c>
      <c r="F122" t="s">
        <v>31</v>
      </c>
      <c r="H122">
        <v>17357.7</v>
      </c>
      <c r="I122">
        <v>26.45</v>
      </c>
      <c r="J122">
        <v>1.3299999999999999E-2</v>
      </c>
    </row>
    <row r="123" spans="1:10" x14ac:dyDescent="0.3">
      <c r="A123" t="s">
        <v>28</v>
      </c>
      <c r="B123" t="str">
        <f t="shared" si="4"/>
        <v>20160413-gel2</v>
      </c>
      <c r="C123" t="str">
        <f t="shared" si="5"/>
        <v>N</v>
      </c>
      <c r="D123" t="str">
        <f t="shared" si="6"/>
        <v>N3</v>
      </c>
      <c r="E123" t="str">
        <f t="shared" si="7"/>
        <v>19N3S5</v>
      </c>
      <c r="F123" t="s">
        <v>31</v>
      </c>
      <c r="H123">
        <v>15985.4</v>
      </c>
      <c r="I123">
        <v>85.95</v>
      </c>
      <c r="J123">
        <v>0.1515</v>
      </c>
    </row>
    <row r="124" spans="1:10" x14ac:dyDescent="0.3">
      <c r="A124" t="s">
        <v>28</v>
      </c>
      <c r="B124" t="str">
        <f t="shared" si="4"/>
        <v>20160413-gel2</v>
      </c>
      <c r="C124" t="str">
        <f t="shared" si="5"/>
        <v>N</v>
      </c>
      <c r="D124" t="str">
        <f t="shared" si="6"/>
        <v>N3</v>
      </c>
      <c r="E124" t="str">
        <f t="shared" si="7"/>
        <v>19N3S5</v>
      </c>
      <c r="F124" t="s">
        <v>31</v>
      </c>
      <c r="H124">
        <v>14379.6</v>
      </c>
      <c r="I124">
        <v>17.350000000000001</v>
      </c>
      <c r="J124">
        <v>1.3599999999999999E-2</v>
      </c>
    </row>
    <row r="125" spans="1:10" x14ac:dyDescent="0.3">
      <c r="A125" t="s">
        <v>28</v>
      </c>
      <c r="B125" t="str">
        <f t="shared" si="4"/>
        <v>20160413-gel2</v>
      </c>
      <c r="C125" t="str">
        <f t="shared" si="5"/>
        <v>N</v>
      </c>
      <c r="D125" t="str">
        <f t="shared" si="6"/>
        <v>N3</v>
      </c>
      <c r="E125" t="str">
        <f t="shared" si="7"/>
        <v>19N3S5</v>
      </c>
      <c r="F125" t="s">
        <v>31</v>
      </c>
      <c r="H125">
        <v>13795.6</v>
      </c>
      <c r="I125">
        <v>70.58</v>
      </c>
      <c r="J125">
        <v>5.7000000000000002E-2</v>
      </c>
    </row>
    <row r="126" spans="1:10" x14ac:dyDescent="0.3">
      <c r="A126" t="s">
        <v>28</v>
      </c>
      <c r="B126" t="str">
        <f t="shared" si="4"/>
        <v>20160413-gel2</v>
      </c>
      <c r="C126" t="str">
        <f t="shared" si="5"/>
        <v>N</v>
      </c>
      <c r="D126" t="str">
        <f t="shared" si="6"/>
        <v>N3</v>
      </c>
      <c r="E126" t="str">
        <f t="shared" si="7"/>
        <v>19N3S5</v>
      </c>
      <c r="F126" t="s">
        <v>31</v>
      </c>
      <c r="H126">
        <v>12160.6</v>
      </c>
      <c r="I126">
        <v>26.84</v>
      </c>
      <c r="J126">
        <v>1.8700000000000001E-2</v>
      </c>
    </row>
    <row r="127" spans="1:10" x14ac:dyDescent="0.3">
      <c r="A127" t="s">
        <v>28</v>
      </c>
      <c r="B127" t="str">
        <f t="shared" si="4"/>
        <v>20160413-gel2</v>
      </c>
      <c r="C127" t="str">
        <f t="shared" si="5"/>
        <v>N</v>
      </c>
      <c r="D127" t="str">
        <f t="shared" si="6"/>
        <v>N5</v>
      </c>
      <c r="E127" t="str">
        <f t="shared" si="7"/>
        <v>01N5S2</v>
      </c>
      <c r="F127" t="s">
        <v>32</v>
      </c>
      <c r="H127">
        <v>18000</v>
      </c>
      <c r="I127">
        <v>43.44</v>
      </c>
      <c r="J127">
        <v>0.19020000000000001</v>
      </c>
    </row>
    <row r="128" spans="1:10" x14ac:dyDescent="0.3">
      <c r="A128" t="s">
        <v>28</v>
      </c>
      <c r="B128" t="str">
        <f t="shared" si="4"/>
        <v>20160413-gel2</v>
      </c>
      <c r="C128" t="str">
        <f t="shared" si="5"/>
        <v>N</v>
      </c>
      <c r="D128" t="str">
        <f t="shared" si="6"/>
        <v>N5</v>
      </c>
      <c r="E128" t="str">
        <f t="shared" si="7"/>
        <v>01N5S2</v>
      </c>
      <c r="F128" t="s">
        <v>32</v>
      </c>
      <c r="H128">
        <v>14496.4</v>
      </c>
      <c r="I128">
        <v>151.58000000000001</v>
      </c>
      <c r="J128">
        <v>0.48849999999999999</v>
      </c>
    </row>
    <row r="129" spans="1:10" x14ac:dyDescent="0.3">
      <c r="A129" t="s">
        <v>28</v>
      </c>
      <c r="B129" t="str">
        <f t="shared" si="4"/>
        <v>20160413-gel2</v>
      </c>
      <c r="C129" t="str">
        <f t="shared" si="5"/>
        <v>N</v>
      </c>
      <c r="D129" t="str">
        <f t="shared" si="6"/>
        <v>N5</v>
      </c>
      <c r="E129" t="str">
        <f t="shared" si="7"/>
        <v>01N5S2</v>
      </c>
      <c r="F129" t="s">
        <v>32</v>
      </c>
      <c r="H129">
        <v>12189.8</v>
      </c>
      <c r="I129">
        <v>46.41</v>
      </c>
      <c r="J129">
        <v>0.1638</v>
      </c>
    </row>
    <row r="130" spans="1:10" x14ac:dyDescent="0.3">
      <c r="A130" t="s">
        <v>28</v>
      </c>
      <c r="B130" t="str">
        <f t="shared" si="4"/>
        <v>20160413-gel2</v>
      </c>
      <c r="C130" t="str">
        <f t="shared" si="5"/>
        <v>N</v>
      </c>
      <c r="D130" t="str">
        <f t="shared" si="6"/>
        <v>N5</v>
      </c>
      <c r="E130" t="str">
        <f t="shared" si="7"/>
        <v>01N5S2</v>
      </c>
      <c r="F130" t="s">
        <v>32</v>
      </c>
      <c r="H130">
        <v>11313.9</v>
      </c>
      <c r="I130">
        <v>35.44</v>
      </c>
      <c r="J130">
        <v>0.1575</v>
      </c>
    </row>
    <row r="131" spans="1:10" x14ac:dyDescent="0.3">
      <c r="A131" t="s">
        <v>28</v>
      </c>
      <c r="B131" t="str">
        <f t="shared" ref="B131:B186" si="8">MID(A131,13,13)</f>
        <v>20160413-gel2</v>
      </c>
      <c r="C131" t="str">
        <f t="shared" ref="C131:C194" si="9">MID(E131,3,1)</f>
        <v>P</v>
      </c>
      <c r="D131" t="str">
        <f t="shared" ref="D131:D194" si="10">MID(E131,3,2)</f>
        <v>P4</v>
      </c>
      <c r="E131" t="str">
        <f t="shared" ref="D131:E194" si="11">RIGHT(F131,6)</f>
        <v>19P4S3</v>
      </c>
      <c r="F131" t="s">
        <v>33</v>
      </c>
      <c r="H131">
        <v>59454.5</v>
      </c>
      <c r="I131">
        <v>288.26</v>
      </c>
      <c r="J131">
        <v>3.09E-2</v>
      </c>
    </row>
    <row r="132" spans="1:10" x14ac:dyDescent="0.3">
      <c r="A132" t="s">
        <v>28</v>
      </c>
      <c r="B132" t="str">
        <f t="shared" si="8"/>
        <v>20160413-gel2</v>
      </c>
      <c r="C132" t="str">
        <f t="shared" si="9"/>
        <v>P</v>
      </c>
      <c r="D132" t="str">
        <f t="shared" si="10"/>
        <v>P4</v>
      </c>
      <c r="E132" t="str">
        <f t="shared" si="11"/>
        <v>19P4S3</v>
      </c>
      <c r="F132" t="s">
        <v>33</v>
      </c>
      <c r="H132">
        <v>41650.6</v>
      </c>
      <c r="I132">
        <v>1207.25</v>
      </c>
      <c r="J132">
        <v>0.10539999999999999</v>
      </c>
    </row>
    <row r="133" spans="1:10" x14ac:dyDescent="0.3">
      <c r="A133" t="s">
        <v>28</v>
      </c>
      <c r="B133" t="str">
        <f t="shared" si="8"/>
        <v>20160413-gel2</v>
      </c>
      <c r="C133" t="str">
        <f t="shared" si="9"/>
        <v>P</v>
      </c>
      <c r="D133" t="str">
        <f t="shared" si="10"/>
        <v>P4</v>
      </c>
      <c r="E133" t="str">
        <f t="shared" si="11"/>
        <v>19P4S3</v>
      </c>
      <c r="F133" t="s">
        <v>33</v>
      </c>
      <c r="H133">
        <v>41584.300000000003</v>
      </c>
      <c r="I133">
        <v>3720.4</v>
      </c>
      <c r="J133">
        <v>0.2888</v>
      </c>
    </row>
    <row r="134" spans="1:10" x14ac:dyDescent="0.3">
      <c r="A134" t="s">
        <v>28</v>
      </c>
      <c r="B134" t="str">
        <f t="shared" si="8"/>
        <v>20160413-gel2</v>
      </c>
      <c r="C134" t="str">
        <f t="shared" si="9"/>
        <v>P</v>
      </c>
      <c r="D134" t="str">
        <f t="shared" si="10"/>
        <v>P4</v>
      </c>
      <c r="E134" t="str">
        <f t="shared" si="11"/>
        <v>19P4S3</v>
      </c>
      <c r="F134" t="s">
        <v>33</v>
      </c>
      <c r="H134">
        <v>40979.199999999997</v>
      </c>
      <c r="I134">
        <v>3872.23</v>
      </c>
      <c r="J134">
        <v>0.30620000000000003</v>
      </c>
    </row>
    <row r="135" spans="1:10" x14ac:dyDescent="0.3">
      <c r="A135" t="s">
        <v>28</v>
      </c>
      <c r="B135" t="str">
        <f t="shared" si="8"/>
        <v>20160413-gel2</v>
      </c>
      <c r="C135" t="str">
        <f t="shared" si="9"/>
        <v>P</v>
      </c>
      <c r="D135" t="str">
        <f t="shared" si="10"/>
        <v>P4</v>
      </c>
      <c r="E135" t="str">
        <f t="shared" si="11"/>
        <v>19P4S3</v>
      </c>
      <c r="F135" t="s">
        <v>33</v>
      </c>
      <c r="H135">
        <v>30041.7</v>
      </c>
      <c r="I135">
        <v>336.59</v>
      </c>
      <c r="J135">
        <v>3.0200000000000001E-2</v>
      </c>
    </row>
    <row r="136" spans="1:10" x14ac:dyDescent="0.3">
      <c r="A136" t="s">
        <v>28</v>
      </c>
      <c r="B136" t="str">
        <f t="shared" si="8"/>
        <v>20160413-gel2</v>
      </c>
      <c r="C136" t="str">
        <f t="shared" si="9"/>
        <v>P</v>
      </c>
      <c r="D136" t="str">
        <f t="shared" si="10"/>
        <v>P4</v>
      </c>
      <c r="E136" t="str">
        <f t="shared" si="11"/>
        <v>19P4S3</v>
      </c>
      <c r="F136" t="s">
        <v>33</v>
      </c>
      <c r="H136">
        <v>27625</v>
      </c>
      <c r="I136">
        <v>271.66000000000003</v>
      </c>
      <c r="J136">
        <v>2.2800000000000001E-2</v>
      </c>
    </row>
    <row r="137" spans="1:10" x14ac:dyDescent="0.3">
      <c r="A137" t="s">
        <v>28</v>
      </c>
      <c r="B137" t="str">
        <f t="shared" si="8"/>
        <v>20160413-gel2</v>
      </c>
      <c r="C137" t="str">
        <f t="shared" si="9"/>
        <v>P</v>
      </c>
      <c r="D137" t="str">
        <f t="shared" si="10"/>
        <v>P4</v>
      </c>
      <c r="E137" t="str">
        <f t="shared" si="11"/>
        <v>19P4S3</v>
      </c>
      <c r="F137" t="s">
        <v>33</v>
      </c>
      <c r="H137">
        <v>24600</v>
      </c>
      <c r="I137">
        <v>268.95</v>
      </c>
      <c r="J137">
        <v>2.12E-2</v>
      </c>
    </row>
    <row r="138" spans="1:10" x14ac:dyDescent="0.3">
      <c r="A138" t="s">
        <v>28</v>
      </c>
      <c r="B138" t="str">
        <f t="shared" si="8"/>
        <v>20160413-gel2</v>
      </c>
      <c r="C138" t="str">
        <f t="shared" si="9"/>
        <v>P</v>
      </c>
      <c r="D138" t="str">
        <f t="shared" si="10"/>
        <v>P4</v>
      </c>
      <c r="E138" t="str">
        <f t="shared" si="11"/>
        <v>19P4S3</v>
      </c>
      <c r="F138" t="s">
        <v>33</v>
      </c>
      <c r="H138">
        <v>21162.5</v>
      </c>
      <c r="I138">
        <v>226</v>
      </c>
      <c r="J138">
        <v>2.2599999999999999E-2</v>
      </c>
    </row>
    <row r="139" spans="1:10" x14ac:dyDescent="0.3">
      <c r="A139" t="s">
        <v>28</v>
      </c>
      <c r="B139" t="str">
        <f t="shared" si="8"/>
        <v>20160413-gel2</v>
      </c>
      <c r="C139" t="str">
        <f t="shared" si="9"/>
        <v>P</v>
      </c>
      <c r="D139" t="str">
        <f t="shared" si="10"/>
        <v>P4</v>
      </c>
      <c r="E139" t="str">
        <f t="shared" si="11"/>
        <v>19P4S3</v>
      </c>
      <c r="F139" t="s">
        <v>33</v>
      </c>
      <c r="H139">
        <v>18825</v>
      </c>
      <c r="I139">
        <v>425.68</v>
      </c>
      <c r="J139">
        <v>3.5900000000000001E-2</v>
      </c>
    </row>
    <row r="140" spans="1:10" x14ac:dyDescent="0.3">
      <c r="A140" t="s">
        <v>28</v>
      </c>
      <c r="B140" t="str">
        <f t="shared" si="8"/>
        <v>20160413-gel2</v>
      </c>
      <c r="C140" t="str">
        <f t="shared" si="9"/>
        <v>P</v>
      </c>
      <c r="D140" t="str">
        <f t="shared" si="10"/>
        <v>P4</v>
      </c>
      <c r="E140" t="str">
        <f t="shared" si="11"/>
        <v>19P4S3</v>
      </c>
      <c r="F140" t="s">
        <v>33</v>
      </c>
      <c r="H140">
        <v>17562</v>
      </c>
      <c r="I140">
        <v>476.04</v>
      </c>
      <c r="J140">
        <v>5.2299999999999999E-2</v>
      </c>
    </row>
    <row r="141" spans="1:10" x14ac:dyDescent="0.3">
      <c r="A141" t="s">
        <v>28</v>
      </c>
      <c r="B141" t="str">
        <f t="shared" si="8"/>
        <v>20160413-gel2</v>
      </c>
      <c r="C141" t="str">
        <f t="shared" si="9"/>
        <v>P</v>
      </c>
      <c r="D141" t="str">
        <f t="shared" si="10"/>
        <v>P4</v>
      </c>
      <c r="E141" t="str">
        <f t="shared" si="11"/>
        <v>19P4S3</v>
      </c>
      <c r="F141" t="s">
        <v>33</v>
      </c>
      <c r="H141">
        <v>16744.5</v>
      </c>
      <c r="I141">
        <v>520.86</v>
      </c>
      <c r="J141">
        <v>6.7000000000000004E-2</v>
      </c>
    </row>
    <row r="142" spans="1:10" x14ac:dyDescent="0.3">
      <c r="A142" t="s">
        <v>28</v>
      </c>
      <c r="B142" t="str">
        <f t="shared" si="8"/>
        <v>20160413-gel2</v>
      </c>
      <c r="C142" t="str">
        <f t="shared" si="9"/>
        <v>P</v>
      </c>
      <c r="D142" t="str">
        <f t="shared" si="10"/>
        <v>P4</v>
      </c>
      <c r="E142" t="str">
        <f t="shared" si="11"/>
        <v>19P4S3</v>
      </c>
      <c r="F142" t="s">
        <v>33</v>
      </c>
      <c r="H142">
        <v>15897.8</v>
      </c>
      <c r="I142">
        <v>151.6</v>
      </c>
      <c r="J142">
        <v>1.17E-2</v>
      </c>
    </row>
    <row r="143" spans="1:10" x14ac:dyDescent="0.3">
      <c r="A143" t="s">
        <v>28</v>
      </c>
      <c r="B143" t="str">
        <f t="shared" si="8"/>
        <v>20160413-gel2</v>
      </c>
      <c r="C143" t="str">
        <f t="shared" si="9"/>
        <v>P</v>
      </c>
      <c r="D143" t="str">
        <f t="shared" si="10"/>
        <v>P4</v>
      </c>
      <c r="E143" t="str">
        <f t="shared" si="11"/>
        <v>19P4S3</v>
      </c>
      <c r="F143" t="s">
        <v>33</v>
      </c>
      <c r="H143">
        <v>14408.8</v>
      </c>
      <c r="I143">
        <v>1.6311</v>
      </c>
      <c r="J143" t="s">
        <v>34</v>
      </c>
    </row>
    <row r="144" spans="1:10" x14ac:dyDescent="0.3">
      <c r="A144" t="s">
        <v>28</v>
      </c>
      <c r="B144" t="str">
        <f t="shared" si="8"/>
        <v>20160413-gel2</v>
      </c>
      <c r="C144" t="str">
        <f t="shared" si="9"/>
        <v>P</v>
      </c>
      <c r="D144" t="str">
        <f t="shared" si="10"/>
        <v>P4</v>
      </c>
      <c r="E144" t="str">
        <f t="shared" si="11"/>
        <v>19P4S3</v>
      </c>
      <c r="F144" t="s">
        <v>33</v>
      </c>
      <c r="H144">
        <v>12219</v>
      </c>
      <c r="I144">
        <v>34.79</v>
      </c>
      <c r="J144">
        <v>4.4999999999999997E-3</v>
      </c>
    </row>
    <row r="145" spans="1:10" x14ac:dyDescent="0.3">
      <c r="A145" t="s">
        <v>28</v>
      </c>
      <c r="B145" t="str">
        <f t="shared" si="8"/>
        <v>20160413-gel2</v>
      </c>
      <c r="C145" t="str">
        <f t="shared" si="9"/>
        <v>P</v>
      </c>
      <c r="D145" t="str">
        <f t="shared" si="10"/>
        <v>P4</v>
      </c>
      <c r="E145" t="str">
        <f t="shared" si="11"/>
        <v>19P4S3</v>
      </c>
      <c r="F145" t="s">
        <v>33</v>
      </c>
      <c r="H145">
        <v>10788.3</v>
      </c>
      <c r="I145">
        <v>24</v>
      </c>
      <c r="J145">
        <v>6.9999999999999999E-4</v>
      </c>
    </row>
    <row r="146" spans="1:10" x14ac:dyDescent="0.3">
      <c r="A146" t="s">
        <v>28</v>
      </c>
      <c r="B146" t="str">
        <f t="shared" si="8"/>
        <v>20160413-gel2</v>
      </c>
      <c r="C146" t="str">
        <f t="shared" si="9"/>
        <v>N</v>
      </c>
      <c r="D146" t="str">
        <f t="shared" si="10"/>
        <v>N2</v>
      </c>
      <c r="E146" t="str">
        <f t="shared" si="11"/>
        <v>05N2S4</v>
      </c>
      <c r="F146" t="s">
        <v>35</v>
      </c>
      <c r="H146">
        <v>42545.5</v>
      </c>
      <c r="I146">
        <v>325.83999999999997</v>
      </c>
      <c r="J146">
        <v>5.1900000000000002E-2</v>
      </c>
    </row>
    <row r="147" spans="1:10" x14ac:dyDescent="0.3">
      <c r="A147" t="s">
        <v>28</v>
      </c>
      <c r="B147" t="str">
        <f t="shared" si="8"/>
        <v>20160413-gel2</v>
      </c>
      <c r="C147" t="str">
        <f t="shared" si="9"/>
        <v>N</v>
      </c>
      <c r="D147" t="str">
        <f t="shared" si="10"/>
        <v>N2</v>
      </c>
      <c r="E147" t="str">
        <f t="shared" si="11"/>
        <v>05N2S4</v>
      </c>
      <c r="F147" t="s">
        <v>35</v>
      </c>
      <c r="H147">
        <v>41945.8</v>
      </c>
      <c r="I147">
        <v>502.57</v>
      </c>
      <c r="J147">
        <v>5.8200000000000002E-2</v>
      </c>
    </row>
    <row r="148" spans="1:10" x14ac:dyDescent="0.3">
      <c r="A148" t="s">
        <v>28</v>
      </c>
      <c r="B148" t="str">
        <f t="shared" si="8"/>
        <v>20160413-gel2</v>
      </c>
      <c r="C148" t="str">
        <f t="shared" si="9"/>
        <v>N</v>
      </c>
      <c r="D148" t="str">
        <f t="shared" si="10"/>
        <v>N2</v>
      </c>
      <c r="E148" t="str">
        <f t="shared" si="11"/>
        <v>05N2S4</v>
      </c>
      <c r="F148" t="s">
        <v>35</v>
      </c>
      <c r="H148">
        <v>41885.5</v>
      </c>
      <c r="I148">
        <v>631.29</v>
      </c>
      <c r="J148">
        <v>6.2E-2</v>
      </c>
    </row>
    <row r="149" spans="1:10" x14ac:dyDescent="0.3">
      <c r="A149" t="s">
        <v>28</v>
      </c>
      <c r="B149" t="str">
        <f t="shared" si="8"/>
        <v>20160413-gel2</v>
      </c>
      <c r="C149" t="str">
        <f t="shared" si="9"/>
        <v>N</v>
      </c>
      <c r="D149" t="str">
        <f t="shared" si="10"/>
        <v>N2</v>
      </c>
      <c r="E149" t="str">
        <f t="shared" si="11"/>
        <v>05N2S4</v>
      </c>
      <c r="F149" t="s">
        <v>35</v>
      </c>
      <c r="H149">
        <v>41825.300000000003</v>
      </c>
      <c r="I149">
        <v>513.01</v>
      </c>
      <c r="J149">
        <v>3.8300000000000001E-2</v>
      </c>
    </row>
    <row r="150" spans="1:10" x14ac:dyDescent="0.3">
      <c r="A150" t="s">
        <v>28</v>
      </c>
      <c r="B150" t="str">
        <f t="shared" si="8"/>
        <v>20160413-gel2</v>
      </c>
      <c r="C150" t="str">
        <f t="shared" si="9"/>
        <v>N</v>
      </c>
      <c r="D150" t="str">
        <f t="shared" si="10"/>
        <v>N2</v>
      </c>
      <c r="E150" t="str">
        <f t="shared" si="11"/>
        <v>05N2S4</v>
      </c>
      <c r="F150" t="s">
        <v>35</v>
      </c>
      <c r="H150">
        <v>41753</v>
      </c>
      <c r="I150">
        <v>313.68</v>
      </c>
      <c r="J150">
        <v>3.5000000000000003E-2</v>
      </c>
    </row>
    <row r="151" spans="1:10" x14ac:dyDescent="0.3">
      <c r="A151" t="s">
        <v>28</v>
      </c>
      <c r="B151" t="str">
        <f t="shared" si="8"/>
        <v>20160413-gel2</v>
      </c>
      <c r="C151" t="str">
        <f t="shared" si="9"/>
        <v>N</v>
      </c>
      <c r="D151" t="str">
        <f t="shared" si="10"/>
        <v>N2</v>
      </c>
      <c r="E151" t="str">
        <f t="shared" si="11"/>
        <v>05N2S4</v>
      </c>
      <c r="F151" t="s">
        <v>35</v>
      </c>
      <c r="H151">
        <v>41680.699999999997</v>
      </c>
      <c r="I151">
        <v>229.35</v>
      </c>
      <c r="J151">
        <v>2.76E-2</v>
      </c>
    </row>
    <row r="152" spans="1:10" x14ac:dyDescent="0.3">
      <c r="A152" t="s">
        <v>28</v>
      </c>
      <c r="B152" t="str">
        <f t="shared" si="8"/>
        <v>20160413-gel2</v>
      </c>
      <c r="C152" t="str">
        <f t="shared" si="9"/>
        <v>N</v>
      </c>
      <c r="D152" t="str">
        <f t="shared" si="10"/>
        <v>N2</v>
      </c>
      <c r="E152" t="str">
        <f t="shared" si="11"/>
        <v>05N2S4</v>
      </c>
      <c r="F152" t="s">
        <v>35</v>
      </c>
      <c r="H152">
        <v>41590.400000000001</v>
      </c>
      <c r="I152">
        <v>334.93</v>
      </c>
      <c r="J152">
        <v>4.4900000000000002E-2</v>
      </c>
    </row>
    <row r="153" spans="1:10" x14ac:dyDescent="0.3">
      <c r="A153" t="s">
        <v>28</v>
      </c>
      <c r="B153" t="str">
        <f t="shared" si="8"/>
        <v>20160413-gel2</v>
      </c>
      <c r="C153" t="str">
        <f t="shared" si="9"/>
        <v>N</v>
      </c>
      <c r="D153" t="str">
        <f t="shared" si="10"/>
        <v>N2</v>
      </c>
      <c r="E153" t="str">
        <f t="shared" si="11"/>
        <v>05N2S4</v>
      </c>
      <c r="F153" t="s">
        <v>35</v>
      </c>
      <c r="H153">
        <v>40979.199999999997</v>
      </c>
      <c r="I153">
        <v>262.49</v>
      </c>
      <c r="J153">
        <v>3.4099999999999998E-2</v>
      </c>
    </row>
    <row r="154" spans="1:10" x14ac:dyDescent="0.3">
      <c r="A154" t="s">
        <v>28</v>
      </c>
      <c r="B154" t="str">
        <f t="shared" si="8"/>
        <v>20160413-gel2</v>
      </c>
      <c r="C154" t="str">
        <f t="shared" si="9"/>
        <v>N</v>
      </c>
      <c r="D154" t="str">
        <f t="shared" si="10"/>
        <v>N2</v>
      </c>
      <c r="E154" t="str">
        <f t="shared" si="11"/>
        <v>05N2S4</v>
      </c>
      <c r="F154" t="s">
        <v>35</v>
      </c>
      <c r="H154">
        <v>25287.5</v>
      </c>
      <c r="I154">
        <v>219.11</v>
      </c>
      <c r="J154">
        <v>6.8400000000000002E-2</v>
      </c>
    </row>
    <row r="155" spans="1:10" x14ac:dyDescent="0.3">
      <c r="A155" t="s">
        <v>28</v>
      </c>
      <c r="B155" t="str">
        <f t="shared" si="8"/>
        <v>20160413-gel2</v>
      </c>
      <c r="C155" t="str">
        <f t="shared" si="9"/>
        <v>N</v>
      </c>
      <c r="D155" t="str">
        <f t="shared" si="10"/>
        <v>N2</v>
      </c>
      <c r="E155" t="str">
        <f t="shared" si="11"/>
        <v>05N2S4</v>
      </c>
      <c r="F155" t="s">
        <v>35</v>
      </c>
      <c r="H155">
        <v>21712.5</v>
      </c>
      <c r="I155">
        <v>176.39</v>
      </c>
      <c r="J155">
        <v>2.2200000000000001E-2</v>
      </c>
    </row>
    <row r="156" spans="1:10" x14ac:dyDescent="0.3">
      <c r="A156" t="s">
        <v>28</v>
      </c>
      <c r="B156" t="str">
        <f t="shared" si="8"/>
        <v>20160413-gel2</v>
      </c>
      <c r="C156" t="str">
        <f t="shared" si="9"/>
        <v>N</v>
      </c>
      <c r="D156" t="str">
        <f t="shared" si="10"/>
        <v>N2</v>
      </c>
      <c r="E156" t="str">
        <f t="shared" si="11"/>
        <v>05N2S4</v>
      </c>
      <c r="F156" t="s">
        <v>35</v>
      </c>
      <c r="H156">
        <v>18550</v>
      </c>
      <c r="I156">
        <v>170.75</v>
      </c>
      <c r="J156">
        <v>2.1399999999999999E-2</v>
      </c>
    </row>
    <row r="157" spans="1:10" x14ac:dyDescent="0.3">
      <c r="A157" t="s">
        <v>28</v>
      </c>
      <c r="B157" t="str">
        <f t="shared" si="8"/>
        <v>20160413-gel2</v>
      </c>
      <c r="C157" t="str">
        <f t="shared" si="9"/>
        <v>N</v>
      </c>
      <c r="D157" t="str">
        <f t="shared" si="10"/>
        <v>N2</v>
      </c>
      <c r="E157" t="str">
        <f t="shared" si="11"/>
        <v>05N2S4</v>
      </c>
      <c r="F157" t="s">
        <v>35</v>
      </c>
      <c r="H157">
        <v>17562</v>
      </c>
      <c r="I157">
        <v>133.22999999999999</v>
      </c>
      <c r="J157">
        <v>1.4800000000000001E-2</v>
      </c>
    </row>
    <row r="158" spans="1:10" x14ac:dyDescent="0.3">
      <c r="A158" t="s">
        <v>28</v>
      </c>
      <c r="B158" t="str">
        <f t="shared" si="8"/>
        <v>20160413-gel2</v>
      </c>
      <c r="C158" t="str">
        <f t="shared" si="9"/>
        <v>N</v>
      </c>
      <c r="D158" t="str">
        <f t="shared" si="10"/>
        <v>N2</v>
      </c>
      <c r="E158" t="str">
        <f t="shared" si="11"/>
        <v>05N2S4</v>
      </c>
      <c r="F158" t="s">
        <v>35</v>
      </c>
      <c r="H158">
        <v>16978.099999999999</v>
      </c>
      <c r="I158">
        <v>134.66999999999999</v>
      </c>
      <c r="J158">
        <v>1.78E-2</v>
      </c>
    </row>
    <row r="159" spans="1:10" x14ac:dyDescent="0.3">
      <c r="A159" t="s">
        <v>28</v>
      </c>
      <c r="B159" t="str">
        <f t="shared" si="8"/>
        <v>20160413-gel2</v>
      </c>
      <c r="C159" t="str">
        <f t="shared" si="9"/>
        <v>N</v>
      </c>
      <c r="D159" t="str">
        <f t="shared" si="10"/>
        <v>N2</v>
      </c>
      <c r="E159" t="str">
        <f t="shared" si="11"/>
        <v>05N2S4</v>
      </c>
      <c r="F159" t="s">
        <v>35</v>
      </c>
      <c r="H159">
        <v>16335.8</v>
      </c>
      <c r="I159">
        <v>235.07</v>
      </c>
      <c r="J159">
        <v>2.4199999999999999E-2</v>
      </c>
    </row>
    <row r="160" spans="1:10" x14ac:dyDescent="0.3">
      <c r="A160" t="s">
        <v>28</v>
      </c>
      <c r="B160" t="str">
        <f t="shared" si="8"/>
        <v>20160413-gel2</v>
      </c>
      <c r="C160" t="str">
        <f t="shared" si="9"/>
        <v>N</v>
      </c>
      <c r="D160" t="str">
        <f t="shared" si="10"/>
        <v>N2</v>
      </c>
      <c r="E160" t="str">
        <f t="shared" si="11"/>
        <v>05N2S4</v>
      </c>
      <c r="F160" t="s">
        <v>35</v>
      </c>
      <c r="H160">
        <v>15781</v>
      </c>
      <c r="I160">
        <v>446.54</v>
      </c>
      <c r="J160">
        <v>4.5199999999999997E-2</v>
      </c>
    </row>
    <row r="161" spans="1:10" x14ac:dyDescent="0.3">
      <c r="A161" t="s">
        <v>28</v>
      </c>
      <c r="B161" t="str">
        <f t="shared" si="8"/>
        <v>20160413-gel2</v>
      </c>
      <c r="C161" t="str">
        <f t="shared" si="9"/>
        <v>N</v>
      </c>
      <c r="D161" t="str">
        <f t="shared" si="10"/>
        <v>N2</v>
      </c>
      <c r="E161" t="str">
        <f t="shared" si="11"/>
        <v>05N2S4</v>
      </c>
      <c r="F161" t="s">
        <v>35</v>
      </c>
      <c r="H161">
        <v>15430.7</v>
      </c>
      <c r="I161">
        <v>777.21</v>
      </c>
      <c r="J161">
        <v>0.1135</v>
      </c>
    </row>
    <row r="162" spans="1:10" x14ac:dyDescent="0.3">
      <c r="A162" t="s">
        <v>28</v>
      </c>
      <c r="B162" t="str">
        <f t="shared" si="8"/>
        <v>20160413-gel2</v>
      </c>
      <c r="C162" t="str">
        <f t="shared" si="9"/>
        <v>N</v>
      </c>
      <c r="D162" t="str">
        <f t="shared" si="10"/>
        <v>N2</v>
      </c>
      <c r="E162" t="str">
        <f t="shared" si="11"/>
        <v>05N2S4</v>
      </c>
      <c r="F162" t="s">
        <v>35</v>
      </c>
      <c r="H162">
        <v>14438</v>
      </c>
      <c r="I162">
        <v>632.27</v>
      </c>
      <c r="J162">
        <v>7.8799999999999995E-2</v>
      </c>
    </row>
    <row r="163" spans="1:10" x14ac:dyDescent="0.3">
      <c r="A163" t="s">
        <v>28</v>
      </c>
      <c r="B163" t="str">
        <f t="shared" si="8"/>
        <v>20160413-gel2</v>
      </c>
      <c r="C163" t="str">
        <f t="shared" si="9"/>
        <v>N</v>
      </c>
      <c r="D163" t="str">
        <f t="shared" si="10"/>
        <v>N2</v>
      </c>
      <c r="E163" t="str">
        <f t="shared" si="11"/>
        <v>05N2S4</v>
      </c>
      <c r="F163" t="s">
        <v>35</v>
      </c>
      <c r="H163">
        <v>14058.4</v>
      </c>
      <c r="I163">
        <v>379.91</v>
      </c>
      <c r="J163">
        <v>4.3400000000000001E-2</v>
      </c>
    </row>
    <row r="164" spans="1:10" x14ac:dyDescent="0.3">
      <c r="A164" t="s">
        <v>28</v>
      </c>
      <c r="B164" t="str">
        <f t="shared" si="8"/>
        <v>20160413-gel2</v>
      </c>
      <c r="C164" t="str">
        <f t="shared" si="9"/>
        <v>N</v>
      </c>
      <c r="D164" t="str">
        <f t="shared" si="10"/>
        <v>N2</v>
      </c>
      <c r="E164" t="str">
        <f t="shared" si="11"/>
        <v>05N2S4</v>
      </c>
      <c r="F164" t="s">
        <v>35</v>
      </c>
      <c r="H164">
        <v>13532.8</v>
      </c>
      <c r="I164">
        <v>1355.41</v>
      </c>
      <c r="J164">
        <v>0.1749</v>
      </c>
    </row>
    <row r="165" spans="1:10" x14ac:dyDescent="0.3">
      <c r="A165" t="s">
        <v>28</v>
      </c>
      <c r="B165" t="str">
        <f t="shared" si="8"/>
        <v>20160413-gel2</v>
      </c>
      <c r="C165" t="str">
        <f t="shared" si="9"/>
        <v>N</v>
      </c>
      <c r="D165" t="str">
        <f t="shared" si="10"/>
        <v>N2</v>
      </c>
      <c r="E165" t="str">
        <f t="shared" si="11"/>
        <v>05N2S4</v>
      </c>
      <c r="F165" t="s">
        <v>35</v>
      </c>
      <c r="H165">
        <v>13007.3</v>
      </c>
      <c r="I165">
        <v>308.91000000000003</v>
      </c>
      <c r="J165">
        <v>2.3400000000000001E-2</v>
      </c>
    </row>
    <row r="166" spans="1:10" x14ac:dyDescent="0.3">
      <c r="A166" t="s">
        <v>28</v>
      </c>
      <c r="B166" t="str">
        <f t="shared" si="8"/>
        <v>20160413-gel2</v>
      </c>
      <c r="C166" t="s">
        <v>89</v>
      </c>
      <c r="D166" t="str">
        <f>RIGHT(F166,4)</f>
        <v>8101</v>
      </c>
      <c r="E166" t="str">
        <f>RIGHT(F166,4)</f>
        <v>8101</v>
      </c>
      <c r="F166" t="s">
        <v>36</v>
      </c>
      <c r="H166">
        <v>17970.8</v>
      </c>
      <c r="I166">
        <v>30.12</v>
      </c>
      <c r="J166">
        <v>8.7800000000000003E-2</v>
      </c>
    </row>
    <row r="167" spans="1:10" x14ac:dyDescent="0.3">
      <c r="A167" t="s">
        <v>28</v>
      </c>
      <c r="B167" t="str">
        <f t="shared" si="8"/>
        <v>20160413-gel2</v>
      </c>
      <c r="C167" t="s">
        <v>89</v>
      </c>
      <c r="D167" t="str">
        <f t="shared" ref="D167:D168" si="12">RIGHT(F167,4)</f>
        <v>8101</v>
      </c>
      <c r="E167" t="str">
        <f t="shared" ref="E167:E168" si="13">RIGHT(F167,4)</f>
        <v>8101</v>
      </c>
      <c r="F167" t="s">
        <v>36</v>
      </c>
      <c r="H167">
        <v>13854</v>
      </c>
      <c r="I167">
        <v>437.11</v>
      </c>
      <c r="J167">
        <v>0.59909999999999997</v>
      </c>
    </row>
    <row r="168" spans="1:10" x14ac:dyDescent="0.3">
      <c r="A168" t="s">
        <v>28</v>
      </c>
      <c r="B168" t="str">
        <f t="shared" si="8"/>
        <v>20160413-gel2</v>
      </c>
      <c r="C168" t="s">
        <v>89</v>
      </c>
      <c r="D168" t="str">
        <f t="shared" si="12"/>
        <v>8101</v>
      </c>
      <c r="E168" t="str">
        <f t="shared" si="13"/>
        <v>8101</v>
      </c>
      <c r="F168" t="s">
        <v>36</v>
      </c>
      <c r="H168">
        <v>13299.3</v>
      </c>
      <c r="I168">
        <v>196.6</v>
      </c>
      <c r="J168">
        <v>0.31309999999999999</v>
      </c>
    </row>
    <row r="169" spans="1:10" x14ac:dyDescent="0.3">
      <c r="A169" t="s">
        <v>28</v>
      </c>
      <c r="B169" t="str">
        <f t="shared" si="8"/>
        <v>20160413-gel2</v>
      </c>
      <c r="C169" t="s">
        <v>89</v>
      </c>
      <c r="D169" t="str">
        <f t="shared" si="11"/>
        <v>7803R8</v>
      </c>
      <c r="E169" t="str">
        <f t="shared" si="11"/>
        <v>7803R8</v>
      </c>
      <c r="F169" t="s">
        <v>37</v>
      </c>
      <c r="H169">
        <v>48545.5</v>
      </c>
      <c r="I169">
        <v>777.26</v>
      </c>
      <c r="J169">
        <v>8.6099999999999996E-2</v>
      </c>
    </row>
    <row r="170" spans="1:10" x14ac:dyDescent="0.3">
      <c r="A170" t="s">
        <v>28</v>
      </c>
      <c r="B170" t="str">
        <f t="shared" si="8"/>
        <v>20160413-gel2</v>
      </c>
      <c r="C170" t="s">
        <v>89</v>
      </c>
      <c r="D170" t="str">
        <f t="shared" ref="D170" si="14">RIGHT(E170,6)</f>
        <v>7803R8</v>
      </c>
      <c r="E170" t="str">
        <f t="shared" si="11"/>
        <v>7803R8</v>
      </c>
      <c r="F170" t="s">
        <v>37</v>
      </c>
      <c r="H170">
        <v>44181.8</v>
      </c>
      <c r="I170">
        <v>1490.03</v>
      </c>
      <c r="J170">
        <v>2.9700000000000001E-2</v>
      </c>
    </row>
    <row r="171" spans="1:10" x14ac:dyDescent="0.3">
      <c r="A171" t="s">
        <v>28</v>
      </c>
      <c r="B171" t="str">
        <f t="shared" si="8"/>
        <v>20160413-gel2</v>
      </c>
      <c r="C171" t="s">
        <v>89</v>
      </c>
      <c r="D171" t="str">
        <f t="shared" ref="D171" si="15">RIGHT(E171,6)</f>
        <v>7803R8</v>
      </c>
      <c r="E171" t="str">
        <f t="shared" si="11"/>
        <v>7803R8</v>
      </c>
      <c r="F171" t="s">
        <v>37</v>
      </c>
      <c r="H171">
        <v>41963.9</v>
      </c>
      <c r="I171">
        <v>2304.9899999999998</v>
      </c>
      <c r="J171">
        <v>0.1646</v>
      </c>
    </row>
    <row r="172" spans="1:10" x14ac:dyDescent="0.3">
      <c r="A172" t="s">
        <v>28</v>
      </c>
      <c r="B172" t="str">
        <f t="shared" si="8"/>
        <v>20160413-gel2</v>
      </c>
      <c r="C172" t="s">
        <v>89</v>
      </c>
      <c r="D172" t="str">
        <f t="shared" ref="D172" si="16">RIGHT(E172,6)</f>
        <v>7803R8</v>
      </c>
      <c r="E172" t="str">
        <f t="shared" si="11"/>
        <v>7803R8</v>
      </c>
      <c r="F172" t="s">
        <v>37</v>
      </c>
      <c r="H172">
        <v>41891.599999999999</v>
      </c>
      <c r="I172">
        <v>2190.15</v>
      </c>
      <c r="J172">
        <v>0.2203</v>
      </c>
    </row>
    <row r="173" spans="1:10" x14ac:dyDescent="0.3">
      <c r="A173" t="s">
        <v>28</v>
      </c>
      <c r="B173" t="str">
        <f t="shared" si="8"/>
        <v>20160413-gel2</v>
      </c>
      <c r="C173" t="s">
        <v>89</v>
      </c>
      <c r="D173" t="str">
        <f t="shared" ref="D173" si="17">RIGHT(E173,6)</f>
        <v>7803R8</v>
      </c>
      <c r="E173" t="str">
        <f t="shared" si="11"/>
        <v>7803R8</v>
      </c>
      <c r="F173" t="s">
        <v>37</v>
      </c>
      <c r="H173">
        <v>41831.300000000003</v>
      </c>
      <c r="I173">
        <v>1841.11</v>
      </c>
      <c r="J173">
        <v>5.9900000000000002E-2</v>
      </c>
    </row>
    <row r="174" spans="1:10" x14ac:dyDescent="0.3">
      <c r="A174" t="s">
        <v>28</v>
      </c>
      <c r="B174" t="str">
        <f t="shared" si="8"/>
        <v>20160413-gel2</v>
      </c>
      <c r="C174" t="s">
        <v>89</v>
      </c>
      <c r="D174" t="str">
        <f t="shared" ref="D174" si="18">RIGHT(E174,6)</f>
        <v>7803R8</v>
      </c>
      <c r="E174" t="str">
        <f t="shared" si="11"/>
        <v>7803R8</v>
      </c>
      <c r="F174" t="s">
        <v>37</v>
      </c>
      <c r="H174">
        <v>41771.1</v>
      </c>
      <c r="I174">
        <v>1443.08</v>
      </c>
      <c r="J174">
        <v>0.1188</v>
      </c>
    </row>
    <row r="175" spans="1:10" x14ac:dyDescent="0.3">
      <c r="A175" t="s">
        <v>28</v>
      </c>
      <c r="B175" t="str">
        <f t="shared" si="8"/>
        <v>20160413-gel2</v>
      </c>
      <c r="C175" t="s">
        <v>89</v>
      </c>
      <c r="D175" t="str">
        <f t="shared" ref="D175" si="19">RIGHT(E175,6)</f>
        <v>7803R8</v>
      </c>
      <c r="E175" t="str">
        <f t="shared" si="11"/>
        <v>7803R8</v>
      </c>
      <c r="F175" t="s">
        <v>37</v>
      </c>
      <c r="H175">
        <v>41686.699999999997</v>
      </c>
      <c r="I175">
        <v>794.42</v>
      </c>
      <c r="J175">
        <v>6.1100000000000002E-2</v>
      </c>
    </row>
    <row r="176" spans="1:10" x14ac:dyDescent="0.3">
      <c r="A176" t="s">
        <v>28</v>
      </c>
      <c r="B176" t="str">
        <f t="shared" si="8"/>
        <v>20160413-gel2</v>
      </c>
      <c r="C176" t="s">
        <v>89</v>
      </c>
      <c r="D176" t="str">
        <f t="shared" ref="D176" si="20">RIGHT(E176,6)</f>
        <v>7803R8</v>
      </c>
      <c r="E176" t="str">
        <f t="shared" si="11"/>
        <v>7803R8</v>
      </c>
      <c r="F176" t="s">
        <v>37</v>
      </c>
      <c r="H176">
        <v>41596.400000000001</v>
      </c>
      <c r="I176">
        <v>303.87</v>
      </c>
      <c r="J176">
        <v>2.9399999999999999E-2</v>
      </c>
    </row>
    <row r="177" spans="1:10" x14ac:dyDescent="0.3">
      <c r="A177" t="s">
        <v>28</v>
      </c>
      <c r="B177" t="str">
        <f t="shared" si="8"/>
        <v>20160413-gel2</v>
      </c>
      <c r="C177" t="s">
        <v>89</v>
      </c>
      <c r="D177" t="str">
        <f t="shared" ref="D177" si="21">RIGHT(E177,6)</f>
        <v>7803R8</v>
      </c>
      <c r="E177" t="str">
        <f t="shared" si="11"/>
        <v>7803R8</v>
      </c>
      <c r="F177" t="s">
        <v>37</v>
      </c>
      <c r="H177">
        <v>41512</v>
      </c>
      <c r="I177">
        <v>173.22</v>
      </c>
      <c r="J177">
        <v>1.4999999999999999E-2</v>
      </c>
    </row>
    <row r="178" spans="1:10" x14ac:dyDescent="0.3">
      <c r="A178" t="s">
        <v>28</v>
      </c>
      <c r="B178" t="str">
        <f t="shared" si="8"/>
        <v>20160413-gel2</v>
      </c>
      <c r="C178" t="s">
        <v>89</v>
      </c>
      <c r="D178" t="str">
        <f t="shared" ref="D178" si="22">RIGHT(E178,6)</f>
        <v>7803R8</v>
      </c>
      <c r="E178" t="str">
        <f t="shared" si="11"/>
        <v>7803R8</v>
      </c>
      <c r="F178" t="s">
        <v>37</v>
      </c>
      <c r="H178">
        <v>33687.5</v>
      </c>
      <c r="I178">
        <v>125.85</v>
      </c>
      <c r="J178">
        <v>1.09E-2</v>
      </c>
    </row>
    <row r="179" spans="1:10" x14ac:dyDescent="0.3">
      <c r="A179" t="s">
        <v>28</v>
      </c>
      <c r="B179" t="str">
        <f t="shared" si="8"/>
        <v>20160413-gel2</v>
      </c>
      <c r="C179" t="s">
        <v>89</v>
      </c>
      <c r="D179" t="str">
        <f t="shared" ref="D179" si="23">RIGHT(E179,6)</f>
        <v>7803R8</v>
      </c>
      <c r="E179" t="str">
        <f t="shared" si="11"/>
        <v>7803R8</v>
      </c>
      <c r="F179" t="s">
        <v>37</v>
      </c>
      <c r="H179">
        <v>25012.5</v>
      </c>
      <c r="I179">
        <v>66.510000000000005</v>
      </c>
      <c r="J179">
        <v>5.0000000000000001E-3</v>
      </c>
    </row>
    <row r="180" spans="1:10" x14ac:dyDescent="0.3">
      <c r="A180" t="s">
        <v>28</v>
      </c>
      <c r="B180" t="str">
        <f t="shared" si="8"/>
        <v>20160413-gel2</v>
      </c>
      <c r="C180" t="s">
        <v>89</v>
      </c>
      <c r="D180" t="str">
        <f t="shared" ref="D180" si="24">RIGHT(E180,6)</f>
        <v>7803R8</v>
      </c>
      <c r="E180" t="str">
        <f t="shared" si="11"/>
        <v>7803R8</v>
      </c>
      <c r="F180" t="s">
        <v>37</v>
      </c>
      <c r="H180">
        <v>21850</v>
      </c>
      <c r="I180">
        <v>67.73</v>
      </c>
      <c r="J180">
        <v>6.7999999999999996E-3</v>
      </c>
    </row>
    <row r="181" spans="1:10" x14ac:dyDescent="0.3">
      <c r="A181" t="s">
        <v>28</v>
      </c>
      <c r="B181" t="str">
        <f t="shared" si="8"/>
        <v>20160413-gel2</v>
      </c>
      <c r="C181" t="s">
        <v>89</v>
      </c>
      <c r="D181" t="str">
        <f t="shared" ref="D181" si="25">RIGHT(E181,6)</f>
        <v>7803R8</v>
      </c>
      <c r="E181" t="str">
        <f t="shared" si="11"/>
        <v>7803R8</v>
      </c>
      <c r="F181" t="s">
        <v>37</v>
      </c>
      <c r="H181">
        <v>18962.5</v>
      </c>
      <c r="I181">
        <v>190.75</v>
      </c>
      <c r="J181">
        <v>2.1499999999999998E-2</v>
      </c>
    </row>
    <row r="182" spans="1:10" x14ac:dyDescent="0.3">
      <c r="A182" t="s">
        <v>28</v>
      </c>
      <c r="B182" t="str">
        <f t="shared" si="8"/>
        <v>20160413-gel2</v>
      </c>
      <c r="C182" t="s">
        <v>89</v>
      </c>
      <c r="D182" t="str">
        <f t="shared" ref="D182" si="26">RIGHT(E182,6)</f>
        <v>7803R8</v>
      </c>
      <c r="E182" t="str">
        <f t="shared" si="11"/>
        <v>7803R8</v>
      </c>
      <c r="F182" t="s">
        <v>37</v>
      </c>
      <c r="H182">
        <v>17474.5</v>
      </c>
      <c r="I182">
        <v>165.16</v>
      </c>
      <c r="J182">
        <v>1.78E-2</v>
      </c>
    </row>
    <row r="183" spans="1:10" x14ac:dyDescent="0.3">
      <c r="A183" t="s">
        <v>28</v>
      </c>
      <c r="B183" t="str">
        <f t="shared" si="8"/>
        <v>20160413-gel2</v>
      </c>
      <c r="C183" t="s">
        <v>89</v>
      </c>
      <c r="D183" t="str">
        <f t="shared" ref="D183" si="27">RIGHT(E183,6)</f>
        <v>7803R8</v>
      </c>
      <c r="E183" t="str">
        <f t="shared" si="11"/>
        <v>7803R8</v>
      </c>
      <c r="F183" t="s">
        <v>37</v>
      </c>
      <c r="H183">
        <v>16890.5</v>
      </c>
      <c r="I183">
        <v>585.09</v>
      </c>
      <c r="J183">
        <v>5.04E-2</v>
      </c>
    </row>
    <row r="184" spans="1:10" x14ac:dyDescent="0.3">
      <c r="A184" t="s">
        <v>28</v>
      </c>
      <c r="B184" t="str">
        <f t="shared" si="8"/>
        <v>20160413-gel2</v>
      </c>
      <c r="C184" t="s">
        <v>89</v>
      </c>
      <c r="D184" t="str">
        <f t="shared" ref="D184" si="28">RIGHT(E184,6)</f>
        <v>7803R8</v>
      </c>
      <c r="E184" t="str">
        <f t="shared" si="11"/>
        <v>7803R8</v>
      </c>
      <c r="F184" t="s">
        <v>37</v>
      </c>
      <c r="H184">
        <v>16365</v>
      </c>
      <c r="I184">
        <v>347.82</v>
      </c>
      <c r="J184">
        <v>4.9299999999999997E-2</v>
      </c>
    </row>
    <row r="185" spans="1:10" x14ac:dyDescent="0.3">
      <c r="A185" t="s">
        <v>28</v>
      </c>
      <c r="B185" t="str">
        <f t="shared" si="8"/>
        <v>20160413-gel2</v>
      </c>
      <c r="C185" t="s">
        <v>89</v>
      </c>
      <c r="D185" t="str">
        <f t="shared" ref="D185" si="29">RIGHT(E185,6)</f>
        <v>7803R8</v>
      </c>
      <c r="E185" t="str">
        <f t="shared" si="11"/>
        <v>7803R8</v>
      </c>
      <c r="F185" t="s">
        <v>37</v>
      </c>
      <c r="H185">
        <v>15985.4</v>
      </c>
      <c r="I185">
        <v>480.07</v>
      </c>
      <c r="J185">
        <v>3.15E-2</v>
      </c>
    </row>
    <row r="186" spans="1:10" x14ac:dyDescent="0.3">
      <c r="A186" t="s">
        <v>28</v>
      </c>
      <c r="B186" t="str">
        <f t="shared" si="8"/>
        <v>20160413-gel2</v>
      </c>
      <c r="C186" t="s">
        <v>89</v>
      </c>
      <c r="D186" t="str">
        <f t="shared" ref="D186" si="30">RIGHT(E186,6)</f>
        <v>7803R8</v>
      </c>
      <c r="E186" t="str">
        <f t="shared" si="11"/>
        <v>7803R8</v>
      </c>
      <c r="F186" t="s">
        <v>37</v>
      </c>
      <c r="H186">
        <v>14496.4</v>
      </c>
      <c r="I186">
        <v>230.98</v>
      </c>
      <c r="J186">
        <v>2.1899999999999999E-2</v>
      </c>
    </row>
    <row r="187" spans="1:10" x14ac:dyDescent="0.3">
      <c r="A187" t="s">
        <v>88</v>
      </c>
      <c r="B187" t="str">
        <f>MID(A187,13,12)</f>
        <v>20160420gel1</v>
      </c>
      <c r="C187" t="str">
        <f t="shared" si="9"/>
        <v>P</v>
      </c>
      <c r="D187" t="str">
        <f t="shared" si="10"/>
        <v>P5</v>
      </c>
      <c r="E187" t="str">
        <f t="shared" si="11"/>
        <v>01P5S5</v>
      </c>
      <c r="F187" t="s">
        <v>38</v>
      </c>
    </row>
    <row r="188" spans="1:10" x14ac:dyDescent="0.3">
      <c r="A188" t="s">
        <v>88</v>
      </c>
      <c r="B188" t="str">
        <f t="shared" ref="B188:B251" si="31">MID(A188,13,12)</f>
        <v>20160420gel1</v>
      </c>
      <c r="C188" t="str">
        <f t="shared" si="9"/>
        <v>P</v>
      </c>
      <c r="D188" t="str">
        <f t="shared" si="10"/>
        <v>P5</v>
      </c>
      <c r="E188" t="str">
        <f t="shared" si="11"/>
        <v>01P5S5</v>
      </c>
      <c r="F188" t="s">
        <v>39</v>
      </c>
      <c r="H188">
        <v>95333.3</v>
      </c>
      <c r="I188">
        <v>87.94</v>
      </c>
      <c r="J188">
        <v>1.21E-2</v>
      </c>
    </row>
    <row r="189" spans="1:10" x14ac:dyDescent="0.3">
      <c r="A189" t="s">
        <v>88</v>
      </c>
      <c r="B189" t="str">
        <f t="shared" si="31"/>
        <v>20160420gel1</v>
      </c>
      <c r="C189" t="str">
        <f t="shared" si="9"/>
        <v>P</v>
      </c>
      <c r="D189" t="str">
        <f t="shared" si="10"/>
        <v>P5</v>
      </c>
      <c r="E189" t="str">
        <f t="shared" si="11"/>
        <v>01P5S5</v>
      </c>
      <c r="F189" t="s">
        <v>39</v>
      </c>
      <c r="H189">
        <v>66000</v>
      </c>
      <c r="I189">
        <v>142.63999999999999</v>
      </c>
      <c r="J189">
        <v>2.24E-2</v>
      </c>
    </row>
    <row r="190" spans="1:10" x14ac:dyDescent="0.3">
      <c r="A190" t="s">
        <v>88</v>
      </c>
      <c r="B190" t="str">
        <f t="shared" si="31"/>
        <v>20160420gel1</v>
      </c>
      <c r="C190" t="str">
        <f t="shared" si="9"/>
        <v>P</v>
      </c>
      <c r="D190" t="str">
        <f t="shared" si="10"/>
        <v>P5</v>
      </c>
      <c r="E190" t="str">
        <f t="shared" si="11"/>
        <v>01P5S5</v>
      </c>
      <c r="F190" t="s">
        <v>39</v>
      </c>
      <c r="H190">
        <v>51882.400000000001</v>
      </c>
      <c r="I190">
        <v>303.93</v>
      </c>
      <c r="J190">
        <v>2.8899999999999999E-2</v>
      </c>
    </row>
    <row r="191" spans="1:10" x14ac:dyDescent="0.3">
      <c r="A191" t="s">
        <v>88</v>
      </c>
      <c r="B191" t="str">
        <f t="shared" si="31"/>
        <v>20160420gel1</v>
      </c>
      <c r="C191" t="str">
        <f t="shared" si="9"/>
        <v>P</v>
      </c>
      <c r="D191" t="str">
        <f t="shared" si="10"/>
        <v>P5</v>
      </c>
      <c r="E191" t="str">
        <f t="shared" si="11"/>
        <v>01P5S5</v>
      </c>
      <c r="F191" t="s">
        <v>39</v>
      </c>
      <c r="H191">
        <v>43882.400000000001</v>
      </c>
      <c r="I191">
        <v>767.92</v>
      </c>
      <c r="J191">
        <v>0.1166</v>
      </c>
    </row>
    <row r="192" spans="1:10" x14ac:dyDescent="0.3">
      <c r="A192" t="s">
        <v>88</v>
      </c>
      <c r="B192" t="str">
        <f t="shared" si="31"/>
        <v>20160420gel1</v>
      </c>
      <c r="C192" t="str">
        <f t="shared" si="9"/>
        <v>P</v>
      </c>
      <c r="D192" t="str">
        <f t="shared" si="10"/>
        <v>P5</v>
      </c>
      <c r="E192" t="str">
        <f t="shared" si="11"/>
        <v>01P5S5</v>
      </c>
      <c r="F192" t="s">
        <v>39</v>
      </c>
      <c r="H192">
        <v>41788.5</v>
      </c>
      <c r="I192">
        <v>522.57000000000005</v>
      </c>
      <c r="J192">
        <v>7.7600000000000002E-2</v>
      </c>
    </row>
    <row r="193" spans="1:10" x14ac:dyDescent="0.3">
      <c r="A193" t="s">
        <v>88</v>
      </c>
      <c r="B193" t="str">
        <f t="shared" si="31"/>
        <v>20160420gel1</v>
      </c>
      <c r="C193" t="str">
        <f t="shared" si="9"/>
        <v>P</v>
      </c>
      <c r="D193" t="str">
        <f t="shared" si="10"/>
        <v>P5</v>
      </c>
      <c r="E193" t="str">
        <f t="shared" si="11"/>
        <v>01P5S5</v>
      </c>
      <c r="F193" t="s">
        <v>39</v>
      </c>
      <c r="H193">
        <v>37214.300000000003</v>
      </c>
      <c r="I193">
        <v>170.45</v>
      </c>
      <c r="J193">
        <v>2.9899999999999999E-2</v>
      </c>
    </row>
    <row r="194" spans="1:10" x14ac:dyDescent="0.3">
      <c r="A194" t="s">
        <v>88</v>
      </c>
      <c r="B194" t="str">
        <f t="shared" si="31"/>
        <v>20160420gel1</v>
      </c>
      <c r="C194" t="str">
        <f t="shared" si="9"/>
        <v>P</v>
      </c>
      <c r="D194" t="str">
        <f t="shared" si="10"/>
        <v>P5</v>
      </c>
      <c r="E194" t="str">
        <f t="shared" si="11"/>
        <v>01P5S5</v>
      </c>
      <c r="F194" t="s">
        <v>39</v>
      </c>
      <c r="H194">
        <v>31500</v>
      </c>
      <c r="I194">
        <v>282.08999999999997</v>
      </c>
      <c r="J194">
        <v>5.7500000000000002E-2</v>
      </c>
    </row>
    <row r="195" spans="1:10" x14ac:dyDescent="0.3">
      <c r="A195" t="s">
        <v>88</v>
      </c>
      <c r="B195" t="str">
        <f t="shared" si="31"/>
        <v>20160420gel1</v>
      </c>
      <c r="C195" t="str">
        <f t="shared" ref="C195:C252" si="32">MID(E195,3,1)</f>
        <v>P</v>
      </c>
      <c r="D195" t="str">
        <f t="shared" ref="D195:D252" si="33">MID(E195,3,2)</f>
        <v>P5</v>
      </c>
      <c r="E195" t="str">
        <f t="shared" ref="E195:E258" si="34">RIGHT(F195,6)</f>
        <v>01P5S5</v>
      </c>
      <c r="F195" t="s">
        <v>39</v>
      </c>
      <c r="H195">
        <v>27329.1</v>
      </c>
      <c r="I195">
        <v>1410.79</v>
      </c>
      <c r="J195">
        <v>0.32050000000000001</v>
      </c>
    </row>
    <row r="196" spans="1:10" x14ac:dyDescent="0.3">
      <c r="A196" t="s">
        <v>88</v>
      </c>
      <c r="B196" t="str">
        <f t="shared" si="31"/>
        <v>20160420gel1</v>
      </c>
      <c r="C196" t="str">
        <f t="shared" si="32"/>
        <v>P</v>
      </c>
      <c r="D196" t="str">
        <f t="shared" si="33"/>
        <v>P5</v>
      </c>
      <c r="E196" t="str">
        <f t="shared" si="34"/>
        <v>01P5S5</v>
      </c>
      <c r="F196" t="s">
        <v>39</v>
      </c>
      <c r="H196">
        <v>24057</v>
      </c>
      <c r="I196">
        <v>201.08</v>
      </c>
      <c r="J196">
        <v>3.2000000000000001E-2</v>
      </c>
    </row>
    <row r="197" spans="1:10" x14ac:dyDescent="0.3">
      <c r="A197" t="s">
        <v>88</v>
      </c>
      <c r="B197" t="str">
        <f t="shared" si="31"/>
        <v>20160420gel1</v>
      </c>
      <c r="C197" t="str">
        <f t="shared" si="32"/>
        <v>P</v>
      </c>
      <c r="D197" t="str">
        <f t="shared" si="33"/>
        <v>P5</v>
      </c>
      <c r="E197" t="str">
        <f t="shared" si="34"/>
        <v>01P5S5</v>
      </c>
      <c r="F197" t="s">
        <v>39</v>
      </c>
      <c r="H197">
        <v>22038</v>
      </c>
      <c r="I197">
        <v>356.19</v>
      </c>
      <c r="J197">
        <v>8.5400000000000004E-2</v>
      </c>
    </row>
    <row r="198" spans="1:10" x14ac:dyDescent="0.3">
      <c r="A198" t="s">
        <v>88</v>
      </c>
      <c r="B198" t="str">
        <f t="shared" si="31"/>
        <v>20160420gel1</v>
      </c>
      <c r="C198" t="str">
        <f t="shared" si="32"/>
        <v>P</v>
      </c>
      <c r="D198" t="str">
        <f t="shared" si="33"/>
        <v>P5</v>
      </c>
      <c r="E198" t="str">
        <f t="shared" si="34"/>
        <v>01P5S5</v>
      </c>
      <c r="F198" t="s">
        <v>39</v>
      </c>
      <c r="H198">
        <v>18974.7</v>
      </c>
      <c r="I198">
        <v>310.95</v>
      </c>
      <c r="J198">
        <v>3.6600000000000001E-2</v>
      </c>
    </row>
    <row r="199" spans="1:10" x14ac:dyDescent="0.3">
      <c r="A199" t="s">
        <v>88</v>
      </c>
      <c r="B199" t="str">
        <f t="shared" si="31"/>
        <v>20160420gel1</v>
      </c>
      <c r="C199" t="str">
        <f t="shared" si="32"/>
        <v>P</v>
      </c>
      <c r="D199" t="str">
        <f t="shared" si="33"/>
        <v>P5</v>
      </c>
      <c r="E199" t="str">
        <f t="shared" si="34"/>
        <v>01P5S5</v>
      </c>
      <c r="F199" t="s">
        <v>39</v>
      </c>
      <c r="H199">
        <v>18069.599999999999</v>
      </c>
      <c r="I199">
        <v>1585.24</v>
      </c>
      <c r="J199">
        <v>0.14249999999999999</v>
      </c>
    </row>
    <row r="200" spans="1:10" x14ac:dyDescent="0.3">
      <c r="A200" t="s">
        <v>88</v>
      </c>
      <c r="B200" t="str">
        <f t="shared" si="31"/>
        <v>20160420gel1</v>
      </c>
      <c r="C200" t="str">
        <f t="shared" si="32"/>
        <v>P</v>
      </c>
      <c r="D200" t="str">
        <f t="shared" si="33"/>
        <v>P5</v>
      </c>
      <c r="E200" t="str">
        <f t="shared" si="34"/>
        <v>01P5S5</v>
      </c>
      <c r="F200" t="s">
        <v>39</v>
      </c>
      <c r="H200">
        <v>17223.900000000001</v>
      </c>
      <c r="I200">
        <v>339.71</v>
      </c>
      <c r="J200">
        <v>3.4799999999999998E-2</v>
      </c>
    </row>
    <row r="201" spans="1:10" x14ac:dyDescent="0.3">
      <c r="A201" t="s">
        <v>88</v>
      </c>
      <c r="B201" t="str">
        <f t="shared" si="31"/>
        <v>20160420gel1</v>
      </c>
      <c r="C201" t="str">
        <f t="shared" si="32"/>
        <v>P</v>
      </c>
      <c r="D201" t="str">
        <f t="shared" si="33"/>
        <v>P5</v>
      </c>
      <c r="E201" t="str">
        <f t="shared" si="34"/>
        <v>01P5S5</v>
      </c>
      <c r="F201" t="s">
        <v>39</v>
      </c>
      <c r="H201">
        <v>14238.8</v>
      </c>
      <c r="I201">
        <v>11.7</v>
      </c>
      <c r="J201">
        <v>8.9999999999999998E-4</v>
      </c>
    </row>
    <row r="202" spans="1:10" x14ac:dyDescent="0.3">
      <c r="A202" t="s">
        <v>88</v>
      </c>
      <c r="B202" t="str">
        <f t="shared" si="31"/>
        <v>20160420gel1</v>
      </c>
      <c r="C202" t="str">
        <f t="shared" si="32"/>
        <v>P</v>
      </c>
      <c r="D202" t="str">
        <f t="shared" si="33"/>
        <v>P5</v>
      </c>
      <c r="E202" t="str">
        <f t="shared" si="34"/>
        <v>01P5S5</v>
      </c>
      <c r="F202" t="s">
        <v>39</v>
      </c>
      <c r="H202">
        <v>13223.9</v>
      </c>
      <c r="I202">
        <v>24.64</v>
      </c>
      <c r="J202">
        <v>2.0999999999999999E-3</v>
      </c>
    </row>
    <row r="203" spans="1:10" x14ac:dyDescent="0.3">
      <c r="A203" t="s">
        <v>88</v>
      </c>
      <c r="B203" t="str">
        <f t="shared" si="31"/>
        <v>20160420gel1</v>
      </c>
      <c r="C203" t="str">
        <f t="shared" si="32"/>
        <v>N</v>
      </c>
      <c r="D203" t="str">
        <f t="shared" si="33"/>
        <v>N1</v>
      </c>
      <c r="E203" t="str">
        <f t="shared" si="34"/>
        <v>19N1S4</v>
      </c>
      <c r="F203" t="s">
        <v>40</v>
      </c>
      <c r="H203">
        <v>45294.1</v>
      </c>
      <c r="I203">
        <v>37.36</v>
      </c>
      <c r="J203">
        <v>0.22720000000000001</v>
      </c>
    </row>
    <row r="204" spans="1:10" x14ac:dyDescent="0.3">
      <c r="A204" t="s">
        <v>88</v>
      </c>
      <c r="B204" t="str">
        <f t="shared" si="31"/>
        <v>20160420gel1</v>
      </c>
      <c r="C204" t="str">
        <f t="shared" si="32"/>
        <v>N</v>
      </c>
      <c r="D204" t="str">
        <f t="shared" si="33"/>
        <v>N1</v>
      </c>
      <c r="E204" t="str">
        <f t="shared" si="34"/>
        <v>19N1S4</v>
      </c>
      <c r="F204" t="s">
        <v>40</v>
      </c>
      <c r="H204">
        <v>41865.4</v>
      </c>
      <c r="I204">
        <v>28.64</v>
      </c>
      <c r="J204">
        <v>0.1946</v>
      </c>
    </row>
    <row r="205" spans="1:10" x14ac:dyDescent="0.3">
      <c r="A205" t="s">
        <v>88</v>
      </c>
      <c r="B205" t="str">
        <f t="shared" si="31"/>
        <v>20160420gel1</v>
      </c>
      <c r="C205" t="str">
        <f t="shared" si="32"/>
        <v>N</v>
      </c>
      <c r="D205" t="str">
        <f t="shared" si="33"/>
        <v>N1</v>
      </c>
      <c r="E205" t="str">
        <f t="shared" si="34"/>
        <v>19N1S4</v>
      </c>
      <c r="F205" t="s">
        <v>40</v>
      </c>
      <c r="H205">
        <v>17522.400000000001</v>
      </c>
      <c r="I205">
        <v>46.34</v>
      </c>
      <c r="J205">
        <v>0.52539999999999998</v>
      </c>
    </row>
    <row r="206" spans="1:10" x14ac:dyDescent="0.3">
      <c r="A206" t="s">
        <v>88</v>
      </c>
      <c r="B206" t="str">
        <f t="shared" si="31"/>
        <v>20160420gel1</v>
      </c>
      <c r="C206" t="str">
        <f t="shared" si="32"/>
        <v>N</v>
      </c>
      <c r="D206" t="str">
        <f t="shared" si="33"/>
        <v>N1</v>
      </c>
      <c r="E206" t="str">
        <f t="shared" si="34"/>
        <v>19N1S4</v>
      </c>
      <c r="F206" t="s">
        <v>40</v>
      </c>
      <c r="H206">
        <v>16626.900000000001</v>
      </c>
      <c r="I206">
        <v>11.06</v>
      </c>
      <c r="J206">
        <v>5.2699999999999997E-2</v>
      </c>
    </row>
    <row r="207" spans="1:10" x14ac:dyDescent="0.3">
      <c r="A207" t="s">
        <v>88</v>
      </c>
      <c r="B207" t="str">
        <f t="shared" si="31"/>
        <v>20160420gel1</v>
      </c>
      <c r="C207" t="str">
        <f t="shared" si="32"/>
        <v>N</v>
      </c>
      <c r="D207" t="str">
        <f t="shared" si="33"/>
        <v>N1</v>
      </c>
      <c r="E207" t="str">
        <f t="shared" si="34"/>
        <v>19N1S4</v>
      </c>
      <c r="F207" t="s">
        <v>41</v>
      </c>
      <c r="H207">
        <v>54235.3</v>
      </c>
      <c r="I207">
        <v>154.57</v>
      </c>
      <c r="J207">
        <v>3.3500000000000002E-2</v>
      </c>
    </row>
    <row r="208" spans="1:10" x14ac:dyDescent="0.3">
      <c r="A208" t="s">
        <v>88</v>
      </c>
      <c r="B208" t="str">
        <f t="shared" si="31"/>
        <v>20160420gel1</v>
      </c>
      <c r="C208" t="str">
        <f t="shared" si="32"/>
        <v>N</v>
      </c>
      <c r="D208" t="str">
        <f t="shared" si="33"/>
        <v>N1</v>
      </c>
      <c r="E208" t="str">
        <f t="shared" si="34"/>
        <v>19N1S4</v>
      </c>
      <c r="F208" t="s">
        <v>41</v>
      </c>
      <c r="H208">
        <v>46705.9</v>
      </c>
      <c r="I208">
        <v>688.3</v>
      </c>
      <c r="J208">
        <v>0.24979999999999999</v>
      </c>
    </row>
    <row r="209" spans="1:10" x14ac:dyDescent="0.3">
      <c r="A209" t="s">
        <v>88</v>
      </c>
      <c r="B209" t="str">
        <f t="shared" si="31"/>
        <v>20160420gel1</v>
      </c>
      <c r="C209" t="str">
        <f t="shared" si="32"/>
        <v>N</v>
      </c>
      <c r="D209" t="str">
        <f t="shared" si="33"/>
        <v>N1</v>
      </c>
      <c r="E209" t="str">
        <f t="shared" si="34"/>
        <v>19N1S4</v>
      </c>
      <c r="F209" t="s">
        <v>41</v>
      </c>
      <c r="H209">
        <v>41923.1</v>
      </c>
      <c r="I209">
        <v>709.93</v>
      </c>
      <c r="J209">
        <v>0.254</v>
      </c>
    </row>
    <row r="210" spans="1:10" x14ac:dyDescent="0.3">
      <c r="A210" t="s">
        <v>88</v>
      </c>
      <c r="B210" t="str">
        <f t="shared" si="31"/>
        <v>20160420gel1</v>
      </c>
      <c r="C210" t="str">
        <f t="shared" si="32"/>
        <v>N</v>
      </c>
      <c r="D210" t="str">
        <f t="shared" si="33"/>
        <v>N1</v>
      </c>
      <c r="E210" t="str">
        <f t="shared" si="34"/>
        <v>19N1S4</v>
      </c>
      <c r="F210" t="s">
        <v>41</v>
      </c>
      <c r="H210">
        <v>26632.9</v>
      </c>
      <c r="I210">
        <v>63.09</v>
      </c>
      <c r="J210">
        <v>1.89E-2</v>
      </c>
    </row>
    <row r="211" spans="1:10" x14ac:dyDescent="0.3">
      <c r="A211" t="s">
        <v>88</v>
      </c>
      <c r="B211" t="str">
        <f t="shared" si="31"/>
        <v>20160420gel1</v>
      </c>
      <c r="C211" t="str">
        <f t="shared" si="32"/>
        <v>N</v>
      </c>
      <c r="D211" t="str">
        <f t="shared" si="33"/>
        <v>N1</v>
      </c>
      <c r="E211" t="str">
        <f t="shared" si="34"/>
        <v>19N1S4</v>
      </c>
      <c r="F211" t="s">
        <v>41</v>
      </c>
      <c r="H211">
        <v>24753.200000000001</v>
      </c>
      <c r="I211">
        <v>157.22999999999999</v>
      </c>
      <c r="J211">
        <v>6.0299999999999999E-2</v>
      </c>
    </row>
    <row r="212" spans="1:10" x14ac:dyDescent="0.3">
      <c r="A212" t="s">
        <v>88</v>
      </c>
      <c r="B212" t="str">
        <f t="shared" si="31"/>
        <v>20160420gel1</v>
      </c>
      <c r="C212" t="str">
        <f t="shared" si="32"/>
        <v>N</v>
      </c>
      <c r="D212" t="str">
        <f t="shared" si="33"/>
        <v>N1</v>
      </c>
      <c r="E212" t="str">
        <f t="shared" si="34"/>
        <v>19N1S4</v>
      </c>
      <c r="F212" t="s">
        <v>41</v>
      </c>
      <c r="H212">
        <v>22664.6</v>
      </c>
      <c r="I212">
        <v>384.05</v>
      </c>
      <c r="J212">
        <v>0.21540000000000001</v>
      </c>
    </row>
    <row r="213" spans="1:10" x14ac:dyDescent="0.3">
      <c r="A213" t="s">
        <v>88</v>
      </c>
      <c r="B213" t="str">
        <f t="shared" si="31"/>
        <v>20160420gel1</v>
      </c>
      <c r="C213" t="str">
        <f t="shared" si="32"/>
        <v>N</v>
      </c>
      <c r="D213" t="str">
        <f t="shared" si="33"/>
        <v>N1</v>
      </c>
      <c r="E213" t="str">
        <f t="shared" si="34"/>
        <v>19N1S4</v>
      </c>
      <c r="F213" t="s">
        <v>41</v>
      </c>
      <c r="H213">
        <v>19113.900000000001</v>
      </c>
      <c r="I213">
        <v>131.63999999999999</v>
      </c>
      <c r="J213">
        <v>3.9199999999999999E-2</v>
      </c>
    </row>
    <row r="214" spans="1:10" x14ac:dyDescent="0.3">
      <c r="A214" t="s">
        <v>88</v>
      </c>
      <c r="B214" t="str">
        <f t="shared" si="31"/>
        <v>20160420gel1</v>
      </c>
      <c r="C214" t="str">
        <f t="shared" si="32"/>
        <v>N</v>
      </c>
      <c r="D214" t="str">
        <f t="shared" si="33"/>
        <v>N1</v>
      </c>
      <c r="E214" t="str">
        <f t="shared" si="34"/>
        <v>19N1S4</v>
      </c>
      <c r="F214" t="s">
        <v>41</v>
      </c>
      <c r="H214">
        <v>17820.900000000001</v>
      </c>
      <c r="I214">
        <v>330.95</v>
      </c>
      <c r="J214">
        <v>0.12889999999999999</v>
      </c>
    </row>
    <row r="215" spans="1:10" x14ac:dyDescent="0.3">
      <c r="A215" t="s">
        <v>88</v>
      </c>
      <c r="B215" t="str">
        <f t="shared" si="31"/>
        <v>20160420gel1</v>
      </c>
      <c r="C215" t="str">
        <f t="shared" si="32"/>
        <v>N</v>
      </c>
      <c r="D215" t="str">
        <f t="shared" si="33"/>
        <v>N2</v>
      </c>
      <c r="E215" t="str">
        <f t="shared" si="34"/>
        <v>19N2S5</v>
      </c>
      <c r="F215" t="s">
        <v>42</v>
      </c>
      <c r="H215">
        <v>103333.3</v>
      </c>
      <c r="I215">
        <v>526.58000000000004</v>
      </c>
      <c r="J215">
        <v>5.57E-2</v>
      </c>
    </row>
    <row r="216" spans="1:10" x14ac:dyDescent="0.3">
      <c r="A216" t="s">
        <v>88</v>
      </c>
      <c r="B216" t="str">
        <f t="shared" si="31"/>
        <v>20160420gel1</v>
      </c>
      <c r="C216" t="str">
        <f t="shared" si="32"/>
        <v>N</v>
      </c>
      <c r="D216" t="str">
        <f t="shared" si="33"/>
        <v>N2</v>
      </c>
      <c r="E216" t="str">
        <f t="shared" si="34"/>
        <v>19N2S5</v>
      </c>
      <c r="F216" t="s">
        <v>42</v>
      </c>
      <c r="H216">
        <v>93200</v>
      </c>
      <c r="I216">
        <v>67.400000000000006</v>
      </c>
      <c r="J216">
        <v>3.7000000000000002E-3</v>
      </c>
    </row>
    <row r="217" spans="1:10" x14ac:dyDescent="0.3">
      <c r="A217" t="s">
        <v>88</v>
      </c>
      <c r="B217" t="str">
        <f t="shared" si="31"/>
        <v>20160420gel1</v>
      </c>
      <c r="C217" t="str">
        <f t="shared" si="32"/>
        <v>N</v>
      </c>
      <c r="D217" t="str">
        <f t="shared" si="33"/>
        <v>N2</v>
      </c>
      <c r="E217" t="str">
        <f t="shared" si="34"/>
        <v>19N2S5</v>
      </c>
      <c r="F217" t="s">
        <v>42</v>
      </c>
      <c r="H217">
        <v>75066.7</v>
      </c>
      <c r="I217">
        <v>360.4</v>
      </c>
      <c r="J217">
        <v>3.8300000000000001E-2</v>
      </c>
    </row>
    <row r="218" spans="1:10" x14ac:dyDescent="0.3">
      <c r="A218" t="s">
        <v>88</v>
      </c>
      <c r="B218" t="str">
        <f t="shared" si="31"/>
        <v>20160420gel1</v>
      </c>
      <c r="C218" t="str">
        <f t="shared" si="32"/>
        <v>N</v>
      </c>
      <c r="D218" t="str">
        <f t="shared" si="33"/>
        <v>N2</v>
      </c>
      <c r="E218" t="str">
        <f t="shared" si="34"/>
        <v>19N2S5</v>
      </c>
      <c r="F218" t="s">
        <v>42</v>
      </c>
      <c r="H218">
        <v>53764.7</v>
      </c>
      <c r="I218">
        <v>1184.0899999999999</v>
      </c>
      <c r="J218">
        <v>6.25E-2</v>
      </c>
    </row>
    <row r="219" spans="1:10" x14ac:dyDescent="0.3">
      <c r="A219" t="s">
        <v>88</v>
      </c>
      <c r="B219" t="str">
        <f t="shared" si="31"/>
        <v>20160420gel1</v>
      </c>
      <c r="C219" t="str">
        <f t="shared" si="32"/>
        <v>N</v>
      </c>
      <c r="D219" t="str">
        <f t="shared" si="33"/>
        <v>N2</v>
      </c>
      <c r="E219" t="str">
        <f t="shared" si="34"/>
        <v>19N2S5</v>
      </c>
      <c r="F219" t="s">
        <v>42</v>
      </c>
      <c r="H219">
        <v>45294.1</v>
      </c>
      <c r="I219">
        <v>3085.5</v>
      </c>
      <c r="J219">
        <v>0.1578</v>
      </c>
    </row>
    <row r="220" spans="1:10" x14ac:dyDescent="0.3">
      <c r="A220" t="s">
        <v>88</v>
      </c>
      <c r="B220" t="str">
        <f t="shared" si="31"/>
        <v>20160420gel1</v>
      </c>
      <c r="C220" t="str">
        <f t="shared" si="32"/>
        <v>N</v>
      </c>
      <c r="D220" t="str">
        <f t="shared" si="33"/>
        <v>N2</v>
      </c>
      <c r="E220" t="str">
        <f t="shared" si="34"/>
        <v>19N2S5</v>
      </c>
      <c r="F220" t="s">
        <v>42</v>
      </c>
      <c r="H220">
        <v>41846.199999999997</v>
      </c>
      <c r="I220">
        <v>3339.67</v>
      </c>
      <c r="J220">
        <v>0.16700000000000001</v>
      </c>
    </row>
    <row r="221" spans="1:10" x14ac:dyDescent="0.3">
      <c r="A221" t="s">
        <v>88</v>
      </c>
      <c r="B221" t="str">
        <f t="shared" si="31"/>
        <v>20160420gel1</v>
      </c>
      <c r="C221" t="str">
        <f t="shared" si="32"/>
        <v>N</v>
      </c>
      <c r="D221" t="str">
        <f t="shared" si="33"/>
        <v>N2</v>
      </c>
      <c r="E221" t="str">
        <f t="shared" si="34"/>
        <v>19N2S5</v>
      </c>
      <c r="F221" t="s">
        <v>42</v>
      </c>
      <c r="H221">
        <v>39178.6</v>
      </c>
      <c r="I221">
        <v>526.42999999999995</v>
      </c>
      <c r="J221">
        <v>2.1299999999999999E-2</v>
      </c>
    </row>
    <row r="222" spans="1:10" x14ac:dyDescent="0.3">
      <c r="A222" t="s">
        <v>88</v>
      </c>
      <c r="B222" t="str">
        <f t="shared" si="31"/>
        <v>20160420gel1</v>
      </c>
      <c r="C222" t="str">
        <f t="shared" si="32"/>
        <v>N</v>
      </c>
      <c r="D222" t="str">
        <f t="shared" si="33"/>
        <v>N2</v>
      </c>
      <c r="E222" t="str">
        <f t="shared" si="34"/>
        <v>19N2S5</v>
      </c>
      <c r="F222" t="s">
        <v>42</v>
      </c>
      <c r="H222">
        <v>35071.4</v>
      </c>
      <c r="I222">
        <v>384.89</v>
      </c>
      <c r="J222">
        <v>3.7999999999999999E-2</v>
      </c>
    </row>
    <row r="223" spans="1:10" x14ac:dyDescent="0.3">
      <c r="A223" t="s">
        <v>88</v>
      </c>
      <c r="B223" t="str">
        <f t="shared" si="31"/>
        <v>20160420gel1</v>
      </c>
      <c r="C223" t="str">
        <f t="shared" si="32"/>
        <v>N</v>
      </c>
      <c r="D223" t="str">
        <f t="shared" si="33"/>
        <v>N2</v>
      </c>
      <c r="E223" t="str">
        <f t="shared" si="34"/>
        <v>19N2S5</v>
      </c>
      <c r="F223" t="s">
        <v>42</v>
      </c>
      <c r="H223">
        <v>31142.9</v>
      </c>
      <c r="I223">
        <v>174.95</v>
      </c>
      <c r="J223">
        <v>8.8000000000000005E-3</v>
      </c>
    </row>
    <row r="224" spans="1:10" x14ac:dyDescent="0.3">
      <c r="A224" t="s">
        <v>88</v>
      </c>
      <c r="B224" t="str">
        <f t="shared" si="31"/>
        <v>20160420gel1</v>
      </c>
      <c r="C224" t="str">
        <f t="shared" si="32"/>
        <v>N</v>
      </c>
      <c r="D224" t="str">
        <f t="shared" si="33"/>
        <v>N2</v>
      </c>
      <c r="E224" t="str">
        <f t="shared" si="34"/>
        <v>19N2S5</v>
      </c>
      <c r="F224" t="s">
        <v>42</v>
      </c>
      <c r="H224">
        <v>28303.8</v>
      </c>
      <c r="I224">
        <v>226</v>
      </c>
      <c r="J224">
        <v>1.12E-2</v>
      </c>
    </row>
    <row r="225" spans="1:10" x14ac:dyDescent="0.3">
      <c r="A225" t="s">
        <v>88</v>
      </c>
      <c r="B225" t="str">
        <f t="shared" si="31"/>
        <v>20160420gel1</v>
      </c>
      <c r="C225" t="str">
        <f t="shared" si="32"/>
        <v>N</v>
      </c>
      <c r="D225" t="str">
        <f t="shared" si="33"/>
        <v>N2</v>
      </c>
      <c r="E225" t="str">
        <f t="shared" si="34"/>
        <v>19N2S5</v>
      </c>
      <c r="F225" t="s">
        <v>42</v>
      </c>
      <c r="H225">
        <v>26493.7</v>
      </c>
      <c r="I225">
        <v>559.70000000000005</v>
      </c>
      <c r="J225">
        <v>6.0999999999999999E-2</v>
      </c>
    </row>
    <row r="226" spans="1:10" x14ac:dyDescent="0.3">
      <c r="A226" t="s">
        <v>88</v>
      </c>
      <c r="B226" t="str">
        <f t="shared" si="31"/>
        <v>20160420gel1</v>
      </c>
      <c r="C226" t="str">
        <f t="shared" si="32"/>
        <v>N</v>
      </c>
      <c r="D226" t="str">
        <f t="shared" si="33"/>
        <v>N2</v>
      </c>
      <c r="E226" t="str">
        <f t="shared" si="34"/>
        <v>19N2S5</v>
      </c>
      <c r="F226" t="s">
        <v>42</v>
      </c>
      <c r="H226">
        <v>24265.8</v>
      </c>
      <c r="I226">
        <v>835.87</v>
      </c>
      <c r="J226">
        <v>0.1084</v>
      </c>
    </row>
    <row r="227" spans="1:10" x14ac:dyDescent="0.3">
      <c r="A227" t="s">
        <v>88</v>
      </c>
      <c r="B227" t="str">
        <f t="shared" si="31"/>
        <v>20160420gel1</v>
      </c>
      <c r="C227" t="str">
        <f t="shared" si="32"/>
        <v>N</v>
      </c>
      <c r="D227" t="str">
        <f t="shared" si="33"/>
        <v>N2</v>
      </c>
      <c r="E227" t="str">
        <f t="shared" si="34"/>
        <v>19N2S5</v>
      </c>
      <c r="F227" t="s">
        <v>42</v>
      </c>
      <c r="H227">
        <v>22386.1</v>
      </c>
      <c r="I227">
        <v>1122.98</v>
      </c>
      <c r="J227">
        <v>0.1968</v>
      </c>
    </row>
    <row r="228" spans="1:10" x14ac:dyDescent="0.3">
      <c r="A228" t="s">
        <v>88</v>
      </c>
      <c r="B228" t="str">
        <f t="shared" si="31"/>
        <v>20160420gel1</v>
      </c>
      <c r="C228" t="str">
        <f t="shared" si="32"/>
        <v>N</v>
      </c>
      <c r="D228" t="str">
        <f t="shared" si="33"/>
        <v>N2</v>
      </c>
      <c r="E228" t="str">
        <f t="shared" si="34"/>
        <v>19N2S5</v>
      </c>
      <c r="F228" t="s">
        <v>42</v>
      </c>
      <c r="H228">
        <v>19322.8</v>
      </c>
      <c r="I228" t="s">
        <v>34</v>
      </c>
      <c r="J228" t="s">
        <v>34</v>
      </c>
    </row>
    <row r="229" spans="1:10" x14ac:dyDescent="0.3">
      <c r="A229" t="s">
        <v>88</v>
      </c>
      <c r="B229" t="str">
        <f t="shared" si="31"/>
        <v>20160420gel1</v>
      </c>
      <c r="C229" t="str">
        <f t="shared" si="32"/>
        <v>N</v>
      </c>
      <c r="D229" t="str">
        <f t="shared" si="33"/>
        <v>N2</v>
      </c>
      <c r="E229" t="str">
        <f t="shared" si="34"/>
        <v>19N2S5</v>
      </c>
      <c r="F229" t="s">
        <v>42</v>
      </c>
      <c r="H229">
        <v>17283.599999999999</v>
      </c>
      <c r="I229">
        <v>629.84</v>
      </c>
      <c r="J229">
        <v>7.0699999999999999E-2</v>
      </c>
    </row>
    <row r="230" spans="1:10" x14ac:dyDescent="0.3">
      <c r="A230" t="s">
        <v>88</v>
      </c>
      <c r="B230" t="str">
        <f t="shared" si="31"/>
        <v>20160420gel1</v>
      </c>
      <c r="C230" t="str">
        <f t="shared" si="32"/>
        <v>N</v>
      </c>
      <c r="D230" t="str">
        <f t="shared" si="33"/>
        <v>N3</v>
      </c>
      <c r="E230" t="str">
        <f t="shared" si="34"/>
        <v>19N3S2</v>
      </c>
      <c r="F230" t="s">
        <v>43</v>
      </c>
      <c r="H230">
        <v>50470.6</v>
      </c>
      <c r="I230">
        <v>82.33</v>
      </c>
      <c r="J230">
        <v>0.28899999999999998</v>
      </c>
    </row>
    <row r="231" spans="1:10" x14ac:dyDescent="0.3">
      <c r="A231" t="s">
        <v>88</v>
      </c>
      <c r="B231" t="str">
        <f t="shared" si="31"/>
        <v>20160420gel1</v>
      </c>
      <c r="C231" t="str">
        <f t="shared" si="32"/>
        <v>N</v>
      </c>
      <c r="D231" t="str">
        <f t="shared" si="33"/>
        <v>N3</v>
      </c>
      <c r="E231" t="str">
        <f t="shared" si="34"/>
        <v>19N3S2</v>
      </c>
      <c r="F231" t="s">
        <v>43</v>
      </c>
      <c r="H231">
        <v>42941.2</v>
      </c>
      <c r="I231">
        <v>106.75</v>
      </c>
      <c r="J231">
        <v>0.38390000000000002</v>
      </c>
    </row>
    <row r="232" spans="1:10" x14ac:dyDescent="0.3">
      <c r="A232" t="s">
        <v>88</v>
      </c>
      <c r="B232" t="str">
        <f t="shared" si="31"/>
        <v>20160420gel1</v>
      </c>
      <c r="C232" t="str">
        <f t="shared" si="32"/>
        <v>N</v>
      </c>
      <c r="D232" t="str">
        <f t="shared" si="33"/>
        <v>N3</v>
      </c>
      <c r="E232" t="str">
        <f t="shared" si="34"/>
        <v>19N3S2</v>
      </c>
      <c r="F232" t="s">
        <v>43</v>
      </c>
      <c r="H232">
        <v>22664.6</v>
      </c>
      <c r="I232">
        <v>33.799999999999997</v>
      </c>
      <c r="J232">
        <v>0.32700000000000001</v>
      </c>
    </row>
    <row r="233" spans="1:10" x14ac:dyDescent="0.3">
      <c r="A233" t="s">
        <v>88</v>
      </c>
      <c r="B233" t="str">
        <f t="shared" si="31"/>
        <v>20160420gel1</v>
      </c>
      <c r="C233" t="str">
        <f t="shared" si="32"/>
        <v>N</v>
      </c>
      <c r="D233" t="str">
        <f t="shared" si="33"/>
        <v>N3</v>
      </c>
      <c r="E233" t="str">
        <f t="shared" si="34"/>
        <v>19N3S4</v>
      </c>
      <c r="F233" t="s">
        <v>44</v>
      </c>
      <c r="H233">
        <v>108666.7</v>
      </c>
      <c r="I233">
        <v>130.52000000000001</v>
      </c>
      <c r="J233">
        <v>9.9000000000000008E-3</v>
      </c>
    </row>
    <row r="234" spans="1:10" x14ac:dyDescent="0.3">
      <c r="A234" t="s">
        <v>88</v>
      </c>
      <c r="B234" t="str">
        <f t="shared" si="31"/>
        <v>20160420gel1</v>
      </c>
      <c r="C234" t="str">
        <f t="shared" si="32"/>
        <v>N</v>
      </c>
      <c r="D234" t="str">
        <f t="shared" si="33"/>
        <v>N3</v>
      </c>
      <c r="E234" t="str">
        <f t="shared" si="34"/>
        <v>19N3S4</v>
      </c>
      <c r="F234" t="s">
        <v>44</v>
      </c>
      <c r="H234">
        <v>82000</v>
      </c>
      <c r="I234">
        <v>156.41</v>
      </c>
      <c r="J234">
        <v>2.2499999999999999E-2</v>
      </c>
    </row>
    <row r="235" spans="1:10" x14ac:dyDescent="0.3">
      <c r="A235" t="s">
        <v>88</v>
      </c>
      <c r="B235" t="str">
        <f t="shared" si="31"/>
        <v>20160420gel1</v>
      </c>
      <c r="C235" t="str">
        <f t="shared" si="32"/>
        <v>N</v>
      </c>
      <c r="D235" t="str">
        <f t="shared" si="33"/>
        <v>N3</v>
      </c>
      <c r="E235" t="str">
        <f t="shared" si="34"/>
        <v>19N3S4</v>
      </c>
      <c r="F235" t="s">
        <v>44</v>
      </c>
      <c r="H235">
        <v>57529.4</v>
      </c>
      <c r="I235">
        <v>715.09</v>
      </c>
      <c r="J235">
        <v>5.3699999999999998E-2</v>
      </c>
    </row>
    <row r="236" spans="1:10" x14ac:dyDescent="0.3">
      <c r="A236" t="s">
        <v>88</v>
      </c>
      <c r="B236" t="str">
        <f t="shared" si="31"/>
        <v>20160420gel1</v>
      </c>
      <c r="C236" t="str">
        <f t="shared" si="32"/>
        <v>N</v>
      </c>
      <c r="D236" t="str">
        <f t="shared" si="33"/>
        <v>N3</v>
      </c>
      <c r="E236" t="str">
        <f t="shared" si="34"/>
        <v>19N3S4</v>
      </c>
      <c r="F236" t="s">
        <v>44</v>
      </c>
      <c r="H236">
        <v>50000</v>
      </c>
      <c r="I236">
        <v>2794.65</v>
      </c>
      <c r="J236">
        <v>0.1963</v>
      </c>
    </row>
    <row r="237" spans="1:10" x14ac:dyDescent="0.3">
      <c r="A237" t="s">
        <v>88</v>
      </c>
      <c r="B237" t="str">
        <f t="shared" si="31"/>
        <v>20160420gel1</v>
      </c>
      <c r="C237" t="str">
        <f t="shared" si="32"/>
        <v>N</v>
      </c>
      <c r="D237" t="str">
        <f t="shared" si="33"/>
        <v>N3</v>
      </c>
      <c r="E237" t="str">
        <f t="shared" si="34"/>
        <v>19N3S4</v>
      </c>
      <c r="F237" t="s">
        <v>44</v>
      </c>
      <c r="H237">
        <v>42941.2</v>
      </c>
      <c r="I237">
        <v>3348.93</v>
      </c>
      <c r="J237">
        <v>0.23200000000000001</v>
      </c>
    </row>
    <row r="238" spans="1:10" x14ac:dyDescent="0.3">
      <c r="A238" t="s">
        <v>88</v>
      </c>
      <c r="B238" t="str">
        <f t="shared" si="31"/>
        <v>20160420gel1</v>
      </c>
      <c r="C238" t="str">
        <f t="shared" si="32"/>
        <v>N</v>
      </c>
      <c r="D238" t="str">
        <f t="shared" si="33"/>
        <v>N3</v>
      </c>
      <c r="E238" t="str">
        <f t="shared" si="34"/>
        <v>19N3S4</v>
      </c>
      <c r="F238" t="s">
        <v>44</v>
      </c>
      <c r="H238">
        <v>33464.300000000003</v>
      </c>
      <c r="I238">
        <v>226.74</v>
      </c>
      <c r="J238">
        <v>2.47E-2</v>
      </c>
    </row>
    <row r="239" spans="1:10" x14ac:dyDescent="0.3">
      <c r="A239" t="s">
        <v>88</v>
      </c>
      <c r="B239" t="str">
        <f t="shared" si="31"/>
        <v>20160420gel1</v>
      </c>
      <c r="C239" t="str">
        <f t="shared" si="32"/>
        <v>N</v>
      </c>
      <c r="D239" t="str">
        <f t="shared" si="33"/>
        <v>N3</v>
      </c>
      <c r="E239" t="str">
        <f t="shared" si="34"/>
        <v>19N3S4</v>
      </c>
      <c r="F239" t="s">
        <v>44</v>
      </c>
      <c r="H239">
        <v>28582.3</v>
      </c>
      <c r="I239">
        <v>451.58</v>
      </c>
      <c r="J239">
        <v>5.6800000000000003E-2</v>
      </c>
    </row>
    <row r="240" spans="1:10" x14ac:dyDescent="0.3">
      <c r="A240" t="s">
        <v>88</v>
      </c>
      <c r="B240" t="str">
        <f t="shared" si="31"/>
        <v>20160420gel1</v>
      </c>
      <c r="C240" t="str">
        <f t="shared" si="32"/>
        <v>N</v>
      </c>
      <c r="D240" t="str">
        <f t="shared" si="33"/>
        <v>N3</v>
      </c>
      <c r="E240" t="str">
        <f t="shared" si="34"/>
        <v>19N3S4</v>
      </c>
      <c r="F240" t="s">
        <v>44</v>
      </c>
      <c r="H240">
        <v>26981</v>
      </c>
      <c r="I240">
        <v>613.14</v>
      </c>
      <c r="J240">
        <v>8.9499999999999996E-2</v>
      </c>
    </row>
    <row r="241" spans="1:10" x14ac:dyDescent="0.3">
      <c r="A241" t="s">
        <v>88</v>
      </c>
      <c r="B241" t="str">
        <f t="shared" si="31"/>
        <v>20160420gel1</v>
      </c>
      <c r="C241" t="str">
        <f t="shared" si="32"/>
        <v>N</v>
      </c>
      <c r="D241" t="str">
        <f t="shared" si="33"/>
        <v>N3</v>
      </c>
      <c r="E241" t="str">
        <f t="shared" si="34"/>
        <v>19N3S4</v>
      </c>
      <c r="F241" t="s">
        <v>44</v>
      </c>
      <c r="H241">
        <v>24892.400000000001</v>
      </c>
      <c r="I241">
        <v>734.69</v>
      </c>
      <c r="J241">
        <v>0.12039999999999999</v>
      </c>
    </row>
    <row r="242" spans="1:10" x14ac:dyDescent="0.3">
      <c r="A242" t="s">
        <v>88</v>
      </c>
      <c r="B242" t="str">
        <f t="shared" si="31"/>
        <v>20160420gel1</v>
      </c>
      <c r="C242" t="str">
        <f t="shared" si="32"/>
        <v>N</v>
      </c>
      <c r="D242" t="str">
        <f t="shared" si="33"/>
        <v>N3</v>
      </c>
      <c r="E242" t="str">
        <f t="shared" si="34"/>
        <v>19N3S4</v>
      </c>
      <c r="F242" t="s">
        <v>44</v>
      </c>
      <c r="H242">
        <v>22943</v>
      </c>
      <c r="I242">
        <v>873.67</v>
      </c>
      <c r="J242">
        <v>0.1608</v>
      </c>
    </row>
    <row r="243" spans="1:10" x14ac:dyDescent="0.3">
      <c r="A243" t="s">
        <v>88</v>
      </c>
      <c r="B243" t="str">
        <f t="shared" si="31"/>
        <v>20160420gel1</v>
      </c>
      <c r="C243" t="str">
        <f t="shared" si="32"/>
        <v>N</v>
      </c>
      <c r="D243" t="str">
        <f t="shared" si="33"/>
        <v>N3</v>
      </c>
      <c r="E243" t="str">
        <f t="shared" si="34"/>
        <v>19N3S4</v>
      </c>
      <c r="F243" t="s">
        <v>44</v>
      </c>
      <c r="H243">
        <v>19253.2</v>
      </c>
      <c r="I243">
        <v>373.78</v>
      </c>
      <c r="J243">
        <v>3.3500000000000002E-2</v>
      </c>
    </row>
    <row r="244" spans="1:10" x14ac:dyDescent="0.3">
      <c r="A244" t="s">
        <v>88</v>
      </c>
      <c r="B244" t="str">
        <f t="shared" si="31"/>
        <v>20160420gel1</v>
      </c>
      <c r="C244" t="str">
        <f t="shared" si="32"/>
        <v>N</v>
      </c>
      <c r="D244" t="str">
        <f t="shared" si="33"/>
        <v>N3</v>
      </c>
      <c r="E244" t="str">
        <f t="shared" si="34"/>
        <v>19N3S5</v>
      </c>
      <c r="F244" t="s">
        <v>45</v>
      </c>
      <c r="H244">
        <v>82533.3</v>
      </c>
      <c r="I244">
        <v>138.94</v>
      </c>
      <c r="J244">
        <v>0.16819999999999999</v>
      </c>
    </row>
    <row r="245" spans="1:10" x14ac:dyDescent="0.3">
      <c r="A245" t="s">
        <v>88</v>
      </c>
      <c r="B245" t="str">
        <f t="shared" si="31"/>
        <v>20160420gel1</v>
      </c>
      <c r="C245" t="str">
        <f t="shared" si="32"/>
        <v>N</v>
      </c>
      <c r="D245" t="str">
        <f t="shared" si="33"/>
        <v>N3</v>
      </c>
      <c r="E245" t="str">
        <f t="shared" si="34"/>
        <v>19N3S5</v>
      </c>
      <c r="F245" t="s">
        <v>45</v>
      </c>
      <c r="H245">
        <v>76133.3</v>
      </c>
      <c r="I245">
        <v>159.37</v>
      </c>
      <c r="J245">
        <v>0.19259999999999999</v>
      </c>
    </row>
    <row r="246" spans="1:10" x14ac:dyDescent="0.3">
      <c r="A246" t="s">
        <v>88</v>
      </c>
      <c r="B246" t="str">
        <f t="shared" si="31"/>
        <v>20160420gel1</v>
      </c>
      <c r="C246" t="str">
        <f t="shared" si="32"/>
        <v>N</v>
      </c>
      <c r="D246" t="str">
        <f t="shared" si="33"/>
        <v>N3</v>
      </c>
      <c r="E246" t="str">
        <f t="shared" si="34"/>
        <v>19N3S5</v>
      </c>
      <c r="F246" t="s">
        <v>45</v>
      </c>
      <c r="H246">
        <v>70800</v>
      </c>
      <c r="I246">
        <v>153.4</v>
      </c>
      <c r="J246">
        <v>0.16969999999999999</v>
      </c>
    </row>
    <row r="247" spans="1:10" x14ac:dyDescent="0.3">
      <c r="A247" t="s">
        <v>88</v>
      </c>
      <c r="B247" t="str">
        <f t="shared" si="31"/>
        <v>20160420gel1</v>
      </c>
      <c r="C247" t="str">
        <f t="shared" si="32"/>
        <v>N</v>
      </c>
      <c r="D247" t="str">
        <f t="shared" si="33"/>
        <v>N3</v>
      </c>
      <c r="E247" t="str">
        <f t="shared" si="34"/>
        <v>19N3S5</v>
      </c>
      <c r="F247" t="s">
        <v>45</v>
      </c>
      <c r="H247">
        <v>64588.2</v>
      </c>
      <c r="I247">
        <v>118.83</v>
      </c>
      <c r="J247">
        <v>0.13220000000000001</v>
      </c>
    </row>
    <row r="248" spans="1:10" x14ac:dyDescent="0.3">
      <c r="A248" t="s">
        <v>88</v>
      </c>
      <c r="B248" t="str">
        <f t="shared" si="31"/>
        <v>20160420gel1</v>
      </c>
      <c r="C248" t="str">
        <f t="shared" si="32"/>
        <v>N</v>
      </c>
      <c r="D248" t="str">
        <f t="shared" si="33"/>
        <v>N3</v>
      </c>
      <c r="E248" t="str">
        <f t="shared" si="34"/>
        <v>19N3S5</v>
      </c>
      <c r="F248" t="s">
        <v>45</v>
      </c>
      <c r="H248">
        <v>57529.4</v>
      </c>
      <c r="I248">
        <v>84.88</v>
      </c>
      <c r="J248">
        <v>9.4100000000000003E-2</v>
      </c>
    </row>
    <row r="249" spans="1:10" x14ac:dyDescent="0.3">
      <c r="A249" t="s">
        <v>88</v>
      </c>
      <c r="B249" t="str">
        <f t="shared" si="31"/>
        <v>20160420gel1</v>
      </c>
      <c r="C249" t="str">
        <f t="shared" si="32"/>
        <v>N</v>
      </c>
      <c r="D249" t="str">
        <f t="shared" si="33"/>
        <v>N3</v>
      </c>
      <c r="E249" t="str">
        <f t="shared" si="34"/>
        <v>19N3S5</v>
      </c>
      <c r="F249" t="s">
        <v>45</v>
      </c>
      <c r="H249">
        <v>48588.2</v>
      </c>
      <c r="I249">
        <v>37.729999999999997</v>
      </c>
      <c r="J249">
        <v>4.4900000000000002E-2</v>
      </c>
    </row>
    <row r="250" spans="1:10" x14ac:dyDescent="0.3">
      <c r="A250" t="s">
        <v>88</v>
      </c>
      <c r="B250" t="str">
        <f t="shared" si="31"/>
        <v>20160420gel1</v>
      </c>
      <c r="C250" t="str">
        <f t="shared" si="32"/>
        <v>N</v>
      </c>
      <c r="D250" t="str">
        <f t="shared" si="33"/>
        <v>N3</v>
      </c>
      <c r="E250" t="str">
        <f t="shared" si="34"/>
        <v>19N3S5</v>
      </c>
      <c r="F250" t="s">
        <v>45</v>
      </c>
      <c r="H250">
        <v>42470.6</v>
      </c>
      <c r="I250">
        <v>16.37</v>
      </c>
      <c r="J250">
        <v>2.1100000000000001E-2</v>
      </c>
    </row>
    <row r="251" spans="1:10" x14ac:dyDescent="0.3">
      <c r="A251" t="s">
        <v>88</v>
      </c>
      <c r="B251" t="str">
        <f t="shared" si="31"/>
        <v>20160420gel1</v>
      </c>
      <c r="C251" t="str">
        <f t="shared" si="32"/>
        <v>N</v>
      </c>
      <c r="D251" t="str">
        <f t="shared" si="33"/>
        <v>N3</v>
      </c>
      <c r="E251" t="str">
        <f t="shared" si="34"/>
        <v>19N3S5</v>
      </c>
      <c r="F251" t="s">
        <v>45</v>
      </c>
      <c r="H251">
        <v>23082.3</v>
      </c>
      <c r="I251">
        <v>55.15</v>
      </c>
      <c r="J251">
        <v>0.21590000000000001</v>
      </c>
    </row>
    <row r="252" spans="1:10" x14ac:dyDescent="0.3">
      <c r="A252" t="s">
        <v>88</v>
      </c>
      <c r="B252" t="str">
        <f t="shared" ref="B252" si="35">MID(A252,13,12)</f>
        <v>20160420gel1</v>
      </c>
      <c r="C252" t="str">
        <f t="shared" si="32"/>
        <v>N</v>
      </c>
      <c r="D252" t="str">
        <f t="shared" si="33"/>
        <v>N3</v>
      </c>
      <c r="E252" t="str">
        <f t="shared" si="34"/>
        <v>19N3S5</v>
      </c>
      <c r="F252" t="s">
        <v>45</v>
      </c>
      <c r="H252">
        <v>18974.7</v>
      </c>
      <c r="I252" t="s">
        <v>34</v>
      </c>
      <c r="J252" t="s">
        <v>34</v>
      </c>
    </row>
    <row r="253" spans="1:10" x14ac:dyDescent="0.3">
      <c r="A253" t="s">
        <v>46</v>
      </c>
      <c r="B253" t="str">
        <f t="shared" ref="B253:B258" si="36">MID(A253,13,13)</f>
        <v>20150525-gel1</v>
      </c>
      <c r="C253" t="s">
        <v>89</v>
      </c>
      <c r="D253" t="s">
        <v>89</v>
      </c>
      <c r="E253" t="str">
        <f t="shared" si="34"/>
        <v>1-7803</v>
      </c>
      <c r="F253" t="s">
        <v>47</v>
      </c>
      <c r="H253">
        <v>65125</v>
      </c>
      <c r="I253">
        <v>687.56</v>
      </c>
      <c r="J253">
        <v>9.2499999999999999E-2</v>
      </c>
    </row>
    <row r="254" spans="1:10" x14ac:dyDescent="0.3">
      <c r="A254" t="s">
        <v>46</v>
      </c>
      <c r="B254" t="str">
        <f t="shared" si="36"/>
        <v>20150525-gel1</v>
      </c>
      <c r="C254" t="s">
        <v>89</v>
      </c>
      <c r="D254" t="s">
        <v>89</v>
      </c>
      <c r="E254" t="str">
        <f t="shared" si="34"/>
        <v>1-7803</v>
      </c>
      <c r="F254" t="s">
        <v>47</v>
      </c>
      <c r="H254">
        <v>60750</v>
      </c>
      <c r="I254">
        <v>1062.6099999999999</v>
      </c>
      <c r="J254">
        <v>0.1056</v>
      </c>
    </row>
    <row r="255" spans="1:10" x14ac:dyDescent="0.3">
      <c r="A255" t="s">
        <v>46</v>
      </c>
      <c r="B255" t="str">
        <f t="shared" si="36"/>
        <v>20150525-gel1</v>
      </c>
      <c r="C255" t="s">
        <v>89</v>
      </c>
      <c r="D255" t="s">
        <v>89</v>
      </c>
      <c r="E255" t="str">
        <f t="shared" si="34"/>
        <v>1-7803</v>
      </c>
      <c r="F255" t="s">
        <v>47</v>
      </c>
      <c r="H255">
        <v>54500</v>
      </c>
      <c r="I255">
        <v>1757.76</v>
      </c>
      <c r="J255">
        <v>0.16209999999999999</v>
      </c>
    </row>
    <row r="256" spans="1:10" x14ac:dyDescent="0.3">
      <c r="A256" t="s">
        <v>46</v>
      </c>
      <c r="B256" t="str">
        <f t="shared" si="36"/>
        <v>20150525-gel1</v>
      </c>
      <c r="C256" t="s">
        <v>89</v>
      </c>
      <c r="D256" t="s">
        <v>89</v>
      </c>
      <c r="E256" t="str">
        <f t="shared" si="34"/>
        <v>1-7803</v>
      </c>
      <c r="F256" t="s">
        <v>47</v>
      </c>
      <c r="H256">
        <v>48250</v>
      </c>
      <c r="I256">
        <v>2126.9499999999998</v>
      </c>
      <c r="J256">
        <v>0.20680000000000001</v>
      </c>
    </row>
    <row r="257" spans="1:10" x14ac:dyDescent="0.3">
      <c r="A257" t="s">
        <v>46</v>
      </c>
      <c r="B257" t="str">
        <f t="shared" si="36"/>
        <v>20150525-gel1</v>
      </c>
      <c r="C257" t="s">
        <v>89</v>
      </c>
      <c r="D257" t="s">
        <v>89</v>
      </c>
      <c r="E257" t="str">
        <f t="shared" si="34"/>
        <v>1-7803</v>
      </c>
      <c r="F257" t="s">
        <v>47</v>
      </c>
      <c r="H257">
        <v>42625</v>
      </c>
      <c r="I257">
        <v>2001.56</v>
      </c>
      <c r="J257">
        <v>9.8599999999999993E-2</v>
      </c>
    </row>
    <row r="258" spans="1:10" x14ac:dyDescent="0.3">
      <c r="A258" t="s">
        <v>46</v>
      </c>
      <c r="B258" t="str">
        <f t="shared" si="36"/>
        <v>20150525-gel1</v>
      </c>
      <c r="C258" t="s">
        <v>89</v>
      </c>
      <c r="D258" t="s">
        <v>89</v>
      </c>
      <c r="E258" t="str">
        <f t="shared" si="34"/>
        <v>1-7803</v>
      </c>
      <c r="F258" t="s">
        <v>47</v>
      </c>
      <c r="H258">
        <v>41722.199999999997</v>
      </c>
      <c r="I258">
        <v>1423.9</v>
      </c>
      <c r="J258">
        <v>6.0400000000000002E-2</v>
      </c>
    </row>
    <row r="259" spans="1:10" x14ac:dyDescent="0.3">
      <c r="A259" t="s">
        <v>46</v>
      </c>
      <c r="B259" t="str">
        <f t="shared" ref="B259:B322" si="37">MID(A259,13,13)</f>
        <v>20150525-gel1</v>
      </c>
      <c r="C259" t="s">
        <v>89</v>
      </c>
      <c r="D259" t="s">
        <v>89</v>
      </c>
      <c r="E259" t="str">
        <f t="shared" ref="E259:E322" si="38">RIGHT(F259,6)</f>
        <v>1-7803</v>
      </c>
      <c r="F259" t="s">
        <v>47</v>
      </c>
      <c r="H259">
        <v>41056.6</v>
      </c>
      <c r="I259">
        <v>823.69</v>
      </c>
      <c r="J259">
        <v>4.4900000000000002E-2</v>
      </c>
    </row>
    <row r="260" spans="1:10" x14ac:dyDescent="0.3">
      <c r="A260" t="s">
        <v>46</v>
      </c>
      <c r="B260" t="str">
        <f t="shared" si="37"/>
        <v>20150525-gel1</v>
      </c>
      <c r="C260" t="s">
        <v>89</v>
      </c>
      <c r="D260" t="s">
        <v>89</v>
      </c>
      <c r="E260" t="str">
        <f t="shared" si="38"/>
        <v>1-7803</v>
      </c>
      <c r="F260" t="s">
        <v>47</v>
      </c>
      <c r="H260">
        <v>39430.800000000003</v>
      </c>
      <c r="I260">
        <v>453</v>
      </c>
      <c r="J260">
        <v>3.39E-2</v>
      </c>
    </row>
    <row r="261" spans="1:10" x14ac:dyDescent="0.3">
      <c r="A261" t="s">
        <v>46</v>
      </c>
      <c r="B261" t="str">
        <f t="shared" si="37"/>
        <v>20150525-gel1</v>
      </c>
      <c r="C261" t="s">
        <v>89</v>
      </c>
      <c r="D261" t="s">
        <v>89</v>
      </c>
      <c r="E261" t="str">
        <f t="shared" si="38"/>
        <v>1-7803</v>
      </c>
      <c r="F261" t="s">
        <v>47</v>
      </c>
      <c r="H261">
        <v>37509.4</v>
      </c>
      <c r="I261">
        <v>192.28</v>
      </c>
      <c r="J261">
        <v>1.12E-2</v>
      </c>
    </row>
    <row r="262" spans="1:10" x14ac:dyDescent="0.3">
      <c r="A262" t="s">
        <v>46</v>
      </c>
      <c r="B262" t="str">
        <f t="shared" si="37"/>
        <v>20150525-gel1</v>
      </c>
      <c r="C262" t="s">
        <v>89</v>
      </c>
      <c r="D262" t="s">
        <v>89</v>
      </c>
      <c r="E262" t="str">
        <f t="shared" si="38"/>
        <v>1-7803</v>
      </c>
      <c r="F262" t="s">
        <v>47</v>
      </c>
      <c r="H262">
        <v>35883.599999999999</v>
      </c>
      <c r="I262">
        <v>84.29</v>
      </c>
      <c r="J262">
        <v>2.8999999999999998E-3</v>
      </c>
    </row>
    <row r="263" spans="1:10" x14ac:dyDescent="0.3">
      <c r="A263" t="s">
        <v>46</v>
      </c>
      <c r="B263" t="str">
        <f t="shared" si="37"/>
        <v>20150525-gel1</v>
      </c>
      <c r="C263" t="s">
        <v>89</v>
      </c>
      <c r="D263" t="s">
        <v>89</v>
      </c>
      <c r="E263" t="str">
        <f t="shared" si="38"/>
        <v>1-7803</v>
      </c>
      <c r="F263" t="s">
        <v>47</v>
      </c>
      <c r="H263">
        <v>33962.300000000003</v>
      </c>
      <c r="I263">
        <v>20.329999999999998</v>
      </c>
      <c r="J263" t="s">
        <v>34</v>
      </c>
    </row>
    <row r="264" spans="1:10" x14ac:dyDescent="0.3">
      <c r="A264" t="s">
        <v>46</v>
      </c>
      <c r="B264" t="str">
        <f t="shared" si="37"/>
        <v>20150525-gel1</v>
      </c>
      <c r="C264" t="s">
        <v>89</v>
      </c>
      <c r="D264" t="s">
        <v>89</v>
      </c>
      <c r="E264" t="str">
        <f t="shared" si="38"/>
        <v>1-7803</v>
      </c>
      <c r="F264" t="s">
        <v>47</v>
      </c>
      <c r="H264">
        <v>31449.7</v>
      </c>
      <c r="I264" t="s">
        <v>34</v>
      </c>
      <c r="J264" t="s">
        <v>34</v>
      </c>
    </row>
    <row r="265" spans="1:10" x14ac:dyDescent="0.3">
      <c r="A265" t="s">
        <v>46</v>
      </c>
      <c r="B265" t="str">
        <f t="shared" si="37"/>
        <v>20150525-gel1</v>
      </c>
      <c r="C265" t="s">
        <v>89</v>
      </c>
      <c r="D265" t="s">
        <v>89</v>
      </c>
      <c r="E265" t="str">
        <f t="shared" si="38"/>
        <v>1-7803</v>
      </c>
      <c r="F265" t="s">
        <v>47</v>
      </c>
      <c r="H265">
        <v>29676.1</v>
      </c>
      <c r="I265">
        <v>2.6118000000000001</v>
      </c>
      <c r="J265" t="s">
        <v>34</v>
      </c>
    </row>
    <row r="266" spans="1:10" x14ac:dyDescent="0.3">
      <c r="A266" t="s">
        <v>46</v>
      </c>
      <c r="B266" t="str">
        <f t="shared" si="37"/>
        <v>20150525-gel1</v>
      </c>
      <c r="C266" t="s">
        <v>89</v>
      </c>
      <c r="D266" t="s">
        <v>89</v>
      </c>
      <c r="E266" t="str">
        <f t="shared" si="38"/>
        <v>1-7803</v>
      </c>
      <c r="F266" t="s">
        <v>47</v>
      </c>
      <c r="H266">
        <v>27902.5</v>
      </c>
      <c r="I266">
        <v>44.44</v>
      </c>
      <c r="J266">
        <v>2.5000000000000001E-3</v>
      </c>
    </row>
    <row r="267" spans="1:10" x14ac:dyDescent="0.3">
      <c r="A267" t="s">
        <v>46</v>
      </c>
      <c r="B267" t="str">
        <f t="shared" si="37"/>
        <v>20150525-gel1</v>
      </c>
      <c r="C267" t="s">
        <v>89</v>
      </c>
      <c r="D267" t="s">
        <v>89</v>
      </c>
      <c r="E267" t="str">
        <f t="shared" si="38"/>
        <v>1-7803</v>
      </c>
      <c r="F267" t="s">
        <v>47</v>
      </c>
      <c r="H267">
        <v>25685.5</v>
      </c>
      <c r="I267">
        <v>66.17</v>
      </c>
      <c r="J267">
        <v>7.4999999999999997E-3</v>
      </c>
    </row>
    <row r="268" spans="1:10" x14ac:dyDescent="0.3">
      <c r="A268" t="s">
        <v>46</v>
      </c>
      <c r="B268" t="str">
        <f t="shared" si="37"/>
        <v>20150525-gel1</v>
      </c>
      <c r="C268" t="s">
        <v>89</v>
      </c>
      <c r="D268" t="s">
        <v>89</v>
      </c>
      <c r="E268" t="str">
        <f t="shared" si="38"/>
        <v>1-7803</v>
      </c>
      <c r="F268" t="s">
        <v>47</v>
      </c>
      <c r="H268">
        <v>23320.799999999999</v>
      </c>
      <c r="I268">
        <v>117.81</v>
      </c>
      <c r="J268">
        <v>1.7299999999999999E-2</v>
      </c>
    </row>
    <row r="269" spans="1:10" x14ac:dyDescent="0.3">
      <c r="A269" t="s">
        <v>46</v>
      </c>
      <c r="B269" t="str">
        <f t="shared" si="37"/>
        <v>20150525-gel1</v>
      </c>
      <c r="C269" t="s">
        <v>89</v>
      </c>
      <c r="D269" t="s">
        <v>89</v>
      </c>
      <c r="E269" t="str">
        <f t="shared" si="38"/>
        <v>1-7803</v>
      </c>
      <c r="F269" t="s">
        <v>47</v>
      </c>
      <c r="H269">
        <v>20364.8</v>
      </c>
      <c r="I269">
        <v>214.9</v>
      </c>
      <c r="J269">
        <v>1.7999999999999999E-2</v>
      </c>
    </row>
    <row r="270" spans="1:10" x14ac:dyDescent="0.3">
      <c r="A270" t="s">
        <v>46</v>
      </c>
      <c r="B270" t="str">
        <f t="shared" si="37"/>
        <v>20150525-gel1</v>
      </c>
      <c r="C270" t="s">
        <v>89</v>
      </c>
      <c r="D270" t="s">
        <v>89</v>
      </c>
      <c r="E270" t="str">
        <f t="shared" si="38"/>
        <v>1-7803</v>
      </c>
      <c r="F270" t="s">
        <v>47</v>
      </c>
      <c r="H270">
        <v>17733.3</v>
      </c>
      <c r="I270">
        <v>202.48</v>
      </c>
      <c r="J270">
        <v>2.1299999999999999E-2</v>
      </c>
    </row>
    <row r="271" spans="1:10" x14ac:dyDescent="0.3">
      <c r="A271" t="s">
        <v>46</v>
      </c>
      <c r="B271" t="str">
        <f t="shared" si="37"/>
        <v>20150525-gel1</v>
      </c>
      <c r="C271" t="s">
        <v>89</v>
      </c>
      <c r="D271" t="s">
        <v>89</v>
      </c>
      <c r="E271" t="str">
        <f t="shared" si="38"/>
        <v>1-7803</v>
      </c>
      <c r="F271" t="s">
        <v>47</v>
      </c>
      <c r="H271">
        <v>15688.9</v>
      </c>
      <c r="I271">
        <v>334.48</v>
      </c>
      <c r="J271">
        <v>4.02E-2</v>
      </c>
    </row>
    <row r="272" spans="1:10" x14ac:dyDescent="0.3">
      <c r="A272" t="s">
        <v>46</v>
      </c>
      <c r="B272" t="str">
        <f t="shared" si="37"/>
        <v>20150525-gel1</v>
      </c>
      <c r="C272" t="s">
        <v>89</v>
      </c>
      <c r="D272" t="s">
        <v>89</v>
      </c>
      <c r="E272" t="str">
        <f t="shared" si="38"/>
        <v>1-7803</v>
      </c>
      <c r="F272" t="s">
        <v>47</v>
      </c>
      <c r="H272">
        <v>10355.6</v>
      </c>
      <c r="I272">
        <v>1032.19</v>
      </c>
      <c r="J272">
        <v>7.5800000000000006E-2</v>
      </c>
    </row>
    <row r="273" spans="1:10" x14ac:dyDescent="0.3">
      <c r="A273" t="s">
        <v>46</v>
      </c>
      <c r="B273" t="str">
        <f t="shared" si="37"/>
        <v>20150525-gel1</v>
      </c>
      <c r="C273" t="str">
        <f t="shared" ref="C273:C322" si="39">MID(E273,3,1)</f>
        <v>N</v>
      </c>
      <c r="D273" t="str">
        <f t="shared" ref="D273:D322" si="40">MID(E273,3,2)</f>
        <v>N3</v>
      </c>
      <c r="E273" t="str">
        <f t="shared" si="38"/>
        <v>01N3S3</v>
      </c>
      <c r="F273" t="s">
        <v>48</v>
      </c>
      <c r="H273">
        <v>61375</v>
      </c>
      <c r="I273">
        <v>44.05</v>
      </c>
      <c r="J273">
        <v>7.7999999999999996E-3</v>
      </c>
    </row>
    <row r="274" spans="1:10" x14ac:dyDescent="0.3">
      <c r="A274" t="s">
        <v>46</v>
      </c>
      <c r="B274" t="str">
        <f t="shared" si="37"/>
        <v>20150525-gel1</v>
      </c>
      <c r="C274" t="str">
        <f t="shared" si="39"/>
        <v>N</v>
      </c>
      <c r="D274" t="str">
        <f t="shared" si="40"/>
        <v>N3</v>
      </c>
      <c r="E274" t="str">
        <f t="shared" si="38"/>
        <v>01N3S3</v>
      </c>
      <c r="F274" t="s">
        <v>48</v>
      </c>
      <c r="H274">
        <v>45750</v>
      </c>
      <c r="I274">
        <v>31</v>
      </c>
      <c r="J274">
        <v>1.9E-3</v>
      </c>
    </row>
    <row r="275" spans="1:10" x14ac:dyDescent="0.3">
      <c r="A275" t="s">
        <v>46</v>
      </c>
      <c r="B275" t="str">
        <f t="shared" si="37"/>
        <v>20150525-gel1</v>
      </c>
      <c r="C275" t="str">
        <f t="shared" si="39"/>
        <v>N</v>
      </c>
      <c r="D275" t="str">
        <f t="shared" si="40"/>
        <v>N3</v>
      </c>
      <c r="E275" t="str">
        <f t="shared" si="38"/>
        <v>01N3S3</v>
      </c>
      <c r="F275" t="s">
        <v>48</v>
      </c>
      <c r="H275">
        <v>41805.599999999999</v>
      </c>
      <c r="I275">
        <v>90.58</v>
      </c>
      <c r="J275">
        <v>1.06E-2</v>
      </c>
    </row>
    <row r="276" spans="1:10" x14ac:dyDescent="0.3">
      <c r="A276" t="s">
        <v>46</v>
      </c>
      <c r="B276" t="str">
        <f t="shared" si="37"/>
        <v>20150525-gel1</v>
      </c>
      <c r="C276" t="str">
        <f t="shared" si="39"/>
        <v>N</v>
      </c>
      <c r="D276" t="str">
        <f t="shared" si="40"/>
        <v>N3</v>
      </c>
      <c r="E276" t="str">
        <f t="shared" si="38"/>
        <v>01N3S3</v>
      </c>
      <c r="F276" t="s">
        <v>48</v>
      </c>
      <c r="H276">
        <v>41056.6</v>
      </c>
      <c r="I276">
        <v>32.549999999999997</v>
      </c>
      <c r="J276">
        <v>4.1000000000000003E-3</v>
      </c>
    </row>
    <row r="277" spans="1:10" x14ac:dyDescent="0.3">
      <c r="A277" t="s">
        <v>46</v>
      </c>
      <c r="B277" t="str">
        <f t="shared" si="37"/>
        <v>20150525-gel1</v>
      </c>
      <c r="C277" t="str">
        <f t="shared" si="39"/>
        <v>N</v>
      </c>
      <c r="D277" t="str">
        <f t="shared" si="40"/>
        <v>N3</v>
      </c>
      <c r="E277" t="str">
        <f t="shared" si="38"/>
        <v>01N3S3</v>
      </c>
      <c r="F277" t="s">
        <v>48</v>
      </c>
      <c r="H277">
        <v>29676.1</v>
      </c>
      <c r="I277">
        <v>546.47</v>
      </c>
      <c r="J277">
        <v>0.1615</v>
      </c>
    </row>
    <row r="278" spans="1:10" x14ac:dyDescent="0.3">
      <c r="A278" t="s">
        <v>46</v>
      </c>
      <c r="B278" t="str">
        <f t="shared" si="37"/>
        <v>20150525-gel1</v>
      </c>
      <c r="C278" t="str">
        <f t="shared" si="39"/>
        <v>N</v>
      </c>
      <c r="D278" t="str">
        <f t="shared" si="40"/>
        <v>N3</v>
      </c>
      <c r="E278" t="str">
        <f t="shared" si="38"/>
        <v>01N3S3</v>
      </c>
      <c r="F278" t="s">
        <v>48</v>
      </c>
      <c r="H278">
        <v>16755.599999999999</v>
      </c>
      <c r="I278">
        <v>451.03</v>
      </c>
      <c r="J278">
        <v>8.5999999999999993E-2</v>
      </c>
    </row>
    <row r="279" spans="1:10" x14ac:dyDescent="0.3">
      <c r="A279" t="s">
        <v>46</v>
      </c>
      <c r="B279" t="str">
        <f t="shared" si="37"/>
        <v>20150525-gel1</v>
      </c>
      <c r="C279" t="str">
        <f t="shared" si="39"/>
        <v>N</v>
      </c>
      <c r="D279" t="str">
        <f t="shared" si="40"/>
        <v>N3</v>
      </c>
      <c r="E279" t="str">
        <f t="shared" si="38"/>
        <v>01N3S3</v>
      </c>
      <c r="F279" t="s">
        <v>48</v>
      </c>
      <c r="H279">
        <v>15600</v>
      </c>
      <c r="I279">
        <v>321.44</v>
      </c>
      <c r="J279">
        <v>5.3400000000000003E-2</v>
      </c>
    </row>
    <row r="280" spans="1:10" x14ac:dyDescent="0.3">
      <c r="A280" t="s">
        <v>46</v>
      </c>
      <c r="B280" t="str">
        <f t="shared" si="37"/>
        <v>20150525-gel1</v>
      </c>
      <c r="C280" t="str">
        <f t="shared" si="39"/>
        <v>N</v>
      </c>
      <c r="D280" t="str">
        <f t="shared" si="40"/>
        <v>N3</v>
      </c>
      <c r="E280" t="str">
        <f t="shared" si="38"/>
        <v>01N3S3</v>
      </c>
      <c r="F280" t="s">
        <v>48</v>
      </c>
      <c r="H280">
        <v>7866.7</v>
      </c>
      <c r="I280">
        <v>736.74</v>
      </c>
      <c r="J280">
        <v>0.29570000000000002</v>
      </c>
    </row>
    <row r="281" spans="1:10" x14ac:dyDescent="0.3">
      <c r="A281" t="s">
        <v>46</v>
      </c>
      <c r="B281" t="str">
        <f t="shared" si="37"/>
        <v>20150525-gel1</v>
      </c>
      <c r="C281" t="str">
        <f t="shared" si="39"/>
        <v>N</v>
      </c>
      <c r="D281" t="str">
        <f t="shared" si="40"/>
        <v>N3</v>
      </c>
      <c r="E281" t="str">
        <f t="shared" si="38"/>
        <v>01N3S3</v>
      </c>
      <c r="F281" t="s">
        <v>48</v>
      </c>
      <c r="H281">
        <v>5288.9</v>
      </c>
      <c r="I281">
        <v>716.62</v>
      </c>
      <c r="J281">
        <v>0.379</v>
      </c>
    </row>
    <row r="282" spans="1:10" x14ac:dyDescent="0.3">
      <c r="A282" t="s">
        <v>46</v>
      </c>
      <c r="B282" t="str">
        <f t="shared" si="37"/>
        <v>20150525-gel1</v>
      </c>
      <c r="C282" t="str">
        <f t="shared" si="39"/>
        <v>P</v>
      </c>
      <c r="D282" t="str">
        <f t="shared" si="40"/>
        <v>P5</v>
      </c>
      <c r="E282" t="str">
        <f t="shared" si="38"/>
        <v>01P5S1</v>
      </c>
      <c r="F282" t="s">
        <v>49</v>
      </c>
      <c r="H282">
        <v>47000</v>
      </c>
      <c r="I282">
        <v>137.69</v>
      </c>
      <c r="J282">
        <v>2.2100000000000002E-2</v>
      </c>
    </row>
    <row r="283" spans="1:10" x14ac:dyDescent="0.3">
      <c r="A283" t="s">
        <v>46</v>
      </c>
      <c r="B283" t="str">
        <f t="shared" si="37"/>
        <v>20150525-gel1</v>
      </c>
      <c r="C283" t="str">
        <f t="shared" si="39"/>
        <v>P</v>
      </c>
      <c r="D283" t="str">
        <f t="shared" si="40"/>
        <v>P5</v>
      </c>
      <c r="E283" t="str">
        <f t="shared" si="38"/>
        <v>01P5S1</v>
      </c>
      <c r="F283" t="s">
        <v>49</v>
      </c>
      <c r="H283">
        <v>39726.400000000001</v>
      </c>
      <c r="I283">
        <v>120.04</v>
      </c>
      <c r="J283">
        <v>1.9599999999999999E-2</v>
      </c>
    </row>
    <row r="284" spans="1:10" x14ac:dyDescent="0.3">
      <c r="A284" t="s">
        <v>46</v>
      </c>
      <c r="B284" t="str">
        <f t="shared" si="37"/>
        <v>20150525-gel1</v>
      </c>
      <c r="C284" t="str">
        <f t="shared" si="39"/>
        <v>P</v>
      </c>
      <c r="D284" t="str">
        <f t="shared" si="40"/>
        <v>P5</v>
      </c>
      <c r="E284" t="str">
        <f t="shared" si="38"/>
        <v>01P5S1</v>
      </c>
      <c r="F284" t="s">
        <v>49</v>
      </c>
      <c r="H284">
        <v>29676.1</v>
      </c>
      <c r="I284">
        <v>604.04999999999995</v>
      </c>
      <c r="J284">
        <v>0.17249999999999999</v>
      </c>
    </row>
    <row r="285" spans="1:10" x14ac:dyDescent="0.3">
      <c r="A285" t="s">
        <v>46</v>
      </c>
      <c r="B285" t="str">
        <f t="shared" si="37"/>
        <v>20150525-gel1</v>
      </c>
      <c r="C285" t="str">
        <f t="shared" si="39"/>
        <v>P</v>
      </c>
      <c r="D285" t="str">
        <f t="shared" si="40"/>
        <v>P5</v>
      </c>
      <c r="E285" t="str">
        <f t="shared" si="38"/>
        <v>01P5S1</v>
      </c>
      <c r="F285" t="s">
        <v>49</v>
      </c>
      <c r="H285">
        <v>16666.7</v>
      </c>
      <c r="I285">
        <v>537.29</v>
      </c>
      <c r="J285">
        <v>0.1095</v>
      </c>
    </row>
    <row r="286" spans="1:10" x14ac:dyDescent="0.3">
      <c r="A286" t="s">
        <v>46</v>
      </c>
      <c r="B286" t="str">
        <f t="shared" si="37"/>
        <v>20150525-gel1</v>
      </c>
      <c r="C286" t="str">
        <f t="shared" si="39"/>
        <v>P</v>
      </c>
      <c r="D286" t="str">
        <f t="shared" si="40"/>
        <v>P5</v>
      </c>
      <c r="E286" t="str">
        <f t="shared" si="38"/>
        <v>01P5S1</v>
      </c>
      <c r="F286" t="s">
        <v>49</v>
      </c>
      <c r="H286">
        <v>15688.9</v>
      </c>
      <c r="I286">
        <v>466.36</v>
      </c>
      <c r="J286">
        <v>8.77E-2</v>
      </c>
    </row>
    <row r="287" spans="1:10" x14ac:dyDescent="0.3">
      <c r="A287" t="s">
        <v>46</v>
      </c>
      <c r="B287" t="str">
        <f t="shared" si="37"/>
        <v>20150525-gel1</v>
      </c>
      <c r="C287" t="str">
        <f t="shared" si="39"/>
        <v>P</v>
      </c>
      <c r="D287" t="str">
        <f t="shared" si="40"/>
        <v>P5</v>
      </c>
      <c r="E287" t="str">
        <f t="shared" si="38"/>
        <v>01P5S1</v>
      </c>
      <c r="F287" t="s">
        <v>49</v>
      </c>
      <c r="H287">
        <v>11155.6</v>
      </c>
      <c r="I287">
        <v>1.8903000000000001</v>
      </c>
      <c r="J287" t="s">
        <v>34</v>
      </c>
    </row>
    <row r="288" spans="1:10" x14ac:dyDescent="0.3">
      <c r="A288" t="s">
        <v>46</v>
      </c>
      <c r="B288" t="str">
        <f t="shared" si="37"/>
        <v>20150525-gel1</v>
      </c>
      <c r="C288" t="str">
        <f t="shared" si="39"/>
        <v>P</v>
      </c>
      <c r="D288" t="str">
        <f t="shared" si="40"/>
        <v>P5</v>
      </c>
      <c r="E288" t="str">
        <f t="shared" si="38"/>
        <v>01P5S1</v>
      </c>
      <c r="F288" t="s">
        <v>49</v>
      </c>
      <c r="H288">
        <v>8044.4</v>
      </c>
      <c r="I288">
        <v>1133.26</v>
      </c>
      <c r="J288">
        <v>0.41570000000000001</v>
      </c>
    </row>
    <row r="289" spans="1:10" x14ac:dyDescent="0.3">
      <c r="A289" t="s">
        <v>46</v>
      </c>
      <c r="B289" t="str">
        <f t="shared" si="37"/>
        <v>20150525-gel1</v>
      </c>
      <c r="C289" t="str">
        <f t="shared" si="39"/>
        <v>P</v>
      </c>
      <c r="D289" t="str">
        <f t="shared" si="40"/>
        <v>P5</v>
      </c>
      <c r="E289" t="str">
        <f t="shared" si="38"/>
        <v>01P5S1</v>
      </c>
      <c r="F289" t="s">
        <v>49</v>
      </c>
      <c r="H289">
        <v>5200</v>
      </c>
      <c r="I289">
        <v>592.88</v>
      </c>
      <c r="J289">
        <v>0.1764</v>
      </c>
    </row>
    <row r="290" spans="1:10" x14ac:dyDescent="0.3">
      <c r="A290" t="s">
        <v>46</v>
      </c>
      <c r="B290" t="str">
        <f t="shared" si="37"/>
        <v>20150525-gel1</v>
      </c>
      <c r="C290" t="str">
        <f t="shared" si="39"/>
        <v>N</v>
      </c>
      <c r="D290" t="str">
        <f t="shared" si="40"/>
        <v>N5</v>
      </c>
      <c r="E290" t="str">
        <f t="shared" si="38"/>
        <v>21N5S5</v>
      </c>
      <c r="F290" t="s">
        <v>50</v>
      </c>
      <c r="H290">
        <v>41750</v>
      </c>
      <c r="I290">
        <v>59.27</v>
      </c>
      <c r="J290">
        <v>2.76E-2</v>
      </c>
    </row>
    <row r="291" spans="1:10" x14ac:dyDescent="0.3">
      <c r="A291" t="s">
        <v>46</v>
      </c>
      <c r="B291" t="str">
        <f t="shared" si="37"/>
        <v>20150525-gel1</v>
      </c>
      <c r="C291" t="str">
        <f t="shared" si="39"/>
        <v>N</v>
      </c>
      <c r="D291" t="str">
        <f t="shared" si="40"/>
        <v>N5</v>
      </c>
      <c r="E291" t="str">
        <f t="shared" si="38"/>
        <v>21N5S5</v>
      </c>
      <c r="F291" t="s">
        <v>50</v>
      </c>
      <c r="H291">
        <v>30267.3</v>
      </c>
      <c r="I291">
        <v>99.57</v>
      </c>
      <c r="J291">
        <v>6.8099999999999994E-2</v>
      </c>
    </row>
    <row r="292" spans="1:10" x14ac:dyDescent="0.3">
      <c r="A292" t="s">
        <v>46</v>
      </c>
      <c r="B292" t="str">
        <f t="shared" si="37"/>
        <v>20150525-gel1</v>
      </c>
      <c r="C292" t="str">
        <f t="shared" si="39"/>
        <v>N</v>
      </c>
      <c r="D292" t="str">
        <f t="shared" si="40"/>
        <v>N5</v>
      </c>
      <c r="E292" t="str">
        <f t="shared" si="38"/>
        <v>21N5S5</v>
      </c>
      <c r="F292" t="s">
        <v>50</v>
      </c>
      <c r="H292">
        <v>16755.599999999999</v>
      </c>
      <c r="I292">
        <v>339.73</v>
      </c>
      <c r="J292">
        <v>0.18970000000000001</v>
      </c>
    </row>
    <row r="293" spans="1:10" x14ac:dyDescent="0.3">
      <c r="A293" t="s">
        <v>46</v>
      </c>
      <c r="B293" t="str">
        <f t="shared" si="37"/>
        <v>20150525-gel1</v>
      </c>
      <c r="C293" t="str">
        <f t="shared" si="39"/>
        <v>N</v>
      </c>
      <c r="D293" t="str">
        <f t="shared" si="40"/>
        <v>N5</v>
      </c>
      <c r="E293" t="str">
        <f t="shared" si="38"/>
        <v>21N5S5</v>
      </c>
      <c r="F293" t="s">
        <v>50</v>
      </c>
      <c r="H293">
        <v>15688.9</v>
      </c>
      <c r="I293">
        <v>180.64</v>
      </c>
      <c r="J293">
        <v>7.6899999999999996E-2</v>
      </c>
    </row>
    <row r="294" spans="1:10" x14ac:dyDescent="0.3">
      <c r="A294" t="s">
        <v>46</v>
      </c>
      <c r="B294" t="str">
        <f t="shared" si="37"/>
        <v>20150525-gel1</v>
      </c>
      <c r="C294" t="str">
        <f t="shared" si="39"/>
        <v>N</v>
      </c>
      <c r="D294" t="str">
        <f t="shared" si="40"/>
        <v>N5</v>
      </c>
      <c r="E294" t="str">
        <f t="shared" si="38"/>
        <v>21N5S5</v>
      </c>
      <c r="F294" t="s">
        <v>50</v>
      </c>
      <c r="H294">
        <v>11244.4</v>
      </c>
      <c r="I294">
        <v>135.63999999999999</v>
      </c>
      <c r="J294">
        <v>7.0800000000000002E-2</v>
      </c>
    </row>
    <row r="295" spans="1:10" x14ac:dyDescent="0.3">
      <c r="A295" t="s">
        <v>46</v>
      </c>
      <c r="B295" t="str">
        <f t="shared" si="37"/>
        <v>20150525-gel1</v>
      </c>
      <c r="C295" t="str">
        <f t="shared" si="39"/>
        <v>N</v>
      </c>
      <c r="D295" t="str">
        <f t="shared" si="40"/>
        <v>N5</v>
      </c>
      <c r="E295" t="str">
        <f t="shared" si="38"/>
        <v>21N5S5</v>
      </c>
      <c r="F295" t="s">
        <v>50</v>
      </c>
      <c r="H295">
        <v>9555.6</v>
      </c>
      <c r="I295">
        <v>398.59</v>
      </c>
      <c r="J295">
        <v>0.12820000000000001</v>
      </c>
    </row>
    <row r="296" spans="1:10" x14ac:dyDescent="0.3">
      <c r="A296" t="s">
        <v>46</v>
      </c>
      <c r="B296" t="str">
        <f t="shared" si="37"/>
        <v>20150525-gel1</v>
      </c>
      <c r="C296" t="str">
        <f t="shared" si="39"/>
        <v>N</v>
      </c>
      <c r="D296" t="str">
        <f t="shared" si="40"/>
        <v>N5</v>
      </c>
      <c r="E296" t="str">
        <f t="shared" si="38"/>
        <v>21N5S5</v>
      </c>
      <c r="F296" t="s">
        <v>50</v>
      </c>
      <c r="H296">
        <v>8133.3</v>
      </c>
      <c r="I296">
        <v>303.26</v>
      </c>
      <c r="J296">
        <v>0.22939999999999999</v>
      </c>
    </row>
    <row r="297" spans="1:10" x14ac:dyDescent="0.3">
      <c r="A297" t="s">
        <v>46</v>
      </c>
      <c r="B297" t="str">
        <f t="shared" si="37"/>
        <v>20150525-gel1</v>
      </c>
      <c r="C297" t="str">
        <f t="shared" si="39"/>
        <v>N</v>
      </c>
      <c r="D297" t="str">
        <f t="shared" si="40"/>
        <v>N5</v>
      </c>
      <c r="E297" t="str">
        <f t="shared" si="38"/>
        <v>21N5S5</v>
      </c>
      <c r="F297" t="s">
        <v>50</v>
      </c>
      <c r="H297">
        <v>5377.8</v>
      </c>
      <c r="I297">
        <v>203.28</v>
      </c>
      <c r="J297">
        <v>0.20930000000000001</v>
      </c>
    </row>
    <row r="298" spans="1:10" x14ac:dyDescent="0.3">
      <c r="A298" t="s">
        <v>46</v>
      </c>
      <c r="B298" t="str">
        <f t="shared" si="37"/>
        <v>20150525-gel1</v>
      </c>
      <c r="C298" t="str">
        <f t="shared" si="39"/>
        <v>P</v>
      </c>
      <c r="D298" t="str">
        <f t="shared" si="40"/>
        <v>P2</v>
      </c>
      <c r="E298" t="str">
        <f t="shared" si="38"/>
        <v>21P2S2</v>
      </c>
      <c r="F298" t="s">
        <v>51</v>
      </c>
      <c r="H298">
        <v>97000</v>
      </c>
      <c r="I298">
        <v>383.09</v>
      </c>
      <c r="J298">
        <v>3.6999999999999998E-2</v>
      </c>
    </row>
    <row r="299" spans="1:10" x14ac:dyDescent="0.3">
      <c r="A299" t="s">
        <v>46</v>
      </c>
      <c r="B299" t="str">
        <f t="shared" si="37"/>
        <v>20150525-gel1</v>
      </c>
      <c r="C299" t="str">
        <f t="shared" si="39"/>
        <v>P</v>
      </c>
      <c r="D299" t="str">
        <f t="shared" si="40"/>
        <v>P2</v>
      </c>
      <c r="E299" t="str">
        <f t="shared" si="38"/>
        <v>21P2S2</v>
      </c>
      <c r="F299" t="s">
        <v>51</v>
      </c>
      <c r="H299">
        <v>65125</v>
      </c>
      <c r="I299">
        <v>590.32000000000005</v>
      </c>
      <c r="J299">
        <v>7.2599999999999998E-2</v>
      </c>
    </row>
    <row r="300" spans="1:10" x14ac:dyDescent="0.3">
      <c r="A300" t="s">
        <v>46</v>
      </c>
      <c r="B300" t="str">
        <f t="shared" si="37"/>
        <v>20150525-gel1</v>
      </c>
      <c r="C300" t="str">
        <f t="shared" si="39"/>
        <v>P</v>
      </c>
      <c r="D300" t="str">
        <f t="shared" si="40"/>
        <v>P2</v>
      </c>
      <c r="E300" t="str">
        <f t="shared" si="38"/>
        <v>21P2S2</v>
      </c>
      <c r="F300" t="s">
        <v>51</v>
      </c>
      <c r="H300">
        <v>41527.800000000003</v>
      </c>
      <c r="I300">
        <v>1866.87</v>
      </c>
      <c r="J300">
        <v>0.2843</v>
      </c>
    </row>
    <row r="301" spans="1:10" x14ac:dyDescent="0.3">
      <c r="A301" t="s">
        <v>46</v>
      </c>
      <c r="B301" t="str">
        <f t="shared" si="37"/>
        <v>20150525-gel1</v>
      </c>
      <c r="C301" t="str">
        <f t="shared" si="39"/>
        <v>P</v>
      </c>
      <c r="D301" t="str">
        <f t="shared" si="40"/>
        <v>P2</v>
      </c>
      <c r="E301" t="str">
        <f t="shared" si="38"/>
        <v>21P2S2</v>
      </c>
      <c r="F301" t="s">
        <v>51</v>
      </c>
      <c r="H301">
        <v>35883.599999999999</v>
      </c>
      <c r="I301">
        <v>658.35</v>
      </c>
      <c r="J301">
        <v>8.2100000000000006E-2</v>
      </c>
    </row>
    <row r="302" spans="1:10" x14ac:dyDescent="0.3">
      <c r="A302" t="s">
        <v>46</v>
      </c>
      <c r="B302" t="str">
        <f t="shared" si="37"/>
        <v>20150525-gel1</v>
      </c>
      <c r="C302" t="str">
        <f t="shared" si="39"/>
        <v>P</v>
      </c>
      <c r="D302" t="str">
        <f t="shared" si="40"/>
        <v>P2</v>
      </c>
      <c r="E302" t="str">
        <f t="shared" si="38"/>
        <v>21P2S2</v>
      </c>
      <c r="F302" t="s">
        <v>51</v>
      </c>
      <c r="H302">
        <v>31597.5</v>
      </c>
      <c r="I302">
        <v>361.22</v>
      </c>
      <c r="J302">
        <v>1.83E-2</v>
      </c>
    </row>
    <row r="303" spans="1:10" x14ac:dyDescent="0.3">
      <c r="A303" t="s">
        <v>46</v>
      </c>
      <c r="B303" t="str">
        <f t="shared" si="37"/>
        <v>20150525-gel1</v>
      </c>
      <c r="C303" t="str">
        <f t="shared" si="39"/>
        <v>P</v>
      </c>
      <c r="D303" t="str">
        <f t="shared" si="40"/>
        <v>P2</v>
      </c>
      <c r="E303" t="str">
        <f t="shared" si="38"/>
        <v>21P2S2</v>
      </c>
      <c r="F303" t="s">
        <v>51</v>
      </c>
      <c r="H303">
        <v>26720.1</v>
      </c>
      <c r="I303">
        <v>566.64</v>
      </c>
      <c r="J303">
        <v>5.3999999999999999E-2</v>
      </c>
    </row>
    <row r="304" spans="1:10" x14ac:dyDescent="0.3">
      <c r="A304" t="s">
        <v>46</v>
      </c>
      <c r="B304" t="str">
        <f t="shared" si="37"/>
        <v>20150525-gel1</v>
      </c>
      <c r="C304" t="str">
        <f t="shared" si="39"/>
        <v>P</v>
      </c>
      <c r="D304" t="str">
        <f t="shared" si="40"/>
        <v>P2</v>
      </c>
      <c r="E304" t="str">
        <f t="shared" si="38"/>
        <v>21P2S2</v>
      </c>
      <c r="F304" t="s">
        <v>51</v>
      </c>
      <c r="H304">
        <v>20512.599999999999</v>
      </c>
      <c r="I304">
        <v>977.61</v>
      </c>
      <c r="J304">
        <v>0.1186</v>
      </c>
    </row>
    <row r="305" spans="1:10" x14ac:dyDescent="0.3">
      <c r="A305" t="s">
        <v>46</v>
      </c>
      <c r="B305" t="str">
        <f t="shared" si="37"/>
        <v>20150525-gel1</v>
      </c>
      <c r="C305" t="str">
        <f t="shared" si="39"/>
        <v>P</v>
      </c>
      <c r="D305" t="str">
        <f t="shared" si="40"/>
        <v>P2</v>
      </c>
      <c r="E305" t="str">
        <f t="shared" si="38"/>
        <v>21P2S2</v>
      </c>
      <c r="F305" t="s">
        <v>51</v>
      </c>
      <c r="H305">
        <v>15244.4</v>
      </c>
      <c r="I305">
        <v>762.35</v>
      </c>
      <c r="J305">
        <v>5.4300000000000001E-2</v>
      </c>
    </row>
    <row r="306" spans="1:10" x14ac:dyDescent="0.3">
      <c r="A306" t="s">
        <v>46</v>
      </c>
      <c r="B306" t="str">
        <f t="shared" si="37"/>
        <v>20150525-gel1</v>
      </c>
      <c r="C306" t="str">
        <f t="shared" si="39"/>
        <v>P</v>
      </c>
      <c r="D306" t="str">
        <f t="shared" si="40"/>
        <v>P2</v>
      </c>
      <c r="E306" t="str">
        <f t="shared" si="38"/>
        <v>21P2S2</v>
      </c>
      <c r="F306" t="s">
        <v>51</v>
      </c>
      <c r="H306">
        <v>14000</v>
      </c>
      <c r="I306">
        <v>428.99</v>
      </c>
      <c r="J306">
        <v>1.6299999999999999E-2</v>
      </c>
    </row>
    <row r="307" spans="1:10" x14ac:dyDescent="0.3">
      <c r="A307" t="s">
        <v>46</v>
      </c>
      <c r="B307" t="str">
        <f t="shared" si="37"/>
        <v>20150525-gel1</v>
      </c>
      <c r="C307" t="str">
        <f t="shared" si="39"/>
        <v>P</v>
      </c>
      <c r="D307" t="str">
        <f t="shared" si="40"/>
        <v>P2</v>
      </c>
      <c r="E307" t="str">
        <f t="shared" si="38"/>
        <v>21P2S2</v>
      </c>
      <c r="F307" t="s">
        <v>51</v>
      </c>
      <c r="H307">
        <v>9733.2999999999993</v>
      </c>
      <c r="I307">
        <v>1340.91</v>
      </c>
      <c r="J307">
        <v>5.9700000000000003E-2</v>
      </c>
    </row>
    <row r="308" spans="1:10" x14ac:dyDescent="0.3">
      <c r="A308" t="s">
        <v>46</v>
      </c>
      <c r="B308" t="str">
        <f t="shared" si="37"/>
        <v>20150525-gel1</v>
      </c>
      <c r="C308" t="str">
        <f t="shared" si="39"/>
        <v>P</v>
      </c>
      <c r="D308" t="str">
        <f t="shared" si="40"/>
        <v>P2</v>
      </c>
      <c r="E308" t="str">
        <f t="shared" si="38"/>
        <v>21P2S2</v>
      </c>
      <c r="F308" t="s">
        <v>51</v>
      </c>
      <c r="H308">
        <v>8933.2999999999993</v>
      </c>
      <c r="I308">
        <v>1162.93</v>
      </c>
      <c r="J308">
        <v>3.1399999999999997E-2</v>
      </c>
    </row>
    <row r="309" spans="1:10" x14ac:dyDescent="0.3">
      <c r="A309" t="s">
        <v>46</v>
      </c>
      <c r="B309" t="str">
        <f t="shared" si="37"/>
        <v>20150525-gel1</v>
      </c>
      <c r="C309" t="str">
        <f t="shared" si="39"/>
        <v>P</v>
      </c>
      <c r="D309" t="str">
        <f t="shared" si="40"/>
        <v>P2</v>
      </c>
      <c r="E309" t="str">
        <f t="shared" si="38"/>
        <v>21P2S2</v>
      </c>
      <c r="F309" t="s">
        <v>51</v>
      </c>
      <c r="H309">
        <v>8133.3</v>
      </c>
      <c r="I309">
        <v>1526.02</v>
      </c>
      <c r="J309">
        <v>0.13</v>
      </c>
    </row>
    <row r="310" spans="1:10" x14ac:dyDescent="0.3">
      <c r="A310" t="s">
        <v>46</v>
      </c>
      <c r="B310" t="str">
        <f t="shared" si="37"/>
        <v>20150525-gel1</v>
      </c>
      <c r="C310" t="str">
        <f t="shared" si="39"/>
        <v>P</v>
      </c>
      <c r="D310" t="str">
        <f t="shared" si="40"/>
        <v>P2</v>
      </c>
      <c r="E310" t="str">
        <f t="shared" si="38"/>
        <v>21P2S2</v>
      </c>
      <c r="F310" t="s">
        <v>51</v>
      </c>
      <c r="H310">
        <v>5200</v>
      </c>
      <c r="I310">
        <v>368.26</v>
      </c>
      <c r="J310">
        <v>4.1500000000000002E-2</v>
      </c>
    </row>
    <row r="311" spans="1:10" x14ac:dyDescent="0.3">
      <c r="A311" t="s">
        <v>46</v>
      </c>
      <c r="B311" t="str">
        <f t="shared" si="37"/>
        <v>20150525-gel1</v>
      </c>
      <c r="C311" t="str">
        <f t="shared" si="39"/>
        <v>P</v>
      </c>
      <c r="D311" t="str">
        <f t="shared" si="40"/>
        <v>P3</v>
      </c>
      <c r="E311" t="str">
        <f t="shared" si="38"/>
        <v>21P3S2</v>
      </c>
      <c r="F311" t="s">
        <v>52</v>
      </c>
      <c r="H311">
        <v>83250</v>
      </c>
      <c r="I311">
        <v>511.24</v>
      </c>
      <c r="J311">
        <v>0.1285</v>
      </c>
    </row>
    <row r="312" spans="1:10" x14ac:dyDescent="0.3">
      <c r="A312" t="s">
        <v>46</v>
      </c>
      <c r="B312" t="str">
        <f t="shared" si="37"/>
        <v>20150525-gel1</v>
      </c>
      <c r="C312" t="str">
        <f t="shared" si="39"/>
        <v>P</v>
      </c>
      <c r="D312" t="str">
        <f t="shared" si="40"/>
        <v>P3</v>
      </c>
      <c r="E312" t="str">
        <f t="shared" si="38"/>
        <v>21P3S2</v>
      </c>
      <c r="F312" t="s">
        <v>52</v>
      </c>
      <c r="H312">
        <v>78875</v>
      </c>
      <c r="I312">
        <v>598.34</v>
      </c>
      <c r="J312">
        <v>9.0700000000000003E-2</v>
      </c>
    </row>
    <row r="313" spans="1:10" x14ac:dyDescent="0.3">
      <c r="A313" t="s">
        <v>46</v>
      </c>
      <c r="B313" t="str">
        <f t="shared" si="37"/>
        <v>20150525-gel1</v>
      </c>
      <c r="C313" t="str">
        <f t="shared" si="39"/>
        <v>P</v>
      </c>
      <c r="D313" t="str">
        <f t="shared" si="40"/>
        <v>P3</v>
      </c>
      <c r="E313" t="str">
        <f t="shared" si="38"/>
        <v>21P3S2</v>
      </c>
      <c r="F313" t="s">
        <v>52</v>
      </c>
      <c r="H313">
        <v>73250</v>
      </c>
      <c r="I313">
        <v>526.91999999999996</v>
      </c>
      <c r="J313">
        <v>5.5800000000000002E-2</v>
      </c>
    </row>
    <row r="314" spans="1:10" x14ac:dyDescent="0.3">
      <c r="A314" t="s">
        <v>46</v>
      </c>
      <c r="B314" t="str">
        <f t="shared" si="37"/>
        <v>20150525-gel1</v>
      </c>
      <c r="C314" t="str">
        <f t="shared" si="39"/>
        <v>P</v>
      </c>
      <c r="D314" t="str">
        <f t="shared" si="40"/>
        <v>P3</v>
      </c>
      <c r="E314" t="str">
        <f t="shared" si="38"/>
        <v>21P3S2</v>
      </c>
      <c r="F314" t="s">
        <v>52</v>
      </c>
      <c r="H314">
        <v>67625</v>
      </c>
      <c r="I314">
        <v>326.8</v>
      </c>
      <c r="J314">
        <v>6.88E-2</v>
      </c>
    </row>
    <row r="315" spans="1:10" x14ac:dyDescent="0.3">
      <c r="A315" t="s">
        <v>46</v>
      </c>
      <c r="B315" t="str">
        <f t="shared" si="37"/>
        <v>20150525-gel1</v>
      </c>
      <c r="C315" t="str">
        <f t="shared" si="39"/>
        <v>P</v>
      </c>
      <c r="D315" t="str">
        <f t="shared" si="40"/>
        <v>P3</v>
      </c>
      <c r="E315" t="str">
        <f t="shared" si="38"/>
        <v>21P3S2</v>
      </c>
      <c r="F315" t="s">
        <v>52</v>
      </c>
      <c r="H315">
        <v>60125</v>
      </c>
      <c r="I315">
        <v>77.95</v>
      </c>
      <c r="J315">
        <v>1.23E-2</v>
      </c>
    </row>
    <row r="316" spans="1:10" x14ac:dyDescent="0.3">
      <c r="A316" t="s">
        <v>46</v>
      </c>
      <c r="B316" t="str">
        <f t="shared" si="37"/>
        <v>20150525-gel1</v>
      </c>
      <c r="C316" t="str">
        <f t="shared" si="39"/>
        <v>P</v>
      </c>
      <c r="D316" t="str">
        <f t="shared" si="40"/>
        <v>P3</v>
      </c>
      <c r="E316" t="str">
        <f t="shared" si="38"/>
        <v>21P3S2</v>
      </c>
      <c r="F316" t="s">
        <v>52</v>
      </c>
      <c r="H316">
        <v>37361.599999999999</v>
      </c>
      <c r="I316">
        <v>92.77</v>
      </c>
      <c r="J316">
        <v>1.41E-2</v>
      </c>
    </row>
    <row r="317" spans="1:10" x14ac:dyDescent="0.3">
      <c r="A317" t="s">
        <v>46</v>
      </c>
      <c r="B317" t="str">
        <f t="shared" si="37"/>
        <v>20150525-gel1</v>
      </c>
      <c r="C317" t="str">
        <f t="shared" si="39"/>
        <v>P</v>
      </c>
      <c r="D317" t="str">
        <f t="shared" si="40"/>
        <v>P3</v>
      </c>
      <c r="E317" t="str">
        <f t="shared" si="38"/>
        <v>21P3S2</v>
      </c>
      <c r="F317" t="s">
        <v>52</v>
      </c>
      <c r="H317">
        <v>34701.300000000003</v>
      </c>
      <c r="I317">
        <v>270.23</v>
      </c>
      <c r="J317">
        <v>3.9100000000000003E-2</v>
      </c>
    </row>
    <row r="318" spans="1:10" x14ac:dyDescent="0.3">
      <c r="A318" t="s">
        <v>46</v>
      </c>
      <c r="B318" t="str">
        <f t="shared" si="37"/>
        <v>20150525-gel1</v>
      </c>
      <c r="C318" t="str">
        <f t="shared" si="39"/>
        <v>P</v>
      </c>
      <c r="D318" t="str">
        <f t="shared" si="40"/>
        <v>P3</v>
      </c>
      <c r="E318" t="str">
        <f t="shared" si="38"/>
        <v>21P3S2</v>
      </c>
      <c r="F318" t="s">
        <v>52</v>
      </c>
      <c r="H318">
        <v>31006.3</v>
      </c>
      <c r="I318">
        <v>425.04</v>
      </c>
      <c r="J318">
        <v>6.8400000000000002E-2</v>
      </c>
    </row>
    <row r="319" spans="1:10" x14ac:dyDescent="0.3">
      <c r="A319" t="s">
        <v>46</v>
      </c>
      <c r="B319" t="str">
        <f t="shared" si="37"/>
        <v>20150525-gel1</v>
      </c>
      <c r="C319" t="str">
        <f t="shared" si="39"/>
        <v>P</v>
      </c>
      <c r="D319" t="str">
        <f t="shared" si="40"/>
        <v>P3</v>
      </c>
      <c r="E319" t="str">
        <f t="shared" si="38"/>
        <v>21P3S2</v>
      </c>
      <c r="F319" t="s">
        <v>52</v>
      </c>
      <c r="H319">
        <v>24798.7</v>
      </c>
      <c r="I319">
        <v>173.7</v>
      </c>
      <c r="J319">
        <v>2.2100000000000002E-2</v>
      </c>
    </row>
    <row r="320" spans="1:10" x14ac:dyDescent="0.3">
      <c r="A320" t="s">
        <v>46</v>
      </c>
      <c r="B320" t="str">
        <f t="shared" si="37"/>
        <v>20150525-gel1</v>
      </c>
      <c r="C320" t="str">
        <f t="shared" si="39"/>
        <v>P</v>
      </c>
      <c r="D320" t="str">
        <f t="shared" si="40"/>
        <v>P3</v>
      </c>
      <c r="E320" t="str">
        <f t="shared" si="38"/>
        <v>21P3S2</v>
      </c>
      <c r="F320" t="s">
        <v>52</v>
      </c>
      <c r="H320">
        <v>21990.6</v>
      </c>
      <c r="I320">
        <v>560.08000000000004</v>
      </c>
      <c r="J320">
        <v>0.12239999999999999</v>
      </c>
    </row>
    <row r="321" spans="1:10" x14ac:dyDescent="0.3">
      <c r="A321" t="s">
        <v>46</v>
      </c>
      <c r="B321" t="str">
        <f t="shared" si="37"/>
        <v>20150525-gel1</v>
      </c>
      <c r="C321" t="str">
        <f t="shared" si="39"/>
        <v>P</v>
      </c>
      <c r="D321" t="str">
        <f t="shared" si="40"/>
        <v>P3</v>
      </c>
      <c r="E321" t="str">
        <f t="shared" si="38"/>
        <v>21P3S2</v>
      </c>
      <c r="F321" t="s">
        <v>52</v>
      </c>
      <c r="H321">
        <v>17111.099999999999</v>
      </c>
      <c r="I321">
        <v>627.66</v>
      </c>
      <c r="J321">
        <v>0.10349999999999999</v>
      </c>
    </row>
    <row r="322" spans="1:10" x14ac:dyDescent="0.3">
      <c r="A322" t="s">
        <v>46</v>
      </c>
      <c r="B322" t="str">
        <f t="shared" si="37"/>
        <v>20150525-gel1</v>
      </c>
      <c r="C322" t="str">
        <f t="shared" si="39"/>
        <v>P</v>
      </c>
      <c r="D322" t="str">
        <f t="shared" si="40"/>
        <v>P3</v>
      </c>
      <c r="E322" t="str">
        <f t="shared" si="38"/>
        <v>21P3S2</v>
      </c>
      <c r="F322" t="s">
        <v>52</v>
      </c>
      <c r="H322">
        <v>9555.6</v>
      </c>
      <c r="I322">
        <v>529.54</v>
      </c>
      <c r="J322">
        <v>9.9000000000000005E-2</v>
      </c>
    </row>
    <row r="323" spans="1:10" x14ac:dyDescent="0.3">
      <c r="A323" t="s">
        <v>46</v>
      </c>
      <c r="B323" t="str">
        <f t="shared" ref="B323:B386" si="41">MID(A323,13,13)</f>
        <v>20150525-gel1</v>
      </c>
      <c r="C323" t="str">
        <f t="shared" ref="C323:C386" si="42">MID(E323,3,1)</f>
        <v>P</v>
      </c>
      <c r="D323" t="str">
        <f t="shared" ref="D323:D386" si="43">MID(E323,3,2)</f>
        <v>P3</v>
      </c>
      <c r="E323" t="str">
        <f t="shared" ref="E323:E386" si="44">RIGHT(F323,6)</f>
        <v>21P3S2</v>
      </c>
      <c r="F323" t="s">
        <v>52</v>
      </c>
      <c r="H323">
        <v>8577.7999999999993</v>
      </c>
      <c r="I323">
        <v>691.39</v>
      </c>
      <c r="J323">
        <v>0.17560000000000001</v>
      </c>
    </row>
    <row r="324" spans="1:10" x14ac:dyDescent="0.3">
      <c r="A324" t="s">
        <v>46</v>
      </c>
      <c r="B324" t="str">
        <f t="shared" si="41"/>
        <v>20150525-gel1</v>
      </c>
      <c r="C324" t="str">
        <f t="shared" si="42"/>
        <v>P</v>
      </c>
      <c r="D324" t="str">
        <f t="shared" si="43"/>
        <v>P4</v>
      </c>
      <c r="E324" t="str">
        <f t="shared" si="44"/>
        <v>21P4S3</v>
      </c>
      <c r="F324" t="s">
        <v>53</v>
      </c>
      <c r="H324">
        <v>96375</v>
      </c>
      <c r="I324">
        <v>374.14</v>
      </c>
      <c r="J324">
        <v>0.14319999999999999</v>
      </c>
    </row>
    <row r="325" spans="1:10" x14ac:dyDescent="0.3">
      <c r="A325" t="s">
        <v>46</v>
      </c>
      <c r="B325" t="str">
        <f t="shared" si="41"/>
        <v>20150525-gel1</v>
      </c>
      <c r="C325" t="str">
        <f t="shared" si="42"/>
        <v>P</v>
      </c>
      <c r="D325" t="str">
        <f t="shared" si="43"/>
        <v>P4</v>
      </c>
      <c r="E325" t="str">
        <f t="shared" si="44"/>
        <v>21P4S3</v>
      </c>
      <c r="F325" t="s">
        <v>53</v>
      </c>
      <c r="H325">
        <v>65125</v>
      </c>
      <c r="I325">
        <v>351.9</v>
      </c>
      <c r="J325">
        <v>0.11749999999999999</v>
      </c>
    </row>
    <row r="326" spans="1:10" x14ac:dyDescent="0.3">
      <c r="A326" t="s">
        <v>46</v>
      </c>
      <c r="B326" t="str">
        <f t="shared" si="41"/>
        <v>20150525-gel1</v>
      </c>
      <c r="C326" t="str">
        <f t="shared" si="42"/>
        <v>P</v>
      </c>
      <c r="D326" t="str">
        <f t="shared" si="43"/>
        <v>P4</v>
      </c>
      <c r="E326" t="str">
        <f t="shared" si="44"/>
        <v>21P4S3</v>
      </c>
      <c r="F326" t="s">
        <v>53</v>
      </c>
      <c r="H326">
        <v>41888.9</v>
      </c>
      <c r="I326">
        <v>492.94</v>
      </c>
      <c r="J326">
        <v>7.8200000000000006E-2</v>
      </c>
    </row>
    <row r="327" spans="1:10" x14ac:dyDescent="0.3">
      <c r="A327" t="s">
        <v>46</v>
      </c>
      <c r="B327" t="str">
        <f t="shared" si="41"/>
        <v>20150525-gel1</v>
      </c>
      <c r="C327" t="str">
        <f t="shared" si="42"/>
        <v>P</v>
      </c>
      <c r="D327" t="str">
        <f t="shared" si="43"/>
        <v>P4</v>
      </c>
      <c r="E327" t="str">
        <f t="shared" si="44"/>
        <v>21P4S3</v>
      </c>
      <c r="F327" t="s">
        <v>53</v>
      </c>
      <c r="H327">
        <v>41527.800000000003</v>
      </c>
      <c r="I327">
        <v>342.08</v>
      </c>
      <c r="J327">
        <v>5.11E-2</v>
      </c>
    </row>
    <row r="328" spans="1:10" x14ac:dyDescent="0.3">
      <c r="A328" t="s">
        <v>46</v>
      </c>
      <c r="B328" t="str">
        <f t="shared" si="41"/>
        <v>20150525-gel1</v>
      </c>
      <c r="C328" t="str">
        <f t="shared" si="42"/>
        <v>P</v>
      </c>
      <c r="D328" t="str">
        <f t="shared" si="43"/>
        <v>P4</v>
      </c>
      <c r="E328" t="str">
        <f t="shared" si="44"/>
        <v>21P4S3</v>
      </c>
      <c r="F328" t="s">
        <v>53</v>
      </c>
      <c r="H328">
        <v>34701.300000000003</v>
      </c>
      <c r="I328">
        <v>54.99</v>
      </c>
      <c r="J328">
        <v>8.2000000000000007E-3</v>
      </c>
    </row>
    <row r="329" spans="1:10" x14ac:dyDescent="0.3">
      <c r="A329" t="s">
        <v>46</v>
      </c>
      <c r="B329" t="str">
        <f t="shared" si="41"/>
        <v>20150525-gel1</v>
      </c>
      <c r="C329" t="str">
        <f t="shared" si="42"/>
        <v>P</v>
      </c>
      <c r="D329" t="str">
        <f t="shared" si="43"/>
        <v>P4</v>
      </c>
      <c r="E329" t="str">
        <f t="shared" si="44"/>
        <v>21P4S3</v>
      </c>
      <c r="F329" t="s">
        <v>53</v>
      </c>
      <c r="H329">
        <v>30858.5</v>
      </c>
      <c r="I329">
        <v>80.790000000000006</v>
      </c>
      <c r="J329">
        <v>1.5599999999999999E-2</v>
      </c>
    </row>
    <row r="330" spans="1:10" x14ac:dyDescent="0.3">
      <c r="A330" t="s">
        <v>46</v>
      </c>
      <c r="B330" t="str">
        <f t="shared" si="41"/>
        <v>20150525-gel1</v>
      </c>
      <c r="C330" t="str">
        <f t="shared" si="42"/>
        <v>P</v>
      </c>
      <c r="D330" t="str">
        <f t="shared" si="43"/>
        <v>P4</v>
      </c>
      <c r="E330" t="str">
        <f t="shared" si="44"/>
        <v>21P4S3</v>
      </c>
      <c r="F330" t="s">
        <v>53</v>
      </c>
      <c r="H330">
        <v>21842.799999999999</v>
      </c>
      <c r="I330">
        <v>263.67</v>
      </c>
      <c r="J330">
        <v>5.91E-2</v>
      </c>
    </row>
    <row r="331" spans="1:10" x14ac:dyDescent="0.3">
      <c r="A331" t="s">
        <v>46</v>
      </c>
      <c r="B331" t="str">
        <f t="shared" si="41"/>
        <v>20150525-gel1</v>
      </c>
      <c r="C331" t="str">
        <f t="shared" si="42"/>
        <v>P</v>
      </c>
      <c r="D331" t="str">
        <f t="shared" si="43"/>
        <v>P4</v>
      </c>
      <c r="E331" t="str">
        <f t="shared" si="44"/>
        <v>21P4S3</v>
      </c>
      <c r="F331" t="s">
        <v>53</v>
      </c>
      <c r="H331">
        <v>16755.599999999999</v>
      </c>
      <c r="I331">
        <v>220.05</v>
      </c>
      <c r="J331">
        <v>9.0800000000000006E-2</v>
      </c>
    </row>
    <row r="332" spans="1:10" x14ac:dyDescent="0.3">
      <c r="A332" t="s">
        <v>46</v>
      </c>
      <c r="B332" t="str">
        <f t="shared" si="41"/>
        <v>20150525-gel1</v>
      </c>
      <c r="C332" t="str">
        <f t="shared" si="42"/>
        <v>P</v>
      </c>
      <c r="D332" t="str">
        <f t="shared" si="43"/>
        <v>P4</v>
      </c>
      <c r="E332" t="str">
        <f t="shared" si="44"/>
        <v>21P4S3</v>
      </c>
      <c r="F332" t="s">
        <v>53</v>
      </c>
      <c r="H332">
        <v>9644.4</v>
      </c>
      <c r="I332">
        <v>530.66</v>
      </c>
      <c r="J332">
        <v>0.1048</v>
      </c>
    </row>
    <row r="333" spans="1:10" x14ac:dyDescent="0.3">
      <c r="A333" t="s">
        <v>46</v>
      </c>
      <c r="B333" t="str">
        <f t="shared" si="41"/>
        <v>20150525-gel1</v>
      </c>
      <c r="C333" t="str">
        <f t="shared" si="42"/>
        <v>P</v>
      </c>
      <c r="D333" t="str">
        <f t="shared" si="43"/>
        <v>P4</v>
      </c>
      <c r="E333" t="str">
        <f t="shared" si="44"/>
        <v>21P4S3</v>
      </c>
      <c r="F333" t="s">
        <v>53</v>
      </c>
      <c r="H333">
        <v>8577.7999999999993</v>
      </c>
      <c r="I333">
        <v>865.39</v>
      </c>
      <c r="J333">
        <v>0.28389999999999999</v>
      </c>
    </row>
    <row r="334" spans="1:10" x14ac:dyDescent="0.3">
      <c r="A334" t="s">
        <v>46</v>
      </c>
      <c r="B334" t="str">
        <f t="shared" si="41"/>
        <v>20150525-gel1</v>
      </c>
      <c r="C334" t="str">
        <f t="shared" si="42"/>
        <v>P</v>
      </c>
      <c r="D334" t="str">
        <f t="shared" si="43"/>
        <v>P4</v>
      </c>
      <c r="E334" t="str">
        <f t="shared" si="44"/>
        <v>21P4S3</v>
      </c>
      <c r="F334" t="s">
        <v>53</v>
      </c>
      <c r="H334">
        <v>5022.2</v>
      </c>
      <c r="I334">
        <v>156.30000000000001</v>
      </c>
      <c r="J334">
        <v>4.7699999999999999E-2</v>
      </c>
    </row>
    <row r="335" spans="1:10" x14ac:dyDescent="0.3">
      <c r="A335" t="s">
        <v>46</v>
      </c>
      <c r="B335" t="str">
        <f t="shared" si="41"/>
        <v>20150525-gel1</v>
      </c>
      <c r="C335" t="str">
        <f t="shared" si="42"/>
        <v>P</v>
      </c>
      <c r="D335" t="str">
        <f t="shared" si="43"/>
        <v>P4</v>
      </c>
      <c r="E335" t="str">
        <f t="shared" si="44"/>
        <v>21P4S5</v>
      </c>
      <c r="F335" t="s">
        <v>54</v>
      </c>
      <c r="H335">
        <v>70125</v>
      </c>
      <c r="I335">
        <v>552.41999999999996</v>
      </c>
      <c r="J335">
        <v>0.13730000000000001</v>
      </c>
    </row>
    <row r="336" spans="1:10" x14ac:dyDescent="0.3">
      <c r="A336" t="s">
        <v>46</v>
      </c>
      <c r="B336" t="str">
        <f t="shared" si="41"/>
        <v>20150525-gel1</v>
      </c>
      <c r="C336" t="str">
        <f t="shared" si="42"/>
        <v>P</v>
      </c>
      <c r="D336" t="str">
        <f t="shared" si="43"/>
        <v>P4</v>
      </c>
      <c r="E336" t="str">
        <f t="shared" si="44"/>
        <v>21P4S5</v>
      </c>
      <c r="F336" t="s">
        <v>54</v>
      </c>
      <c r="H336">
        <v>65125</v>
      </c>
      <c r="I336">
        <v>525.55999999999995</v>
      </c>
      <c r="J336">
        <v>8.5900000000000004E-2</v>
      </c>
    </row>
    <row r="337" spans="1:10" x14ac:dyDescent="0.3">
      <c r="A337" t="s">
        <v>46</v>
      </c>
      <c r="B337" t="str">
        <f t="shared" si="41"/>
        <v>20150525-gel1</v>
      </c>
      <c r="C337" t="str">
        <f t="shared" si="42"/>
        <v>P</v>
      </c>
      <c r="D337" t="str">
        <f t="shared" si="43"/>
        <v>P4</v>
      </c>
      <c r="E337" t="str">
        <f t="shared" si="44"/>
        <v>21P4S5</v>
      </c>
      <c r="F337" t="s">
        <v>54</v>
      </c>
      <c r="H337">
        <v>59500</v>
      </c>
      <c r="I337">
        <v>378.88</v>
      </c>
      <c r="J337">
        <v>7.0800000000000002E-2</v>
      </c>
    </row>
    <row r="338" spans="1:10" x14ac:dyDescent="0.3">
      <c r="A338" t="s">
        <v>46</v>
      </c>
      <c r="B338" t="str">
        <f t="shared" si="41"/>
        <v>20150525-gel1</v>
      </c>
      <c r="C338" t="str">
        <f t="shared" si="42"/>
        <v>P</v>
      </c>
      <c r="D338" t="str">
        <f t="shared" si="43"/>
        <v>P4</v>
      </c>
      <c r="E338" t="str">
        <f t="shared" si="44"/>
        <v>21P4S5</v>
      </c>
      <c r="F338" t="s">
        <v>54</v>
      </c>
      <c r="H338">
        <v>51375</v>
      </c>
      <c r="I338">
        <v>227.87</v>
      </c>
      <c r="J338">
        <v>4.0099999999999997E-2</v>
      </c>
    </row>
    <row r="339" spans="1:10" x14ac:dyDescent="0.3">
      <c r="A339" t="s">
        <v>46</v>
      </c>
      <c r="B339" t="str">
        <f t="shared" si="41"/>
        <v>20150525-gel1</v>
      </c>
      <c r="C339" t="str">
        <f t="shared" si="42"/>
        <v>P</v>
      </c>
      <c r="D339" t="str">
        <f t="shared" si="43"/>
        <v>P4</v>
      </c>
      <c r="E339" t="str">
        <f t="shared" si="44"/>
        <v>21P4S5</v>
      </c>
      <c r="F339" t="s">
        <v>54</v>
      </c>
      <c r="H339">
        <v>42000</v>
      </c>
      <c r="I339">
        <v>519.97</v>
      </c>
      <c r="J339">
        <v>9.5200000000000007E-2</v>
      </c>
    </row>
    <row r="340" spans="1:10" x14ac:dyDescent="0.3">
      <c r="A340" t="s">
        <v>46</v>
      </c>
      <c r="B340" t="str">
        <f t="shared" si="41"/>
        <v>20150525-gel1</v>
      </c>
      <c r="C340" t="str">
        <f t="shared" si="42"/>
        <v>P</v>
      </c>
      <c r="D340" t="str">
        <f t="shared" si="43"/>
        <v>P4</v>
      </c>
      <c r="E340" t="str">
        <f t="shared" si="44"/>
        <v>21P4S5</v>
      </c>
      <c r="F340" t="s">
        <v>54</v>
      </c>
      <c r="H340">
        <v>41555.599999999999</v>
      </c>
      <c r="I340">
        <v>286.19</v>
      </c>
      <c r="J340">
        <v>4.82E-2</v>
      </c>
    </row>
    <row r="341" spans="1:10" x14ac:dyDescent="0.3">
      <c r="A341" t="s">
        <v>46</v>
      </c>
      <c r="B341" t="str">
        <f t="shared" si="41"/>
        <v>20150525-gel1</v>
      </c>
      <c r="C341" t="str">
        <f t="shared" si="42"/>
        <v>P</v>
      </c>
      <c r="D341" t="str">
        <f t="shared" si="43"/>
        <v>P4</v>
      </c>
      <c r="E341" t="str">
        <f t="shared" si="44"/>
        <v>21P4S5</v>
      </c>
      <c r="F341" t="s">
        <v>54</v>
      </c>
      <c r="H341">
        <v>31449.7</v>
      </c>
      <c r="I341">
        <v>57.2</v>
      </c>
      <c r="J341">
        <v>8.8000000000000005E-3</v>
      </c>
    </row>
    <row r="342" spans="1:10" x14ac:dyDescent="0.3">
      <c r="A342" t="s">
        <v>46</v>
      </c>
      <c r="B342" t="str">
        <f t="shared" si="41"/>
        <v>20150525-gel1</v>
      </c>
      <c r="C342" t="str">
        <f t="shared" si="42"/>
        <v>P</v>
      </c>
      <c r="D342" t="str">
        <f t="shared" si="43"/>
        <v>P4</v>
      </c>
      <c r="E342" t="str">
        <f t="shared" si="44"/>
        <v>21P4S5</v>
      </c>
      <c r="F342" t="s">
        <v>54</v>
      </c>
      <c r="H342">
        <v>21990.6</v>
      </c>
      <c r="I342">
        <v>423.88</v>
      </c>
      <c r="J342">
        <v>0.12889999999999999</v>
      </c>
    </row>
    <row r="343" spans="1:10" x14ac:dyDescent="0.3">
      <c r="A343" t="s">
        <v>46</v>
      </c>
      <c r="B343" t="str">
        <f t="shared" si="41"/>
        <v>20150525-gel1</v>
      </c>
      <c r="C343" t="str">
        <f t="shared" si="42"/>
        <v>P</v>
      </c>
      <c r="D343" t="str">
        <f t="shared" si="43"/>
        <v>P4</v>
      </c>
      <c r="E343" t="str">
        <f t="shared" si="44"/>
        <v>21P4S5</v>
      </c>
      <c r="F343" t="s">
        <v>54</v>
      </c>
      <c r="H343">
        <v>17466.7</v>
      </c>
      <c r="I343">
        <v>308.93</v>
      </c>
      <c r="J343">
        <v>4.5900000000000003E-2</v>
      </c>
    </row>
    <row r="344" spans="1:10" x14ac:dyDescent="0.3">
      <c r="A344" t="s">
        <v>46</v>
      </c>
      <c r="B344" t="str">
        <f t="shared" si="41"/>
        <v>20150525-gel1</v>
      </c>
      <c r="C344" t="str">
        <f t="shared" si="42"/>
        <v>P</v>
      </c>
      <c r="D344" t="str">
        <f t="shared" si="43"/>
        <v>P4</v>
      </c>
      <c r="E344" t="str">
        <f t="shared" si="44"/>
        <v>21P4S5</v>
      </c>
      <c r="F344" t="s">
        <v>54</v>
      </c>
      <c r="H344">
        <v>16400</v>
      </c>
      <c r="I344">
        <v>295.08999999999997</v>
      </c>
      <c r="J344">
        <v>5.0999999999999997E-2</v>
      </c>
    </row>
    <row r="345" spans="1:10" x14ac:dyDescent="0.3">
      <c r="A345" t="s">
        <v>46</v>
      </c>
      <c r="B345" t="str">
        <f t="shared" si="41"/>
        <v>20150525-gel1</v>
      </c>
      <c r="C345" t="str">
        <f t="shared" si="42"/>
        <v>P</v>
      </c>
      <c r="D345" t="str">
        <f t="shared" si="43"/>
        <v>P4</v>
      </c>
      <c r="E345" t="str">
        <f t="shared" si="44"/>
        <v>21P4S5</v>
      </c>
      <c r="F345" t="s">
        <v>54</v>
      </c>
      <c r="H345">
        <v>9644.4</v>
      </c>
      <c r="I345">
        <v>480.29</v>
      </c>
      <c r="J345">
        <v>8.8800000000000004E-2</v>
      </c>
    </row>
    <row r="346" spans="1:10" x14ac:dyDescent="0.3">
      <c r="A346" t="s">
        <v>46</v>
      </c>
      <c r="B346" t="str">
        <f t="shared" si="41"/>
        <v>20150525-gel1</v>
      </c>
      <c r="C346" t="str">
        <f t="shared" si="42"/>
        <v>P</v>
      </c>
      <c r="D346" t="str">
        <f t="shared" si="43"/>
        <v>P4</v>
      </c>
      <c r="E346" t="str">
        <f t="shared" si="44"/>
        <v>21P4S5</v>
      </c>
      <c r="F346" t="s">
        <v>54</v>
      </c>
      <c r="H346">
        <v>8666.7000000000007</v>
      </c>
      <c r="I346">
        <v>667.94</v>
      </c>
      <c r="J346">
        <v>0.16980000000000001</v>
      </c>
    </row>
    <row r="347" spans="1:10" x14ac:dyDescent="0.3">
      <c r="A347" t="s">
        <v>46</v>
      </c>
      <c r="B347" t="str">
        <f t="shared" si="41"/>
        <v>20150525-gel1</v>
      </c>
      <c r="C347" t="str">
        <f t="shared" si="42"/>
        <v>P</v>
      </c>
      <c r="D347" t="str">
        <f t="shared" si="43"/>
        <v>P4</v>
      </c>
      <c r="E347" t="str">
        <f t="shared" si="44"/>
        <v>21P4S5</v>
      </c>
      <c r="F347" t="s">
        <v>54</v>
      </c>
      <c r="H347">
        <v>4933.3</v>
      </c>
      <c r="I347">
        <v>98.65</v>
      </c>
      <c r="J347">
        <v>2.9399999999999999E-2</v>
      </c>
    </row>
    <row r="348" spans="1:10" x14ac:dyDescent="0.3">
      <c r="A348" t="s">
        <v>55</v>
      </c>
      <c r="B348" t="str">
        <f t="shared" si="41"/>
        <v>20150525-gel3</v>
      </c>
      <c r="C348" t="str">
        <f t="shared" si="42"/>
        <v>N</v>
      </c>
      <c r="D348" t="str">
        <f t="shared" si="43"/>
        <v>N1</v>
      </c>
      <c r="E348" t="str">
        <f t="shared" si="44"/>
        <v>19N1S2</v>
      </c>
      <c r="F348" t="s">
        <v>56</v>
      </c>
      <c r="H348">
        <v>44360.7</v>
      </c>
      <c r="I348">
        <v>55.05</v>
      </c>
      <c r="J348">
        <v>4.9399999999999999E-2</v>
      </c>
    </row>
    <row r="349" spans="1:10" x14ac:dyDescent="0.3">
      <c r="A349" t="s">
        <v>55</v>
      </c>
      <c r="B349" t="str">
        <f t="shared" si="41"/>
        <v>20150525-gel3</v>
      </c>
      <c r="C349" t="str">
        <f t="shared" si="42"/>
        <v>N</v>
      </c>
      <c r="D349" t="str">
        <f t="shared" si="43"/>
        <v>N1</v>
      </c>
      <c r="E349" t="str">
        <f t="shared" si="44"/>
        <v>19N1S2</v>
      </c>
      <c r="F349" t="s">
        <v>56</v>
      </c>
      <c r="H349">
        <v>41500</v>
      </c>
      <c r="I349">
        <v>73.95</v>
      </c>
      <c r="J349">
        <v>5.9700000000000003E-2</v>
      </c>
    </row>
    <row r="350" spans="1:10" x14ac:dyDescent="0.3">
      <c r="A350" t="s">
        <v>55</v>
      </c>
      <c r="B350" t="str">
        <f t="shared" si="41"/>
        <v>20150525-gel3</v>
      </c>
      <c r="C350" t="str">
        <f t="shared" si="42"/>
        <v>N</v>
      </c>
      <c r="D350" t="str">
        <f t="shared" si="43"/>
        <v>N1</v>
      </c>
      <c r="E350" t="str">
        <f t="shared" si="44"/>
        <v>19N1S2</v>
      </c>
      <c r="F350" t="s">
        <v>56</v>
      </c>
      <c r="H350">
        <v>38836.1</v>
      </c>
      <c r="I350">
        <v>84.44</v>
      </c>
      <c r="J350">
        <v>5.7299999999999997E-2</v>
      </c>
    </row>
    <row r="351" spans="1:10" x14ac:dyDescent="0.3">
      <c r="A351" t="s">
        <v>55</v>
      </c>
      <c r="B351" t="str">
        <f t="shared" si="41"/>
        <v>20150525-gel3</v>
      </c>
      <c r="C351" t="str">
        <f t="shared" si="42"/>
        <v>N</v>
      </c>
      <c r="D351" t="str">
        <f t="shared" si="43"/>
        <v>N1</v>
      </c>
      <c r="E351" t="str">
        <f t="shared" si="44"/>
        <v>19N1S2</v>
      </c>
      <c r="F351" t="s">
        <v>56</v>
      </c>
      <c r="H351">
        <v>35557.4</v>
      </c>
      <c r="I351">
        <v>132.54</v>
      </c>
      <c r="J351">
        <v>9.3200000000000005E-2</v>
      </c>
    </row>
    <row r="352" spans="1:10" x14ac:dyDescent="0.3">
      <c r="A352" t="s">
        <v>55</v>
      </c>
      <c r="B352" t="str">
        <f t="shared" si="41"/>
        <v>20150525-gel3</v>
      </c>
      <c r="C352" t="str">
        <f t="shared" si="42"/>
        <v>N</v>
      </c>
      <c r="D352" t="str">
        <f t="shared" si="43"/>
        <v>N1</v>
      </c>
      <c r="E352" t="str">
        <f t="shared" si="44"/>
        <v>19N1S2</v>
      </c>
      <c r="F352" t="s">
        <v>56</v>
      </c>
      <c r="H352">
        <v>32278.7</v>
      </c>
      <c r="I352">
        <v>109.44</v>
      </c>
      <c r="J352">
        <v>7.8600000000000003E-2</v>
      </c>
    </row>
    <row r="353" spans="1:10" x14ac:dyDescent="0.3">
      <c r="A353" t="s">
        <v>55</v>
      </c>
      <c r="B353" t="str">
        <f t="shared" si="41"/>
        <v>20150525-gel3</v>
      </c>
      <c r="C353" t="str">
        <f t="shared" si="42"/>
        <v>N</v>
      </c>
      <c r="D353" t="str">
        <f t="shared" si="43"/>
        <v>N1</v>
      </c>
      <c r="E353" t="str">
        <f t="shared" si="44"/>
        <v>19N1S2</v>
      </c>
      <c r="F353" t="s">
        <v>56</v>
      </c>
      <c r="H353">
        <v>16325.6</v>
      </c>
      <c r="I353">
        <v>47.03</v>
      </c>
      <c r="J353">
        <v>4.1799999999999997E-2</v>
      </c>
    </row>
    <row r="354" spans="1:10" x14ac:dyDescent="0.3">
      <c r="A354" t="s">
        <v>55</v>
      </c>
      <c r="B354" t="str">
        <f t="shared" si="41"/>
        <v>20150525-gel3</v>
      </c>
      <c r="C354" t="str">
        <f t="shared" si="42"/>
        <v>N</v>
      </c>
      <c r="D354" t="str">
        <f t="shared" si="43"/>
        <v>N1</v>
      </c>
      <c r="E354" t="str">
        <f t="shared" si="44"/>
        <v>19N1S2</v>
      </c>
      <c r="F354" t="s">
        <v>56</v>
      </c>
      <c r="H354">
        <v>15116.3</v>
      </c>
      <c r="I354">
        <v>62.5</v>
      </c>
      <c r="J354">
        <v>4.1500000000000002E-2</v>
      </c>
    </row>
    <row r="355" spans="1:10" x14ac:dyDescent="0.3">
      <c r="A355" t="s">
        <v>55</v>
      </c>
      <c r="B355" t="str">
        <f t="shared" si="41"/>
        <v>20150525-gel3</v>
      </c>
      <c r="C355" t="str">
        <f t="shared" si="42"/>
        <v>N</v>
      </c>
      <c r="D355" t="str">
        <f t="shared" si="43"/>
        <v>N1</v>
      </c>
      <c r="E355" t="str">
        <f t="shared" si="44"/>
        <v>19N1S2</v>
      </c>
      <c r="F355" t="s">
        <v>56</v>
      </c>
      <c r="H355">
        <v>14000</v>
      </c>
      <c r="I355">
        <v>33.75</v>
      </c>
      <c r="J355">
        <v>1.8100000000000002E-2</v>
      </c>
    </row>
    <row r="356" spans="1:10" x14ac:dyDescent="0.3">
      <c r="A356" t="s">
        <v>55</v>
      </c>
      <c r="B356" t="str">
        <f t="shared" si="41"/>
        <v>20150525-gel3</v>
      </c>
      <c r="C356" t="str">
        <f t="shared" si="42"/>
        <v>N</v>
      </c>
      <c r="D356" t="str">
        <f t="shared" si="43"/>
        <v>N1</v>
      </c>
      <c r="E356" t="str">
        <f t="shared" si="44"/>
        <v>19N1S2</v>
      </c>
      <c r="F356" t="s">
        <v>56</v>
      </c>
      <c r="H356">
        <v>9534.9</v>
      </c>
      <c r="I356">
        <v>186.78</v>
      </c>
      <c r="J356">
        <v>0.1069</v>
      </c>
    </row>
    <row r="357" spans="1:10" x14ac:dyDescent="0.3">
      <c r="A357" t="s">
        <v>55</v>
      </c>
      <c r="B357" t="str">
        <f t="shared" si="41"/>
        <v>20150525-gel3</v>
      </c>
      <c r="C357" t="str">
        <f t="shared" si="42"/>
        <v>N</v>
      </c>
      <c r="D357" t="str">
        <f t="shared" si="43"/>
        <v>N1</v>
      </c>
      <c r="E357" t="str">
        <f t="shared" si="44"/>
        <v>19N1S2</v>
      </c>
      <c r="F357" t="s">
        <v>56</v>
      </c>
      <c r="H357">
        <v>7581.4</v>
      </c>
      <c r="I357">
        <v>150.41999999999999</v>
      </c>
      <c r="J357">
        <v>0.23330000000000001</v>
      </c>
    </row>
    <row r="358" spans="1:10" x14ac:dyDescent="0.3">
      <c r="A358" t="s">
        <v>55</v>
      </c>
      <c r="B358" t="str">
        <f t="shared" si="41"/>
        <v>20150525-gel3</v>
      </c>
      <c r="C358" t="str">
        <f t="shared" si="42"/>
        <v>N</v>
      </c>
      <c r="D358" t="str">
        <f t="shared" si="43"/>
        <v>N1</v>
      </c>
      <c r="E358" t="str">
        <f t="shared" si="44"/>
        <v>19N1S2</v>
      </c>
      <c r="F358" t="s">
        <v>56</v>
      </c>
      <c r="H358">
        <v>4883.7</v>
      </c>
      <c r="I358">
        <v>174.33</v>
      </c>
      <c r="J358">
        <v>0.22020000000000001</v>
      </c>
    </row>
    <row r="359" spans="1:10" x14ac:dyDescent="0.3">
      <c r="A359" t="s">
        <v>55</v>
      </c>
      <c r="B359" t="str">
        <f t="shared" si="41"/>
        <v>20150525-gel3</v>
      </c>
      <c r="C359" t="str">
        <f t="shared" si="42"/>
        <v>N</v>
      </c>
      <c r="D359" t="str">
        <f t="shared" si="43"/>
        <v>N3</v>
      </c>
      <c r="E359" t="str">
        <f t="shared" si="44"/>
        <v>19N3S4</v>
      </c>
      <c r="F359" t="s">
        <v>57</v>
      </c>
      <c r="H359">
        <v>40680.300000000003</v>
      </c>
      <c r="I359">
        <v>273.5</v>
      </c>
      <c r="J359">
        <v>0.27460000000000001</v>
      </c>
    </row>
    <row r="360" spans="1:10" x14ac:dyDescent="0.3">
      <c r="A360" t="s">
        <v>55</v>
      </c>
      <c r="B360" t="str">
        <f t="shared" si="41"/>
        <v>20150525-gel3</v>
      </c>
      <c r="C360" t="str">
        <f t="shared" si="42"/>
        <v>N</v>
      </c>
      <c r="D360" t="str">
        <f t="shared" si="43"/>
        <v>N3</v>
      </c>
      <c r="E360" t="str">
        <f t="shared" si="44"/>
        <v>19N3S4</v>
      </c>
      <c r="F360" t="s">
        <v>57</v>
      </c>
      <c r="H360">
        <v>37196.699999999997</v>
      </c>
      <c r="I360">
        <v>249.22</v>
      </c>
      <c r="J360">
        <v>0.1366</v>
      </c>
    </row>
    <row r="361" spans="1:10" x14ac:dyDescent="0.3">
      <c r="A361" t="s">
        <v>55</v>
      </c>
      <c r="B361" t="str">
        <f t="shared" si="41"/>
        <v>20150525-gel3</v>
      </c>
      <c r="C361" t="str">
        <f t="shared" si="42"/>
        <v>N</v>
      </c>
      <c r="D361" t="str">
        <f t="shared" si="43"/>
        <v>N3</v>
      </c>
      <c r="E361" t="str">
        <f t="shared" si="44"/>
        <v>19N3S4</v>
      </c>
      <c r="F361" t="s">
        <v>57</v>
      </c>
      <c r="H361">
        <v>20825.7</v>
      </c>
      <c r="I361">
        <v>70.8</v>
      </c>
      <c r="J361">
        <v>6.2899999999999998E-2</v>
      </c>
    </row>
    <row r="362" spans="1:10" x14ac:dyDescent="0.3">
      <c r="A362" t="s">
        <v>55</v>
      </c>
      <c r="B362" t="str">
        <f t="shared" si="41"/>
        <v>20150525-gel3</v>
      </c>
      <c r="C362" t="str">
        <f t="shared" si="42"/>
        <v>N</v>
      </c>
      <c r="D362" t="str">
        <f t="shared" si="43"/>
        <v>N3</v>
      </c>
      <c r="E362" t="str">
        <f t="shared" si="44"/>
        <v>19N3S4</v>
      </c>
      <c r="F362" t="s">
        <v>57</v>
      </c>
      <c r="H362">
        <v>19412.8</v>
      </c>
      <c r="I362">
        <v>117.55</v>
      </c>
      <c r="J362">
        <v>0.1195</v>
      </c>
    </row>
    <row r="363" spans="1:10" x14ac:dyDescent="0.3">
      <c r="A363" t="s">
        <v>55</v>
      </c>
      <c r="B363" t="str">
        <f t="shared" si="41"/>
        <v>20150525-gel3</v>
      </c>
      <c r="C363" t="str">
        <f t="shared" si="42"/>
        <v>N</v>
      </c>
      <c r="D363" t="str">
        <f t="shared" si="43"/>
        <v>N3</v>
      </c>
      <c r="E363" t="str">
        <f t="shared" si="44"/>
        <v>19N3S4</v>
      </c>
      <c r="F363" t="s">
        <v>57</v>
      </c>
      <c r="H363">
        <v>9162.7999999999993</v>
      </c>
      <c r="I363">
        <v>74.2</v>
      </c>
      <c r="J363">
        <v>9.74E-2</v>
      </c>
    </row>
    <row r="364" spans="1:10" x14ac:dyDescent="0.3">
      <c r="A364" t="s">
        <v>55</v>
      </c>
      <c r="B364" t="str">
        <f t="shared" si="41"/>
        <v>20150525-gel3</v>
      </c>
      <c r="C364" t="str">
        <f t="shared" si="42"/>
        <v>N</v>
      </c>
      <c r="D364" t="str">
        <f t="shared" si="43"/>
        <v>N3</v>
      </c>
      <c r="E364" t="str">
        <f t="shared" si="44"/>
        <v>19N3S4</v>
      </c>
      <c r="F364" t="s">
        <v>57</v>
      </c>
      <c r="H364">
        <v>7395.3</v>
      </c>
      <c r="I364">
        <v>126.88</v>
      </c>
      <c r="J364">
        <v>8.6099999999999996E-2</v>
      </c>
    </row>
    <row r="365" spans="1:10" x14ac:dyDescent="0.3">
      <c r="A365" t="s">
        <v>55</v>
      </c>
      <c r="B365" t="str">
        <f t="shared" si="41"/>
        <v>20150525-gel3</v>
      </c>
      <c r="C365" t="str">
        <f t="shared" si="42"/>
        <v>N</v>
      </c>
      <c r="D365" t="str">
        <f t="shared" si="43"/>
        <v>N3</v>
      </c>
      <c r="E365" t="str">
        <f t="shared" si="44"/>
        <v>19N3S4</v>
      </c>
      <c r="F365" t="s">
        <v>57</v>
      </c>
      <c r="H365">
        <v>4604.7</v>
      </c>
      <c r="I365">
        <v>181.8</v>
      </c>
      <c r="J365">
        <v>0.2228</v>
      </c>
    </row>
    <row r="366" spans="1:10" x14ac:dyDescent="0.3">
      <c r="A366" t="s">
        <v>55</v>
      </c>
      <c r="B366" t="str">
        <f t="shared" si="41"/>
        <v>20150525-gel3</v>
      </c>
      <c r="C366" t="str">
        <f t="shared" si="42"/>
        <v>P</v>
      </c>
      <c r="D366" t="str">
        <f t="shared" si="43"/>
        <v>P4</v>
      </c>
      <c r="E366" t="str">
        <f t="shared" si="44"/>
        <v>19P4S5</v>
      </c>
      <c r="F366" t="s">
        <v>58</v>
      </c>
      <c r="H366">
        <v>53409.8</v>
      </c>
      <c r="I366">
        <v>52.7</v>
      </c>
      <c r="J366">
        <v>8.2000000000000003E-2</v>
      </c>
    </row>
    <row r="367" spans="1:10" x14ac:dyDescent="0.3">
      <c r="A367" t="s">
        <v>55</v>
      </c>
      <c r="B367" t="str">
        <f t="shared" si="41"/>
        <v>20150525-gel3</v>
      </c>
      <c r="C367" t="str">
        <f t="shared" si="42"/>
        <v>P</v>
      </c>
      <c r="D367" t="str">
        <f t="shared" si="43"/>
        <v>P4</v>
      </c>
      <c r="E367" t="str">
        <f t="shared" si="44"/>
        <v>19P4S5</v>
      </c>
      <c r="F367" t="s">
        <v>58</v>
      </c>
      <c r="H367">
        <v>41295.1</v>
      </c>
      <c r="I367">
        <v>14.68</v>
      </c>
      <c r="J367" t="s">
        <v>34</v>
      </c>
    </row>
    <row r="368" spans="1:10" x14ac:dyDescent="0.3">
      <c r="A368" t="s">
        <v>55</v>
      </c>
      <c r="B368" t="str">
        <f t="shared" si="41"/>
        <v>20150525-gel3</v>
      </c>
      <c r="C368" t="str">
        <f t="shared" si="42"/>
        <v>P</v>
      </c>
      <c r="D368" t="str">
        <f t="shared" si="43"/>
        <v>P4</v>
      </c>
      <c r="E368" t="str">
        <f t="shared" si="44"/>
        <v>19P4S5</v>
      </c>
      <c r="F368" t="s">
        <v>58</v>
      </c>
      <c r="H368">
        <v>37606.6</v>
      </c>
      <c r="I368">
        <v>2.6985000000000001</v>
      </c>
      <c r="J368" t="s">
        <v>34</v>
      </c>
    </row>
    <row r="369" spans="1:10" x14ac:dyDescent="0.3">
      <c r="A369" t="s">
        <v>55</v>
      </c>
      <c r="B369" t="str">
        <f t="shared" si="41"/>
        <v>20150525-gel3</v>
      </c>
      <c r="C369" t="str">
        <f t="shared" si="42"/>
        <v>P</v>
      </c>
      <c r="D369" t="str">
        <f t="shared" si="43"/>
        <v>P4</v>
      </c>
      <c r="E369" t="str">
        <f t="shared" si="44"/>
        <v>19P4S5</v>
      </c>
      <c r="F369" t="s">
        <v>58</v>
      </c>
      <c r="H369">
        <v>18201.8</v>
      </c>
      <c r="I369">
        <v>52.24</v>
      </c>
      <c r="J369">
        <v>8.09E-2</v>
      </c>
    </row>
    <row r="370" spans="1:10" x14ac:dyDescent="0.3">
      <c r="A370" t="s">
        <v>55</v>
      </c>
      <c r="B370" t="str">
        <f t="shared" si="41"/>
        <v>20150525-gel3</v>
      </c>
      <c r="C370" t="str">
        <f t="shared" si="42"/>
        <v>P</v>
      </c>
      <c r="D370" t="str">
        <f t="shared" si="43"/>
        <v>P4</v>
      </c>
      <c r="E370" t="str">
        <f t="shared" si="44"/>
        <v>19P4S5</v>
      </c>
      <c r="F370" t="s">
        <v>58</v>
      </c>
      <c r="H370">
        <v>15767.4</v>
      </c>
      <c r="I370">
        <v>6.8733000000000004</v>
      </c>
      <c r="J370" t="s">
        <v>34</v>
      </c>
    </row>
    <row r="371" spans="1:10" x14ac:dyDescent="0.3">
      <c r="A371" t="s">
        <v>55</v>
      </c>
      <c r="B371" t="str">
        <f t="shared" si="41"/>
        <v>20150525-gel3</v>
      </c>
      <c r="C371" t="str">
        <f t="shared" si="42"/>
        <v>P</v>
      </c>
      <c r="D371" t="str">
        <f t="shared" si="43"/>
        <v>P4</v>
      </c>
      <c r="E371" t="str">
        <f t="shared" si="44"/>
        <v>19P4S5</v>
      </c>
      <c r="F371" t="s">
        <v>58</v>
      </c>
      <c r="H371">
        <v>13907</v>
      </c>
      <c r="I371">
        <v>49.65</v>
      </c>
      <c r="J371">
        <v>2.8299999999999999E-2</v>
      </c>
    </row>
    <row r="372" spans="1:10" x14ac:dyDescent="0.3">
      <c r="A372" t="s">
        <v>55</v>
      </c>
      <c r="B372" t="str">
        <f t="shared" si="41"/>
        <v>20150525-gel3</v>
      </c>
      <c r="C372" t="str">
        <f t="shared" si="42"/>
        <v>P</v>
      </c>
      <c r="D372" t="str">
        <f t="shared" si="43"/>
        <v>P4</v>
      </c>
      <c r="E372" t="str">
        <f t="shared" si="44"/>
        <v>19P4S5</v>
      </c>
      <c r="F372" t="s">
        <v>58</v>
      </c>
      <c r="H372">
        <v>9534.9</v>
      </c>
      <c r="I372">
        <v>143.34</v>
      </c>
      <c r="J372">
        <v>0.1168</v>
      </c>
    </row>
    <row r="373" spans="1:10" x14ac:dyDescent="0.3">
      <c r="A373" t="s">
        <v>55</v>
      </c>
      <c r="B373" t="str">
        <f t="shared" si="41"/>
        <v>20150525-gel3</v>
      </c>
      <c r="C373" t="str">
        <f t="shared" si="42"/>
        <v>P</v>
      </c>
      <c r="D373" t="str">
        <f t="shared" si="43"/>
        <v>P4</v>
      </c>
      <c r="E373" t="str">
        <f t="shared" si="44"/>
        <v>19P4S5</v>
      </c>
      <c r="F373" t="s">
        <v>58</v>
      </c>
      <c r="H373">
        <v>7209.3</v>
      </c>
      <c r="I373">
        <v>156.35</v>
      </c>
      <c r="J373">
        <v>0.25619999999999998</v>
      </c>
    </row>
    <row r="374" spans="1:10" x14ac:dyDescent="0.3">
      <c r="A374" t="s">
        <v>55</v>
      </c>
      <c r="B374" t="str">
        <f t="shared" si="41"/>
        <v>20150525-gel3</v>
      </c>
      <c r="C374" t="str">
        <f t="shared" si="42"/>
        <v>P</v>
      </c>
      <c r="D374" t="str">
        <f t="shared" si="43"/>
        <v>P4</v>
      </c>
      <c r="E374" t="str">
        <f t="shared" si="44"/>
        <v>19P4S5</v>
      </c>
      <c r="F374" t="s">
        <v>58</v>
      </c>
      <c r="H374">
        <v>4418.6000000000004</v>
      </c>
      <c r="I374">
        <v>223.99</v>
      </c>
      <c r="J374">
        <v>0.48980000000000001</v>
      </c>
    </row>
    <row r="375" spans="1:10" x14ac:dyDescent="0.3">
      <c r="A375" t="s">
        <v>55</v>
      </c>
      <c r="B375" t="str">
        <f t="shared" si="41"/>
        <v>20150525-gel3</v>
      </c>
      <c r="C375" t="str">
        <f t="shared" si="42"/>
        <v>P</v>
      </c>
      <c r="D375" t="str">
        <f t="shared" si="43"/>
        <v>P2</v>
      </c>
      <c r="E375" t="str">
        <f t="shared" si="44"/>
        <v>19P2S2</v>
      </c>
      <c r="F375" t="s">
        <v>59</v>
      </c>
      <c r="H375">
        <v>57344.3</v>
      </c>
      <c r="I375">
        <v>258.08999999999997</v>
      </c>
      <c r="J375">
        <v>0.04</v>
      </c>
    </row>
    <row r="376" spans="1:10" x14ac:dyDescent="0.3">
      <c r="A376" t="s">
        <v>55</v>
      </c>
      <c r="B376" t="str">
        <f t="shared" si="41"/>
        <v>20150525-gel3</v>
      </c>
      <c r="C376" t="str">
        <f t="shared" si="42"/>
        <v>P</v>
      </c>
      <c r="D376" t="str">
        <f t="shared" si="43"/>
        <v>P2</v>
      </c>
      <c r="E376" t="str">
        <f t="shared" si="44"/>
        <v>19P2S2</v>
      </c>
      <c r="F376" t="s">
        <v>59</v>
      </c>
      <c r="H376">
        <v>51836.1</v>
      </c>
      <c r="I376">
        <v>282.87</v>
      </c>
      <c r="J376">
        <v>0.16650000000000001</v>
      </c>
    </row>
    <row r="377" spans="1:10" x14ac:dyDescent="0.3">
      <c r="A377" t="s">
        <v>55</v>
      </c>
      <c r="B377" t="str">
        <f t="shared" si="41"/>
        <v>20150525-gel3</v>
      </c>
      <c r="C377" t="str">
        <f t="shared" si="42"/>
        <v>P</v>
      </c>
      <c r="D377" t="str">
        <f t="shared" si="43"/>
        <v>P2</v>
      </c>
      <c r="E377" t="str">
        <f t="shared" si="44"/>
        <v>19P2S2</v>
      </c>
      <c r="F377" t="s">
        <v>59</v>
      </c>
      <c r="H377">
        <v>47901.599999999999</v>
      </c>
      <c r="I377">
        <v>232.33</v>
      </c>
      <c r="J377">
        <v>6.4199999999999993E-2</v>
      </c>
    </row>
    <row r="378" spans="1:10" x14ac:dyDescent="0.3">
      <c r="A378" t="s">
        <v>55</v>
      </c>
      <c r="B378" t="str">
        <f t="shared" si="41"/>
        <v>20150525-gel3</v>
      </c>
      <c r="C378" t="str">
        <f t="shared" si="42"/>
        <v>P</v>
      </c>
      <c r="D378" t="str">
        <f t="shared" si="43"/>
        <v>P2</v>
      </c>
      <c r="E378" t="str">
        <f t="shared" si="44"/>
        <v>19P2S2</v>
      </c>
      <c r="F378" t="s">
        <v>59</v>
      </c>
      <c r="H378">
        <v>43180.3</v>
      </c>
      <c r="I378">
        <v>161.27000000000001</v>
      </c>
      <c r="J378">
        <v>3.61E-2</v>
      </c>
    </row>
    <row r="379" spans="1:10" x14ac:dyDescent="0.3">
      <c r="A379" t="s">
        <v>55</v>
      </c>
      <c r="B379" t="str">
        <f t="shared" si="41"/>
        <v>20150525-gel3</v>
      </c>
      <c r="C379" t="str">
        <f t="shared" si="42"/>
        <v>P</v>
      </c>
      <c r="D379" t="str">
        <f t="shared" si="43"/>
        <v>P2</v>
      </c>
      <c r="E379" t="str">
        <f t="shared" si="44"/>
        <v>19P2S2</v>
      </c>
      <c r="F379" t="s">
        <v>59</v>
      </c>
      <c r="H379">
        <v>41705.9</v>
      </c>
      <c r="I379">
        <v>99.18</v>
      </c>
      <c r="J379">
        <v>2.63E-2</v>
      </c>
    </row>
    <row r="380" spans="1:10" x14ac:dyDescent="0.3">
      <c r="A380" t="s">
        <v>55</v>
      </c>
      <c r="B380" t="str">
        <f t="shared" si="41"/>
        <v>20150525-gel3</v>
      </c>
      <c r="C380" t="str">
        <f t="shared" si="42"/>
        <v>P</v>
      </c>
      <c r="D380" t="str">
        <f t="shared" si="43"/>
        <v>P2</v>
      </c>
      <c r="E380" t="str">
        <f t="shared" si="44"/>
        <v>19P2S2</v>
      </c>
      <c r="F380" t="s">
        <v>59</v>
      </c>
      <c r="H380">
        <v>28394.5</v>
      </c>
      <c r="I380">
        <v>43.76</v>
      </c>
      <c r="J380">
        <v>1.6E-2</v>
      </c>
    </row>
    <row r="381" spans="1:10" x14ac:dyDescent="0.3">
      <c r="A381" t="s">
        <v>55</v>
      </c>
      <c r="B381" t="str">
        <f t="shared" si="41"/>
        <v>20150525-gel3</v>
      </c>
      <c r="C381" t="str">
        <f t="shared" si="42"/>
        <v>P</v>
      </c>
      <c r="D381" t="str">
        <f t="shared" si="43"/>
        <v>P2</v>
      </c>
      <c r="E381" t="str">
        <f t="shared" si="44"/>
        <v>19P2S2</v>
      </c>
      <c r="F381" t="s">
        <v>59</v>
      </c>
      <c r="H381">
        <v>25770.6</v>
      </c>
      <c r="I381">
        <v>44.34</v>
      </c>
      <c r="J381">
        <v>1.9800000000000002E-2</v>
      </c>
    </row>
    <row r="382" spans="1:10" x14ac:dyDescent="0.3">
      <c r="A382" t="s">
        <v>55</v>
      </c>
      <c r="B382" t="str">
        <f t="shared" si="41"/>
        <v>20150525-gel3</v>
      </c>
      <c r="C382" t="str">
        <f t="shared" si="42"/>
        <v>P</v>
      </c>
      <c r="D382" t="str">
        <f t="shared" si="43"/>
        <v>P2</v>
      </c>
      <c r="E382" t="str">
        <f t="shared" si="44"/>
        <v>19P2S2</v>
      </c>
      <c r="F382" t="s">
        <v>59</v>
      </c>
      <c r="H382">
        <v>21330.3</v>
      </c>
      <c r="I382">
        <v>77.38</v>
      </c>
      <c r="J382">
        <v>2.8299999999999999E-2</v>
      </c>
    </row>
    <row r="383" spans="1:10" x14ac:dyDescent="0.3">
      <c r="A383" t="s">
        <v>55</v>
      </c>
      <c r="B383" t="str">
        <f t="shared" si="41"/>
        <v>20150525-gel3</v>
      </c>
      <c r="C383" t="str">
        <f t="shared" si="42"/>
        <v>P</v>
      </c>
      <c r="D383" t="str">
        <f t="shared" si="43"/>
        <v>P2</v>
      </c>
      <c r="E383" t="str">
        <f t="shared" si="44"/>
        <v>19P2S2</v>
      </c>
      <c r="F383" t="s">
        <v>59</v>
      </c>
      <c r="H383">
        <v>19211</v>
      </c>
      <c r="I383">
        <v>214.3</v>
      </c>
      <c r="J383">
        <v>0.1095</v>
      </c>
    </row>
    <row r="384" spans="1:10" x14ac:dyDescent="0.3">
      <c r="A384" t="s">
        <v>55</v>
      </c>
      <c r="B384" t="str">
        <f t="shared" si="41"/>
        <v>20150525-gel3</v>
      </c>
      <c r="C384" t="str">
        <f t="shared" si="42"/>
        <v>P</v>
      </c>
      <c r="D384" t="str">
        <f t="shared" si="43"/>
        <v>P2</v>
      </c>
      <c r="E384" t="str">
        <f t="shared" si="44"/>
        <v>19P2S2</v>
      </c>
      <c r="F384" t="s">
        <v>59</v>
      </c>
      <c r="H384">
        <v>15767.4</v>
      </c>
      <c r="I384">
        <v>194.44</v>
      </c>
      <c r="J384">
        <v>8.5599999999999996E-2</v>
      </c>
    </row>
    <row r="385" spans="1:10" x14ac:dyDescent="0.3">
      <c r="A385" t="s">
        <v>55</v>
      </c>
      <c r="B385" t="str">
        <f t="shared" si="41"/>
        <v>20150525-gel3</v>
      </c>
      <c r="C385" t="str">
        <f t="shared" si="42"/>
        <v>P</v>
      </c>
      <c r="D385" t="str">
        <f t="shared" si="43"/>
        <v>P2</v>
      </c>
      <c r="E385" t="str">
        <f t="shared" si="44"/>
        <v>19P2S2</v>
      </c>
      <c r="F385" t="s">
        <v>59</v>
      </c>
      <c r="H385">
        <v>9534.9</v>
      </c>
      <c r="I385">
        <v>255</v>
      </c>
      <c r="J385">
        <v>7.1300000000000002E-2</v>
      </c>
    </row>
    <row r="386" spans="1:10" x14ac:dyDescent="0.3">
      <c r="A386" t="s">
        <v>55</v>
      </c>
      <c r="B386" t="str">
        <f t="shared" si="41"/>
        <v>20150525-gel3</v>
      </c>
      <c r="C386" t="str">
        <f t="shared" si="42"/>
        <v>P</v>
      </c>
      <c r="D386" t="str">
        <f t="shared" si="43"/>
        <v>P2</v>
      </c>
      <c r="E386" t="str">
        <f t="shared" si="44"/>
        <v>19P2S2</v>
      </c>
      <c r="F386" t="s">
        <v>59</v>
      </c>
      <c r="H386">
        <v>7488.4</v>
      </c>
      <c r="I386">
        <v>247.35</v>
      </c>
      <c r="J386">
        <v>0.1719</v>
      </c>
    </row>
    <row r="387" spans="1:10" x14ac:dyDescent="0.3">
      <c r="A387" t="s">
        <v>55</v>
      </c>
      <c r="B387" t="str">
        <f t="shared" ref="B387:B450" si="45">MID(A387,13,13)</f>
        <v>20150525-gel3</v>
      </c>
      <c r="C387" t="str">
        <f t="shared" ref="C387:C450" si="46">MID(E387,3,1)</f>
        <v>P</v>
      </c>
      <c r="D387" t="str">
        <f t="shared" ref="D387:D450" si="47">MID(E387,3,2)</f>
        <v>P2</v>
      </c>
      <c r="E387" t="str">
        <f t="shared" ref="E387:E450" si="48">RIGHT(F387,6)</f>
        <v>19P2S2</v>
      </c>
      <c r="F387" t="s">
        <v>59</v>
      </c>
      <c r="H387">
        <v>4697.7</v>
      </c>
      <c r="I387">
        <v>221.6</v>
      </c>
      <c r="J387">
        <v>0.16450000000000001</v>
      </c>
    </row>
    <row r="388" spans="1:10" x14ac:dyDescent="0.3">
      <c r="A388" t="s">
        <v>55</v>
      </c>
      <c r="B388" t="str">
        <f t="shared" si="45"/>
        <v>20150525-gel3</v>
      </c>
      <c r="C388" t="str">
        <f t="shared" si="46"/>
        <v>P</v>
      </c>
      <c r="D388" t="str">
        <f t="shared" si="47"/>
        <v>P2</v>
      </c>
      <c r="E388" t="str">
        <f t="shared" si="48"/>
        <v>01P2S2</v>
      </c>
      <c r="F388" t="s">
        <v>60</v>
      </c>
      <c r="H388">
        <v>3116.3</v>
      </c>
      <c r="I388">
        <v>509.83</v>
      </c>
      <c r="J388">
        <v>1</v>
      </c>
    </row>
    <row r="389" spans="1:10" x14ac:dyDescent="0.3">
      <c r="A389" t="s">
        <v>55</v>
      </c>
      <c r="B389" t="str">
        <f t="shared" si="45"/>
        <v>20150525-gel3</v>
      </c>
      <c r="C389" t="str">
        <f t="shared" si="46"/>
        <v>N</v>
      </c>
      <c r="D389" t="str">
        <f t="shared" si="47"/>
        <v>N2</v>
      </c>
      <c r="E389" t="str">
        <f t="shared" si="48"/>
        <v>01N2S3</v>
      </c>
      <c r="F389" t="s">
        <v>61</v>
      </c>
      <c r="H389">
        <v>74000</v>
      </c>
      <c r="I389">
        <v>425.6</v>
      </c>
      <c r="J389">
        <v>0.13830000000000001</v>
      </c>
    </row>
    <row r="390" spans="1:10" x14ac:dyDescent="0.3">
      <c r="A390" t="s">
        <v>55</v>
      </c>
      <c r="B390" t="str">
        <f t="shared" si="45"/>
        <v>20150525-gel3</v>
      </c>
      <c r="C390" t="str">
        <f t="shared" si="46"/>
        <v>N</v>
      </c>
      <c r="D390" t="str">
        <f t="shared" si="47"/>
        <v>N2</v>
      </c>
      <c r="E390" t="str">
        <f t="shared" si="48"/>
        <v>01N2S3</v>
      </c>
      <c r="F390" t="s">
        <v>61</v>
      </c>
      <c r="H390">
        <v>41735.300000000003</v>
      </c>
      <c r="I390">
        <v>203.38</v>
      </c>
      <c r="J390">
        <v>2.9899999999999999E-2</v>
      </c>
    </row>
    <row r="391" spans="1:10" x14ac:dyDescent="0.3">
      <c r="A391" t="s">
        <v>55</v>
      </c>
      <c r="B391" t="str">
        <f t="shared" si="45"/>
        <v>20150525-gel3</v>
      </c>
      <c r="C391" t="str">
        <f t="shared" si="46"/>
        <v>N</v>
      </c>
      <c r="D391" t="str">
        <f t="shared" si="47"/>
        <v>N2</v>
      </c>
      <c r="E391" t="str">
        <f t="shared" si="48"/>
        <v>01N2S3</v>
      </c>
      <c r="F391" t="s">
        <v>61</v>
      </c>
      <c r="H391">
        <v>40680.300000000003</v>
      </c>
      <c r="I391">
        <v>1060.52</v>
      </c>
      <c r="J391">
        <v>0.15679999999999999</v>
      </c>
    </row>
    <row r="392" spans="1:10" x14ac:dyDescent="0.3">
      <c r="A392" t="s">
        <v>55</v>
      </c>
      <c r="B392" t="str">
        <f t="shared" si="45"/>
        <v>20150525-gel3</v>
      </c>
      <c r="C392" t="str">
        <f t="shared" si="46"/>
        <v>N</v>
      </c>
      <c r="D392" t="str">
        <f t="shared" si="47"/>
        <v>N2</v>
      </c>
      <c r="E392" t="str">
        <f t="shared" si="48"/>
        <v>01N2S3</v>
      </c>
      <c r="F392" t="s">
        <v>61</v>
      </c>
      <c r="H392">
        <v>37606.6</v>
      </c>
      <c r="I392">
        <v>928.85</v>
      </c>
      <c r="J392">
        <v>0.2787</v>
      </c>
    </row>
    <row r="393" spans="1:10" x14ac:dyDescent="0.3">
      <c r="A393" t="s">
        <v>55</v>
      </c>
      <c r="B393" t="str">
        <f t="shared" si="45"/>
        <v>20150525-gel3</v>
      </c>
      <c r="C393" t="str">
        <f t="shared" si="46"/>
        <v>N</v>
      </c>
      <c r="D393" t="str">
        <f t="shared" si="47"/>
        <v>N2</v>
      </c>
      <c r="E393" t="str">
        <f t="shared" si="48"/>
        <v>01N2S3</v>
      </c>
      <c r="F393" t="s">
        <v>61</v>
      </c>
      <c r="H393">
        <v>23348.6</v>
      </c>
      <c r="I393">
        <v>44.01</v>
      </c>
      <c r="J393">
        <v>5.1000000000000004E-3</v>
      </c>
    </row>
    <row r="394" spans="1:10" x14ac:dyDescent="0.3">
      <c r="A394" t="s">
        <v>55</v>
      </c>
      <c r="B394" t="str">
        <f t="shared" si="45"/>
        <v>20150525-gel3</v>
      </c>
      <c r="C394" t="str">
        <f t="shared" si="46"/>
        <v>N</v>
      </c>
      <c r="D394" t="str">
        <f t="shared" si="47"/>
        <v>N2</v>
      </c>
      <c r="E394" t="str">
        <f t="shared" si="48"/>
        <v>01N2S3</v>
      </c>
      <c r="F394" t="s">
        <v>61</v>
      </c>
      <c r="H394">
        <v>21229.4</v>
      </c>
      <c r="I394">
        <v>95.14</v>
      </c>
      <c r="J394">
        <v>3.73E-2</v>
      </c>
    </row>
    <row r="395" spans="1:10" x14ac:dyDescent="0.3">
      <c r="A395" t="s">
        <v>55</v>
      </c>
      <c r="B395" t="str">
        <f t="shared" si="45"/>
        <v>20150525-gel3</v>
      </c>
      <c r="C395" t="str">
        <f t="shared" si="46"/>
        <v>N</v>
      </c>
      <c r="D395" t="str">
        <f t="shared" si="47"/>
        <v>N2</v>
      </c>
      <c r="E395" t="str">
        <f t="shared" si="48"/>
        <v>01N2S3</v>
      </c>
      <c r="F395" t="s">
        <v>61</v>
      </c>
      <c r="H395">
        <v>9534.9</v>
      </c>
      <c r="I395">
        <v>145.96</v>
      </c>
      <c r="J395">
        <v>1.9400000000000001E-2</v>
      </c>
    </row>
    <row r="396" spans="1:10" x14ac:dyDescent="0.3">
      <c r="A396" t="s">
        <v>55</v>
      </c>
      <c r="B396" t="str">
        <f t="shared" si="45"/>
        <v>20150525-gel3</v>
      </c>
      <c r="C396" t="str">
        <f t="shared" si="46"/>
        <v>N</v>
      </c>
      <c r="D396" t="str">
        <f t="shared" si="47"/>
        <v>N2</v>
      </c>
      <c r="E396" t="str">
        <f t="shared" si="48"/>
        <v>01N2S3</v>
      </c>
      <c r="F396" t="s">
        <v>61</v>
      </c>
      <c r="H396">
        <v>8604.7000000000007</v>
      </c>
      <c r="I396">
        <v>217.83</v>
      </c>
      <c r="J396">
        <v>2.9399999999999999E-2</v>
      </c>
    </row>
    <row r="397" spans="1:10" x14ac:dyDescent="0.3">
      <c r="A397" t="s">
        <v>55</v>
      </c>
      <c r="B397" t="str">
        <f t="shared" si="45"/>
        <v>20150525-gel3</v>
      </c>
      <c r="C397" t="str">
        <f t="shared" si="46"/>
        <v>N</v>
      </c>
      <c r="D397" t="str">
        <f t="shared" si="47"/>
        <v>N2</v>
      </c>
      <c r="E397" t="str">
        <f t="shared" si="48"/>
        <v>01N2S3</v>
      </c>
      <c r="F397" t="s">
        <v>61</v>
      </c>
      <c r="H397">
        <v>7395.3</v>
      </c>
      <c r="I397">
        <v>336.88</v>
      </c>
      <c r="J397">
        <v>0.1119</v>
      </c>
    </row>
    <row r="398" spans="1:10" x14ac:dyDescent="0.3">
      <c r="A398" t="s">
        <v>55</v>
      </c>
      <c r="B398" t="str">
        <f t="shared" si="45"/>
        <v>20150525-gel3</v>
      </c>
      <c r="C398" t="str">
        <f t="shared" si="46"/>
        <v>N</v>
      </c>
      <c r="D398" t="str">
        <f t="shared" si="47"/>
        <v>N2</v>
      </c>
      <c r="E398" t="str">
        <f t="shared" si="48"/>
        <v>01N2S3</v>
      </c>
      <c r="F398" t="s">
        <v>61</v>
      </c>
      <c r="H398">
        <v>4511.6000000000004</v>
      </c>
      <c r="I398">
        <v>437.38</v>
      </c>
      <c r="J398">
        <v>0.1933</v>
      </c>
    </row>
    <row r="399" spans="1:10" x14ac:dyDescent="0.3">
      <c r="A399" t="s">
        <v>55</v>
      </c>
      <c r="B399" t="str">
        <f t="shared" si="45"/>
        <v>20150525-gel3</v>
      </c>
      <c r="C399" t="str">
        <f t="shared" si="46"/>
        <v>P</v>
      </c>
      <c r="D399" t="str">
        <f t="shared" si="47"/>
        <v>P2</v>
      </c>
      <c r="E399" t="str">
        <f t="shared" si="48"/>
        <v>21P2S1</v>
      </c>
      <c r="F399" t="s">
        <v>62</v>
      </c>
      <c r="H399">
        <v>65606.600000000006</v>
      </c>
      <c r="I399">
        <v>402.06</v>
      </c>
      <c r="J399">
        <v>6.4100000000000004E-2</v>
      </c>
    </row>
    <row r="400" spans="1:10" x14ac:dyDescent="0.3">
      <c r="A400" t="s">
        <v>55</v>
      </c>
      <c r="B400" t="str">
        <f t="shared" si="45"/>
        <v>20150525-gel3</v>
      </c>
      <c r="C400" t="str">
        <f t="shared" si="46"/>
        <v>P</v>
      </c>
      <c r="D400" t="str">
        <f t="shared" si="47"/>
        <v>P2</v>
      </c>
      <c r="E400" t="str">
        <f t="shared" si="48"/>
        <v>21P2S1</v>
      </c>
      <c r="F400" t="s">
        <v>62</v>
      </c>
      <c r="H400">
        <v>63245.9</v>
      </c>
      <c r="I400">
        <v>477.13</v>
      </c>
      <c r="J400">
        <v>9.0399999999999994E-2</v>
      </c>
    </row>
    <row r="401" spans="1:10" x14ac:dyDescent="0.3">
      <c r="A401" t="s">
        <v>55</v>
      </c>
      <c r="B401" t="str">
        <f t="shared" si="45"/>
        <v>20150525-gel3</v>
      </c>
      <c r="C401" t="str">
        <f t="shared" si="46"/>
        <v>P</v>
      </c>
      <c r="D401" t="str">
        <f t="shared" si="47"/>
        <v>P2</v>
      </c>
      <c r="E401" t="str">
        <f t="shared" si="48"/>
        <v>21P2S1</v>
      </c>
      <c r="F401" t="s">
        <v>62</v>
      </c>
      <c r="H401">
        <v>59311.5</v>
      </c>
      <c r="I401">
        <v>527.76</v>
      </c>
      <c r="J401">
        <v>8.9499999999999996E-2</v>
      </c>
    </row>
    <row r="402" spans="1:10" x14ac:dyDescent="0.3">
      <c r="A402" t="s">
        <v>55</v>
      </c>
      <c r="B402" t="str">
        <f t="shared" si="45"/>
        <v>20150525-gel3</v>
      </c>
      <c r="C402" t="str">
        <f t="shared" si="46"/>
        <v>P</v>
      </c>
      <c r="D402" t="str">
        <f t="shared" si="47"/>
        <v>P2</v>
      </c>
      <c r="E402" t="str">
        <f t="shared" si="48"/>
        <v>21P2S1</v>
      </c>
      <c r="F402" t="s">
        <v>62</v>
      </c>
      <c r="H402">
        <v>56163.9</v>
      </c>
      <c r="I402">
        <v>529.82000000000005</v>
      </c>
      <c r="J402">
        <v>0.1018</v>
      </c>
    </row>
    <row r="403" spans="1:10" x14ac:dyDescent="0.3">
      <c r="A403" t="s">
        <v>55</v>
      </c>
      <c r="B403" t="str">
        <f t="shared" si="45"/>
        <v>20150525-gel3</v>
      </c>
      <c r="C403" t="str">
        <f t="shared" si="46"/>
        <v>P</v>
      </c>
      <c r="D403" t="str">
        <f t="shared" si="47"/>
        <v>P2</v>
      </c>
      <c r="E403" t="str">
        <f t="shared" si="48"/>
        <v>21P2S1</v>
      </c>
      <c r="F403" t="s">
        <v>62</v>
      </c>
      <c r="H403">
        <v>52229.5</v>
      </c>
      <c r="I403">
        <v>386.35</v>
      </c>
      <c r="J403">
        <v>6.0699999999999997E-2</v>
      </c>
    </row>
    <row r="404" spans="1:10" x14ac:dyDescent="0.3">
      <c r="A404" t="s">
        <v>55</v>
      </c>
      <c r="B404" t="str">
        <f t="shared" si="45"/>
        <v>20150525-gel3</v>
      </c>
      <c r="C404" t="str">
        <f t="shared" si="46"/>
        <v>P</v>
      </c>
      <c r="D404" t="str">
        <f t="shared" si="47"/>
        <v>P2</v>
      </c>
      <c r="E404" t="str">
        <f t="shared" si="48"/>
        <v>21P2S1</v>
      </c>
      <c r="F404" t="s">
        <v>62</v>
      </c>
      <c r="H404">
        <v>48295.1</v>
      </c>
      <c r="I404">
        <v>265.38</v>
      </c>
      <c r="J404">
        <v>3.8800000000000001E-2</v>
      </c>
    </row>
    <row r="405" spans="1:10" x14ac:dyDescent="0.3">
      <c r="A405" t="s">
        <v>55</v>
      </c>
      <c r="B405" t="str">
        <f t="shared" si="45"/>
        <v>20150525-gel3</v>
      </c>
      <c r="C405" t="str">
        <f t="shared" si="46"/>
        <v>P</v>
      </c>
      <c r="D405" t="str">
        <f t="shared" si="47"/>
        <v>P2</v>
      </c>
      <c r="E405" t="str">
        <f t="shared" si="48"/>
        <v>21P2S1</v>
      </c>
      <c r="F405" t="s">
        <v>62</v>
      </c>
      <c r="H405">
        <v>43180.3</v>
      </c>
      <c r="I405">
        <v>173.48</v>
      </c>
      <c r="J405">
        <v>1.9599999999999999E-2</v>
      </c>
    </row>
    <row r="406" spans="1:10" x14ac:dyDescent="0.3">
      <c r="A406" t="s">
        <v>55</v>
      </c>
      <c r="B406" t="str">
        <f t="shared" si="45"/>
        <v>20150525-gel3</v>
      </c>
      <c r="C406" t="str">
        <f t="shared" si="46"/>
        <v>P</v>
      </c>
      <c r="D406" t="str">
        <f t="shared" si="47"/>
        <v>P2</v>
      </c>
      <c r="E406" t="str">
        <f t="shared" si="48"/>
        <v>21P2S1</v>
      </c>
      <c r="F406" t="s">
        <v>62</v>
      </c>
      <c r="H406">
        <v>41764.699999999997</v>
      </c>
      <c r="I406">
        <v>128.24</v>
      </c>
      <c r="J406">
        <v>1.54E-2</v>
      </c>
    </row>
    <row r="407" spans="1:10" x14ac:dyDescent="0.3">
      <c r="A407" t="s">
        <v>55</v>
      </c>
      <c r="B407" t="str">
        <f t="shared" si="45"/>
        <v>20150525-gel3</v>
      </c>
      <c r="C407" t="str">
        <f t="shared" si="46"/>
        <v>P</v>
      </c>
      <c r="D407" t="str">
        <f t="shared" si="47"/>
        <v>P2</v>
      </c>
      <c r="E407" t="str">
        <f t="shared" si="48"/>
        <v>21P2S1</v>
      </c>
      <c r="F407" t="s">
        <v>62</v>
      </c>
      <c r="H407">
        <v>32893.4</v>
      </c>
      <c r="I407">
        <v>167.36</v>
      </c>
      <c r="J407">
        <v>3.04E-2</v>
      </c>
    </row>
    <row r="408" spans="1:10" x14ac:dyDescent="0.3">
      <c r="A408" t="s">
        <v>55</v>
      </c>
      <c r="B408" t="str">
        <f t="shared" si="45"/>
        <v>20150525-gel3</v>
      </c>
      <c r="C408" t="str">
        <f t="shared" si="46"/>
        <v>P</v>
      </c>
      <c r="D408" t="str">
        <f t="shared" si="47"/>
        <v>P2</v>
      </c>
      <c r="E408" t="str">
        <f t="shared" si="48"/>
        <v>21P2S1</v>
      </c>
      <c r="F408" t="s">
        <v>62</v>
      </c>
      <c r="H408">
        <v>28596.3</v>
      </c>
      <c r="I408">
        <v>186.45</v>
      </c>
      <c r="J408">
        <v>2.7400000000000001E-2</v>
      </c>
    </row>
    <row r="409" spans="1:10" x14ac:dyDescent="0.3">
      <c r="A409" t="s">
        <v>55</v>
      </c>
      <c r="B409" t="str">
        <f t="shared" si="45"/>
        <v>20150525-gel3</v>
      </c>
      <c r="C409" t="str">
        <f t="shared" si="46"/>
        <v>P</v>
      </c>
      <c r="D409" t="str">
        <f t="shared" si="47"/>
        <v>P2</v>
      </c>
      <c r="E409" t="str">
        <f t="shared" si="48"/>
        <v>21P2S1</v>
      </c>
      <c r="F409" t="s">
        <v>62</v>
      </c>
      <c r="H409">
        <v>25972.5</v>
      </c>
      <c r="I409">
        <v>273.61</v>
      </c>
      <c r="J409">
        <v>4.2900000000000001E-2</v>
      </c>
    </row>
    <row r="410" spans="1:10" x14ac:dyDescent="0.3">
      <c r="A410" t="s">
        <v>55</v>
      </c>
      <c r="B410" t="str">
        <f t="shared" si="45"/>
        <v>20150525-gel3</v>
      </c>
      <c r="C410" t="str">
        <f t="shared" si="46"/>
        <v>P</v>
      </c>
      <c r="D410" t="str">
        <f t="shared" si="47"/>
        <v>P2</v>
      </c>
      <c r="E410" t="str">
        <f t="shared" si="48"/>
        <v>21P2S1</v>
      </c>
      <c r="F410" t="s">
        <v>62</v>
      </c>
      <c r="H410">
        <v>21733.9</v>
      </c>
      <c r="I410">
        <v>200.49</v>
      </c>
      <c r="J410">
        <v>2.5600000000000001E-2</v>
      </c>
    </row>
    <row r="411" spans="1:10" x14ac:dyDescent="0.3">
      <c r="A411" t="s">
        <v>55</v>
      </c>
      <c r="B411" t="str">
        <f t="shared" si="45"/>
        <v>20150525-gel3</v>
      </c>
      <c r="C411" t="str">
        <f t="shared" si="46"/>
        <v>P</v>
      </c>
      <c r="D411" t="str">
        <f t="shared" si="47"/>
        <v>P2</v>
      </c>
      <c r="E411" t="str">
        <f t="shared" si="48"/>
        <v>21P2S1</v>
      </c>
      <c r="F411" t="s">
        <v>62</v>
      </c>
      <c r="H411">
        <v>19614.7</v>
      </c>
      <c r="I411">
        <v>432.15</v>
      </c>
      <c r="J411">
        <v>7.1900000000000006E-2</v>
      </c>
    </row>
    <row r="412" spans="1:10" x14ac:dyDescent="0.3">
      <c r="A412" t="s">
        <v>55</v>
      </c>
      <c r="B412" t="str">
        <f t="shared" si="45"/>
        <v>20150525-gel3</v>
      </c>
      <c r="C412" t="str">
        <f t="shared" si="46"/>
        <v>P</v>
      </c>
      <c r="D412" t="str">
        <f t="shared" si="47"/>
        <v>P2</v>
      </c>
      <c r="E412" t="str">
        <f t="shared" si="48"/>
        <v>21P2S1</v>
      </c>
      <c r="F412" t="s">
        <v>62</v>
      </c>
      <c r="H412">
        <v>15953.5</v>
      </c>
      <c r="I412">
        <v>374.49</v>
      </c>
      <c r="J412">
        <v>5.0099999999999999E-2</v>
      </c>
    </row>
    <row r="413" spans="1:10" x14ac:dyDescent="0.3">
      <c r="A413" t="s">
        <v>55</v>
      </c>
      <c r="B413" t="str">
        <f t="shared" si="45"/>
        <v>20150525-gel3</v>
      </c>
      <c r="C413" t="str">
        <f t="shared" si="46"/>
        <v>P</v>
      </c>
      <c r="D413" t="str">
        <f t="shared" si="47"/>
        <v>P2</v>
      </c>
      <c r="E413" t="str">
        <f t="shared" si="48"/>
        <v>21P2S1</v>
      </c>
      <c r="F413" t="s">
        <v>62</v>
      </c>
      <c r="H413">
        <v>9534.9</v>
      </c>
      <c r="I413">
        <v>271.73</v>
      </c>
      <c r="J413">
        <v>2.1600000000000001E-2</v>
      </c>
    </row>
    <row r="414" spans="1:10" x14ac:dyDescent="0.3">
      <c r="A414" t="s">
        <v>55</v>
      </c>
      <c r="B414" t="str">
        <f t="shared" si="45"/>
        <v>20150525-gel3</v>
      </c>
      <c r="C414" t="str">
        <f t="shared" si="46"/>
        <v>P</v>
      </c>
      <c r="D414" t="str">
        <f t="shared" si="47"/>
        <v>P2</v>
      </c>
      <c r="E414" t="str">
        <f t="shared" si="48"/>
        <v>21P2S1</v>
      </c>
      <c r="F414" t="s">
        <v>62</v>
      </c>
      <c r="H414">
        <v>7488.4</v>
      </c>
      <c r="I414">
        <v>591.15</v>
      </c>
      <c r="J414">
        <v>0.15240000000000001</v>
      </c>
    </row>
    <row r="415" spans="1:10" x14ac:dyDescent="0.3">
      <c r="A415" t="s">
        <v>55</v>
      </c>
      <c r="B415" t="str">
        <f t="shared" si="45"/>
        <v>20150525-gel3</v>
      </c>
      <c r="C415" t="str">
        <f t="shared" si="46"/>
        <v>P</v>
      </c>
      <c r="D415" t="str">
        <f t="shared" si="47"/>
        <v>P2</v>
      </c>
      <c r="E415" t="str">
        <f t="shared" si="48"/>
        <v>21P2S1</v>
      </c>
      <c r="F415" t="s">
        <v>62</v>
      </c>
      <c r="H415">
        <v>4325.6000000000004</v>
      </c>
      <c r="I415">
        <v>431.85</v>
      </c>
      <c r="J415">
        <v>9.7500000000000003E-2</v>
      </c>
    </row>
    <row r="416" spans="1:10" x14ac:dyDescent="0.3">
      <c r="A416" t="s">
        <v>55</v>
      </c>
      <c r="B416" t="str">
        <f t="shared" si="45"/>
        <v>20150525-gel3</v>
      </c>
      <c r="C416" t="str">
        <f t="shared" si="46"/>
        <v>P</v>
      </c>
      <c r="D416" t="str">
        <f t="shared" si="47"/>
        <v>P4</v>
      </c>
      <c r="E416" t="str">
        <f t="shared" si="48"/>
        <v>21P4S4</v>
      </c>
      <c r="F416" t="s">
        <v>63</v>
      </c>
      <c r="H416">
        <v>70869.600000000006</v>
      </c>
      <c r="I416">
        <v>165.74</v>
      </c>
      <c r="J416">
        <v>6.2700000000000006E-2</v>
      </c>
    </row>
    <row r="417" spans="1:10" x14ac:dyDescent="0.3">
      <c r="A417" t="s">
        <v>55</v>
      </c>
      <c r="B417" t="str">
        <f t="shared" si="45"/>
        <v>20150525-gel3</v>
      </c>
      <c r="C417" t="str">
        <f t="shared" si="46"/>
        <v>P</v>
      </c>
      <c r="D417" t="str">
        <f t="shared" si="47"/>
        <v>P4</v>
      </c>
      <c r="E417" t="str">
        <f t="shared" si="48"/>
        <v>21P4S4</v>
      </c>
      <c r="F417" t="s">
        <v>63</v>
      </c>
      <c r="H417">
        <v>67043.5</v>
      </c>
      <c r="I417">
        <v>235.48</v>
      </c>
      <c r="J417">
        <v>7.5300000000000006E-2</v>
      </c>
    </row>
    <row r="418" spans="1:10" x14ac:dyDescent="0.3">
      <c r="A418" t="s">
        <v>55</v>
      </c>
      <c r="B418" t="str">
        <f t="shared" si="45"/>
        <v>20150525-gel3</v>
      </c>
      <c r="C418" t="str">
        <f t="shared" si="46"/>
        <v>P</v>
      </c>
      <c r="D418" t="str">
        <f t="shared" si="47"/>
        <v>P4</v>
      </c>
      <c r="E418" t="str">
        <f t="shared" si="48"/>
        <v>21P4S4</v>
      </c>
      <c r="F418" t="s">
        <v>63</v>
      </c>
      <c r="H418">
        <v>60491.8</v>
      </c>
      <c r="I418">
        <v>235.7</v>
      </c>
      <c r="J418">
        <v>0.1113</v>
      </c>
    </row>
    <row r="419" spans="1:10" x14ac:dyDescent="0.3">
      <c r="A419" t="s">
        <v>55</v>
      </c>
      <c r="B419" t="str">
        <f t="shared" si="45"/>
        <v>20150525-gel3</v>
      </c>
      <c r="C419" t="str">
        <f t="shared" si="46"/>
        <v>P</v>
      </c>
      <c r="D419" t="str">
        <f t="shared" si="47"/>
        <v>P4</v>
      </c>
      <c r="E419" t="str">
        <f t="shared" si="48"/>
        <v>21P4S4</v>
      </c>
      <c r="F419" t="s">
        <v>63</v>
      </c>
      <c r="H419">
        <v>56557.4</v>
      </c>
      <c r="I419">
        <v>217.23</v>
      </c>
      <c r="J419">
        <v>5.2600000000000001E-2</v>
      </c>
    </row>
    <row r="420" spans="1:10" x14ac:dyDescent="0.3">
      <c r="A420" t="s">
        <v>55</v>
      </c>
      <c r="B420" t="str">
        <f t="shared" si="45"/>
        <v>20150525-gel3</v>
      </c>
      <c r="C420" t="str">
        <f t="shared" si="46"/>
        <v>P</v>
      </c>
      <c r="D420" t="str">
        <f t="shared" si="47"/>
        <v>P4</v>
      </c>
      <c r="E420" t="str">
        <f t="shared" si="48"/>
        <v>21P4S4</v>
      </c>
      <c r="F420" t="s">
        <v>63</v>
      </c>
      <c r="H420">
        <v>52623</v>
      </c>
      <c r="I420">
        <v>145.44</v>
      </c>
      <c r="J420">
        <v>5.4800000000000001E-2</v>
      </c>
    </row>
    <row r="421" spans="1:10" x14ac:dyDescent="0.3">
      <c r="A421" t="s">
        <v>55</v>
      </c>
      <c r="B421" t="str">
        <f t="shared" si="45"/>
        <v>20150525-gel3</v>
      </c>
      <c r="C421" t="str">
        <f t="shared" si="46"/>
        <v>P</v>
      </c>
      <c r="D421" t="str">
        <f t="shared" si="47"/>
        <v>P4</v>
      </c>
      <c r="E421" t="str">
        <f t="shared" si="48"/>
        <v>21P4S4</v>
      </c>
      <c r="F421" t="s">
        <v>63</v>
      </c>
      <c r="H421">
        <v>48688.5</v>
      </c>
      <c r="I421">
        <v>92.03</v>
      </c>
      <c r="J421">
        <v>4.24E-2</v>
      </c>
    </row>
    <row r="422" spans="1:10" x14ac:dyDescent="0.3">
      <c r="A422" t="s">
        <v>55</v>
      </c>
      <c r="B422" t="str">
        <f t="shared" si="45"/>
        <v>20150525-gel3</v>
      </c>
      <c r="C422" t="str">
        <f t="shared" si="46"/>
        <v>P</v>
      </c>
      <c r="D422" t="str">
        <f t="shared" si="47"/>
        <v>P4</v>
      </c>
      <c r="E422" t="str">
        <f t="shared" si="48"/>
        <v>21P4S4</v>
      </c>
      <c r="F422" t="s">
        <v>63</v>
      </c>
      <c r="H422">
        <v>43967.199999999997</v>
      </c>
      <c r="I422">
        <v>44.94</v>
      </c>
      <c r="J422">
        <v>1.6299999999999999E-2</v>
      </c>
    </row>
    <row r="423" spans="1:10" x14ac:dyDescent="0.3">
      <c r="A423" t="s">
        <v>55</v>
      </c>
      <c r="B423" t="str">
        <f t="shared" si="45"/>
        <v>20150525-gel3</v>
      </c>
      <c r="C423" t="str">
        <f t="shared" si="46"/>
        <v>P</v>
      </c>
      <c r="D423" t="str">
        <f t="shared" si="47"/>
        <v>P4</v>
      </c>
      <c r="E423" t="str">
        <f t="shared" si="48"/>
        <v>21P4S4</v>
      </c>
      <c r="F423" t="s">
        <v>63</v>
      </c>
      <c r="H423">
        <v>29000</v>
      </c>
      <c r="I423">
        <v>17.93</v>
      </c>
      <c r="J423">
        <v>4.8999999999999998E-3</v>
      </c>
    </row>
    <row r="424" spans="1:10" x14ac:dyDescent="0.3">
      <c r="A424" t="s">
        <v>55</v>
      </c>
      <c r="B424" t="str">
        <f t="shared" si="45"/>
        <v>20150525-gel3</v>
      </c>
      <c r="C424" t="str">
        <f t="shared" si="46"/>
        <v>P</v>
      </c>
      <c r="D424" t="str">
        <f t="shared" si="47"/>
        <v>P4</v>
      </c>
      <c r="E424" t="str">
        <f t="shared" si="48"/>
        <v>21P4S4</v>
      </c>
      <c r="F424" t="s">
        <v>63</v>
      </c>
      <c r="H424">
        <v>26275.200000000001</v>
      </c>
      <c r="I424">
        <v>37.08</v>
      </c>
      <c r="J424">
        <v>1.12E-2</v>
      </c>
    </row>
    <row r="425" spans="1:10" x14ac:dyDescent="0.3">
      <c r="A425" t="s">
        <v>55</v>
      </c>
      <c r="B425" t="str">
        <f t="shared" si="45"/>
        <v>20150525-gel3</v>
      </c>
      <c r="C425" t="str">
        <f t="shared" si="46"/>
        <v>P</v>
      </c>
      <c r="D425" t="str">
        <f t="shared" si="47"/>
        <v>P4</v>
      </c>
      <c r="E425" t="str">
        <f t="shared" si="48"/>
        <v>21P4S4</v>
      </c>
      <c r="F425" t="s">
        <v>63</v>
      </c>
      <c r="H425">
        <v>21935.8</v>
      </c>
      <c r="I425">
        <v>64.290000000000006</v>
      </c>
      <c r="J425">
        <v>1.7100000000000001E-2</v>
      </c>
    </row>
    <row r="426" spans="1:10" x14ac:dyDescent="0.3">
      <c r="A426" t="s">
        <v>55</v>
      </c>
      <c r="B426" t="str">
        <f t="shared" si="45"/>
        <v>20150525-gel3</v>
      </c>
      <c r="C426" t="str">
        <f t="shared" si="46"/>
        <v>P</v>
      </c>
      <c r="D426" t="str">
        <f t="shared" si="47"/>
        <v>P4</v>
      </c>
      <c r="E426" t="str">
        <f t="shared" si="48"/>
        <v>21P4S4</v>
      </c>
      <c r="F426" t="s">
        <v>63</v>
      </c>
      <c r="H426">
        <v>19816.5</v>
      </c>
      <c r="I426">
        <v>179.33</v>
      </c>
      <c r="J426">
        <v>7.9799999999999996E-2</v>
      </c>
    </row>
    <row r="427" spans="1:10" x14ac:dyDescent="0.3">
      <c r="A427" t="s">
        <v>55</v>
      </c>
      <c r="B427" t="str">
        <f t="shared" si="45"/>
        <v>20150525-gel3</v>
      </c>
      <c r="C427" t="str">
        <f t="shared" si="46"/>
        <v>P</v>
      </c>
      <c r="D427" t="str">
        <f t="shared" si="47"/>
        <v>P4</v>
      </c>
      <c r="E427" t="str">
        <f t="shared" si="48"/>
        <v>21P4S4</v>
      </c>
      <c r="F427" t="s">
        <v>63</v>
      </c>
      <c r="H427">
        <v>16232.6</v>
      </c>
      <c r="I427">
        <v>174.13</v>
      </c>
      <c r="J427">
        <v>5.6300000000000003E-2</v>
      </c>
    </row>
    <row r="428" spans="1:10" x14ac:dyDescent="0.3">
      <c r="A428" t="s">
        <v>55</v>
      </c>
      <c r="B428" t="str">
        <f t="shared" si="45"/>
        <v>20150525-gel3</v>
      </c>
      <c r="C428" t="str">
        <f t="shared" si="46"/>
        <v>P</v>
      </c>
      <c r="D428" t="str">
        <f t="shared" si="47"/>
        <v>P4</v>
      </c>
      <c r="E428" t="str">
        <f t="shared" si="48"/>
        <v>21P4S4</v>
      </c>
      <c r="F428" t="s">
        <v>63</v>
      </c>
      <c r="H428">
        <v>9069.7999999999993</v>
      </c>
      <c r="I428">
        <v>178.94</v>
      </c>
      <c r="J428">
        <v>8.3299999999999999E-2</v>
      </c>
    </row>
    <row r="429" spans="1:10" x14ac:dyDescent="0.3">
      <c r="A429" t="s">
        <v>55</v>
      </c>
      <c r="B429" t="str">
        <f t="shared" si="45"/>
        <v>20150525-gel3</v>
      </c>
      <c r="C429" t="str">
        <f t="shared" si="46"/>
        <v>P</v>
      </c>
      <c r="D429" t="str">
        <f t="shared" si="47"/>
        <v>P4</v>
      </c>
      <c r="E429" t="str">
        <f t="shared" si="48"/>
        <v>21P4S4</v>
      </c>
      <c r="F429" t="s">
        <v>63</v>
      </c>
      <c r="H429">
        <v>7674.4</v>
      </c>
      <c r="I429">
        <v>283.19</v>
      </c>
      <c r="J429">
        <v>0.1484</v>
      </c>
    </row>
    <row r="430" spans="1:10" x14ac:dyDescent="0.3">
      <c r="A430" t="s">
        <v>55</v>
      </c>
      <c r="B430" t="str">
        <f t="shared" si="45"/>
        <v>20150525-gel3</v>
      </c>
      <c r="C430" t="str">
        <f t="shared" si="46"/>
        <v>P</v>
      </c>
      <c r="D430" t="str">
        <f t="shared" si="47"/>
        <v>P4</v>
      </c>
      <c r="E430" t="str">
        <f t="shared" si="48"/>
        <v>21P4S4</v>
      </c>
      <c r="F430" t="s">
        <v>63</v>
      </c>
      <c r="H430">
        <v>4790.7</v>
      </c>
      <c r="I430">
        <v>271.55</v>
      </c>
      <c r="J430">
        <v>0.18360000000000001</v>
      </c>
    </row>
    <row r="431" spans="1:10" x14ac:dyDescent="0.3">
      <c r="A431" t="s">
        <v>55</v>
      </c>
      <c r="B431" t="str">
        <f t="shared" si="45"/>
        <v>20150525-gel3</v>
      </c>
      <c r="C431" t="str">
        <f t="shared" si="46"/>
        <v>P</v>
      </c>
      <c r="D431" t="str">
        <f t="shared" si="47"/>
        <v>P4</v>
      </c>
      <c r="E431" t="str">
        <f t="shared" si="48"/>
        <v>21P4S2</v>
      </c>
      <c r="F431" t="s">
        <v>64</v>
      </c>
      <c r="H431">
        <v>67739.100000000006</v>
      </c>
      <c r="I431">
        <v>435.45</v>
      </c>
      <c r="J431">
        <v>0.13589999999999999</v>
      </c>
    </row>
    <row r="432" spans="1:10" x14ac:dyDescent="0.3">
      <c r="A432" t="s">
        <v>55</v>
      </c>
      <c r="B432" t="str">
        <f t="shared" si="45"/>
        <v>20150525-gel3</v>
      </c>
      <c r="C432" t="str">
        <f t="shared" si="46"/>
        <v>P</v>
      </c>
      <c r="D432" t="str">
        <f t="shared" si="47"/>
        <v>P4</v>
      </c>
      <c r="E432" t="str">
        <f t="shared" si="48"/>
        <v>21P4S2</v>
      </c>
      <c r="F432" t="s">
        <v>64</v>
      </c>
      <c r="H432">
        <v>65606.600000000006</v>
      </c>
      <c r="I432">
        <v>444.98</v>
      </c>
      <c r="J432">
        <v>5.74E-2</v>
      </c>
    </row>
    <row r="433" spans="1:10" x14ac:dyDescent="0.3">
      <c r="A433" t="s">
        <v>55</v>
      </c>
      <c r="B433" t="str">
        <f t="shared" si="45"/>
        <v>20150525-gel3</v>
      </c>
      <c r="C433" t="str">
        <f t="shared" si="46"/>
        <v>P</v>
      </c>
      <c r="D433" t="str">
        <f t="shared" si="47"/>
        <v>P4</v>
      </c>
      <c r="E433" t="str">
        <f t="shared" si="48"/>
        <v>21P4S2</v>
      </c>
      <c r="F433" t="s">
        <v>64</v>
      </c>
      <c r="H433">
        <v>62065.599999999999</v>
      </c>
      <c r="I433">
        <v>431.35</v>
      </c>
      <c r="J433">
        <v>7.2400000000000006E-2</v>
      </c>
    </row>
    <row r="434" spans="1:10" x14ac:dyDescent="0.3">
      <c r="A434" t="s">
        <v>55</v>
      </c>
      <c r="B434" t="str">
        <f t="shared" si="45"/>
        <v>20150525-gel3</v>
      </c>
      <c r="C434" t="str">
        <f t="shared" si="46"/>
        <v>P</v>
      </c>
      <c r="D434" t="str">
        <f t="shared" si="47"/>
        <v>P4</v>
      </c>
      <c r="E434" t="str">
        <f t="shared" si="48"/>
        <v>21P4S2</v>
      </c>
      <c r="F434" t="s">
        <v>64</v>
      </c>
      <c r="H434">
        <v>58918</v>
      </c>
      <c r="I434">
        <v>388.71</v>
      </c>
      <c r="J434">
        <v>7.0599999999999996E-2</v>
      </c>
    </row>
    <row r="435" spans="1:10" x14ac:dyDescent="0.3">
      <c r="A435" t="s">
        <v>55</v>
      </c>
      <c r="B435" t="str">
        <f t="shared" si="45"/>
        <v>20150525-gel3</v>
      </c>
      <c r="C435" t="str">
        <f t="shared" si="46"/>
        <v>P</v>
      </c>
      <c r="D435" t="str">
        <f t="shared" si="47"/>
        <v>P4</v>
      </c>
      <c r="E435" t="str">
        <f t="shared" si="48"/>
        <v>21P4S2</v>
      </c>
      <c r="F435" t="s">
        <v>64</v>
      </c>
      <c r="H435">
        <v>55377</v>
      </c>
      <c r="I435">
        <v>300.08</v>
      </c>
      <c r="J435">
        <v>5.91E-2</v>
      </c>
    </row>
    <row r="436" spans="1:10" x14ac:dyDescent="0.3">
      <c r="A436" t="s">
        <v>55</v>
      </c>
      <c r="B436" t="str">
        <f t="shared" si="45"/>
        <v>20150525-gel3</v>
      </c>
      <c r="C436" t="str">
        <f t="shared" si="46"/>
        <v>P</v>
      </c>
      <c r="D436" t="str">
        <f t="shared" si="47"/>
        <v>P4</v>
      </c>
      <c r="E436" t="str">
        <f t="shared" si="48"/>
        <v>21P4S2</v>
      </c>
      <c r="F436" t="s">
        <v>64</v>
      </c>
      <c r="H436">
        <v>51442.6</v>
      </c>
      <c r="I436">
        <v>207.71</v>
      </c>
      <c r="J436">
        <v>4.4299999999999999E-2</v>
      </c>
    </row>
    <row r="437" spans="1:10" x14ac:dyDescent="0.3">
      <c r="A437" t="s">
        <v>55</v>
      </c>
      <c r="B437" t="str">
        <f t="shared" si="45"/>
        <v>20150525-gel3</v>
      </c>
      <c r="C437" t="str">
        <f t="shared" si="46"/>
        <v>P</v>
      </c>
      <c r="D437" t="str">
        <f t="shared" si="47"/>
        <v>P4</v>
      </c>
      <c r="E437" t="str">
        <f t="shared" si="48"/>
        <v>21P4S2</v>
      </c>
      <c r="F437" t="s">
        <v>64</v>
      </c>
      <c r="H437">
        <v>47114.8</v>
      </c>
      <c r="I437">
        <v>148.74</v>
      </c>
      <c r="J437">
        <v>3.27E-2</v>
      </c>
    </row>
    <row r="438" spans="1:10" x14ac:dyDescent="0.3">
      <c r="A438" t="s">
        <v>55</v>
      </c>
      <c r="B438" t="str">
        <f t="shared" si="45"/>
        <v>20150525-gel3</v>
      </c>
      <c r="C438" t="str">
        <f t="shared" si="46"/>
        <v>P</v>
      </c>
      <c r="D438" t="str">
        <f t="shared" si="47"/>
        <v>P4</v>
      </c>
      <c r="E438" t="str">
        <f t="shared" si="48"/>
        <v>21P4S2</v>
      </c>
      <c r="F438" t="s">
        <v>64</v>
      </c>
      <c r="H438">
        <v>42000</v>
      </c>
      <c r="I438">
        <v>114.14</v>
      </c>
      <c r="J438">
        <v>3.27E-2</v>
      </c>
    </row>
    <row r="439" spans="1:10" x14ac:dyDescent="0.3">
      <c r="A439" t="s">
        <v>55</v>
      </c>
      <c r="B439" t="str">
        <f t="shared" si="45"/>
        <v>20150525-gel3</v>
      </c>
      <c r="C439" t="str">
        <f t="shared" si="46"/>
        <v>P</v>
      </c>
      <c r="D439" t="str">
        <f t="shared" si="47"/>
        <v>P4</v>
      </c>
      <c r="E439" t="str">
        <f t="shared" si="48"/>
        <v>21P4S2</v>
      </c>
      <c r="F439" t="s">
        <v>64</v>
      </c>
      <c r="H439">
        <v>30229.5</v>
      </c>
      <c r="I439">
        <v>98.31</v>
      </c>
      <c r="J439">
        <v>2.5000000000000001E-2</v>
      </c>
    </row>
    <row r="440" spans="1:10" x14ac:dyDescent="0.3">
      <c r="A440" t="s">
        <v>55</v>
      </c>
      <c r="B440" t="str">
        <f t="shared" si="45"/>
        <v>20150525-gel3</v>
      </c>
      <c r="C440" t="str">
        <f t="shared" si="46"/>
        <v>P</v>
      </c>
      <c r="D440" t="str">
        <f t="shared" si="47"/>
        <v>P4</v>
      </c>
      <c r="E440" t="str">
        <f t="shared" si="48"/>
        <v>21P4S2</v>
      </c>
      <c r="F440" t="s">
        <v>64</v>
      </c>
      <c r="H440">
        <v>26981.7</v>
      </c>
      <c r="I440">
        <v>214.86</v>
      </c>
      <c r="J440">
        <v>4.8899999999999999E-2</v>
      </c>
    </row>
    <row r="441" spans="1:10" x14ac:dyDescent="0.3">
      <c r="A441" t="s">
        <v>55</v>
      </c>
      <c r="B441" t="str">
        <f t="shared" si="45"/>
        <v>20150525-gel3</v>
      </c>
      <c r="C441" t="str">
        <f t="shared" si="46"/>
        <v>P</v>
      </c>
      <c r="D441" t="str">
        <f t="shared" si="47"/>
        <v>P4</v>
      </c>
      <c r="E441" t="str">
        <f t="shared" si="48"/>
        <v>21P4S2</v>
      </c>
      <c r="F441" t="s">
        <v>64</v>
      </c>
      <c r="H441">
        <v>24761.5</v>
      </c>
      <c r="I441">
        <v>137.81</v>
      </c>
      <c r="J441">
        <v>3.15E-2</v>
      </c>
    </row>
    <row r="442" spans="1:10" x14ac:dyDescent="0.3">
      <c r="A442" t="s">
        <v>55</v>
      </c>
      <c r="B442" t="str">
        <f t="shared" si="45"/>
        <v>20150525-gel3</v>
      </c>
      <c r="C442" t="str">
        <f t="shared" si="46"/>
        <v>P</v>
      </c>
      <c r="D442" t="str">
        <f t="shared" si="47"/>
        <v>P4</v>
      </c>
      <c r="E442" t="str">
        <f t="shared" si="48"/>
        <v>21P4S2</v>
      </c>
      <c r="F442" t="s">
        <v>64</v>
      </c>
      <c r="H442">
        <v>22844</v>
      </c>
      <c r="I442">
        <v>161.93</v>
      </c>
      <c r="J442">
        <v>1.37E-2</v>
      </c>
    </row>
    <row r="443" spans="1:10" x14ac:dyDescent="0.3">
      <c r="A443" t="s">
        <v>55</v>
      </c>
      <c r="B443" t="str">
        <f t="shared" si="45"/>
        <v>20150525-gel3</v>
      </c>
      <c r="C443" t="str">
        <f t="shared" si="46"/>
        <v>P</v>
      </c>
      <c r="D443" t="str">
        <f t="shared" si="47"/>
        <v>P4</v>
      </c>
      <c r="E443" t="str">
        <f t="shared" si="48"/>
        <v>21P4S2</v>
      </c>
      <c r="F443" t="s">
        <v>64</v>
      </c>
      <c r="H443">
        <v>20422</v>
      </c>
      <c r="I443">
        <v>206.3</v>
      </c>
      <c r="J443">
        <v>5.5E-2</v>
      </c>
    </row>
    <row r="444" spans="1:10" x14ac:dyDescent="0.3">
      <c r="A444" t="s">
        <v>55</v>
      </c>
      <c r="B444" t="str">
        <f t="shared" si="45"/>
        <v>20150525-gel3</v>
      </c>
      <c r="C444" t="str">
        <f t="shared" si="46"/>
        <v>P</v>
      </c>
      <c r="D444" t="str">
        <f t="shared" si="47"/>
        <v>P4</v>
      </c>
      <c r="E444" t="str">
        <f t="shared" si="48"/>
        <v>21P4S2</v>
      </c>
      <c r="F444" t="s">
        <v>64</v>
      </c>
      <c r="H444">
        <v>16883.7</v>
      </c>
      <c r="I444">
        <v>291.98</v>
      </c>
      <c r="J444">
        <v>5.0200000000000002E-2</v>
      </c>
    </row>
    <row r="445" spans="1:10" x14ac:dyDescent="0.3">
      <c r="A445" t="s">
        <v>55</v>
      </c>
      <c r="B445" t="str">
        <f t="shared" si="45"/>
        <v>20150525-gel3</v>
      </c>
      <c r="C445" t="str">
        <f t="shared" si="46"/>
        <v>P</v>
      </c>
      <c r="D445" t="str">
        <f t="shared" si="47"/>
        <v>P4</v>
      </c>
      <c r="E445" t="str">
        <f t="shared" si="48"/>
        <v>21P4S2</v>
      </c>
      <c r="F445" t="s">
        <v>64</v>
      </c>
      <c r="H445">
        <v>7860.5</v>
      </c>
      <c r="I445">
        <v>414.89</v>
      </c>
      <c r="J445">
        <v>0.1479</v>
      </c>
    </row>
    <row r="446" spans="1:10" x14ac:dyDescent="0.3">
      <c r="A446" t="s">
        <v>55</v>
      </c>
      <c r="B446" t="str">
        <f t="shared" si="45"/>
        <v>20150525-gel3</v>
      </c>
      <c r="C446" t="str">
        <f t="shared" si="46"/>
        <v>P</v>
      </c>
      <c r="D446" t="str">
        <f t="shared" si="47"/>
        <v>P4</v>
      </c>
      <c r="E446" t="str">
        <f t="shared" si="48"/>
        <v>21P4S2</v>
      </c>
      <c r="F446" t="s">
        <v>64</v>
      </c>
      <c r="H446">
        <v>4976.7</v>
      </c>
      <c r="I446">
        <v>333.38</v>
      </c>
      <c r="J446">
        <v>0.1227</v>
      </c>
    </row>
    <row r="447" spans="1:10" x14ac:dyDescent="0.3">
      <c r="A447" t="s">
        <v>55</v>
      </c>
      <c r="B447" t="str">
        <f t="shared" si="45"/>
        <v>20150525-gel3</v>
      </c>
      <c r="C447" t="str">
        <f t="shared" si="46"/>
        <v>N</v>
      </c>
      <c r="D447" t="str">
        <f t="shared" si="47"/>
        <v>N3</v>
      </c>
      <c r="E447" t="str">
        <f t="shared" si="48"/>
        <v>21N3S4</v>
      </c>
      <c r="F447" t="s">
        <v>65</v>
      </c>
      <c r="H447">
        <v>58131.1</v>
      </c>
      <c r="I447">
        <v>369.8</v>
      </c>
      <c r="J447">
        <v>6.0499999999999998E-2</v>
      </c>
    </row>
    <row r="448" spans="1:10" x14ac:dyDescent="0.3">
      <c r="A448" t="s">
        <v>55</v>
      </c>
      <c r="B448" t="str">
        <f t="shared" si="45"/>
        <v>20150525-gel3</v>
      </c>
      <c r="C448" t="str">
        <f t="shared" si="46"/>
        <v>N</v>
      </c>
      <c r="D448" t="str">
        <f t="shared" si="47"/>
        <v>N3</v>
      </c>
      <c r="E448" t="str">
        <f t="shared" si="48"/>
        <v>21N3S4</v>
      </c>
      <c r="F448" t="s">
        <v>65</v>
      </c>
      <c r="H448">
        <v>45541</v>
      </c>
      <c r="I448">
        <v>416.85</v>
      </c>
      <c r="J448">
        <v>2.4899999999999999E-2</v>
      </c>
    </row>
    <row r="449" spans="1:10" x14ac:dyDescent="0.3">
      <c r="A449" t="s">
        <v>55</v>
      </c>
      <c r="B449" t="str">
        <f t="shared" si="45"/>
        <v>20150525-gel3</v>
      </c>
      <c r="C449" t="str">
        <f t="shared" si="46"/>
        <v>N</v>
      </c>
      <c r="D449" t="str">
        <f t="shared" si="47"/>
        <v>N3</v>
      </c>
      <c r="E449" t="str">
        <f t="shared" si="48"/>
        <v>21N3S4</v>
      </c>
      <c r="F449" t="s">
        <v>65</v>
      </c>
      <c r="H449">
        <v>41941.199999999997</v>
      </c>
      <c r="I449">
        <v>1053.6500000000001</v>
      </c>
      <c r="J449">
        <v>5.4199999999999998E-2</v>
      </c>
    </row>
    <row r="450" spans="1:10" x14ac:dyDescent="0.3">
      <c r="A450" t="s">
        <v>55</v>
      </c>
      <c r="B450" t="str">
        <f t="shared" si="45"/>
        <v>20150525-gel3</v>
      </c>
      <c r="C450" t="str">
        <f t="shared" si="46"/>
        <v>N</v>
      </c>
      <c r="D450" t="str">
        <f t="shared" si="47"/>
        <v>N3</v>
      </c>
      <c r="E450" t="str">
        <f t="shared" si="48"/>
        <v>21N3S4</v>
      </c>
      <c r="F450" t="s">
        <v>65</v>
      </c>
      <c r="H450">
        <v>41558.800000000003</v>
      </c>
      <c r="I450">
        <v>965.04</v>
      </c>
      <c r="J450">
        <v>7.7799999999999994E-2</v>
      </c>
    </row>
    <row r="451" spans="1:10" x14ac:dyDescent="0.3">
      <c r="A451" t="s">
        <v>55</v>
      </c>
      <c r="B451" t="str">
        <f t="shared" ref="B451:B514" si="49">MID(A451,13,13)</f>
        <v>20150525-gel3</v>
      </c>
      <c r="C451" t="str">
        <f t="shared" ref="C451:C514" si="50">MID(E451,3,1)</f>
        <v>N</v>
      </c>
      <c r="D451" t="str">
        <f t="shared" ref="D451:D514" si="51">MID(E451,3,2)</f>
        <v>N3</v>
      </c>
      <c r="E451" t="str">
        <f t="shared" ref="E451:E514" si="52">RIGHT(F451,6)</f>
        <v>21N3S4</v>
      </c>
      <c r="F451" t="s">
        <v>65</v>
      </c>
      <c r="H451">
        <v>36377</v>
      </c>
      <c r="I451">
        <v>404.43</v>
      </c>
      <c r="J451">
        <v>4.4400000000000002E-2</v>
      </c>
    </row>
    <row r="452" spans="1:10" x14ac:dyDescent="0.3">
      <c r="A452" t="s">
        <v>55</v>
      </c>
      <c r="B452" t="str">
        <f t="shared" si="49"/>
        <v>20150525-gel3</v>
      </c>
      <c r="C452" t="str">
        <f t="shared" si="50"/>
        <v>N</v>
      </c>
      <c r="D452" t="str">
        <f t="shared" si="51"/>
        <v>N3</v>
      </c>
      <c r="E452" t="str">
        <f t="shared" si="52"/>
        <v>21N3S4</v>
      </c>
      <c r="F452" t="s">
        <v>65</v>
      </c>
      <c r="H452">
        <v>32278.7</v>
      </c>
      <c r="I452">
        <v>378.21</v>
      </c>
      <c r="J452">
        <v>4.1099999999999998E-2</v>
      </c>
    </row>
    <row r="453" spans="1:10" x14ac:dyDescent="0.3">
      <c r="A453" t="s">
        <v>55</v>
      </c>
      <c r="B453" t="str">
        <f t="shared" si="49"/>
        <v>20150525-gel3</v>
      </c>
      <c r="C453" t="str">
        <f t="shared" si="50"/>
        <v>N</v>
      </c>
      <c r="D453" t="str">
        <f t="shared" si="51"/>
        <v>N3</v>
      </c>
      <c r="E453" t="str">
        <f t="shared" si="52"/>
        <v>21N3S4</v>
      </c>
      <c r="F453" t="s">
        <v>65</v>
      </c>
      <c r="H453">
        <v>28091.7</v>
      </c>
      <c r="I453">
        <v>405.99</v>
      </c>
      <c r="J453">
        <v>5.1700000000000003E-2</v>
      </c>
    </row>
    <row r="454" spans="1:10" x14ac:dyDescent="0.3">
      <c r="A454" t="s">
        <v>55</v>
      </c>
      <c r="B454" t="str">
        <f t="shared" si="49"/>
        <v>20150525-gel3</v>
      </c>
      <c r="C454" t="str">
        <f t="shared" si="50"/>
        <v>N</v>
      </c>
      <c r="D454" t="str">
        <f t="shared" si="51"/>
        <v>N3</v>
      </c>
      <c r="E454" t="str">
        <f t="shared" si="52"/>
        <v>21N3S4</v>
      </c>
      <c r="F454" t="s">
        <v>65</v>
      </c>
      <c r="H454">
        <v>25669.7</v>
      </c>
      <c r="I454">
        <v>145.6</v>
      </c>
      <c r="J454">
        <v>1.7500000000000002E-2</v>
      </c>
    </row>
    <row r="455" spans="1:10" x14ac:dyDescent="0.3">
      <c r="A455" t="s">
        <v>55</v>
      </c>
      <c r="B455" t="str">
        <f t="shared" si="49"/>
        <v>20150525-gel3</v>
      </c>
      <c r="C455" t="str">
        <f t="shared" si="50"/>
        <v>N</v>
      </c>
      <c r="D455" t="str">
        <f t="shared" si="51"/>
        <v>N3</v>
      </c>
      <c r="E455" t="str">
        <f t="shared" si="52"/>
        <v>21N3S4</v>
      </c>
      <c r="F455" t="s">
        <v>65</v>
      </c>
      <c r="H455">
        <v>23449.5</v>
      </c>
      <c r="I455">
        <v>296.33999999999997</v>
      </c>
      <c r="J455">
        <v>2.3199999999999998E-2</v>
      </c>
    </row>
    <row r="456" spans="1:10" x14ac:dyDescent="0.3">
      <c r="A456" t="s">
        <v>55</v>
      </c>
      <c r="B456" t="str">
        <f t="shared" si="49"/>
        <v>20150525-gel3</v>
      </c>
      <c r="C456" t="str">
        <f t="shared" si="50"/>
        <v>N</v>
      </c>
      <c r="D456" t="str">
        <f t="shared" si="51"/>
        <v>N3</v>
      </c>
      <c r="E456" t="str">
        <f t="shared" si="52"/>
        <v>21N3S4</v>
      </c>
      <c r="F456" t="s">
        <v>65</v>
      </c>
      <c r="H456">
        <v>21834.9</v>
      </c>
      <c r="I456">
        <v>553.57000000000005</v>
      </c>
      <c r="J456">
        <v>8.09E-2</v>
      </c>
    </row>
    <row r="457" spans="1:10" x14ac:dyDescent="0.3">
      <c r="A457" t="s">
        <v>55</v>
      </c>
      <c r="B457" t="str">
        <f t="shared" si="49"/>
        <v>20150525-gel3</v>
      </c>
      <c r="C457" t="str">
        <f t="shared" si="50"/>
        <v>N</v>
      </c>
      <c r="D457" t="str">
        <f t="shared" si="51"/>
        <v>N3</v>
      </c>
      <c r="E457" t="str">
        <f t="shared" si="52"/>
        <v>21N3S4</v>
      </c>
      <c r="F457" t="s">
        <v>65</v>
      </c>
      <c r="H457">
        <v>18000</v>
      </c>
      <c r="I457">
        <v>311.37</v>
      </c>
      <c r="J457">
        <v>3.95E-2</v>
      </c>
    </row>
    <row r="458" spans="1:10" x14ac:dyDescent="0.3">
      <c r="A458" t="s">
        <v>55</v>
      </c>
      <c r="B458" t="str">
        <f t="shared" si="49"/>
        <v>20150525-gel3</v>
      </c>
      <c r="C458" t="str">
        <f t="shared" si="50"/>
        <v>N</v>
      </c>
      <c r="D458" t="str">
        <f t="shared" si="51"/>
        <v>N3</v>
      </c>
      <c r="E458" t="str">
        <f t="shared" si="52"/>
        <v>21N3S4</v>
      </c>
      <c r="F458" t="s">
        <v>65</v>
      </c>
      <c r="H458">
        <v>8139.5</v>
      </c>
      <c r="I458">
        <v>1341.47</v>
      </c>
      <c r="J458">
        <v>0.24110000000000001</v>
      </c>
    </row>
    <row r="459" spans="1:10" x14ac:dyDescent="0.3">
      <c r="A459" t="s">
        <v>55</v>
      </c>
      <c r="B459" t="str">
        <f t="shared" si="49"/>
        <v>20150525-gel3</v>
      </c>
      <c r="C459" t="str">
        <f t="shared" si="50"/>
        <v>N</v>
      </c>
      <c r="D459" t="str">
        <f t="shared" si="51"/>
        <v>N3</v>
      </c>
      <c r="E459" t="str">
        <f t="shared" si="52"/>
        <v>21N3S4</v>
      </c>
      <c r="F459" t="s">
        <v>65</v>
      </c>
      <c r="H459">
        <v>5441.9</v>
      </c>
      <c r="I459">
        <v>1278.5899999999999</v>
      </c>
      <c r="J459">
        <v>0.2432</v>
      </c>
    </row>
    <row r="460" spans="1:10" x14ac:dyDescent="0.3">
      <c r="A460" t="s">
        <v>46</v>
      </c>
      <c r="B460" t="str">
        <f t="shared" si="49"/>
        <v>20150525-gel1</v>
      </c>
      <c r="C460" t="s">
        <v>89</v>
      </c>
      <c r="D460" t="s">
        <v>89</v>
      </c>
      <c r="E460" t="str">
        <f>RIGHT(F460,4)</f>
        <v>7803</v>
      </c>
      <c r="F460" t="s">
        <v>47</v>
      </c>
      <c r="H460">
        <v>65125</v>
      </c>
      <c r="I460">
        <v>687.56</v>
      </c>
      <c r="J460">
        <v>9.2499999999999999E-2</v>
      </c>
    </row>
    <row r="461" spans="1:10" x14ac:dyDescent="0.3">
      <c r="A461" t="s">
        <v>46</v>
      </c>
      <c r="B461" t="str">
        <f t="shared" si="49"/>
        <v>20150525-gel1</v>
      </c>
      <c r="C461" t="s">
        <v>89</v>
      </c>
      <c r="D461" t="s">
        <v>89</v>
      </c>
      <c r="E461" t="str">
        <f t="shared" ref="E461:E479" si="53">RIGHT(F461,4)</f>
        <v>7803</v>
      </c>
      <c r="F461" t="s">
        <v>47</v>
      </c>
      <c r="H461">
        <v>60750</v>
      </c>
      <c r="I461">
        <v>1062.6099999999999</v>
      </c>
      <c r="J461">
        <v>0.1056</v>
      </c>
    </row>
    <row r="462" spans="1:10" x14ac:dyDescent="0.3">
      <c r="A462" t="s">
        <v>46</v>
      </c>
      <c r="B462" t="str">
        <f t="shared" si="49"/>
        <v>20150525-gel1</v>
      </c>
      <c r="C462" t="s">
        <v>89</v>
      </c>
      <c r="D462" t="s">
        <v>89</v>
      </c>
      <c r="E462" t="str">
        <f t="shared" si="53"/>
        <v>7803</v>
      </c>
      <c r="F462" t="s">
        <v>47</v>
      </c>
      <c r="H462">
        <v>54500</v>
      </c>
      <c r="I462">
        <v>1757.76</v>
      </c>
      <c r="J462">
        <v>0.16209999999999999</v>
      </c>
    </row>
    <row r="463" spans="1:10" x14ac:dyDescent="0.3">
      <c r="A463" t="s">
        <v>46</v>
      </c>
      <c r="B463" t="str">
        <f t="shared" si="49"/>
        <v>20150525-gel1</v>
      </c>
      <c r="C463" t="s">
        <v>89</v>
      </c>
      <c r="D463" t="s">
        <v>89</v>
      </c>
      <c r="E463" t="str">
        <f t="shared" si="53"/>
        <v>7803</v>
      </c>
      <c r="F463" t="s">
        <v>47</v>
      </c>
      <c r="H463">
        <v>48250</v>
      </c>
      <c r="I463">
        <v>2126.9499999999998</v>
      </c>
      <c r="J463">
        <v>0.20680000000000001</v>
      </c>
    </row>
    <row r="464" spans="1:10" x14ac:dyDescent="0.3">
      <c r="A464" t="s">
        <v>46</v>
      </c>
      <c r="B464" t="str">
        <f t="shared" si="49"/>
        <v>20150525-gel1</v>
      </c>
      <c r="C464" t="s">
        <v>89</v>
      </c>
      <c r="D464" t="s">
        <v>89</v>
      </c>
      <c r="E464" t="str">
        <f t="shared" si="53"/>
        <v>7803</v>
      </c>
      <c r="F464" t="s">
        <v>47</v>
      </c>
      <c r="H464">
        <v>42625</v>
      </c>
      <c r="I464">
        <v>2001.56</v>
      </c>
      <c r="J464">
        <v>9.8599999999999993E-2</v>
      </c>
    </row>
    <row r="465" spans="1:10" x14ac:dyDescent="0.3">
      <c r="A465" t="s">
        <v>46</v>
      </c>
      <c r="B465" t="str">
        <f t="shared" si="49"/>
        <v>20150525-gel1</v>
      </c>
      <c r="C465" t="s">
        <v>89</v>
      </c>
      <c r="D465" t="s">
        <v>89</v>
      </c>
      <c r="E465" t="str">
        <f t="shared" si="53"/>
        <v>7803</v>
      </c>
      <c r="F465" t="s">
        <v>47</v>
      </c>
      <c r="H465">
        <v>41722.199999999997</v>
      </c>
      <c r="I465">
        <v>1423.9</v>
      </c>
      <c r="J465">
        <v>6.0400000000000002E-2</v>
      </c>
    </row>
    <row r="466" spans="1:10" x14ac:dyDescent="0.3">
      <c r="A466" t="s">
        <v>46</v>
      </c>
      <c r="B466" t="str">
        <f t="shared" si="49"/>
        <v>20150525-gel1</v>
      </c>
      <c r="C466" t="s">
        <v>89</v>
      </c>
      <c r="D466" t="s">
        <v>89</v>
      </c>
      <c r="E466" t="str">
        <f t="shared" si="53"/>
        <v>7803</v>
      </c>
      <c r="F466" t="s">
        <v>47</v>
      </c>
      <c r="H466">
        <v>41056.6</v>
      </c>
      <c r="I466">
        <v>823.69</v>
      </c>
      <c r="J466">
        <v>4.4900000000000002E-2</v>
      </c>
    </row>
    <row r="467" spans="1:10" x14ac:dyDescent="0.3">
      <c r="A467" t="s">
        <v>46</v>
      </c>
      <c r="B467" t="str">
        <f t="shared" si="49"/>
        <v>20150525-gel1</v>
      </c>
      <c r="C467" t="s">
        <v>89</v>
      </c>
      <c r="D467" t="s">
        <v>89</v>
      </c>
      <c r="E467" t="str">
        <f t="shared" si="53"/>
        <v>7803</v>
      </c>
      <c r="F467" t="s">
        <v>47</v>
      </c>
      <c r="H467">
        <v>39430.800000000003</v>
      </c>
      <c r="I467">
        <v>453</v>
      </c>
      <c r="J467">
        <v>3.39E-2</v>
      </c>
    </row>
    <row r="468" spans="1:10" x14ac:dyDescent="0.3">
      <c r="A468" t="s">
        <v>46</v>
      </c>
      <c r="B468" t="str">
        <f t="shared" si="49"/>
        <v>20150525-gel1</v>
      </c>
      <c r="C468" t="s">
        <v>89</v>
      </c>
      <c r="D468" t="s">
        <v>89</v>
      </c>
      <c r="E468" t="str">
        <f t="shared" si="53"/>
        <v>7803</v>
      </c>
      <c r="F468" t="s">
        <v>47</v>
      </c>
      <c r="H468">
        <v>37509.4</v>
      </c>
      <c r="I468">
        <v>192.28</v>
      </c>
      <c r="J468">
        <v>1.12E-2</v>
      </c>
    </row>
    <row r="469" spans="1:10" x14ac:dyDescent="0.3">
      <c r="A469" t="s">
        <v>46</v>
      </c>
      <c r="B469" t="str">
        <f t="shared" si="49"/>
        <v>20150525-gel1</v>
      </c>
      <c r="C469" t="s">
        <v>89</v>
      </c>
      <c r="D469" t="s">
        <v>89</v>
      </c>
      <c r="E469" t="str">
        <f t="shared" si="53"/>
        <v>7803</v>
      </c>
      <c r="F469" t="s">
        <v>47</v>
      </c>
      <c r="H469">
        <v>35883.599999999999</v>
      </c>
      <c r="I469">
        <v>84.29</v>
      </c>
      <c r="J469">
        <v>2.8999999999999998E-3</v>
      </c>
    </row>
    <row r="470" spans="1:10" x14ac:dyDescent="0.3">
      <c r="A470" t="s">
        <v>46</v>
      </c>
      <c r="B470" t="str">
        <f t="shared" si="49"/>
        <v>20150525-gel1</v>
      </c>
      <c r="C470" t="s">
        <v>89</v>
      </c>
      <c r="D470" t="s">
        <v>89</v>
      </c>
      <c r="E470" t="str">
        <f t="shared" si="53"/>
        <v>7803</v>
      </c>
      <c r="F470" t="s">
        <v>47</v>
      </c>
      <c r="H470">
        <v>33962.300000000003</v>
      </c>
      <c r="I470">
        <v>20.329999999999998</v>
      </c>
      <c r="J470" t="s">
        <v>34</v>
      </c>
    </row>
    <row r="471" spans="1:10" x14ac:dyDescent="0.3">
      <c r="A471" t="s">
        <v>46</v>
      </c>
      <c r="B471" t="str">
        <f t="shared" si="49"/>
        <v>20150525-gel1</v>
      </c>
      <c r="C471" t="s">
        <v>89</v>
      </c>
      <c r="D471" t="s">
        <v>89</v>
      </c>
      <c r="E471" t="str">
        <f t="shared" si="53"/>
        <v>7803</v>
      </c>
      <c r="F471" t="s">
        <v>47</v>
      </c>
      <c r="H471">
        <v>31449.7</v>
      </c>
      <c r="I471" t="s">
        <v>34</v>
      </c>
      <c r="J471" t="s">
        <v>34</v>
      </c>
    </row>
    <row r="472" spans="1:10" x14ac:dyDescent="0.3">
      <c r="A472" t="s">
        <v>46</v>
      </c>
      <c r="B472" t="str">
        <f t="shared" si="49"/>
        <v>20150525-gel1</v>
      </c>
      <c r="C472" t="s">
        <v>89</v>
      </c>
      <c r="D472" t="s">
        <v>89</v>
      </c>
      <c r="E472" t="str">
        <f t="shared" si="53"/>
        <v>7803</v>
      </c>
      <c r="F472" t="s">
        <v>47</v>
      </c>
      <c r="H472">
        <v>29676.1</v>
      </c>
      <c r="I472">
        <v>2.6118000000000001</v>
      </c>
      <c r="J472" t="s">
        <v>34</v>
      </c>
    </row>
    <row r="473" spans="1:10" x14ac:dyDescent="0.3">
      <c r="A473" t="s">
        <v>46</v>
      </c>
      <c r="B473" t="str">
        <f t="shared" si="49"/>
        <v>20150525-gel1</v>
      </c>
      <c r="C473" t="s">
        <v>89</v>
      </c>
      <c r="D473" t="s">
        <v>89</v>
      </c>
      <c r="E473" t="str">
        <f t="shared" si="53"/>
        <v>7803</v>
      </c>
      <c r="F473" t="s">
        <v>47</v>
      </c>
      <c r="H473">
        <v>27902.5</v>
      </c>
      <c r="I473">
        <v>44.44</v>
      </c>
      <c r="J473">
        <v>2.5000000000000001E-3</v>
      </c>
    </row>
    <row r="474" spans="1:10" x14ac:dyDescent="0.3">
      <c r="A474" t="s">
        <v>46</v>
      </c>
      <c r="B474" t="str">
        <f t="shared" si="49"/>
        <v>20150525-gel1</v>
      </c>
      <c r="C474" t="s">
        <v>89</v>
      </c>
      <c r="D474" t="s">
        <v>89</v>
      </c>
      <c r="E474" t="str">
        <f t="shared" si="53"/>
        <v>7803</v>
      </c>
      <c r="F474" t="s">
        <v>47</v>
      </c>
      <c r="H474">
        <v>25685.5</v>
      </c>
      <c r="I474">
        <v>66.17</v>
      </c>
      <c r="J474">
        <v>7.4999999999999997E-3</v>
      </c>
    </row>
    <row r="475" spans="1:10" x14ac:dyDescent="0.3">
      <c r="A475" t="s">
        <v>46</v>
      </c>
      <c r="B475" t="str">
        <f t="shared" si="49"/>
        <v>20150525-gel1</v>
      </c>
      <c r="C475" t="s">
        <v>89</v>
      </c>
      <c r="D475" t="s">
        <v>89</v>
      </c>
      <c r="E475" t="str">
        <f t="shared" si="53"/>
        <v>7803</v>
      </c>
      <c r="F475" t="s">
        <v>47</v>
      </c>
      <c r="H475">
        <v>23320.799999999999</v>
      </c>
      <c r="I475">
        <v>117.81</v>
      </c>
      <c r="J475">
        <v>1.7299999999999999E-2</v>
      </c>
    </row>
    <row r="476" spans="1:10" x14ac:dyDescent="0.3">
      <c r="A476" t="s">
        <v>46</v>
      </c>
      <c r="B476" t="str">
        <f t="shared" si="49"/>
        <v>20150525-gel1</v>
      </c>
      <c r="C476" t="s">
        <v>89</v>
      </c>
      <c r="D476" t="s">
        <v>89</v>
      </c>
      <c r="E476" t="str">
        <f t="shared" si="53"/>
        <v>7803</v>
      </c>
      <c r="F476" t="s">
        <v>47</v>
      </c>
      <c r="H476">
        <v>20364.8</v>
      </c>
      <c r="I476">
        <v>214.9</v>
      </c>
      <c r="J476">
        <v>1.7999999999999999E-2</v>
      </c>
    </row>
    <row r="477" spans="1:10" x14ac:dyDescent="0.3">
      <c r="A477" t="s">
        <v>46</v>
      </c>
      <c r="B477" t="str">
        <f t="shared" si="49"/>
        <v>20150525-gel1</v>
      </c>
      <c r="C477" t="s">
        <v>89</v>
      </c>
      <c r="D477" t="s">
        <v>89</v>
      </c>
      <c r="E477" t="str">
        <f t="shared" si="53"/>
        <v>7803</v>
      </c>
      <c r="F477" t="s">
        <v>47</v>
      </c>
      <c r="H477">
        <v>17733.3</v>
      </c>
      <c r="I477">
        <v>202.48</v>
      </c>
      <c r="J477">
        <v>2.1299999999999999E-2</v>
      </c>
    </row>
    <row r="478" spans="1:10" x14ac:dyDescent="0.3">
      <c r="A478" t="s">
        <v>46</v>
      </c>
      <c r="B478" t="str">
        <f t="shared" si="49"/>
        <v>20150525-gel1</v>
      </c>
      <c r="C478" t="s">
        <v>89</v>
      </c>
      <c r="D478" t="s">
        <v>89</v>
      </c>
      <c r="E478" t="str">
        <f t="shared" si="53"/>
        <v>7803</v>
      </c>
      <c r="F478" t="s">
        <v>47</v>
      </c>
      <c r="H478">
        <v>15688.9</v>
      </c>
      <c r="I478">
        <v>334.48</v>
      </c>
      <c r="J478">
        <v>4.02E-2</v>
      </c>
    </row>
    <row r="479" spans="1:10" x14ac:dyDescent="0.3">
      <c r="A479" t="s">
        <v>46</v>
      </c>
      <c r="B479" t="str">
        <f t="shared" si="49"/>
        <v>20150525-gel1</v>
      </c>
      <c r="C479" t="s">
        <v>89</v>
      </c>
      <c r="D479" t="s">
        <v>89</v>
      </c>
      <c r="E479" t="str">
        <f t="shared" si="53"/>
        <v>7803</v>
      </c>
      <c r="F479" t="s">
        <v>47</v>
      </c>
      <c r="H479">
        <v>10355.6</v>
      </c>
      <c r="I479">
        <v>1032.19</v>
      </c>
      <c r="J479">
        <v>7.5800000000000006E-2</v>
      </c>
    </row>
    <row r="480" spans="1:10" x14ac:dyDescent="0.3">
      <c r="A480" t="s">
        <v>46</v>
      </c>
      <c r="B480" t="str">
        <f t="shared" si="49"/>
        <v>20150525-gel1</v>
      </c>
      <c r="C480" t="str">
        <f t="shared" si="50"/>
        <v>N</v>
      </c>
      <c r="D480" t="str">
        <f t="shared" si="51"/>
        <v>N3</v>
      </c>
      <c r="E480" t="str">
        <f t="shared" si="52"/>
        <v>01N3S3</v>
      </c>
      <c r="F480" t="s">
        <v>48</v>
      </c>
      <c r="H480">
        <v>61375</v>
      </c>
      <c r="I480">
        <v>44.05</v>
      </c>
      <c r="J480">
        <v>7.7999999999999996E-3</v>
      </c>
    </row>
    <row r="481" spans="1:10" x14ac:dyDescent="0.3">
      <c r="A481" t="s">
        <v>46</v>
      </c>
      <c r="B481" t="str">
        <f t="shared" si="49"/>
        <v>20150525-gel1</v>
      </c>
      <c r="C481" t="str">
        <f t="shared" si="50"/>
        <v>N</v>
      </c>
      <c r="D481" t="str">
        <f t="shared" si="51"/>
        <v>N3</v>
      </c>
      <c r="E481" t="str">
        <f t="shared" si="52"/>
        <v>01N3S3</v>
      </c>
      <c r="F481" t="s">
        <v>48</v>
      </c>
      <c r="H481">
        <v>45750</v>
      </c>
      <c r="I481">
        <v>31</v>
      </c>
      <c r="J481">
        <v>1.9E-3</v>
      </c>
    </row>
    <row r="482" spans="1:10" x14ac:dyDescent="0.3">
      <c r="A482" t="s">
        <v>46</v>
      </c>
      <c r="B482" t="str">
        <f t="shared" si="49"/>
        <v>20150525-gel1</v>
      </c>
      <c r="C482" t="str">
        <f t="shared" si="50"/>
        <v>N</v>
      </c>
      <c r="D482" t="str">
        <f t="shared" si="51"/>
        <v>N3</v>
      </c>
      <c r="E482" t="str">
        <f t="shared" si="52"/>
        <v>01N3S3</v>
      </c>
      <c r="F482" t="s">
        <v>48</v>
      </c>
      <c r="H482">
        <v>41805.599999999999</v>
      </c>
      <c r="I482">
        <v>90.58</v>
      </c>
      <c r="J482">
        <v>1.06E-2</v>
      </c>
    </row>
    <row r="483" spans="1:10" x14ac:dyDescent="0.3">
      <c r="A483" t="s">
        <v>46</v>
      </c>
      <c r="B483" t="str">
        <f t="shared" si="49"/>
        <v>20150525-gel1</v>
      </c>
      <c r="C483" t="str">
        <f t="shared" si="50"/>
        <v>N</v>
      </c>
      <c r="D483" t="str">
        <f t="shared" si="51"/>
        <v>N3</v>
      </c>
      <c r="E483" t="str">
        <f t="shared" si="52"/>
        <v>01N3S3</v>
      </c>
      <c r="F483" t="s">
        <v>48</v>
      </c>
      <c r="H483">
        <v>41056.6</v>
      </c>
      <c r="I483">
        <v>32.549999999999997</v>
      </c>
      <c r="J483">
        <v>4.1000000000000003E-3</v>
      </c>
    </row>
    <row r="484" spans="1:10" x14ac:dyDescent="0.3">
      <c r="A484" t="s">
        <v>46</v>
      </c>
      <c r="B484" t="str">
        <f t="shared" si="49"/>
        <v>20150525-gel1</v>
      </c>
      <c r="C484" t="str">
        <f t="shared" si="50"/>
        <v>N</v>
      </c>
      <c r="D484" t="str">
        <f t="shared" si="51"/>
        <v>N3</v>
      </c>
      <c r="E484" t="str">
        <f t="shared" si="52"/>
        <v>01N3S3</v>
      </c>
      <c r="F484" t="s">
        <v>48</v>
      </c>
      <c r="H484">
        <v>29676.1</v>
      </c>
      <c r="I484">
        <v>546.47</v>
      </c>
      <c r="J484">
        <v>0.1615</v>
      </c>
    </row>
    <row r="485" spans="1:10" x14ac:dyDescent="0.3">
      <c r="A485" t="s">
        <v>46</v>
      </c>
      <c r="B485" t="str">
        <f t="shared" si="49"/>
        <v>20150525-gel1</v>
      </c>
      <c r="C485" t="str">
        <f t="shared" si="50"/>
        <v>N</v>
      </c>
      <c r="D485" t="str">
        <f t="shared" si="51"/>
        <v>N3</v>
      </c>
      <c r="E485" t="str">
        <f t="shared" si="52"/>
        <v>01N3S3</v>
      </c>
      <c r="F485" t="s">
        <v>48</v>
      </c>
      <c r="H485">
        <v>16755.599999999999</v>
      </c>
      <c r="I485">
        <v>451.03</v>
      </c>
      <c r="J485">
        <v>8.5999999999999993E-2</v>
      </c>
    </row>
    <row r="486" spans="1:10" x14ac:dyDescent="0.3">
      <c r="A486" t="s">
        <v>46</v>
      </c>
      <c r="B486" t="str">
        <f t="shared" si="49"/>
        <v>20150525-gel1</v>
      </c>
      <c r="C486" t="str">
        <f t="shared" si="50"/>
        <v>N</v>
      </c>
      <c r="D486" t="str">
        <f t="shared" si="51"/>
        <v>N3</v>
      </c>
      <c r="E486" t="str">
        <f t="shared" si="52"/>
        <v>01N3S3</v>
      </c>
      <c r="F486" t="s">
        <v>48</v>
      </c>
      <c r="H486">
        <v>15600</v>
      </c>
      <c r="I486">
        <v>321.44</v>
      </c>
      <c r="J486">
        <v>5.3400000000000003E-2</v>
      </c>
    </row>
    <row r="487" spans="1:10" x14ac:dyDescent="0.3">
      <c r="A487" t="s">
        <v>46</v>
      </c>
      <c r="B487" t="str">
        <f t="shared" si="49"/>
        <v>20150525-gel1</v>
      </c>
      <c r="C487" t="str">
        <f t="shared" si="50"/>
        <v>N</v>
      </c>
      <c r="D487" t="str">
        <f t="shared" si="51"/>
        <v>N3</v>
      </c>
      <c r="E487" t="str">
        <f t="shared" si="52"/>
        <v>01N3S3</v>
      </c>
      <c r="F487" t="s">
        <v>48</v>
      </c>
      <c r="H487">
        <v>7866.7</v>
      </c>
      <c r="I487">
        <v>736.74</v>
      </c>
      <c r="J487">
        <v>0.29570000000000002</v>
      </c>
    </row>
    <row r="488" spans="1:10" x14ac:dyDescent="0.3">
      <c r="A488" t="s">
        <v>46</v>
      </c>
      <c r="B488" t="str">
        <f t="shared" si="49"/>
        <v>20150525-gel1</v>
      </c>
      <c r="C488" t="str">
        <f t="shared" si="50"/>
        <v>N</v>
      </c>
      <c r="D488" t="str">
        <f t="shared" si="51"/>
        <v>N3</v>
      </c>
      <c r="E488" t="str">
        <f t="shared" si="52"/>
        <v>01N3S3</v>
      </c>
      <c r="F488" t="s">
        <v>48</v>
      </c>
      <c r="H488">
        <v>5288.9</v>
      </c>
      <c r="I488">
        <v>716.62</v>
      </c>
      <c r="J488">
        <v>0.379</v>
      </c>
    </row>
    <row r="489" spans="1:10" x14ac:dyDescent="0.3">
      <c r="A489" t="s">
        <v>46</v>
      </c>
      <c r="B489" t="str">
        <f t="shared" si="49"/>
        <v>20150525-gel1</v>
      </c>
      <c r="C489" t="str">
        <f t="shared" si="50"/>
        <v>P</v>
      </c>
      <c r="D489" t="str">
        <f t="shared" si="51"/>
        <v>P5</v>
      </c>
      <c r="E489" t="str">
        <f t="shared" si="52"/>
        <v>01P5S1</v>
      </c>
      <c r="F489" t="s">
        <v>49</v>
      </c>
      <c r="H489">
        <v>47000</v>
      </c>
      <c r="I489">
        <v>137.69</v>
      </c>
      <c r="J489">
        <v>2.2100000000000002E-2</v>
      </c>
    </row>
    <row r="490" spans="1:10" x14ac:dyDescent="0.3">
      <c r="A490" t="s">
        <v>46</v>
      </c>
      <c r="B490" t="str">
        <f t="shared" si="49"/>
        <v>20150525-gel1</v>
      </c>
      <c r="C490" t="str">
        <f t="shared" si="50"/>
        <v>P</v>
      </c>
      <c r="D490" t="str">
        <f t="shared" si="51"/>
        <v>P5</v>
      </c>
      <c r="E490" t="str">
        <f t="shared" si="52"/>
        <v>01P5S1</v>
      </c>
      <c r="F490" t="s">
        <v>49</v>
      </c>
      <c r="H490">
        <v>39726.400000000001</v>
      </c>
      <c r="I490">
        <v>120.04</v>
      </c>
      <c r="J490">
        <v>1.9599999999999999E-2</v>
      </c>
    </row>
    <row r="491" spans="1:10" x14ac:dyDescent="0.3">
      <c r="A491" t="s">
        <v>46</v>
      </c>
      <c r="B491" t="str">
        <f t="shared" si="49"/>
        <v>20150525-gel1</v>
      </c>
      <c r="C491" t="str">
        <f t="shared" si="50"/>
        <v>P</v>
      </c>
      <c r="D491" t="str">
        <f t="shared" si="51"/>
        <v>P5</v>
      </c>
      <c r="E491" t="str">
        <f t="shared" si="52"/>
        <v>01P5S1</v>
      </c>
      <c r="F491" t="s">
        <v>49</v>
      </c>
      <c r="H491">
        <v>29676.1</v>
      </c>
      <c r="I491">
        <v>604.04999999999995</v>
      </c>
      <c r="J491">
        <v>0.17249999999999999</v>
      </c>
    </row>
    <row r="492" spans="1:10" x14ac:dyDescent="0.3">
      <c r="A492" t="s">
        <v>46</v>
      </c>
      <c r="B492" t="str">
        <f t="shared" si="49"/>
        <v>20150525-gel1</v>
      </c>
      <c r="C492" t="str">
        <f t="shared" si="50"/>
        <v>P</v>
      </c>
      <c r="D492" t="str">
        <f t="shared" si="51"/>
        <v>P5</v>
      </c>
      <c r="E492" t="str">
        <f t="shared" si="52"/>
        <v>01P5S1</v>
      </c>
      <c r="F492" t="s">
        <v>49</v>
      </c>
      <c r="H492">
        <v>16666.7</v>
      </c>
      <c r="I492">
        <v>537.29</v>
      </c>
      <c r="J492">
        <v>0.1095</v>
      </c>
    </row>
    <row r="493" spans="1:10" x14ac:dyDescent="0.3">
      <c r="A493" t="s">
        <v>46</v>
      </c>
      <c r="B493" t="str">
        <f t="shared" si="49"/>
        <v>20150525-gel1</v>
      </c>
      <c r="C493" t="str">
        <f t="shared" si="50"/>
        <v>P</v>
      </c>
      <c r="D493" t="str">
        <f t="shared" si="51"/>
        <v>P5</v>
      </c>
      <c r="E493" t="str">
        <f t="shared" si="52"/>
        <v>01P5S1</v>
      </c>
      <c r="F493" t="s">
        <v>49</v>
      </c>
      <c r="H493">
        <v>15688.9</v>
      </c>
      <c r="I493">
        <v>466.36</v>
      </c>
      <c r="J493">
        <v>8.77E-2</v>
      </c>
    </row>
    <row r="494" spans="1:10" x14ac:dyDescent="0.3">
      <c r="A494" t="s">
        <v>46</v>
      </c>
      <c r="B494" t="str">
        <f t="shared" si="49"/>
        <v>20150525-gel1</v>
      </c>
      <c r="C494" t="str">
        <f t="shared" si="50"/>
        <v>P</v>
      </c>
      <c r="D494" t="str">
        <f t="shared" si="51"/>
        <v>P5</v>
      </c>
      <c r="E494" t="str">
        <f t="shared" si="52"/>
        <v>01P5S1</v>
      </c>
      <c r="F494" t="s">
        <v>49</v>
      </c>
      <c r="H494">
        <v>11155.6</v>
      </c>
      <c r="I494">
        <v>1.8903000000000001</v>
      </c>
      <c r="J494" t="s">
        <v>34</v>
      </c>
    </row>
    <row r="495" spans="1:10" x14ac:dyDescent="0.3">
      <c r="A495" t="s">
        <v>46</v>
      </c>
      <c r="B495" t="str">
        <f t="shared" si="49"/>
        <v>20150525-gel1</v>
      </c>
      <c r="C495" t="str">
        <f t="shared" si="50"/>
        <v>P</v>
      </c>
      <c r="D495" t="str">
        <f t="shared" si="51"/>
        <v>P5</v>
      </c>
      <c r="E495" t="str">
        <f t="shared" si="52"/>
        <v>01P5S1</v>
      </c>
      <c r="F495" t="s">
        <v>49</v>
      </c>
      <c r="H495">
        <v>8044.4</v>
      </c>
      <c r="I495">
        <v>1133.26</v>
      </c>
      <c r="J495">
        <v>0.41570000000000001</v>
      </c>
    </row>
    <row r="496" spans="1:10" x14ac:dyDescent="0.3">
      <c r="A496" t="s">
        <v>46</v>
      </c>
      <c r="B496" t="str">
        <f t="shared" si="49"/>
        <v>20150525-gel1</v>
      </c>
      <c r="C496" t="str">
        <f t="shared" si="50"/>
        <v>P</v>
      </c>
      <c r="D496" t="str">
        <f t="shared" si="51"/>
        <v>P5</v>
      </c>
      <c r="E496" t="str">
        <f t="shared" si="52"/>
        <v>01P5S1</v>
      </c>
      <c r="F496" t="s">
        <v>49</v>
      </c>
      <c r="H496">
        <v>5200</v>
      </c>
      <c r="I496">
        <v>592.88</v>
      </c>
      <c r="J496">
        <v>0.1764</v>
      </c>
    </row>
    <row r="497" spans="1:10" x14ac:dyDescent="0.3">
      <c r="A497" t="s">
        <v>46</v>
      </c>
      <c r="B497" t="str">
        <f t="shared" si="49"/>
        <v>20150525-gel1</v>
      </c>
      <c r="C497" t="str">
        <f t="shared" si="50"/>
        <v>N</v>
      </c>
      <c r="D497" t="str">
        <f t="shared" si="51"/>
        <v>N5</v>
      </c>
      <c r="E497" t="str">
        <f t="shared" si="52"/>
        <v>21N5S5</v>
      </c>
      <c r="F497" t="s">
        <v>50</v>
      </c>
      <c r="H497">
        <v>41750</v>
      </c>
      <c r="I497">
        <v>59.27</v>
      </c>
      <c r="J497">
        <v>2.76E-2</v>
      </c>
    </row>
    <row r="498" spans="1:10" x14ac:dyDescent="0.3">
      <c r="A498" t="s">
        <v>46</v>
      </c>
      <c r="B498" t="str">
        <f t="shared" si="49"/>
        <v>20150525-gel1</v>
      </c>
      <c r="C498" t="str">
        <f t="shared" si="50"/>
        <v>N</v>
      </c>
      <c r="D498" t="str">
        <f t="shared" si="51"/>
        <v>N5</v>
      </c>
      <c r="E498" t="str">
        <f t="shared" si="52"/>
        <v>21N5S5</v>
      </c>
      <c r="F498" t="s">
        <v>50</v>
      </c>
      <c r="H498">
        <v>30267.3</v>
      </c>
      <c r="I498">
        <v>99.57</v>
      </c>
      <c r="J498">
        <v>6.8099999999999994E-2</v>
      </c>
    </row>
    <row r="499" spans="1:10" x14ac:dyDescent="0.3">
      <c r="A499" t="s">
        <v>46</v>
      </c>
      <c r="B499" t="str">
        <f t="shared" si="49"/>
        <v>20150525-gel1</v>
      </c>
      <c r="C499" t="str">
        <f t="shared" si="50"/>
        <v>N</v>
      </c>
      <c r="D499" t="str">
        <f t="shared" si="51"/>
        <v>N5</v>
      </c>
      <c r="E499" t="str">
        <f t="shared" si="52"/>
        <v>21N5S5</v>
      </c>
      <c r="F499" t="s">
        <v>50</v>
      </c>
      <c r="H499">
        <v>16755.599999999999</v>
      </c>
      <c r="I499">
        <v>339.73</v>
      </c>
      <c r="J499">
        <v>0.18970000000000001</v>
      </c>
    </row>
    <row r="500" spans="1:10" x14ac:dyDescent="0.3">
      <c r="A500" t="s">
        <v>46</v>
      </c>
      <c r="B500" t="str">
        <f t="shared" si="49"/>
        <v>20150525-gel1</v>
      </c>
      <c r="C500" t="str">
        <f t="shared" si="50"/>
        <v>N</v>
      </c>
      <c r="D500" t="str">
        <f t="shared" si="51"/>
        <v>N5</v>
      </c>
      <c r="E500" t="str">
        <f t="shared" si="52"/>
        <v>21N5S5</v>
      </c>
      <c r="F500" t="s">
        <v>50</v>
      </c>
      <c r="H500">
        <v>15688.9</v>
      </c>
      <c r="I500">
        <v>180.64</v>
      </c>
      <c r="J500">
        <v>7.6899999999999996E-2</v>
      </c>
    </row>
    <row r="501" spans="1:10" x14ac:dyDescent="0.3">
      <c r="A501" t="s">
        <v>46</v>
      </c>
      <c r="B501" t="str">
        <f t="shared" si="49"/>
        <v>20150525-gel1</v>
      </c>
      <c r="C501" t="str">
        <f t="shared" si="50"/>
        <v>N</v>
      </c>
      <c r="D501" t="str">
        <f t="shared" si="51"/>
        <v>N5</v>
      </c>
      <c r="E501" t="str">
        <f t="shared" si="52"/>
        <v>21N5S5</v>
      </c>
      <c r="F501" t="s">
        <v>50</v>
      </c>
      <c r="H501">
        <v>11244.4</v>
      </c>
      <c r="I501">
        <v>135.63999999999999</v>
      </c>
      <c r="J501">
        <v>7.0800000000000002E-2</v>
      </c>
    </row>
    <row r="502" spans="1:10" x14ac:dyDescent="0.3">
      <c r="A502" t="s">
        <v>46</v>
      </c>
      <c r="B502" t="str">
        <f t="shared" si="49"/>
        <v>20150525-gel1</v>
      </c>
      <c r="C502" t="str">
        <f t="shared" si="50"/>
        <v>N</v>
      </c>
      <c r="D502" t="str">
        <f t="shared" si="51"/>
        <v>N5</v>
      </c>
      <c r="E502" t="str">
        <f t="shared" si="52"/>
        <v>21N5S5</v>
      </c>
      <c r="F502" t="s">
        <v>50</v>
      </c>
      <c r="H502">
        <v>9555.6</v>
      </c>
      <c r="I502">
        <v>398.59</v>
      </c>
      <c r="J502">
        <v>0.12820000000000001</v>
      </c>
    </row>
    <row r="503" spans="1:10" x14ac:dyDescent="0.3">
      <c r="A503" t="s">
        <v>46</v>
      </c>
      <c r="B503" t="str">
        <f t="shared" si="49"/>
        <v>20150525-gel1</v>
      </c>
      <c r="C503" t="str">
        <f t="shared" si="50"/>
        <v>N</v>
      </c>
      <c r="D503" t="str">
        <f t="shared" si="51"/>
        <v>N5</v>
      </c>
      <c r="E503" t="str">
        <f t="shared" si="52"/>
        <v>21N5S5</v>
      </c>
      <c r="F503" t="s">
        <v>50</v>
      </c>
      <c r="H503">
        <v>8133.3</v>
      </c>
      <c r="I503">
        <v>303.26</v>
      </c>
      <c r="J503">
        <v>0.22939999999999999</v>
      </c>
    </row>
    <row r="504" spans="1:10" x14ac:dyDescent="0.3">
      <c r="A504" t="s">
        <v>46</v>
      </c>
      <c r="B504" t="str">
        <f t="shared" si="49"/>
        <v>20150525-gel1</v>
      </c>
      <c r="C504" t="str">
        <f t="shared" si="50"/>
        <v>N</v>
      </c>
      <c r="D504" t="str">
        <f t="shared" si="51"/>
        <v>N5</v>
      </c>
      <c r="E504" t="str">
        <f t="shared" si="52"/>
        <v>21N5S5</v>
      </c>
      <c r="F504" t="s">
        <v>50</v>
      </c>
      <c r="H504">
        <v>5377.8</v>
      </c>
      <c r="I504">
        <v>203.28</v>
      </c>
      <c r="J504">
        <v>0.20930000000000001</v>
      </c>
    </row>
    <row r="505" spans="1:10" x14ac:dyDescent="0.3">
      <c r="A505" t="s">
        <v>46</v>
      </c>
      <c r="B505" t="str">
        <f t="shared" si="49"/>
        <v>20150525-gel1</v>
      </c>
      <c r="C505" t="str">
        <f t="shared" si="50"/>
        <v>P</v>
      </c>
      <c r="D505" t="str">
        <f t="shared" si="51"/>
        <v>P2</v>
      </c>
      <c r="E505" t="str">
        <f t="shared" si="52"/>
        <v>21P2S2</v>
      </c>
      <c r="F505" t="s">
        <v>51</v>
      </c>
      <c r="H505">
        <v>97000</v>
      </c>
      <c r="I505">
        <v>383.09</v>
      </c>
      <c r="J505">
        <v>3.6999999999999998E-2</v>
      </c>
    </row>
    <row r="506" spans="1:10" x14ac:dyDescent="0.3">
      <c r="A506" t="s">
        <v>46</v>
      </c>
      <c r="B506" t="str">
        <f t="shared" si="49"/>
        <v>20150525-gel1</v>
      </c>
      <c r="C506" t="str">
        <f t="shared" si="50"/>
        <v>P</v>
      </c>
      <c r="D506" t="str">
        <f t="shared" si="51"/>
        <v>P2</v>
      </c>
      <c r="E506" t="str">
        <f t="shared" si="52"/>
        <v>21P2S2</v>
      </c>
      <c r="F506" t="s">
        <v>51</v>
      </c>
      <c r="H506">
        <v>65125</v>
      </c>
      <c r="I506">
        <v>590.32000000000005</v>
      </c>
      <c r="J506">
        <v>7.2599999999999998E-2</v>
      </c>
    </row>
    <row r="507" spans="1:10" x14ac:dyDescent="0.3">
      <c r="A507" t="s">
        <v>46</v>
      </c>
      <c r="B507" t="str">
        <f t="shared" si="49"/>
        <v>20150525-gel1</v>
      </c>
      <c r="C507" t="str">
        <f t="shared" si="50"/>
        <v>P</v>
      </c>
      <c r="D507" t="str">
        <f t="shared" si="51"/>
        <v>P2</v>
      </c>
      <c r="E507" t="str">
        <f t="shared" si="52"/>
        <v>21P2S2</v>
      </c>
      <c r="F507" t="s">
        <v>51</v>
      </c>
      <c r="H507">
        <v>41527.800000000003</v>
      </c>
      <c r="I507">
        <v>1866.87</v>
      </c>
      <c r="J507">
        <v>0.2843</v>
      </c>
    </row>
    <row r="508" spans="1:10" x14ac:dyDescent="0.3">
      <c r="A508" t="s">
        <v>46</v>
      </c>
      <c r="B508" t="str">
        <f t="shared" si="49"/>
        <v>20150525-gel1</v>
      </c>
      <c r="C508" t="str">
        <f t="shared" si="50"/>
        <v>P</v>
      </c>
      <c r="D508" t="str">
        <f t="shared" si="51"/>
        <v>P2</v>
      </c>
      <c r="E508" t="str">
        <f t="shared" si="52"/>
        <v>21P2S2</v>
      </c>
      <c r="F508" t="s">
        <v>51</v>
      </c>
      <c r="H508">
        <v>35883.599999999999</v>
      </c>
      <c r="I508">
        <v>658.35</v>
      </c>
      <c r="J508">
        <v>8.2100000000000006E-2</v>
      </c>
    </row>
    <row r="509" spans="1:10" x14ac:dyDescent="0.3">
      <c r="A509" t="s">
        <v>46</v>
      </c>
      <c r="B509" t="str">
        <f t="shared" si="49"/>
        <v>20150525-gel1</v>
      </c>
      <c r="C509" t="str">
        <f t="shared" si="50"/>
        <v>P</v>
      </c>
      <c r="D509" t="str">
        <f t="shared" si="51"/>
        <v>P2</v>
      </c>
      <c r="E509" t="str">
        <f t="shared" si="52"/>
        <v>21P2S2</v>
      </c>
      <c r="F509" t="s">
        <v>51</v>
      </c>
      <c r="H509">
        <v>31597.5</v>
      </c>
      <c r="I509">
        <v>361.22</v>
      </c>
      <c r="J509">
        <v>1.83E-2</v>
      </c>
    </row>
    <row r="510" spans="1:10" x14ac:dyDescent="0.3">
      <c r="A510" t="s">
        <v>46</v>
      </c>
      <c r="B510" t="str">
        <f t="shared" si="49"/>
        <v>20150525-gel1</v>
      </c>
      <c r="C510" t="str">
        <f t="shared" si="50"/>
        <v>P</v>
      </c>
      <c r="D510" t="str">
        <f t="shared" si="51"/>
        <v>P2</v>
      </c>
      <c r="E510" t="str">
        <f t="shared" si="52"/>
        <v>21P2S2</v>
      </c>
      <c r="F510" t="s">
        <v>51</v>
      </c>
      <c r="H510">
        <v>26720.1</v>
      </c>
      <c r="I510">
        <v>566.64</v>
      </c>
      <c r="J510">
        <v>5.3999999999999999E-2</v>
      </c>
    </row>
    <row r="511" spans="1:10" x14ac:dyDescent="0.3">
      <c r="A511" t="s">
        <v>46</v>
      </c>
      <c r="B511" t="str">
        <f t="shared" si="49"/>
        <v>20150525-gel1</v>
      </c>
      <c r="C511" t="str">
        <f t="shared" si="50"/>
        <v>P</v>
      </c>
      <c r="D511" t="str">
        <f t="shared" si="51"/>
        <v>P2</v>
      </c>
      <c r="E511" t="str">
        <f t="shared" si="52"/>
        <v>21P2S2</v>
      </c>
      <c r="F511" t="s">
        <v>51</v>
      </c>
      <c r="H511">
        <v>20512.599999999999</v>
      </c>
      <c r="I511">
        <v>977.61</v>
      </c>
      <c r="J511">
        <v>0.1186</v>
      </c>
    </row>
    <row r="512" spans="1:10" x14ac:dyDescent="0.3">
      <c r="A512" t="s">
        <v>46</v>
      </c>
      <c r="B512" t="str">
        <f t="shared" si="49"/>
        <v>20150525-gel1</v>
      </c>
      <c r="C512" t="str">
        <f t="shared" si="50"/>
        <v>P</v>
      </c>
      <c r="D512" t="str">
        <f t="shared" si="51"/>
        <v>P2</v>
      </c>
      <c r="E512" t="str">
        <f t="shared" si="52"/>
        <v>21P2S2</v>
      </c>
      <c r="F512" t="s">
        <v>51</v>
      </c>
      <c r="H512">
        <v>15244.4</v>
      </c>
      <c r="I512">
        <v>762.35</v>
      </c>
      <c r="J512">
        <v>5.4300000000000001E-2</v>
      </c>
    </row>
    <row r="513" spans="1:10" x14ac:dyDescent="0.3">
      <c r="A513" t="s">
        <v>46</v>
      </c>
      <c r="B513" t="str">
        <f t="shared" si="49"/>
        <v>20150525-gel1</v>
      </c>
      <c r="C513" t="str">
        <f t="shared" si="50"/>
        <v>P</v>
      </c>
      <c r="D513" t="str">
        <f t="shared" si="51"/>
        <v>P2</v>
      </c>
      <c r="E513" t="str">
        <f t="shared" si="52"/>
        <v>21P2S2</v>
      </c>
      <c r="F513" t="s">
        <v>51</v>
      </c>
      <c r="H513">
        <v>14000</v>
      </c>
      <c r="I513">
        <v>428.99</v>
      </c>
      <c r="J513">
        <v>1.6299999999999999E-2</v>
      </c>
    </row>
    <row r="514" spans="1:10" x14ac:dyDescent="0.3">
      <c r="A514" t="s">
        <v>46</v>
      </c>
      <c r="B514" t="str">
        <f t="shared" si="49"/>
        <v>20150525-gel1</v>
      </c>
      <c r="C514" t="str">
        <f t="shared" si="50"/>
        <v>P</v>
      </c>
      <c r="D514" t="str">
        <f t="shared" si="51"/>
        <v>P2</v>
      </c>
      <c r="E514" t="str">
        <f t="shared" si="52"/>
        <v>21P2S2</v>
      </c>
      <c r="F514" t="s">
        <v>51</v>
      </c>
      <c r="H514">
        <v>9733.2999999999993</v>
      </c>
      <c r="I514">
        <v>1340.91</v>
      </c>
      <c r="J514">
        <v>5.9700000000000003E-2</v>
      </c>
    </row>
    <row r="515" spans="1:10" x14ac:dyDescent="0.3">
      <c r="A515" t="s">
        <v>46</v>
      </c>
      <c r="B515" t="str">
        <f t="shared" ref="B515:B578" si="54">MID(A515,13,13)</f>
        <v>20150525-gel1</v>
      </c>
      <c r="C515" t="str">
        <f t="shared" ref="C515:C578" si="55">MID(E515,3,1)</f>
        <v>P</v>
      </c>
      <c r="D515" t="str">
        <f t="shared" ref="D515:D578" si="56">MID(E515,3,2)</f>
        <v>P2</v>
      </c>
      <c r="E515" t="str">
        <f t="shared" ref="E515:E578" si="57">RIGHT(F515,6)</f>
        <v>21P2S2</v>
      </c>
      <c r="F515" t="s">
        <v>51</v>
      </c>
      <c r="H515">
        <v>8933.2999999999993</v>
      </c>
      <c r="I515">
        <v>1162.93</v>
      </c>
      <c r="J515">
        <v>3.1399999999999997E-2</v>
      </c>
    </row>
    <row r="516" spans="1:10" x14ac:dyDescent="0.3">
      <c r="A516" t="s">
        <v>46</v>
      </c>
      <c r="B516" t="str">
        <f t="shared" si="54"/>
        <v>20150525-gel1</v>
      </c>
      <c r="C516" t="str">
        <f t="shared" si="55"/>
        <v>P</v>
      </c>
      <c r="D516" t="str">
        <f t="shared" si="56"/>
        <v>P2</v>
      </c>
      <c r="E516" t="str">
        <f t="shared" si="57"/>
        <v>21P2S2</v>
      </c>
      <c r="F516" t="s">
        <v>51</v>
      </c>
      <c r="H516">
        <v>8133.3</v>
      </c>
      <c r="I516">
        <v>1526.02</v>
      </c>
      <c r="J516">
        <v>0.13</v>
      </c>
    </row>
    <row r="517" spans="1:10" x14ac:dyDescent="0.3">
      <c r="A517" t="s">
        <v>46</v>
      </c>
      <c r="B517" t="str">
        <f t="shared" si="54"/>
        <v>20150525-gel1</v>
      </c>
      <c r="C517" t="str">
        <f t="shared" si="55"/>
        <v>P</v>
      </c>
      <c r="D517" t="str">
        <f t="shared" si="56"/>
        <v>P2</v>
      </c>
      <c r="E517" t="str">
        <f t="shared" si="57"/>
        <v>21P2S2</v>
      </c>
      <c r="F517" t="s">
        <v>51</v>
      </c>
      <c r="H517">
        <v>5200</v>
      </c>
      <c r="I517">
        <v>368.26</v>
      </c>
      <c r="J517">
        <v>4.1500000000000002E-2</v>
      </c>
    </row>
    <row r="518" spans="1:10" x14ac:dyDescent="0.3">
      <c r="A518" t="s">
        <v>46</v>
      </c>
      <c r="B518" t="str">
        <f t="shared" si="54"/>
        <v>20150525-gel1</v>
      </c>
      <c r="C518" t="str">
        <f t="shared" si="55"/>
        <v>P</v>
      </c>
      <c r="D518" t="str">
        <f t="shared" si="56"/>
        <v>P3</v>
      </c>
      <c r="E518" t="str">
        <f t="shared" si="57"/>
        <v>21P3S2</v>
      </c>
      <c r="F518" t="s">
        <v>52</v>
      </c>
      <c r="H518">
        <v>83250</v>
      </c>
      <c r="I518">
        <v>511.24</v>
      </c>
      <c r="J518">
        <v>0.1285</v>
      </c>
    </row>
    <row r="519" spans="1:10" x14ac:dyDescent="0.3">
      <c r="A519" t="s">
        <v>46</v>
      </c>
      <c r="B519" t="str">
        <f t="shared" si="54"/>
        <v>20150525-gel1</v>
      </c>
      <c r="C519" t="str">
        <f t="shared" si="55"/>
        <v>P</v>
      </c>
      <c r="D519" t="str">
        <f t="shared" si="56"/>
        <v>P3</v>
      </c>
      <c r="E519" t="str">
        <f t="shared" si="57"/>
        <v>21P3S2</v>
      </c>
      <c r="F519" t="s">
        <v>52</v>
      </c>
      <c r="H519">
        <v>78875</v>
      </c>
      <c r="I519">
        <v>598.34</v>
      </c>
      <c r="J519">
        <v>9.0700000000000003E-2</v>
      </c>
    </row>
    <row r="520" spans="1:10" x14ac:dyDescent="0.3">
      <c r="A520" t="s">
        <v>46</v>
      </c>
      <c r="B520" t="str">
        <f t="shared" si="54"/>
        <v>20150525-gel1</v>
      </c>
      <c r="C520" t="str">
        <f t="shared" si="55"/>
        <v>P</v>
      </c>
      <c r="D520" t="str">
        <f t="shared" si="56"/>
        <v>P3</v>
      </c>
      <c r="E520" t="str">
        <f t="shared" si="57"/>
        <v>21P3S2</v>
      </c>
      <c r="F520" t="s">
        <v>52</v>
      </c>
      <c r="H520">
        <v>73250</v>
      </c>
      <c r="I520">
        <v>526.91999999999996</v>
      </c>
      <c r="J520">
        <v>5.5800000000000002E-2</v>
      </c>
    </row>
    <row r="521" spans="1:10" x14ac:dyDescent="0.3">
      <c r="A521" t="s">
        <v>46</v>
      </c>
      <c r="B521" t="str">
        <f t="shared" si="54"/>
        <v>20150525-gel1</v>
      </c>
      <c r="C521" t="str">
        <f t="shared" si="55"/>
        <v>P</v>
      </c>
      <c r="D521" t="str">
        <f t="shared" si="56"/>
        <v>P3</v>
      </c>
      <c r="E521" t="str">
        <f t="shared" si="57"/>
        <v>21P3S2</v>
      </c>
      <c r="F521" t="s">
        <v>52</v>
      </c>
      <c r="H521">
        <v>67625</v>
      </c>
      <c r="I521">
        <v>326.8</v>
      </c>
      <c r="J521">
        <v>6.88E-2</v>
      </c>
    </row>
    <row r="522" spans="1:10" x14ac:dyDescent="0.3">
      <c r="A522" t="s">
        <v>46</v>
      </c>
      <c r="B522" t="str">
        <f t="shared" si="54"/>
        <v>20150525-gel1</v>
      </c>
      <c r="C522" t="str">
        <f t="shared" si="55"/>
        <v>P</v>
      </c>
      <c r="D522" t="str">
        <f t="shared" si="56"/>
        <v>P3</v>
      </c>
      <c r="E522" t="str">
        <f t="shared" si="57"/>
        <v>21P3S2</v>
      </c>
      <c r="F522" t="s">
        <v>52</v>
      </c>
      <c r="H522">
        <v>60125</v>
      </c>
      <c r="I522">
        <v>77.95</v>
      </c>
      <c r="J522">
        <v>1.23E-2</v>
      </c>
    </row>
    <row r="523" spans="1:10" x14ac:dyDescent="0.3">
      <c r="A523" t="s">
        <v>46</v>
      </c>
      <c r="B523" t="str">
        <f t="shared" si="54"/>
        <v>20150525-gel1</v>
      </c>
      <c r="C523" t="str">
        <f t="shared" si="55"/>
        <v>P</v>
      </c>
      <c r="D523" t="str">
        <f t="shared" si="56"/>
        <v>P3</v>
      </c>
      <c r="E523" t="str">
        <f t="shared" si="57"/>
        <v>21P3S2</v>
      </c>
      <c r="F523" t="s">
        <v>52</v>
      </c>
      <c r="H523">
        <v>37361.599999999999</v>
      </c>
      <c r="I523">
        <v>92.77</v>
      </c>
      <c r="J523">
        <v>1.41E-2</v>
      </c>
    </row>
    <row r="524" spans="1:10" x14ac:dyDescent="0.3">
      <c r="A524" t="s">
        <v>46</v>
      </c>
      <c r="B524" t="str">
        <f t="shared" si="54"/>
        <v>20150525-gel1</v>
      </c>
      <c r="C524" t="str">
        <f t="shared" si="55"/>
        <v>P</v>
      </c>
      <c r="D524" t="str">
        <f t="shared" si="56"/>
        <v>P3</v>
      </c>
      <c r="E524" t="str">
        <f t="shared" si="57"/>
        <v>21P3S2</v>
      </c>
      <c r="F524" t="s">
        <v>52</v>
      </c>
      <c r="H524">
        <v>34701.300000000003</v>
      </c>
      <c r="I524">
        <v>270.23</v>
      </c>
      <c r="J524">
        <v>3.9100000000000003E-2</v>
      </c>
    </row>
    <row r="525" spans="1:10" x14ac:dyDescent="0.3">
      <c r="A525" t="s">
        <v>46</v>
      </c>
      <c r="B525" t="str">
        <f t="shared" si="54"/>
        <v>20150525-gel1</v>
      </c>
      <c r="C525" t="str">
        <f t="shared" si="55"/>
        <v>P</v>
      </c>
      <c r="D525" t="str">
        <f t="shared" si="56"/>
        <v>P3</v>
      </c>
      <c r="E525" t="str">
        <f t="shared" si="57"/>
        <v>21P3S2</v>
      </c>
      <c r="F525" t="s">
        <v>52</v>
      </c>
      <c r="H525">
        <v>31006.3</v>
      </c>
      <c r="I525">
        <v>425.04</v>
      </c>
      <c r="J525">
        <v>6.8400000000000002E-2</v>
      </c>
    </row>
    <row r="526" spans="1:10" x14ac:dyDescent="0.3">
      <c r="A526" t="s">
        <v>46</v>
      </c>
      <c r="B526" t="str">
        <f t="shared" si="54"/>
        <v>20150525-gel1</v>
      </c>
      <c r="C526" t="str">
        <f t="shared" si="55"/>
        <v>P</v>
      </c>
      <c r="D526" t="str">
        <f t="shared" si="56"/>
        <v>P3</v>
      </c>
      <c r="E526" t="str">
        <f t="shared" si="57"/>
        <v>21P3S2</v>
      </c>
      <c r="F526" t="s">
        <v>52</v>
      </c>
      <c r="H526">
        <v>24798.7</v>
      </c>
      <c r="I526">
        <v>173.7</v>
      </c>
      <c r="J526">
        <v>2.2100000000000002E-2</v>
      </c>
    </row>
    <row r="527" spans="1:10" x14ac:dyDescent="0.3">
      <c r="A527" t="s">
        <v>46</v>
      </c>
      <c r="B527" t="str">
        <f t="shared" si="54"/>
        <v>20150525-gel1</v>
      </c>
      <c r="C527" t="str">
        <f t="shared" si="55"/>
        <v>P</v>
      </c>
      <c r="D527" t="str">
        <f t="shared" si="56"/>
        <v>P3</v>
      </c>
      <c r="E527" t="str">
        <f t="shared" si="57"/>
        <v>21P3S2</v>
      </c>
      <c r="F527" t="s">
        <v>52</v>
      </c>
      <c r="H527">
        <v>21990.6</v>
      </c>
      <c r="I527">
        <v>560.08000000000004</v>
      </c>
      <c r="J527">
        <v>0.12239999999999999</v>
      </c>
    </row>
    <row r="528" spans="1:10" x14ac:dyDescent="0.3">
      <c r="A528" t="s">
        <v>46</v>
      </c>
      <c r="B528" t="str">
        <f t="shared" si="54"/>
        <v>20150525-gel1</v>
      </c>
      <c r="C528" t="str">
        <f t="shared" si="55"/>
        <v>P</v>
      </c>
      <c r="D528" t="str">
        <f t="shared" si="56"/>
        <v>P3</v>
      </c>
      <c r="E528" t="str">
        <f t="shared" si="57"/>
        <v>21P3S2</v>
      </c>
      <c r="F528" t="s">
        <v>52</v>
      </c>
      <c r="H528">
        <v>17111.099999999999</v>
      </c>
      <c r="I528">
        <v>627.66</v>
      </c>
      <c r="J528">
        <v>0.10349999999999999</v>
      </c>
    </row>
    <row r="529" spans="1:10" x14ac:dyDescent="0.3">
      <c r="A529" t="s">
        <v>46</v>
      </c>
      <c r="B529" t="str">
        <f t="shared" si="54"/>
        <v>20150525-gel1</v>
      </c>
      <c r="C529" t="str">
        <f t="shared" si="55"/>
        <v>P</v>
      </c>
      <c r="D529" t="str">
        <f t="shared" si="56"/>
        <v>P3</v>
      </c>
      <c r="E529" t="str">
        <f t="shared" si="57"/>
        <v>21P3S2</v>
      </c>
      <c r="F529" t="s">
        <v>52</v>
      </c>
      <c r="H529">
        <v>9555.6</v>
      </c>
      <c r="I529">
        <v>529.54</v>
      </c>
      <c r="J529">
        <v>9.9000000000000005E-2</v>
      </c>
    </row>
    <row r="530" spans="1:10" x14ac:dyDescent="0.3">
      <c r="A530" t="s">
        <v>46</v>
      </c>
      <c r="B530" t="str">
        <f t="shared" si="54"/>
        <v>20150525-gel1</v>
      </c>
      <c r="C530" t="str">
        <f t="shared" si="55"/>
        <v>P</v>
      </c>
      <c r="D530" t="str">
        <f t="shared" si="56"/>
        <v>P3</v>
      </c>
      <c r="E530" t="str">
        <f t="shared" si="57"/>
        <v>21P3S2</v>
      </c>
      <c r="F530" t="s">
        <v>52</v>
      </c>
      <c r="H530">
        <v>8577.7999999999993</v>
      </c>
      <c r="I530">
        <v>691.39</v>
      </c>
      <c r="J530">
        <v>0.17560000000000001</v>
      </c>
    </row>
    <row r="531" spans="1:10" x14ac:dyDescent="0.3">
      <c r="A531" t="s">
        <v>46</v>
      </c>
      <c r="B531" t="str">
        <f t="shared" si="54"/>
        <v>20150525-gel1</v>
      </c>
      <c r="C531" t="str">
        <f t="shared" si="55"/>
        <v>P</v>
      </c>
      <c r="D531" t="str">
        <f t="shared" si="56"/>
        <v>P4</v>
      </c>
      <c r="E531" t="str">
        <f t="shared" si="57"/>
        <v>21P4S3</v>
      </c>
      <c r="F531" t="s">
        <v>53</v>
      </c>
      <c r="H531">
        <v>96375</v>
      </c>
      <c r="I531">
        <v>374.14</v>
      </c>
      <c r="J531">
        <v>0.14319999999999999</v>
      </c>
    </row>
    <row r="532" spans="1:10" x14ac:dyDescent="0.3">
      <c r="A532" t="s">
        <v>46</v>
      </c>
      <c r="B532" t="str">
        <f t="shared" si="54"/>
        <v>20150525-gel1</v>
      </c>
      <c r="C532" t="str">
        <f t="shared" si="55"/>
        <v>P</v>
      </c>
      <c r="D532" t="str">
        <f t="shared" si="56"/>
        <v>P4</v>
      </c>
      <c r="E532" t="str">
        <f t="shared" si="57"/>
        <v>21P4S3</v>
      </c>
      <c r="F532" t="s">
        <v>53</v>
      </c>
      <c r="H532">
        <v>65125</v>
      </c>
      <c r="I532">
        <v>351.9</v>
      </c>
      <c r="J532">
        <v>0.11749999999999999</v>
      </c>
    </row>
    <row r="533" spans="1:10" x14ac:dyDescent="0.3">
      <c r="A533" t="s">
        <v>46</v>
      </c>
      <c r="B533" t="str">
        <f t="shared" si="54"/>
        <v>20150525-gel1</v>
      </c>
      <c r="C533" t="str">
        <f t="shared" si="55"/>
        <v>P</v>
      </c>
      <c r="D533" t="str">
        <f t="shared" si="56"/>
        <v>P4</v>
      </c>
      <c r="E533" t="str">
        <f t="shared" si="57"/>
        <v>21P4S3</v>
      </c>
      <c r="F533" t="s">
        <v>53</v>
      </c>
      <c r="H533">
        <v>41888.9</v>
      </c>
      <c r="I533">
        <v>492.94</v>
      </c>
      <c r="J533">
        <v>7.8200000000000006E-2</v>
      </c>
    </row>
    <row r="534" spans="1:10" x14ac:dyDescent="0.3">
      <c r="A534" t="s">
        <v>46</v>
      </c>
      <c r="B534" t="str">
        <f t="shared" si="54"/>
        <v>20150525-gel1</v>
      </c>
      <c r="C534" t="str">
        <f t="shared" si="55"/>
        <v>P</v>
      </c>
      <c r="D534" t="str">
        <f t="shared" si="56"/>
        <v>P4</v>
      </c>
      <c r="E534" t="str">
        <f t="shared" si="57"/>
        <v>21P4S3</v>
      </c>
      <c r="F534" t="s">
        <v>53</v>
      </c>
      <c r="H534">
        <v>41527.800000000003</v>
      </c>
      <c r="I534">
        <v>342.08</v>
      </c>
      <c r="J534">
        <v>5.11E-2</v>
      </c>
    </row>
    <row r="535" spans="1:10" x14ac:dyDescent="0.3">
      <c r="A535" t="s">
        <v>46</v>
      </c>
      <c r="B535" t="str">
        <f t="shared" si="54"/>
        <v>20150525-gel1</v>
      </c>
      <c r="C535" t="str">
        <f t="shared" si="55"/>
        <v>P</v>
      </c>
      <c r="D535" t="str">
        <f t="shared" si="56"/>
        <v>P4</v>
      </c>
      <c r="E535" t="str">
        <f t="shared" si="57"/>
        <v>21P4S3</v>
      </c>
      <c r="F535" t="s">
        <v>53</v>
      </c>
      <c r="H535">
        <v>34701.300000000003</v>
      </c>
      <c r="I535">
        <v>54.99</v>
      </c>
      <c r="J535">
        <v>8.2000000000000007E-3</v>
      </c>
    </row>
    <row r="536" spans="1:10" x14ac:dyDescent="0.3">
      <c r="A536" t="s">
        <v>46</v>
      </c>
      <c r="B536" t="str">
        <f t="shared" si="54"/>
        <v>20150525-gel1</v>
      </c>
      <c r="C536" t="str">
        <f t="shared" si="55"/>
        <v>P</v>
      </c>
      <c r="D536" t="str">
        <f t="shared" si="56"/>
        <v>P4</v>
      </c>
      <c r="E536" t="str">
        <f t="shared" si="57"/>
        <v>21P4S3</v>
      </c>
      <c r="F536" t="s">
        <v>53</v>
      </c>
      <c r="H536">
        <v>30858.5</v>
      </c>
      <c r="I536">
        <v>80.790000000000006</v>
      </c>
      <c r="J536">
        <v>1.5599999999999999E-2</v>
      </c>
    </row>
    <row r="537" spans="1:10" x14ac:dyDescent="0.3">
      <c r="A537" t="s">
        <v>46</v>
      </c>
      <c r="B537" t="str">
        <f t="shared" si="54"/>
        <v>20150525-gel1</v>
      </c>
      <c r="C537" t="str">
        <f t="shared" si="55"/>
        <v>P</v>
      </c>
      <c r="D537" t="str">
        <f t="shared" si="56"/>
        <v>P4</v>
      </c>
      <c r="E537" t="str">
        <f t="shared" si="57"/>
        <v>21P4S3</v>
      </c>
      <c r="F537" t="s">
        <v>53</v>
      </c>
      <c r="H537">
        <v>21842.799999999999</v>
      </c>
      <c r="I537">
        <v>263.67</v>
      </c>
      <c r="J537">
        <v>5.91E-2</v>
      </c>
    </row>
    <row r="538" spans="1:10" x14ac:dyDescent="0.3">
      <c r="A538" t="s">
        <v>46</v>
      </c>
      <c r="B538" t="str">
        <f t="shared" si="54"/>
        <v>20150525-gel1</v>
      </c>
      <c r="C538" t="str">
        <f t="shared" si="55"/>
        <v>P</v>
      </c>
      <c r="D538" t="str">
        <f t="shared" si="56"/>
        <v>P4</v>
      </c>
      <c r="E538" t="str">
        <f t="shared" si="57"/>
        <v>21P4S3</v>
      </c>
      <c r="F538" t="s">
        <v>53</v>
      </c>
      <c r="H538">
        <v>16755.599999999999</v>
      </c>
      <c r="I538">
        <v>220.05</v>
      </c>
      <c r="J538">
        <v>9.0800000000000006E-2</v>
      </c>
    </row>
    <row r="539" spans="1:10" x14ac:dyDescent="0.3">
      <c r="A539" t="s">
        <v>46</v>
      </c>
      <c r="B539" t="str">
        <f t="shared" si="54"/>
        <v>20150525-gel1</v>
      </c>
      <c r="C539" t="str">
        <f t="shared" si="55"/>
        <v>P</v>
      </c>
      <c r="D539" t="str">
        <f t="shared" si="56"/>
        <v>P4</v>
      </c>
      <c r="E539" t="str">
        <f t="shared" si="57"/>
        <v>21P4S3</v>
      </c>
      <c r="F539" t="s">
        <v>53</v>
      </c>
      <c r="H539">
        <v>9644.4</v>
      </c>
      <c r="I539">
        <v>530.66</v>
      </c>
      <c r="J539">
        <v>0.1048</v>
      </c>
    </row>
    <row r="540" spans="1:10" x14ac:dyDescent="0.3">
      <c r="A540" t="s">
        <v>46</v>
      </c>
      <c r="B540" t="str">
        <f t="shared" si="54"/>
        <v>20150525-gel1</v>
      </c>
      <c r="C540" t="str">
        <f t="shared" si="55"/>
        <v>P</v>
      </c>
      <c r="D540" t="str">
        <f t="shared" si="56"/>
        <v>P4</v>
      </c>
      <c r="E540" t="str">
        <f t="shared" si="57"/>
        <v>21P4S3</v>
      </c>
      <c r="F540" t="s">
        <v>53</v>
      </c>
      <c r="H540">
        <v>8577.7999999999993</v>
      </c>
      <c r="I540">
        <v>865.39</v>
      </c>
      <c r="J540">
        <v>0.28389999999999999</v>
      </c>
    </row>
    <row r="541" spans="1:10" x14ac:dyDescent="0.3">
      <c r="A541" t="s">
        <v>46</v>
      </c>
      <c r="B541" t="str">
        <f t="shared" si="54"/>
        <v>20150525-gel1</v>
      </c>
      <c r="C541" t="str">
        <f t="shared" si="55"/>
        <v>P</v>
      </c>
      <c r="D541" t="str">
        <f t="shared" si="56"/>
        <v>P4</v>
      </c>
      <c r="E541" t="str">
        <f t="shared" si="57"/>
        <v>21P4S3</v>
      </c>
      <c r="F541" t="s">
        <v>53</v>
      </c>
      <c r="H541">
        <v>5022.2</v>
      </c>
      <c r="I541">
        <v>156.30000000000001</v>
      </c>
      <c r="J541">
        <v>4.7699999999999999E-2</v>
      </c>
    </row>
    <row r="542" spans="1:10" x14ac:dyDescent="0.3">
      <c r="A542" t="s">
        <v>46</v>
      </c>
      <c r="B542" t="str">
        <f t="shared" si="54"/>
        <v>20150525-gel1</v>
      </c>
      <c r="C542" t="str">
        <f t="shared" si="55"/>
        <v>P</v>
      </c>
      <c r="D542" t="str">
        <f t="shared" si="56"/>
        <v>P4</v>
      </c>
      <c r="E542" t="str">
        <f t="shared" si="57"/>
        <v>21P4S5</v>
      </c>
      <c r="F542" t="s">
        <v>54</v>
      </c>
      <c r="H542">
        <v>70125</v>
      </c>
      <c r="I542">
        <v>552.41999999999996</v>
      </c>
      <c r="J542">
        <v>0.13730000000000001</v>
      </c>
    </row>
    <row r="543" spans="1:10" x14ac:dyDescent="0.3">
      <c r="A543" t="s">
        <v>46</v>
      </c>
      <c r="B543" t="str">
        <f t="shared" si="54"/>
        <v>20150525-gel1</v>
      </c>
      <c r="C543" t="str">
        <f t="shared" si="55"/>
        <v>P</v>
      </c>
      <c r="D543" t="str">
        <f t="shared" si="56"/>
        <v>P4</v>
      </c>
      <c r="E543" t="str">
        <f t="shared" si="57"/>
        <v>21P4S5</v>
      </c>
      <c r="F543" t="s">
        <v>54</v>
      </c>
      <c r="H543">
        <v>65125</v>
      </c>
      <c r="I543">
        <v>525.55999999999995</v>
      </c>
      <c r="J543">
        <v>8.5900000000000004E-2</v>
      </c>
    </row>
    <row r="544" spans="1:10" x14ac:dyDescent="0.3">
      <c r="A544" t="s">
        <v>46</v>
      </c>
      <c r="B544" t="str">
        <f t="shared" si="54"/>
        <v>20150525-gel1</v>
      </c>
      <c r="C544" t="str">
        <f t="shared" si="55"/>
        <v>P</v>
      </c>
      <c r="D544" t="str">
        <f t="shared" si="56"/>
        <v>P4</v>
      </c>
      <c r="E544" t="str">
        <f t="shared" si="57"/>
        <v>21P4S5</v>
      </c>
      <c r="F544" t="s">
        <v>54</v>
      </c>
      <c r="H544">
        <v>59500</v>
      </c>
      <c r="I544">
        <v>378.88</v>
      </c>
      <c r="J544">
        <v>7.0800000000000002E-2</v>
      </c>
    </row>
    <row r="545" spans="1:10" x14ac:dyDescent="0.3">
      <c r="A545" t="s">
        <v>46</v>
      </c>
      <c r="B545" t="str">
        <f t="shared" si="54"/>
        <v>20150525-gel1</v>
      </c>
      <c r="C545" t="str">
        <f t="shared" si="55"/>
        <v>P</v>
      </c>
      <c r="D545" t="str">
        <f t="shared" si="56"/>
        <v>P4</v>
      </c>
      <c r="E545" t="str">
        <f t="shared" si="57"/>
        <v>21P4S5</v>
      </c>
      <c r="F545" t="s">
        <v>54</v>
      </c>
      <c r="H545">
        <v>51375</v>
      </c>
      <c r="I545">
        <v>227.87</v>
      </c>
      <c r="J545">
        <v>4.0099999999999997E-2</v>
      </c>
    </row>
    <row r="546" spans="1:10" x14ac:dyDescent="0.3">
      <c r="A546" t="s">
        <v>46</v>
      </c>
      <c r="B546" t="str">
        <f t="shared" si="54"/>
        <v>20150525-gel1</v>
      </c>
      <c r="C546" t="str">
        <f t="shared" si="55"/>
        <v>P</v>
      </c>
      <c r="D546" t="str">
        <f t="shared" si="56"/>
        <v>P4</v>
      </c>
      <c r="E546" t="str">
        <f t="shared" si="57"/>
        <v>21P4S5</v>
      </c>
      <c r="F546" t="s">
        <v>54</v>
      </c>
      <c r="H546">
        <v>42000</v>
      </c>
      <c r="I546">
        <v>519.97</v>
      </c>
      <c r="J546">
        <v>9.5200000000000007E-2</v>
      </c>
    </row>
    <row r="547" spans="1:10" x14ac:dyDescent="0.3">
      <c r="A547" t="s">
        <v>46</v>
      </c>
      <c r="B547" t="str">
        <f t="shared" si="54"/>
        <v>20150525-gel1</v>
      </c>
      <c r="C547" t="str">
        <f t="shared" si="55"/>
        <v>P</v>
      </c>
      <c r="D547" t="str">
        <f t="shared" si="56"/>
        <v>P4</v>
      </c>
      <c r="E547" t="str">
        <f t="shared" si="57"/>
        <v>21P4S5</v>
      </c>
      <c r="F547" t="s">
        <v>54</v>
      </c>
      <c r="H547">
        <v>41555.599999999999</v>
      </c>
      <c r="I547">
        <v>286.19</v>
      </c>
      <c r="J547">
        <v>4.82E-2</v>
      </c>
    </row>
    <row r="548" spans="1:10" x14ac:dyDescent="0.3">
      <c r="A548" t="s">
        <v>46</v>
      </c>
      <c r="B548" t="str">
        <f t="shared" si="54"/>
        <v>20150525-gel1</v>
      </c>
      <c r="C548" t="str">
        <f t="shared" si="55"/>
        <v>P</v>
      </c>
      <c r="D548" t="str">
        <f t="shared" si="56"/>
        <v>P4</v>
      </c>
      <c r="E548" t="str">
        <f t="shared" si="57"/>
        <v>21P4S5</v>
      </c>
      <c r="F548" t="s">
        <v>54</v>
      </c>
      <c r="H548">
        <v>31449.7</v>
      </c>
      <c r="I548">
        <v>57.2</v>
      </c>
      <c r="J548">
        <v>8.8000000000000005E-3</v>
      </c>
    </row>
    <row r="549" spans="1:10" x14ac:dyDescent="0.3">
      <c r="A549" t="s">
        <v>46</v>
      </c>
      <c r="B549" t="str">
        <f t="shared" si="54"/>
        <v>20150525-gel1</v>
      </c>
      <c r="C549" t="str">
        <f t="shared" si="55"/>
        <v>P</v>
      </c>
      <c r="D549" t="str">
        <f t="shared" si="56"/>
        <v>P4</v>
      </c>
      <c r="E549" t="str">
        <f t="shared" si="57"/>
        <v>21P4S5</v>
      </c>
      <c r="F549" t="s">
        <v>54</v>
      </c>
      <c r="H549">
        <v>21990.6</v>
      </c>
      <c r="I549">
        <v>423.88</v>
      </c>
      <c r="J549">
        <v>0.12889999999999999</v>
      </c>
    </row>
    <row r="550" spans="1:10" x14ac:dyDescent="0.3">
      <c r="A550" t="s">
        <v>46</v>
      </c>
      <c r="B550" t="str">
        <f t="shared" si="54"/>
        <v>20150525-gel1</v>
      </c>
      <c r="C550" t="str">
        <f t="shared" si="55"/>
        <v>P</v>
      </c>
      <c r="D550" t="str">
        <f t="shared" si="56"/>
        <v>P4</v>
      </c>
      <c r="E550" t="str">
        <f t="shared" si="57"/>
        <v>21P4S5</v>
      </c>
      <c r="F550" t="s">
        <v>54</v>
      </c>
      <c r="H550">
        <v>17466.7</v>
      </c>
      <c r="I550">
        <v>308.93</v>
      </c>
      <c r="J550">
        <v>4.5900000000000003E-2</v>
      </c>
    </row>
    <row r="551" spans="1:10" x14ac:dyDescent="0.3">
      <c r="A551" t="s">
        <v>46</v>
      </c>
      <c r="B551" t="str">
        <f t="shared" si="54"/>
        <v>20150525-gel1</v>
      </c>
      <c r="C551" t="str">
        <f t="shared" si="55"/>
        <v>P</v>
      </c>
      <c r="D551" t="str">
        <f t="shared" si="56"/>
        <v>P4</v>
      </c>
      <c r="E551" t="str">
        <f t="shared" si="57"/>
        <v>21P4S5</v>
      </c>
      <c r="F551" t="s">
        <v>54</v>
      </c>
      <c r="H551">
        <v>16400</v>
      </c>
      <c r="I551">
        <v>295.08999999999997</v>
      </c>
      <c r="J551">
        <v>5.0999999999999997E-2</v>
      </c>
    </row>
    <row r="552" spans="1:10" x14ac:dyDescent="0.3">
      <c r="A552" t="s">
        <v>46</v>
      </c>
      <c r="B552" t="str">
        <f t="shared" si="54"/>
        <v>20150525-gel1</v>
      </c>
      <c r="C552" t="str">
        <f t="shared" si="55"/>
        <v>P</v>
      </c>
      <c r="D552" t="str">
        <f t="shared" si="56"/>
        <v>P4</v>
      </c>
      <c r="E552" t="str">
        <f t="shared" si="57"/>
        <v>21P4S5</v>
      </c>
      <c r="F552" t="s">
        <v>54</v>
      </c>
      <c r="H552">
        <v>9644.4</v>
      </c>
      <c r="I552">
        <v>480.29</v>
      </c>
      <c r="J552">
        <v>8.8800000000000004E-2</v>
      </c>
    </row>
    <row r="553" spans="1:10" x14ac:dyDescent="0.3">
      <c r="A553" t="s">
        <v>46</v>
      </c>
      <c r="B553" t="str">
        <f t="shared" si="54"/>
        <v>20150525-gel1</v>
      </c>
      <c r="C553" t="str">
        <f t="shared" si="55"/>
        <v>P</v>
      </c>
      <c r="D553" t="str">
        <f t="shared" si="56"/>
        <v>P4</v>
      </c>
      <c r="E553" t="str">
        <f t="shared" si="57"/>
        <v>21P4S5</v>
      </c>
      <c r="F553" t="s">
        <v>54</v>
      </c>
      <c r="H553">
        <v>8666.7000000000007</v>
      </c>
      <c r="I553">
        <v>667.94</v>
      </c>
      <c r="J553">
        <v>0.16980000000000001</v>
      </c>
    </row>
    <row r="554" spans="1:10" x14ac:dyDescent="0.3">
      <c r="A554" t="s">
        <v>46</v>
      </c>
      <c r="B554" t="str">
        <f t="shared" si="54"/>
        <v>20150525-gel1</v>
      </c>
      <c r="C554" t="str">
        <f t="shared" si="55"/>
        <v>P</v>
      </c>
      <c r="D554" t="str">
        <f t="shared" si="56"/>
        <v>P4</v>
      </c>
      <c r="E554" t="str">
        <f t="shared" si="57"/>
        <v>21P4S5</v>
      </c>
      <c r="F554" t="s">
        <v>54</v>
      </c>
      <c r="H554">
        <v>4933.3</v>
      </c>
      <c r="I554">
        <v>98.65</v>
      </c>
      <c r="J554">
        <v>2.9399999999999999E-2</v>
      </c>
    </row>
    <row r="555" spans="1:10" x14ac:dyDescent="0.3">
      <c r="A555" t="s">
        <v>46</v>
      </c>
      <c r="B555" t="str">
        <f t="shared" si="54"/>
        <v>20150525-gel1</v>
      </c>
      <c r="C555" t="str">
        <f t="shared" si="55"/>
        <v>P</v>
      </c>
      <c r="D555" t="str">
        <f t="shared" si="56"/>
        <v>P5</v>
      </c>
      <c r="E555" t="str">
        <f t="shared" si="57"/>
        <v>21P5S1</v>
      </c>
      <c r="F555" t="s">
        <v>66</v>
      </c>
      <c r="H555">
        <v>82000</v>
      </c>
      <c r="I555">
        <v>1472</v>
      </c>
      <c r="J555">
        <v>0.12189999999999999</v>
      </c>
    </row>
    <row r="556" spans="1:10" x14ac:dyDescent="0.3">
      <c r="A556" t="s">
        <v>46</v>
      </c>
      <c r="B556" t="str">
        <f t="shared" si="54"/>
        <v>20150525-gel1</v>
      </c>
      <c r="C556" t="str">
        <f t="shared" si="55"/>
        <v>P</v>
      </c>
      <c r="D556" t="str">
        <f t="shared" si="56"/>
        <v>P5</v>
      </c>
      <c r="E556" t="str">
        <f t="shared" si="57"/>
        <v>21P5S1</v>
      </c>
      <c r="F556" t="s">
        <v>66</v>
      </c>
      <c r="H556">
        <v>77625</v>
      </c>
      <c r="I556">
        <v>1754.77</v>
      </c>
      <c r="J556">
        <v>8.77E-2</v>
      </c>
    </row>
    <row r="557" spans="1:10" x14ac:dyDescent="0.3">
      <c r="A557" t="s">
        <v>46</v>
      </c>
      <c r="B557" t="str">
        <f t="shared" si="54"/>
        <v>20150525-gel1</v>
      </c>
      <c r="C557" t="str">
        <f t="shared" si="55"/>
        <v>P</v>
      </c>
      <c r="D557" t="str">
        <f t="shared" si="56"/>
        <v>P5</v>
      </c>
      <c r="E557" t="str">
        <f t="shared" si="57"/>
        <v>21P5S1</v>
      </c>
      <c r="F557" t="s">
        <v>66</v>
      </c>
      <c r="H557">
        <v>72625</v>
      </c>
      <c r="I557">
        <v>2038.51</v>
      </c>
      <c r="J557">
        <v>7.3700000000000002E-2</v>
      </c>
    </row>
    <row r="558" spans="1:10" x14ac:dyDescent="0.3">
      <c r="A558" t="s">
        <v>46</v>
      </c>
      <c r="B558" t="str">
        <f t="shared" si="54"/>
        <v>20150525-gel1</v>
      </c>
      <c r="C558" t="str">
        <f t="shared" si="55"/>
        <v>P</v>
      </c>
      <c r="D558" t="str">
        <f t="shared" si="56"/>
        <v>P5</v>
      </c>
      <c r="E558" t="str">
        <f t="shared" si="57"/>
        <v>21P5S1</v>
      </c>
      <c r="F558" t="s">
        <v>66</v>
      </c>
      <c r="H558">
        <v>66375</v>
      </c>
      <c r="I558">
        <v>2133.77</v>
      </c>
      <c r="J558">
        <v>8.5300000000000001E-2</v>
      </c>
    </row>
    <row r="559" spans="1:10" x14ac:dyDescent="0.3">
      <c r="A559" t="s">
        <v>46</v>
      </c>
      <c r="B559" t="str">
        <f t="shared" si="54"/>
        <v>20150525-gel1</v>
      </c>
      <c r="C559" t="str">
        <f t="shared" si="55"/>
        <v>P</v>
      </c>
      <c r="D559" t="str">
        <f t="shared" si="56"/>
        <v>P5</v>
      </c>
      <c r="E559" t="str">
        <f t="shared" si="57"/>
        <v>21P5S1</v>
      </c>
      <c r="F559" t="s">
        <v>66</v>
      </c>
      <c r="H559">
        <v>59500</v>
      </c>
      <c r="I559">
        <v>1711.81</v>
      </c>
      <c r="J559">
        <v>6.1699999999999998E-2</v>
      </c>
    </row>
    <row r="560" spans="1:10" x14ac:dyDescent="0.3">
      <c r="A560" t="s">
        <v>46</v>
      </c>
      <c r="B560" t="str">
        <f t="shared" si="54"/>
        <v>20150525-gel1</v>
      </c>
      <c r="C560" t="str">
        <f t="shared" si="55"/>
        <v>P</v>
      </c>
      <c r="D560" t="str">
        <f t="shared" si="56"/>
        <v>P5</v>
      </c>
      <c r="E560" t="str">
        <f t="shared" si="57"/>
        <v>21P5S1</v>
      </c>
      <c r="F560" t="s">
        <v>66</v>
      </c>
      <c r="H560">
        <v>52625</v>
      </c>
      <c r="I560">
        <v>1151.55</v>
      </c>
      <c r="J560">
        <v>4.2000000000000003E-2</v>
      </c>
    </row>
    <row r="561" spans="1:10" x14ac:dyDescent="0.3">
      <c r="A561" t="s">
        <v>46</v>
      </c>
      <c r="B561" t="str">
        <f t="shared" si="54"/>
        <v>20150525-gel1</v>
      </c>
      <c r="C561" t="str">
        <f t="shared" si="55"/>
        <v>P</v>
      </c>
      <c r="D561" t="str">
        <f t="shared" si="56"/>
        <v>P5</v>
      </c>
      <c r="E561" t="str">
        <f t="shared" si="57"/>
        <v>21P5S1</v>
      </c>
      <c r="F561" t="s">
        <v>66</v>
      </c>
      <c r="H561">
        <v>41805.599999999999</v>
      </c>
      <c r="I561">
        <v>736.57</v>
      </c>
      <c r="J561">
        <v>7.0499999999999993E-2</v>
      </c>
    </row>
    <row r="562" spans="1:10" x14ac:dyDescent="0.3">
      <c r="A562" t="s">
        <v>46</v>
      </c>
      <c r="B562" t="str">
        <f t="shared" si="54"/>
        <v>20150525-gel1</v>
      </c>
      <c r="C562" t="str">
        <f t="shared" si="55"/>
        <v>P</v>
      </c>
      <c r="D562" t="str">
        <f t="shared" si="56"/>
        <v>P5</v>
      </c>
      <c r="E562" t="str">
        <f t="shared" si="57"/>
        <v>21P5S1</v>
      </c>
      <c r="F562" t="s">
        <v>66</v>
      </c>
      <c r="H562">
        <v>37213.800000000003</v>
      </c>
      <c r="I562">
        <v>731.34</v>
      </c>
      <c r="J562">
        <v>5.0999999999999997E-2</v>
      </c>
    </row>
    <row r="563" spans="1:10" x14ac:dyDescent="0.3">
      <c r="A563" t="s">
        <v>46</v>
      </c>
      <c r="B563" t="str">
        <f t="shared" si="54"/>
        <v>20150525-gel1</v>
      </c>
      <c r="C563" t="str">
        <f t="shared" si="55"/>
        <v>P</v>
      </c>
      <c r="D563" t="str">
        <f t="shared" si="56"/>
        <v>P5</v>
      </c>
      <c r="E563" t="str">
        <f t="shared" si="57"/>
        <v>21P5S1</v>
      </c>
      <c r="F563" t="s">
        <v>66</v>
      </c>
      <c r="H563">
        <v>34110.1</v>
      </c>
      <c r="I563">
        <v>552.48</v>
      </c>
      <c r="J563">
        <v>2.7300000000000001E-2</v>
      </c>
    </row>
    <row r="564" spans="1:10" x14ac:dyDescent="0.3">
      <c r="A564" t="s">
        <v>46</v>
      </c>
      <c r="B564" t="str">
        <f t="shared" si="54"/>
        <v>20150525-gel1</v>
      </c>
      <c r="C564" t="str">
        <f t="shared" si="55"/>
        <v>P</v>
      </c>
      <c r="D564" t="str">
        <f t="shared" si="56"/>
        <v>P5</v>
      </c>
      <c r="E564" t="str">
        <f t="shared" si="57"/>
        <v>21P5S1</v>
      </c>
      <c r="F564" t="s">
        <v>66</v>
      </c>
      <c r="H564">
        <v>24355.3</v>
      </c>
      <c r="I564">
        <v>477.57</v>
      </c>
      <c r="J564">
        <v>2.23E-2</v>
      </c>
    </row>
    <row r="565" spans="1:10" x14ac:dyDescent="0.3">
      <c r="A565" t="s">
        <v>46</v>
      </c>
      <c r="B565" t="str">
        <f t="shared" si="54"/>
        <v>20150525-gel1</v>
      </c>
      <c r="C565" t="str">
        <f t="shared" si="55"/>
        <v>P</v>
      </c>
      <c r="D565" t="str">
        <f t="shared" si="56"/>
        <v>P5</v>
      </c>
      <c r="E565" t="str">
        <f t="shared" si="57"/>
        <v>21P5S1</v>
      </c>
      <c r="F565" t="s">
        <v>66</v>
      </c>
      <c r="H565">
        <v>21695</v>
      </c>
      <c r="I565">
        <v>751.22</v>
      </c>
      <c r="J565">
        <v>6.4899999999999999E-2</v>
      </c>
    </row>
    <row r="566" spans="1:10" x14ac:dyDescent="0.3">
      <c r="A566" t="s">
        <v>46</v>
      </c>
      <c r="B566" t="str">
        <f t="shared" si="54"/>
        <v>20150525-gel1</v>
      </c>
      <c r="C566" t="str">
        <f t="shared" si="55"/>
        <v>P</v>
      </c>
      <c r="D566" t="str">
        <f t="shared" si="56"/>
        <v>P5</v>
      </c>
      <c r="E566" t="str">
        <f t="shared" si="57"/>
        <v>21P5S1</v>
      </c>
      <c r="F566" t="s">
        <v>66</v>
      </c>
      <c r="H566">
        <v>17644.400000000001</v>
      </c>
      <c r="I566">
        <v>240.78</v>
      </c>
      <c r="J566">
        <v>1.0200000000000001E-2</v>
      </c>
    </row>
    <row r="567" spans="1:10" x14ac:dyDescent="0.3">
      <c r="A567" t="s">
        <v>46</v>
      </c>
      <c r="B567" t="str">
        <f t="shared" si="54"/>
        <v>20150525-gel1</v>
      </c>
      <c r="C567" t="str">
        <f t="shared" si="55"/>
        <v>P</v>
      </c>
      <c r="D567" t="str">
        <f t="shared" si="56"/>
        <v>P5</v>
      </c>
      <c r="E567" t="str">
        <f t="shared" si="57"/>
        <v>21P5S1</v>
      </c>
      <c r="F567" t="s">
        <v>66</v>
      </c>
      <c r="H567">
        <v>15866.7</v>
      </c>
      <c r="I567">
        <v>348.29</v>
      </c>
      <c r="J567">
        <v>1.61E-2</v>
      </c>
    </row>
    <row r="568" spans="1:10" x14ac:dyDescent="0.3">
      <c r="A568" t="s">
        <v>46</v>
      </c>
      <c r="B568" t="str">
        <f t="shared" si="54"/>
        <v>20150525-gel1</v>
      </c>
      <c r="C568" t="str">
        <f t="shared" si="55"/>
        <v>P</v>
      </c>
      <c r="D568" t="str">
        <f t="shared" si="56"/>
        <v>P5</v>
      </c>
      <c r="E568" t="str">
        <f t="shared" si="57"/>
        <v>21P5S1</v>
      </c>
      <c r="F568" t="s">
        <v>66</v>
      </c>
      <c r="H568">
        <v>14444.4</v>
      </c>
      <c r="I568">
        <v>116.26</v>
      </c>
      <c r="J568">
        <v>3.0000000000000001E-3</v>
      </c>
    </row>
    <row r="569" spans="1:10" x14ac:dyDescent="0.3">
      <c r="A569" t="s">
        <v>46</v>
      </c>
      <c r="B569" t="str">
        <f t="shared" si="54"/>
        <v>20150525-gel1</v>
      </c>
      <c r="C569" t="str">
        <f t="shared" si="55"/>
        <v>P</v>
      </c>
      <c r="D569" t="str">
        <f t="shared" si="56"/>
        <v>P5</v>
      </c>
      <c r="E569" t="str">
        <f t="shared" si="57"/>
        <v>21P5S1</v>
      </c>
      <c r="F569" t="s">
        <v>66</v>
      </c>
      <c r="H569">
        <v>11777.8</v>
      </c>
      <c r="I569">
        <v>103.17</v>
      </c>
      <c r="J569">
        <v>3.5000000000000001E-3</v>
      </c>
    </row>
    <row r="570" spans="1:10" x14ac:dyDescent="0.3">
      <c r="A570" t="s">
        <v>46</v>
      </c>
      <c r="B570" t="str">
        <f t="shared" si="54"/>
        <v>20150525-gel1</v>
      </c>
      <c r="C570" t="str">
        <f t="shared" si="55"/>
        <v>P</v>
      </c>
      <c r="D570" t="str">
        <f t="shared" si="56"/>
        <v>P5</v>
      </c>
      <c r="E570" t="str">
        <f t="shared" si="57"/>
        <v>21P5S1</v>
      </c>
      <c r="F570" t="s">
        <v>66</v>
      </c>
      <c r="H570">
        <v>9822.2000000000007</v>
      </c>
      <c r="I570">
        <v>1020.78</v>
      </c>
      <c r="J570">
        <v>4.82E-2</v>
      </c>
    </row>
    <row r="571" spans="1:10" x14ac:dyDescent="0.3">
      <c r="A571" t="s">
        <v>46</v>
      </c>
      <c r="B571" t="str">
        <f t="shared" si="54"/>
        <v>20150525-gel1</v>
      </c>
      <c r="C571" t="str">
        <f t="shared" si="55"/>
        <v>P</v>
      </c>
      <c r="D571" t="str">
        <f t="shared" si="56"/>
        <v>P5</v>
      </c>
      <c r="E571" t="str">
        <f t="shared" si="57"/>
        <v>21P5S1</v>
      </c>
      <c r="F571" t="s">
        <v>66</v>
      </c>
      <c r="H571">
        <v>8488.9</v>
      </c>
      <c r="I571">
        <v>1419.4</v>
      </c>
      <c r="J571">
        <v>0.13039999999999999</v>
      </c>
    </row>
    <row r="572" spans="1:10" x14ac:dyDescent="0.3">
      <c r="A572" t="s">
        <v>46</v>
      </c>
      <c r="B572" t="str">
        <f t="shared" si="54"/>
        <v>20150525-gel1</v>
      </c>
      <c r="C572" t="str">
        <f t="shared" si="55"/>
        <v>P</v>
      </c>
      <c r="D572" t="str">
        <f t="shared" si="56"/>
        <v>P5</v>
      </c>
      <c r="E572" t="str">
        <f t="shared" si="57"/>
        <v>21P5S1</v>
      </c>
      <c r="F572" t="s">
        <v>66</v>
      </c>
      <c r="H572">
        <v>5555.6</v>
      </c>
      <c r="I572">
        <v>1011.65</v>
      </c>
      <c r="J572">
        <v>8.0100000000000005E-2</v>
      </c>
    </row>
    <row r="573" spans="1:10" x14ac:dyDescent="0.3">
      <c r="A573" t="s">
        <v>46</v>
      </c>
      <c r="B573" t="str">
        <f t="shared" si="54"/>
        <v>20150525-gel1</v>
      </c>
      <c r="C573" t="str">
        <f t="shared" si="55"/>
        <v>P</v>
      </c>
      <c r="D573" t="str">
        <f t="shared" si="56"/>
        <v>P5</v>
      </c>
      <c r="E573" t="str">
        <f t="shared" si="57"/>
        <v>21P5S3</v>
      </c>
      <c r="F573" t="s">
        <v>67</v>
      </c>
      <c r="H573">
        <v>43250</v>
      </c>
      <c r="I573">
        <v>363.6</v>
      </c>
      <c r="J573">
        <v>0.1923</v>
      </c>
    </row>
    <row r="574" spans="1:10" x14ac:dyDescent="0.3">
      <c r="A574" t="s">
        <v>46</v>
      </c>
      <c r="B574" t="str">
        <f t="shared" si="54"/>
        <v>20150525-gel1</v>
      </c>
      <c r="C574" t="str">
        <f t="shared" si="55"/>
        <v>P</v>
      </c>
      <c r="D574" t="str">
        <f t="shared" si="56"/>
        <v>P5</v>
      </c>
      <c r="E574" t="str">
        <f t="shared" si="57"/>
        <v>21P5S3</v>
      </c>
      <c r="F574" t="s">
        <v>67</v>
      </c>
      <c r="H574">
        <v>41750</v>
      </c>
      <c r="I574">
        <v>300.26</v>
      </c>
      <c r="J574">
        <v>0.16200000000000001</v>
      </c>
    </row>
    <row r="575" spans="1:10" x14ac:dyDescent="0.3">
      <c r="A575" t="s">
        <v>46</v>
      </c>
      <c r="B575" t="str">
        <f t="shared" si="54"/>
        <v>20150525-gel1</v>
      </c>
      <c r="C575" t="str">
        <f t="shared" si="55"/>
        <v>P</v>
      </c>
      <c r="D575" t="str">
        <f t="shared" si="56"/>
        <v>P5</v>
      </c>
      <c r="E575" t="str">
        <f t="shared" si="57"/>
        <v>21P5S3</v>
      </c>
      <c r="F575" t="s">
        <v>67</v>
      </c>
      <c r="H575">
        <v>36031.4</v>
      </c>
      <c r="I575">
        <v>54.95</v>
      </c>
      <c r="J575">
        <v>2.5000000000000001E-2</v>
      </c>
    </row>
    <row r="576" spans="1:10" x14ac:dyDescent="0.3">
      <c r="A576" t="s">
        <v>46</v>
      </c>
      <c r="B576" t="str">
        <f t="shared" si="54"/>
        <v>20150525-gel1</v>
      </c>
      <c r="C576" t="str">
        <f t="shared" si="55"/>
        <v>P</v>
      </c>
      <c r="D576" t="str">
        <f t="shared" si="56"/>
        <v>P5</v>
      </c>
      <c r="E576" t="str">
        <f t="shared" si="57"/>
        <v>21P5S3</v>
      </c>
      <c r="F576" t="s">
        <v>67</v>
      </c>
      <c r="H576">
        <v>32632.1</v>
      </c>
      <c r="I576">
        <v>67.06</v>
      </c>
      <c r="J576">
        <v>2.7300000000000001E-2</v>
      </c>
    </row>
    <row r="577" spans="1:10" x14ac:dyDescent="0.3">
      <c r="A577" t="s">
        <v>46</v>
      </c>
      <c r="B577" t="str">
        <f t="shared" si="54"/>
        <v>20150525-gel1</v>
      </c>
      <c r="C577" t="str">
        <f t="shared" si="55"/>
        <v>P</v>
      </c>
      <c r="D577" t="str">
        <f t="shared" si="56"/>
        <v>P5</v>
      </c>
      <c r="E577" t="str">
        <f t="shared" si="57"/>
        <v>21P5S3</v>
      </c>
      <c r="F577" t="s">
        <v>67</v>
      </c>
      <c r="H577">
        <v>23320.799999999999</v>
      </c>
      <c r="I577">
        <v>284.33</v>
      </c>
      <c r="J577">
        <v>0.1797</v>
      </c>
    </row>
    <row r="578" spans="1:10" x14ac:dyDescent="0.3">
      <c r="A578" t="s">
        <v>46</v>
      </c>
      <c r="B578" t="str">
        <f t="shared" si="54"/>
        <v>20150525-gel1</v>
      </c>
      <c r="C578" t="str">
        <f t="shared" si="55"/>
        <v>P</v>
      </c>
      <c r="D578" t="str">
        <f t="shared" si="56"/>
        <v>P5</v>
      </c>
      <c r="E578" t="str">
        <f t="shared" si="57"/>
        <v>21P5S3</v>
      </c>
      <c r="F578" t="s">
        <v>67</v>
      </c>
      <c r="H578">
        <v>18147.8</v>
      </c>
      <c r="I578">
        <v>317.82</v>
      </c>
      <c r="J578">
        <v>0.1875</v>
      </c>
    </row>
    <row r="579" spans="1:10" x14ac:dyDescent="0.3">
      <c r="A579" t="s">
        <v>46</v>
      </c>
      <c r="B579" t="str">
        <f t="shared" ref="B579:B642" si="58">MID(A579,13,13)</f>
        <v>20150525-gel1</v>
      </c>
      <c r="C579" t="str">
        <f t="shared" ref="C579:C642" si="59">MID(E579,3,1)</f>
        <v>P</v>
      </c>
      <c r="D579" t="str">
        <f t="shared" ref="D579:D642" si="60">MID(E579,3,2)</f>
        <v>P5</v>
      </c>
      <c r="E579" t="str">
        <f t="shared" ref="E579:E642" si="61">RIGHT(F579,6)</f>
        <v>21P5S3</v>
      </c>
      <c r="F579" t="s">
        <v>67</v>
      </c>
      <c r="H579">
        <v>10000</v>
      </c>
      <c r="I579">
        <v>391.54</v>
      </c>
      <c r="J579">
        <v>0.16200000000000001</v>
      </c>
    </row>
    <row r="580" spans="1:10" x14ac:dyDescent="0.3">
      <c r="A580" t="s">
        <v>46</v>
      </c>
      <c r="B580" t="str">
        <f t="shared" si="58"/>
        <v>20150525-gel1</v>
      </c>
      <c r="C580" t="str">
        <f t="shared" si="59"/>
        <v>P</v>
      </c>
      <c r="D580" t="str">
        <f t="shared" si="60"/>
        <v>P5</v>
      </c>
      <c r="E580" t="str">
        <f t="shared" si="61"/>
        <v>21P5S3</v>
      </c>
      <c r="F580" t="s">
        <v>67</v>
      </c>
      <c r="H580">
        <v>4666.7</v>
      </c>
      <c r="I580">
        <v>110.38</v>
      </c>
      <c r="J580">
        <v>6.4299999999999996E-2</v>
      </c>
    </row>
    <row r="581" spans="1:10" x14ac:dyDescent="0.3">
      <c r="A581" t="s">
        <v>68</v>
      </c>
      <c r="B581" t="str">
        <f t="shared" si="58"/>
        <v>New Project8_</v>
      </c>
      <c r="C581" t="str">
        <f t="shared" si="59"/>
        <v>N</v>
      </c>
      <c r="D581" t="str">
        <f t="shared" si="60"/>
        <v>N1</v>
      </c>
      <c r="E581" t="str">
        <f t="shared" si="61"/>
        <v>19N1S4</v>
      </c>
      <c r="F581" t="s">
        <v>69</v>
      </c>
      <c r="H581">
        <v>28914.1</v>
      </c>
      <c r="I581">
        <v>104.76</v>
      </c>
      <c r="J581">
        <v>0.43490000000000001</v>
      </c>
    </row>
    <row r="582" spans="1:10" x14ac:dyDescent="0.3">
      <c r="A582" t="s">
        <v>68</v>
      </c>
      <c r="B582" t="str">
        <f t="shared" si="58"/>
        <v>New Project8_</v>
      </c>
      <c r="C582" t="str">
        <f t="shared" si="59"/>
        <v>N</v>
      </c>
      <c r="D582" t="str">
        <f t="shared" si="60"/>
        <v>N1</v>
      </c>
      <c r="E582" t="str">
        <f t="shared" si="61"/>
        <v>19N1S4</v>
      </c>
      <c r="F582" t="s">
        <v>69</v>
      </c>
      <c r="H582">
        <v>27625</v>
      </c>
      <c r="I582">
        <v>29.55</v>
      </c>
      <c r="J582">
        <v>8.7099999999999997E-2</v>
      </c>
    </row>
    <row r="583" spans="1:10" x14ac:dyDescent="0.3">
      <c r="A583" t="s">
        <v>68</v>
      </c>
      <c r="B583" t="str">
        <f t="shared" si="58"/>
        <v>New Project8_</v>
      </c>
      <c r="C583" t="str">
        <f t="shared" si="59"/>
        <v>N</v>
      </c>
      <c r="D583" t="str">
        <f t="shared" si="60"/>
        <v>N1</v>
      </c>
      <c r="E583" t="str">
        <f t="shared" si="61"/>
        <v>19N1S4</v>
      </c>
      <c r="F583" t="s">
        <v>69</v>
      </c>
      <c r="H583">
        <v>19289.099999999999</v>
      </c>
      <c r="I583">
        <v>9.92</v>
      </c>
      <c r="J583">
        <v>2.9399999999999999E-2</v>
      </c>
    </row>
    <row r="584" spans="1:10" x14ac:dyDescent="0.3">
      <c r="A584" t="s">
        <v>68</v>
      </c>
      <c r="B584" t="str">
        <f t="shared" si="58"/>
        <v>New Project8_</v>
      </c>
      <c r="C584" t="str">
        <f t="shared" si="59"/>
        <v>N</v>
      </c>
      <c r="D584" t="str">
        <f t="shared" si="60"/>
        <v>N1</v>
      </c>
      <c r="E584" t="str">
        <f t="shared" si="61"/>
        <v>19N1S4</v>
      </c>
      <c r="F584" t="s">
        <v>69</v>
      </c>
      <c r="H584">
        <v>17755.099999999999</v>
      </c>
      <c r="I584">
        <v>38.04</v>
      </c>
      <c r="J584">
        <v>0.1915</v>
      </c>
    </row>
    <row r="585" spans="1:10" x14ac:dyDescent="0.3">
      <c r="A585" t="s">
        <v>68</v>
      </c>
      <c r="B585" t="str">
        <f t="shared" si="58"/>
        <v>New Project8_</v>
      </c>
      <c r="C585" t="str">
        <f t="shared" si="59"/>
        <v>N</v>
      </c>
      <c r="D585" t="str">
        <f t="shared" si="60"/>
        <v>N1</v>
      </c>
      <c r="E585" t="str">
        <f t="shared" si="61"/>
        <v>19N1S4</v>
      </c>
      <c r="F585" t="s">
        <v>69</v>
      </c>
      <c r="H585">
        <v>13183.7</v>
      </c>
      <c r="I585">
        <v>33.08</v>
      </c>
      <c r="J585">
        <v>0.25700000000000001</v>
      </c>
    </row>
    <row r="586" spans="1:10" x14ac:dyDescent="0.3">
      <c r="A586" t="s">
        <v>68</v>
      </c>
      <c r="B586" t="str">
        <f t="shared" si="58"/>
        <v>New Project8_</v>
      </c>
      <c r="C586" t="str">
        <f t="shared" si="59"/>
        <v>N</v>
      </c>
      <c r="D586" t="str">
        <f t="shared" si="60"/>
        <v>N5</v>
      </c>
      <c r="E586" t="str">
        <f t="shared" si="61"/>
        <v>19N5S2</v>
      </c>
      <c r="F586" t="s">
        <v>70</v>
      </c>
      <c r="H586">
        <v>45042.3</v>
      </c>
      <c r="I586">
        <v>1332.86</v>
      </c>
      <c r="J586">
        <v>0.47</v>
      </c>
    </row>
    <row r="587" spans="1:10" x14ac:dyDescent="0.3">
      <c r="A587" t="s">
        <v>68</v>
      </c>
      <c r="B587" t="str">
        <f t="shared" si="58"/>
        <v>New Project8_</v>
      </c>
      <c r="C587" t="str">
        <f t="shared" si="59"/>
        <v>N</v>
      </c>
      <c r="D587" t="str">
        <f t="shared" si="60"/>
        <v>N5</v>
      </c>
      <c r="E587" t="str">
        <f t="shared" si="61"/>
        <v>19N5S2</v>
      </c>
      <c r="F587" t="s">
        <v>70</v>
      </c>
      <c r="H587">
        <v>41866.699999999997</v>
      </c>
      <c r="I587">
        <v>1518.89</v>
      </c>
      <c r="J587">
        <v>0.53</v>
      </c>
    </row>
    <row r="588" spans="1:10" x14ac:dyDescent="0.3">
      <c r="A588" t="s">
        <v>68</v>
      </c>
      <c r="B588" t="str">
        <f t="shared" si="58"/>
        <v>New Project8_</v>
      </c>
      <c r="C588" t="str">
        <f t="shared" si="59"/>
        <v>P</v>
      </c>
      <c r="D588" t="str">
        <f t="shared" si="60"/>
        <v>P5</v>
      </c>
      <c r="E588" t="str">
        <f t="shared" si="61"/>
        <v>19P5S3</v>
      </c>
      <c r="F588" t="s">
        <v>71</v>
      </c>
      <c r="H588">
        <v>52140.800000000003</v>
      </c>
      <c r="I588">
        <v>145.44999999999999</v>
      </c>
      <c r="J588">
        <v>5.1299999999999998E-2</v>
      </c>
    </row>
    <row r="589" spans="1:10" x14ac:dyDescent="0.3">
      <c r="A589" t="s">
        <v>68</v>
      </c>
      <c r="B589" t="str">
        <f t="shared" si="58"/>
        <v>New Project8_</v>
      </c>
      <c r="C589" t="str">
        <f t="shared" si="59"/>
        <v>P</v>
      </c>
      <c r="D589" t="str">
        <f t="shared" si="60"/>
        <v>P5</v>
      </c>
      <c r="E589" t="str">
        <f t="shared" si="61"/>
        <v>19P5S3</v>
      </c>
      <c r="F589" t="s">
        <v>71</v>
      </c>
      <c r="H589">
        <v>47408.5</v>
      </c>
      <c r="I589">
        <v>669.45</v>
      </c>
      <c r="J589">
        <v>0.27600000000000002</v>
      </c>
    </row>
    <row r="590" spans="1:10" x14ac:dyDescent="0.3">
      <c r="A590" t="s">
        <v>68</v>
      </c>
      <c r="B590" t="str">
        <f t="shared" si="58"/>
        <v>New Project8_</v>
      </c>
      <c r="C590" t="str">
        <f t="shared" si="59"/>
        <v>P</v>
      </c>
      <c r="D590" t="str">
        <f t="shared" si="60"/>
        <v>P5</v>
      </c>
      <c r="E590" t="str">
        <f t="shared" si="61"/>
        <v>19P5S3</v>
      </c>
      <c r="F590" t="s">
        <v>71</v>
      </c>
      <c r="H590">
        <v>43352.1</v>
      </c>
      <c r="I590">
        <v>651.73</v>
      </c>
      <c r="J590">
        <v>0.35909999999999997</v>
      </c>
    </row>
    <row r="591" spans="1:10" x14ac:dyDescent="0.3">
      <c r="A591" t="s">
        <v>68</v>
      </c>
      <c r="B591" t="str">
        <f t="shared" si="58"/>
        <v>New Project8_</v>
      </c>
      <c r="C591" t="str">
        <f t="shared" si="59"/>
        <v>P</v>
      </c>
      <c r="D591" t="str">
        <f t="shared" si="60"/>
        <v>P5</v>
      </c>
      <c r="E591" t="str">
        <f t="shared" si="61"/>
        <v>19P5S3</v>
      </c>
      <c r="F591" t="s">
        <v>71</v>
      </c>
      <c r="H591">
        <v>30470.6</v>
      </c>
      <c r="I591">
        <v>85.97</v>
      </c>
      <c r="J591">
        <v>4.3400000000000001E-2</v>
      </c>
    </row>
    <row r="592" spans="1:10" x14ac:dyDescent="0.3">
      <c r="A592" t="s">
        <v>68</v>
      </c>
      <c r="B592" t="str">
        <f t="shared" si="58"/>
        <v>New Project8_</v>
      </c>
      <c r="C592" t="str">
        <f t="shared" si="59"/>
        <v>P</v>
      </c>
      <c r="D592" t="str">
        <f t="shared" si="60"/>
        <v>P5</v>
      </c>
      <c r="E592" t="str">
        <f t="shared" si="61"/>
        <v>19P5S3</v>
      </c>
      <c r="F592" t="s">
        <v>71</v>
      </c>
      <c r="H592">
        <v>28570.3</v>
      </c>
      <c r="I592">
        <v>53.56</v>
      </c>
      <c r="J592">
        <v>2.5600000000000001E-2</v>
      </c>
    </row>
    <row r="593" spans="1:10" x14ac:dyDescent="0.3">
      <c r="A593" t="s">
        <v>68</v>
      </c>
      <c r="B593" t="str">
        <f t="shared" si="58"/>
        <v>New Project8_</v>
      </c>
      <c r="C593" t="str">
        <f t="shared" si="59"/>
        <v>P</v>
      </c>
      <c r="D593" t="str">
        <f t="shared" si="60"/>
        <v>P5</v>
      </c>
      <c r="E593" t="str">
        <f t="shared" si="61"/>
        <v>19P5S3</v>
      </c>
      <c r="F593" t="s">
        <v>71</v>
      </c>
      <c r="H593">
        <v>26679.7</v>
      </c>
      <c r="I593">
        <v>24.72</v>
      </c>
      <c r="J593">
        <v>1.6299999999999999E-2</v>
      </c>
    </row>
    <row r="594" spans="1:10" x14ac:dyDescent="0.3">
      <c r="A594" t="s">
        <v>68</v>
      </c>
      <c r="B594" t="str">
        <f t="shared" si="58"/>
        <v>New Project8_</v>
      </c>
      <c r="C594" t="str">
        <f t="shared" si="59"/>
        <v>P</v>
      </c>
      <c r="D594" t="str">
        <f t="shared" si="60"/>
        <v>P5</v>
      </c>
      <c r="E594" t="str">
        <f t="shared" si="61"/>
        <v>19P5S3</v>
      </c>
      <c r="F594" t="s">
        <v>71</v>
      </c>
      <c r="H594">
        <v>24445.3</v>
      </c>
      <c r="I594">
        <v>103.9</v>
      </c>
      <c r="J594">
        <v>6.8900000000000003E-2</v>
      </c>
    </row>
    <row r="595" spans="1:10" x14ac:dyDescent="0.3">
      <c r="A595" t="s">
        <v>68</v>
      </c>
      <c r="B595" t="str">
        <f t="shared" si="58"/>
        <v>New Project8_</v>
      </c>
      <c r="C595" t="str">
        <f t="shared" si="59"/>
        <v>P</v>
      </c>
      <c r="D595" t="str">
        <f t="shared" si="60"/>
        <v>P5</v>
      </c>
      <c r="E595" t="str">
        <f t="shared" si="61"/>
        <v>19P5S3</v>
      </c>
      <c r="F595" t="s">
        <v>71</v>
      </c>
      <c r="H595">
        <v>19976.599999999999</v>
      </c>
      <c r="I595">
        <v>154.27000000000001</v>
      </c>
      <c r="J595">
        <v>0.1103</v>
      </c>
    </row>
    <row r="596" spans="1:10" x14ac:dyDescent="0.3">
      <c r="A596" t="s">
        <v>68</v>
      </c>
      <c r="B596" t="str">
        <f t="shared" si="58"/>
        <v>New Project8_</v>
      </c>
      <c r="C596" t="str">
        <f t="shared" si="59"/>
        <v>P</v>
      </c>
      <c r="D596" t="str">
        <f t="shared" si="60"/>
        <v>P5</v>
      </c>
      <c r="E596" t="str">
        <f t="shared" si="61"/>
        <v>19P5S3</v>
      </c>
      <c r="F596" t="s">
        <v>71</v>
      </c>
      <c r="H596">
        <v>14408.2</v>
      </c>
      <c r="I596">
        <v>61.38</v>
      </c>
      <c r="J596">
        <v>4.9099999999999998E-2</v>
      </c>
    </row>
    <row r="597" spans="1:10" x14ac:dyDescent="0.3">
      <c r="A597" t="s">
        <v>68</v>
      </c>
      <c r="B597" t="str">
        <f t="shared" si="58"/>
        <v>New Project8_</v>
      </c>
      <c r="C597" t="str">
        <f t="shared" si="59"/>
        <v>N</v>
      </c>
      <c r="D597" t="str">
        <f t="shared" si="60"/>
        <v>N3</v>
      </c>
      <c r="E597" t="str">
        <f t="shared" si="61"/>
        <v>19N3S4</v>
      </c>
      <c r="F597" t="s">
        <v>72</v>
      </c>
      <c r="H597">
        <v>49774.6</v>
      </c>
      <c r="I597">
        <v>550.65</v>
      </c>
      <c r="J597">
        <v>0.1241</v>
      </c>
    </row>
    <row r="598" spans="1:10" x14ac:dyDescent="0.3">
      <c r="A598" t="s">
        <v>68</v>
      </c>
      <c r="B598" t="str">
        <f t="shared" si="58"/>
        <v>New Project8_</v>
      </c>
      <c r="C598" t="str">
        <f t="shared" si="59"/>
        <v>N</v>
      </c>
      <c r="D598" t="str">
        <f t="shared" si="60"/>
        <v>N3</v>
      </c>
      <c r="E598" t="str">
        <f t="shared" si="61"/>
        <v>19N3S4</v>
      </c>
      <c r="F598" t="s">
        <v>72</v>
      </c>
      <c r="H598">
        <v>45380.3</v>
      </c>
      <c r="I598">
        <v>2082.17</v>
      </c>
      <c r="J598">
        <v>0.25090000000000001</v>
      </c>
    </row>
    <row r="599" spans="1:10" x14ac:dyDescent="0.3">
      <c r="A599" t="s">
        <v>68</v>
      </c>
      <c r="B599" t="str">
        <f t="shared" si="58"/>
        <v>New Project8_</v>
      </c>
      <c r="C599" t="str">
        <f t="shared" si="59"/>
        <v>N</v>
      </c>
      <c r="D599" t="str">
        <f t="shared" si="60"/>
        <v>N3</v>
      </c>
      <c r="E599" t="str">
        <f t="shared" si="61"/>
        <v>19N3S4</v>
      </c>
      <c r="F599" t="s">
        <v>72</v>
      </c>
      <c r="H599">
        <v>41983.3</v>
      </c>
      <c r="I599">
        <v>2311.16</v>
      </c>
      <c r="J599">
        <v>0.36459999999999998</v>
      </c>
    </row>
    <row r="600" spans="1:10" x14ac:dyDescent="0.3">
      <c r="A600" t="s">
        <v>68</v>
      </c>
      <c r="B600" t="str">
        <f t="shared" si="58"/>
        <v>New Project8_</v>
      </c>
      <c r="C600" t="str">
        <f t="shared" si="59"/>
        <v>N</v>
      </c>
      <c r="D600" t="str">
        <f t="shared" si="60"/>
        <v>N3</v>
      </c>
      <c r="E600" t="str">
        <f t="shared" si="61"/>
        <v>19N3S4</v>
      </c>
      <c r="F600" t="s">
        <v>72</v>
      </c>
      <c r="H600">
        <v>29367.599999999999</v>
      </c>
      <c r="I600">
        <v>135.65</v>
      </c>
      <c r="J600">
        <v>5.7299999999999997E-2</v>
      </c>
    </row>
    <row r="601" spans="1:10" x14ac:dyDescent="0.3">
      <c r="A601" t="s">
        <v>68</v>
      </c>
      <c r="B601" t="str">
        <f t="shared" si="58"/>
        <v>New Project8_</v>
      </c>
      <c r="C601" t="str">
        <f t="shared" si="59"/>
        <v>N</v>
      </c>
      <c r="D601" t="str">
        <f t="shared" si="60"/>
        <v>N3</v>
      </c>
      <c r="E601" t="str">
        <f t="shared" si="61"/>
        <v>19N3S4</v>
      </c>
      <c r="F601" t="s">
        <v>72</v>
      </c>
      <c r="H601">
        <v>26078.1</v>
      </c>
      <c r="I601">
        <v>304.42</v>
      </c>
      <c r="J601">
        <v>6.9699999999999998E-2</v>
      </c>
    </row>
    <row r="602" spans="1:10" x14ac:dyDescent="0.3">
      <c r="A602" t="s">
        <v>68</v>
      </c>
      <c r="B602" t="str">
        <f t="shared" si="58"/>
        <v>New Project8_</v>
      </c>
      <c r="C602" t="str">
        <f t="shared" si="59"/>
        <v>N</v>
      </c>
      <c r="D602" t="str">
        <f t="shared" si="60"/>
        <v>N3</v>
      </c>
      <c r="E602" t="str">
        <f t="shared" si="61"/>
        <v>19N3S4</v>
      </c>
      <c r="F602" t="s">
        <v>72</v>
      </c>
      <c r="H602">
        <v>24101.599999999999</v>
      </c>
      <c r="I602">
        <v>391.65</v>
      </c>
      <c r="J602">
        <v>0.1072</v>
      </c>
    </row>
    <row r="603" spans="1:10" x14ac:dyDescent="0.3">
      <c r="A603" t="s">
        <v>68</v>
      </c>
      <c r="B603" t="str">
        <f t="shared" si="58"/>
        <v>New Project8_</v>
      </c>
      <c r="C603" t="str">
        <f t="shared" si="59"/>
        <v>N</v>
      </c>
      <c r="D603" t="str">
        <f t="shared" si="60"/>
        <v>N3</v>
      </c>
      <c r="E603" t="str">
        <f t="shared" si="61"/>
        <v>19N3S4</v>
      </c>
      <c r="F603" t="s">
        <v>72</v>
      </c>
      <c r="H603">
        <v>20234.400000000001</v>
      </c>
      <c r="I603">
        <v>176.86</v>
      </c>
      <c r="J603">
        <v>2.2700000000000001E-2</v>
      </c>
    </row>
    <row r="604" spans="1:10" x14ac:dyDescent="0.3">
      <c r="A604" t="s">
        <v>68</v>
      </c>
      <c r="B604" t="str">
        <f t="shared" si="58"/>
        <v>New Project8_</v>
      </c>
      <c r="C604" t="str">
        <f t="shared" si="59"/>
        <v>N</v>
      </c>
      <c r="D604" t="str">
        <f t="shared" si="60"/>
        <v>N3</v>
      </c>
      <c r="E604" t="str">
        <f t="shared" si="61"/>
        <v>19N3S4</v>
      </c>
      <c r="F604" t="s">
        <v>72</v>
      </c>
      <c r="H604">
        <v>13918.4</v>
      </c>
      <c r="I604">
        <v>6.4720000000000004</v>
      </c>
      <c r="J604">
        <v>3.5000000000000001E-3</v>
      </c>
    </row>
    <row r="605" spans="1:10" x14ac:dyDescent="0.3">
      <c r="A605" t="s">
        <v>68</v>
      </c>
      <c r="B605" t="str">
        <f t="shared" si="58"/>
        <v>New Project8_</v>
      </c>
      <c r="C605" t="str">
        <f t="shared" si="59"/>
        <v>N</v>
      </c>
      <c r="D605" t="str">
        <f t="shared" si="60"/>
        <v>N1</v>
      </c>
      <c r="E605" t="str">
        <f t="shared" si="61"/>
        <v>19N1S2</v>
      </c>
      <c r="F605" t="s">
        <v>73</v>
      </c>
      <c r="H605">
        <v>41883.300000000003</v>
      </c>
      <c r="I605">
        <v>216.24</v>
      </c>
      <c r="J605">
        <v>5.1200000000000002E-2</v>
      </c>
    </row>
    <row r="606" spans="1:10" x14ac:dyDescent="0.3">
      <c r="A606" t="s">
        <v>68</v>
      </c>
      <c r="B606" t="str">
        <f t="shared" si="58"/>
        <v>New Project8_</v>
      </c>
      <c r="C606" t="str">
        <f t="shared" si="59"/>
        <v>N</v>
      </c>
      <c r="D606" t="str">
        <f t="shared" si="60"/>
        <v>N1</v>
      </c>
      <c r="E606" t="str">
        <f t="shared" si="61"/>
        <v>19N1S2</v>
      </c>
      <c r="F606" t="s">
        <v>73</v>
      </c>
      <c r="H606">
        <v>41616.699999999997</v>
      </c>
      <c r="I606">
        <v>1297.71</v>
      </c>
      <c r="J606">
        <v>0.26600000000000001</v>
      </c>
    </row>
    <row r="607" spans="1:10" x14ac:dyDescent="0.3">
      <c r="A607" t="s">
        <v>68</v>
      </c>
      <c r="B607" t="str">
        <f t="shared" si="58"/>
        <v>New Project8_</v>
      </c>
      <c r="C607" t="str">
        <f t="shared" si="59"/>
        <v>N</v>
      </c>
      <c r="D607" t="str">
        <f t="shared" si="60"/>
        <v>N1</v>
      </c>
      <c r="E607" t="str">
        <f t="shared" si="61"/>
        <v>19N1S2</v>
      </c>
      <c r="F607" t="s">
        <v>73</v>
      </c>
      <c r="H607">
        <v>39845.599999999999</v>
      </c>
      <c r="I607">
        <v>1048.18</v>
      </c>
      <c r="J607">
        <v>0.22600000000000001</v>
      </c>
    </row>
    <row r="608" spans="1:10" x14ac:dyDescent="0.3">
      <c r="A608" t="s">
        <v>68</v>
      </c>
      <c r="B608" t="str">
        <f t="shared" si="58"/>
        <v>New Project8_</v>
      </c>
      <c r="C608" t="str">
        <f t="shared" si="59"/>
        <v>N</v>
      </c>
      <c r="D608" t="str">
        <f t="shared" si="60"/>
        <v>N1</v>
      </c>
      <c r="E608" t="str">
        <f t="shared" si="61"/>
        <v>19N1S2</v>
      </c>
      <c r="F608" t="s">
        <v>73</v>
      </c>
      <c r="H608">
        <v>31022.1</v>
      </c>
      <c r="I608">
        <v>349.2</v>
      </c>
      <c r="J608">
        <v>0.1042</v>
      </c>
    </row>
    <row r="609" spans="1:10" x14ac:dyDescent="0.3">
      <c r="A609" t="s">
        <v>68</v>
      </c>
      <c r="B609" t="str">
        <f t="shared" si="58"/>
        <v>New Project8_</v>
      </c>
      <c r="C609" t="str">
        <f t="shared" si="59"/>
        <v>N</v>
      </c>
      <c r="D609" t="str">
        <f t="shared" si="60"/>
        <v>N1</v>
      </c>
      <c r="E609" t="str">
        <f t="shared" si="61"/>
        <v>19N1S2</v>
      </c>
      <c r="F609" t="s">
        <v>73</v>
      </c>
      <c r="H609">
        <v>28570.3</v>
      </c>
      <c r="I609">
        <v>93.76</v>
      </c>
      <c r="J609">
        <v>1.6899999999999998E-2</v>
      </c>
    </row>
    <row r="610" spans="1:10" x14ac:dyDescent="0.3">
      <c r="A610" t="s">
        <v>68</v>
      </c>
      <c r="B610" t="str">
        <f t="shared" si="58"/>
        <v>New Project8_</v>
      </c>
      <c r="C610" t="str">
        <f t="shared" si="59"/>
        <v>N</v>
      </c>
      <c r="D610" t="str">
        <f t="shared" si="60"/>
        <v>N1</v>
      </c>
      <c r="E610" t="str">
        <f t="shared" si="61"/>
        <v>19N1S2</v>
      </c>
      <c r="F610" t="s">
        <v>73</v>
      </c>
      <c r="H610">
        <v>26164.1</v>
      </c>
      <c r="I610" t="s">
        <v>34</v>
      </c>
      <c r="J610" t="s">
        <v>34</v>
      </c>
    </row>
    <row r="611" spans="1:10" x14ac:dyDescent="0.3">
      <c r="A611" t="s">
        <v>68</v>
      </c>
      <c r="B611" t="str">
        <f t="shared" si="58"/>
        <v>New Project8_</v>
      </c>
      <c r="C611" t="str">
        <f t="shared" si="59"/>
        <v>N</v>
      </c>
      <c r="D611" t="str">
        <f t="shared" si="60"/>
        <v>N1</v>
      </c>
      <c r="E611" t="str">
        <f t="shared" si="61"/>
        <v>19N1S2</v>
      </c>
      <c r="F611" t="s">
        <v>73</v>
      </c>
      <c r="H611">
        <v>23757.8</v>
      </c>
      <c r="I611">
        <v>5.72</v>
      </c>
      <c r="J611" t="s">
        <v>34</v>
      </c>
    </row>
    <row r="612" spans="1:10" x14ac:dyDescent="0.3">
      <c r="A612" t="s">
        <v>68</v>
      </c>
      <c r="B612" t="str">
        <f t="shared" si="58"/>
        <v>New Project8_</v>
      </c>
      <c r="C612" t="str">
        <f t="shared" si="59"/>
        <v>N</v>
      </c>
      <c r="D612" t="str">
        <f t="shared" si="60"/>
        <v>N1</v>
      </c>
      <c r="E612" t="str">
        <f t="shared" si="61"/>
        <v>19N1S2</v>
      </c>
      <c r="F612" t="s">
        <v>73</v>
      </c>
      <c r="H612">
        <v>20320.3</v>
      </c>
      <c r="I612">
        <v>989.12</v>
      </c>
      <c r="J612">
        <v>0.26369999999999999</v>
      </c>
    </row>
    <row r="613" spans="1:10" x14ac:dyDescent="0.3">
      <c r="A613" t="s">
        <v>68</v>
      </c>
      <c r="B613" t="str">
        <f t="shared" si="58"/>
        <v>New Project8_</v>
      </c>
      <c r="C613" t="str">
        <f t="shared" si="59"/>
        <v>N</v>
      </c>
      <c r="D613" t="str">
        <f t="shared" si="60"/>
        <v>N1</v>
      </c>
      <c r="E613" t="str">
        <f t="shared" si="61"/>
        <v>19N1S2</v>
      </c>
      <c r="F613" t="s">
        <v>73</v>
      </c>
      <c r="H613">
        <v>15551</v>
      </c>
      <c r="I613">
        <v>101.08</v>
      </c>
      <c r="J613">
        <v>2.2100000000000002E-2</v>
      </c>
    </row>
    <row r="614" spans="1:10" x14ac:dyDescent="0.3">
      <c r="A614" t="s">
        <v>68</v>
      </c>
      <c r="B614" t="str">
        <f t="shared" si="58"/>
        <v>New Project8_</v>
      </c>
      <c r="C614" t="str">
        <f t="shared" si="59"/>
        <v>N</v>
      </c>
      <c r="D614" t="str">
        <f t="shared" si="60"/>
        <v>N1</v>
      </c>
      <c r="E614" t="str">
        <f t="shared" si="61"/>
        <v>19N1S2</v>
      </c>
      <c r="F614" t="s">
        <v>73</v>
      </c>
      <c r="H614">
        <v>14408.2</v>
      </c>
      <c r="I614">
        <v>104.32</v>
      </c>
      <c r="J614">
        <v>3.56E-2</v>
      </c>
    </row>
    <row r="615" spans="1:10" x14ac:dyDescent="0.3">
      <c r="A615" t="s">
        <v>68</v>
      </c>
      <c r="B615" t="str">
        <f t="shared" si="58"/>
        <v>New Project8_</v>
      </c>
      <c r="C615" t="str">
        <f t="shared" si="59"/>
        <v>N</v>
      </c>
      <c r="D615" t="str">
        <f t="shared" si="60"/>
        <v>N1</v>
      </c>
      <c r="E615" t="str">
        <f t="shared" si="61"/>
        <v>19N1S2</v>
      </c>
      <c r="F615" t="s">
        <v>73</v>
      </c>
      <c r="H615">
        <v>11959.2</v>
      </c>
      <c r="I615">
        <v>25.12</v>
      </c>
      <c r="J615">
        <v>4.3E-3</v>
      </c>
    </row>
    <row r="616" spans="1:10" x14ac:dyDescent="0.3">
      <c r="A616" t="s">
        <v>68</v>
      </c>
      <c r="B616" t="str">
        <f t="shared" si="58"/>
        <v>New Project8_</v>
      </c>
      <c r="C616" t="str">
        <f t="shared" si="59"/>
        <v>N</v>
      </c>
      <c r="D616" t="str">
        <f t="shared" si="60"/>
        <v>N1</v>
      </c>
      <c r="E616" t="str">
        <f t="shared" si="61"/>
        <v>19N1S2</v>
      </c>
      <c r="F616" t="s">
        <v>73</v>
      </c>
      <c r="H616">
        <v>9428.6</v>
      </c>
      <c r="I616">
        <v>17.170000000000002</v>
      </c>
      <c r="J616">
        <v>1.1999999999999999E-3</v>
      </c>
    </row>
    <row r="617" spans="1:10" x14ac:dyDescent="0.3">
      <c r="A617" t="s">
        <v>68</v>
      </c>
      <c r="B617" t="str">
        <f t="shared" si="58"/>
        <v>New Project8_</v>
      </c>
      <c r="C617" t="str">
        <f t="shared" si="59"/>
        <v>N</v>
      </c>
      <c r="D617" t="str">
        <f t="shared" si="60"/>
        <v>N1</v>
      </c>
      <c r="E617" t="str">
        <f t="shared" si="61"/>
        <v>19N1S2</v>
      </c>
      <c r="F617" t="s">
        <v>73</v>
      </c>
      <c r="H617">
        <v>9020.4</v>
      </c>
      <c r="I617">
        <v>49</v>
      </c>
      <c r="J617">
        <v>1.11E-2</v>
      </c>
    </row>
    <row r="618" spans="1:10" x14ac:dyDescent="0.3">
      <c r="A618" t="s">
        <v>68</v>
      </c>
      <c r="B618" t="str">
        <f t="shared" si="58"/>
        <v>New Project8_</v>
      </c>
      <c r="C618" t="str">
        <f t="shared" si="59"/>
        <v>P</v>
      </c>
      <c r="D618" t="str">
        <f t="shared" si="60"/>
        <v>P4</v>
      </c>
      <c r="E618" t="str">
        <f t="shared" si="61"/>
        <v>05P4S1</v>
      </c>
      <c r="F618" t="s">
        <v>74</v>
      </c>
      <c r="H618">
        <v>30838.2</v>
      </c>
      <c r="I618">
        <v>398.41</v>
      </c>
      <c r="J618">
        <v>0.186</v>
      </c>
    </row>
    <row r="619" spans="1:10" x14ac:dyDescent="0.3">
      <c r="A619" t="s">
        <v>68</v>
      </c>
      <c r="B619" t="str">
        <f t="shared" si="58"/>
        <v>New Project8_</v>
      </c>
      <c r="C619" t="str">
        <f t="shared" si="59"/>
        <v>P</v>
      </c>
      <c r="D619" t="str">
        <f t="shared" si="60"/>
        <v>P4</v>
      </c>
      <c r="E619" t="str">
        <f t="shared" si="61"/>
        <v>05P4S1</v>
      </c>
      <c r="F619" t="s">
        <v>74</v>
      </c>
      <c r="H619">
        <v>28742.2</v>
      </c>
      <c r="I619">
        <v>158.24</v>
      </c>
      <c r="J619">
        <v>7.1499999999999994E-2</v>
      </c>
    </row>
    <row r="620" spans="1:10" x14ac:dyDescent="0.3">
      <c r="A620" t="s">
        <v>68</v>
      </c>
      <c r="B620" t="str">
        <f t="shared" si="58"/>
        <v>New Project8_</v>
      </c>
      <c r="C620" t="str">
        <f t="shared" si="59"/>
        <v>P</v>
      </c>
      <c r="D620" t="str">
        <f t="shared" si="60"/>
        <v>P4</v>
      </c>
      <c r="E620" t="str">
        <f t="shared" si="61"/>
        <v>05P4S1</v>
      </c>
      <c r="F620" t="s">
        <v>74</v>
      </c>
      <c r="H620">
        <v>20234.400000000001</v>
      </c>
      <c r="I620">
        <v>676.49</v>
      </c>
      <c r="J620">
        <v>0.34289999999999998</v>
      </c>
    </row>
    <row r="621" spans="1:10" x14ac:dyDescent="0.3">
      <c r="A621" t="s">
        <v>68</v>
      </c>
      <c r="B621" t="str">
        <f t="shared" si="58"/>
        <v>New Project8_</v>
      </c>
      <c r="C621" t="str">
        <f t="shared" si="59"/>
        <v>P</v>
      </c>
      <c r="D621" t="str">
        <f t="shared" si="60"/>
        <v>P4</v>
      </c>
      <c r="E621" t="str">
        <f t="shared" si="61"/>
        <v>05P4S1</v>
      </c>
      <c r="F621" t="s">
        <v>74</v>
      </c>
      <c r="H621">
        <v>14326.5</v>
      </c>
      <c r="I621">
        <v>336.39</v>
      </c>
      <c r="J621">
        <v>0.25119999999999998</v>
      </c>
    </row>
    <row r="622" spans="1:10" x14ac:dyDescent="0.3">
      <c r="A622" t="s">
        <v>68</v>
      </c>
      <c r="B622" t="str">
        <f t="shared" si="58"/>
        <v>New Project8_</v>
      </c>
      <c r="C622" t="str">
        <f t="shared" si="59"/>
        <v>P</v>
      </c>
      <c r="D622" t="str">
        <f t="shared" si="60"/>
        <v>P4</v>
      </c>
      <c r="E622" t="str">
        <f t="shared" si="61"/>
        <v>05P4S1</v>
      </c>
      <c r="F622" t="s">
        <v>74</v>
      </c>
      <c r="H622">
        <v>11469.4</v>
      </c>
      <c r="I622">
        <v>224.34</v>
      </c>
      <c r="J622">
        <v>0.1484</v>
      </c>
    </row>
    <row r="623" spans="1:10" x14ac:dyDescent="0.3">
      <c r="A623" t="s">
        <v>68</v>
      </c>
      <c r="B623" t="str">
        <f t="shared" si="58"/>
        <v>New Project8_</v>
      </c>
      <c r="C623" t="str">
        <f t="shared" si="59"/>
        <v>P</v>
      </c>
      <c r="D623" t="str">
        <f t="shared" si="60"/>
        <v>P4</v>
      </c>
      <c r="E623" t="str">
        <f t="shared" si="61"/>
        <v>19P4S5</v>
      </c>
      <c r="F623" t="s">
        <v>75</v>
      </c>
      <c r="H623">
        <v>47746.5</v>
      </c>
      <c r="I623">
        <v>601.25</v>
      </c>
      <c r="J623">
        <v>0.1331</v>
      </c>
    </row>
    <row r="624" spans="1:10" x14ac:dyDescent="0.3">
      <c r="A624" t="s">
        <v>68</v>
      </c>
      <c r="B624" t="str">
        <f t="shared" si="58"/>
        <v>New Project8_</v>
      </c>
      <c r="C624" t="str">
        <f t="shared" si="59"/>
        <v>P</v>
      </c>
      <c r="D624" t="str">
        <f t="shared" si="60"/>
        <v>P4</v>
      </c>
      <c r="E624" t="str">
        <f t="shared" si="61"/>
        <v>19P4S5</v>
      </c>
      <c r="F624" t="s">
        <v>75</v>
      </c>
      <c r="H624">
        <v>43014.1</v>
      </c>
      <c r="I624">
        <v>416.44</v>
      </c>
      <c r="J624">
        <v>7.0999999999999994E-2</v>
      </c>
    </row>
    <row r="625" spans="1:10" x14ac:dyDescent="0.3">
      <c r="A625" t="s">
        <v>68</v>
      </c>
      <c r="B625" t="str">
        <f t="shared" si="58"/>
        <v>New Project8_</v>
      </c>
      <c r="C625" t="str">
        <f t="shared" si="59"/>
        <v>P</v>
      </c>
      <c r="D625" t="str">
        <f t="shared" si="60"/>
        <v>P4</v>
      </c>
      <c r="E625" t="str">
        <f t="shared" si="61"/>
        <v>19P4S5</v>
      </c>
      <c r="F625" t="s">
        <v>75</v>
      </c>
      <c r="H625">
        <v>30470.6</v>
      </c>
      <c r="I625">
        <v>489.06</v>
      </c>
      <c r="J625">
        <v>0.13320000000000001</v>
      </c>
    </row>
    <row r="626" spans="1:10" x14ac:dyDescent="0.3">
      <c r="A626" t="s">
        <v>68</v>
      </c>
      <c r="B626" t="str">
        <f t="shared" si="58"/>
        <v>New Project8_</v>
      </c>
      <c r="C626" t="str">
        <f t="shared" si="59"/>
        <v>P</v>
      </c>
      <c r="D626" t="str">
        <f t="shared" si="60"/>
        <v>P4</v>
      </c>
      <c r="E626" t="str">
        <f t="shared" si="61"/>
        <v>19P4S5</v>
      </c>
      <c r="F626" t="s">
        <v>75</v>
      </c>
      <c r="H626">
        <v>28226.6</v>
      </c>
      <c r="I626">
        <v>115.75</v>
      </c>
      <c r="J626">
        <v>3.1600000000000003E-2</v>
      </c>
    </row>
    <row r="627" spans="1:10" x14ac:dyDescent="0.3">
      <c r="A627" t="s">
        <v>68</v>
      </c>
      <c r="B627" t="str">
        <f t="shared" si="58"/>
        <v>New Project8_</v>
      </c>
      <c r="C627" t="str">
        <f t="shared" si="59"/>
        <v>P</v>
      </c>
      <c r="D627" t="str">
        <f t="shared" si="60"/>
        <v>P4</v>
      </c>
      <c r="E627" t="str">
        <f t="shared" si="61"/>
        <v>19P4S5</v>
      </c>
      <c r="F627" t="s">
        <v>75</v>
      </c>
      <c r="H627">
        <v>25562.5</v>
      </c>
      <c r="I627">
        <v>33.36</v>
      </c>
      <c r="J627">
        <v>1.11E-2</v>
      </c>
    </row>
    <row r="628" spans="1:10" x14ac:dyDescent="0.3">
      <c r="A628" t="s">
        <v>68</v>
      </c>
      <c r="B628" t="str">
        <f t="shared" si="58"/>
        <v>New Project8_</v>
      </c>
      <c r="C628" t="str">
        <f t="shared" si="59"/>
        <v>P</v>
      </c>
      <c r="D628" t="str">
        <f t="shared" si="60"/>
        <v>P4</v>
      </c>
      <c r="E628" t="str">
        <f t="shared" si="61"/>
        <v>19P4S5</v>
      </c>
      <c r="F628" t="s">
        <v>75</v>
      </c>
      <c r="H628">
        <v>23929.7</v>
      </c>
      <c r="I628">
        <v>231.89</v>
      </c>
      <c r="J628">
        <v>4.82E-2</v>
      </c>
    </row>
    <row r="629" spans="1:10" x14ac:dyDescent="0.3">
      <c r="A629" t="s">
        <v>68</v>
      </c>
      <c r="B629" t="str">
        <f t="shared" si="58"/>
        <v>New Project8_</v>
      </c>
      <c r="C629" t="str">
        <f t="shared" si="59"/>
        <v>P</v>
      </c>
      <c r="D629" t="str">
        <f t="shared" si="60"/>
        <v>P4</v>
      </c>
      <c r="E629" t="str">
        <f t="shared" si="61"/>
        <v>19P4S5</v>
      </c>
      <c r="F629" t="s">
        <v>75</v>
      </c>
      <c r="H629">
        <v>19890.599999999999</v>
      </c>
      <c r="I629">
        <v>1385.26</v>
      </c>
      <c r="J629">
        <v>0.3639</v>
      </c>
    </row>
    <row r="630" spans="1:10" x14ac:dyDescent="0.3">
      <c r="A630" t="s">
        <v>68</v>
      </c>
      <c r="B630" t="str">
        <f t="shared" si="58"/>
        <v>New Project8_</v>
      </c>
      <c r="C630" t="str">
        <f t="shared" si="59"/>
        <v>P</v>
      </c>
      <c r="D630" t="str">
        <f t="shared" si="60"/>
        <v>P4</v>
      </c>
      <c r="E630" t="str">
        <f t="shared" si="61"/>
        <v>19P4S5</v>
      </c>
      <c r="F630" t="s">
        <v>75</v>
      </c>
      <c r="H630">
        <v>18687.5</v>
      </c>
      <c r="I630">
        <v>397.18</v>
      </c>
      <c r="J630">
        <v>8.3000000000000004E-2</v>
      </c>
    </row>
    <row r="631" spans="1:10" x14ac:dyDescent="0.3">
      <c r="A631" t="s">
        <v>68</v>
      </c>
      <c r="B631" t="str">
        <f t="shared" si="58"/>
        <v>New Project8_</v>
      </c>
      <c r="C631" t="str">
        <f t="shared" si="59"/>
        <v>P</v>
      </c>
      <c r="D631" t="str">
        <f t="shared" si="60"/>
        <v>P4</v>
      </c>
      <c r="E631" t="str">
        <f t="shared" si="61"/>
        <v>19P4S5</v>
      </c>
      <c r="F631" t="s">
        <v>75</v>
      </c>
      <c r="H631">
        <v>13673.5</v>
      </c>
      <c r="I631">
        <v>232.47</v>
      </c>
      <c r="J631">
        <v>0.10249999999999999</v>
      </c>
    </row>
    <row r="632" spans="1:10" x14ac:dyDescent="0.3">
      <c r="A632" t="s">
        <v>68</v>
      </c>
      <c r="B632" t="str">
        <f t="shared" si="58"/>
        <v>New Project8_</v>
      </c>
      <c r="C632" t="str">
        <f t="shared" si="59"/>
        <v>P</v>
      </c>
      <c r="D632" t="str">
        <f t="shared" si="60"/>
        <v>P4</v>
      </c>
      <c r="E632" t="str">
        <f t="shared" si="61"/>
        <v>19P4S5</v>
      </c>
      <c r="F632" t="s">
        <v>75</v>
      </c>
      <c r="H632">
        <v>11469.4</v>
      </c>
      <c r="I632">
        <v>86.39</v>
      </c>
      <c r="J632">
        <v>2.23E-2</v>
      </c>
    </row>
    <row r="633" spans="1:10" x14ac:dyDescent="0.3">
      <c r="A633" t="s">
        <v>76</v>
      </c>
      <c r="B633" t="str">
        <f t="shared" si="58"/>
        <v>20160420-gel3</v>
      </c>
      <c r="C633" t="str">
        <f t="shared" si="59"/>
        <v>P</v>
      </c>
      <c r="D633" t="str">
        <f t="shared" si="60"/>
        <v>P2</v>
      </c>
      <c r="E633" t="str">
        <f t="shared" si="61"/>
        <v>19P2S1</v>
      </c>
      <c r="F633" t="s">
        <v>77</v>
      </c>
      <c r="G633">
        <f>H633*1000</f>
        <v>87390</v>
      </c>
      <c r="H633">
        <v>87.39</v>
      </c>
      <c r="I633">
        <v>68.05</v>
      </c>
      <c r="J633">
        <v>1.78E-2</v>
      </c>
    </row>
    <row r="634" spans="1:10" x14ac:dyDescent="0.3">
      <c r="A634" t="s">
        <v>76</v>
      </c>
      <c r="B634" t="str">
        <f t="shared" si="58"/>
        <v>20160420-gel3</v>
      </c>
      <c r="C634" t="str">
        <f t="shared" si="59"/>
        <v>P</v>
      </c>
      <c r="D634" t="str">
        <f t="shared" si="60"/>
        <v>P2</v>
      </c>
      <c r="E634" t="str">
        <f t="shared" si="61"/>
        <v>19P2S1</v>
      </c>
      <c r="F634" t="s">
        <v>77</v>
      </c>
      <c r="G634">
        <f t="shared" ref="G634:G697" si="62">H634*1000</f>
        <v>84160</v>
      </c>
      <c r="H634">
        <v>84.16</v>
      </c>
      <c r="I634">
        <v>144.80000000000001</v>
      </c>
      <c r="J634">
        <v>4.6899999999999997E-2</v>
      </c>
    </row>
    <row r="635" spans="1:10" x14ac:dyDescent="0.3">
      <c r="A635" t="s">
        <v>76</v>
      </c>
      <c r="B635" t="str">
        <f t="shared" si="58"/>
        <v>20160420-gel3</v>
      </c>
      <c r="C635" t="str">
        <f t="shared" si="59"/>
        <v>P</v>
      </c>
      <c r="D635" t="str">
        <f t="shared" si="60"/>
        <v>P2</v>
      </c>
      <c r="E635" t="str">
        <f t="shared" si="61"/>
        <v>19P2S1</v>
      </c>
      <c r="F635" t="s">
        <v>77</v>
      </c>
      <c r="G635">
        <f t="shared" si="62"/>
        <v>82000</v>
      </c>
      <c r="H635">
        <v>82</v>
      </c>
      <c r="I635">
        <v>202.97</v>
      </c>
      <c r="J635">
        <v>0.1114</v>
      </c>
    </row>
    <row r="636" spans="1:10" x14ac:dyDescent="0.3">
      <c r="A636" t="s">
        <v>76</v>
      </c>
      <c r="B636" t="str">
        <f t="shared" si="58"/>
        <v>20160420-gel3</v>
      </c>
      <c r="C636" t="str">
        <f t="shared" si="59"/>
        <v>P</v>
      </c>
      <c r="D636" t="str">
        <f t="shared" si="60"/>
        <v>P2</v>
      </c>
      <c r="E636" t="str">
        <f t="shared" si="61"/>
        <v>19P2S1</v>
      </c>
      <c r="F636" t="s">
        <v>77</v>
      </c>
      <c r="G636">
        <f t="shared" si="62"/>
        <v>78400</v>
      </c>
      <c r="H636">
        <v>78.400000000000006</v>
      </c>
      <c r="I636">
        <v>237.58</v>
      </c>
      <c r="J636">
        <v>7.46E-2</v>
      </c>
    </row>
    <row r="637" spans="1:10" x14ac:dyDescent="0.3">
      <c r="A637" t="s">
        <v>76</v>
      </c>
      <c r="B637" t="str">
        <f t="shared" si="58"/>
        <v>20160420-gel3</v>
      </c>
      <c r="C637" t="str">
        <f t="shared" si="59"/>
        <v>P</v>
      </c>
      <c r="D637" t="str">
        <f t="shared" si="60"/>
        <v>P2</v>
      </c>
      <c r="E637" t="str">
        <f t="shared" si="61"/>
        <v>19P2S1</v>
      </c>
      <c r="F637" t="s">
        <v>77</v>
      </c>
      <c r="G637">
        <f t="shared" si="62"/>
        <v>76070</v>
      </c>
      <c r="H637">
        <v>76.069999999999993</v>
      </c>
      <c r="I637">
        <v>166.67</v>
      </c>
      <c r="J637">
        <v>5.45E-2</v>
      </c>
    </row>
    <row r="638" spans="1:10" x14ac:dyDescent="0.3">
      <c r="A638" t="s">
        <v>76</v>
      </c>
      <c r="B638" t="str">
        <f t="shared" si="58"/>
        <v>20160420-gel3</v>
      </c>
      <c r="C638" t="str">
        <f t="shared" si="59"/>
        <v>P</v>
      </c>
      <c r="D638" t="str">
        <f t="shared" si="60"/>
        <v>P2</v>
      </c>
      <c r="E638" t="str">
        <f t="shared" si="61"/>
        <v>19P2S1</v>
      </c>
      <c r="F638" t="s">
        <v>77</v>
      </c>
      <c r="G638">
        <f t="shared" si="62"/>
        <v>73730</v>
      </c>
      <c r="H638">
        <v>73.73</v>
      </c>
      <c r="I638">
        <v>99.77</v>
      </c>
      <c r="J638">
        <v>3.1300000000000001E-2</v>
      </c>
    </row>
    <row r="639" spans="1:10" x14ac:dyDescent="0.3">
      <c r="A639" t="s">
        <v>76</v>
      </c>
      <c r="B639" t="str">
        <f t="shared" si="58"/>
        <v>20160420-gel3</v>
      </c>
      <c r="C639" t="str">
        <f t="shared" si="59"/>
        <v>P</v>
      </c>
      <c r="D639" t="str">
        <f t="shared" si="60"/>
        <v>P2</v>
      </c>
      <c r="E639" t="str">
        <f t="shared" si="61"/>
        <v>19P2S1</v>
      </c>
      <c r="F639" t="s">
        <v>77</v>
      </c>
      <c r="G639">
        <f t="shared" si="62"/>
        <v>71030</v>
      </c>
      <c r="H639">
        <v>71.03</v>
      </c>
      <c r="I639">
        <v>55.73</v>
      </c>
      <c r="J639">
        <v>1.7899999999999999E-2</v>
      </c>
    </row>
    <row r="640" spans="1:10" x14ac:dyDescent="0.3">
      <c r="A640" t="s">
        <v>76</v>
      </c>
      <c r="B640" t="str">
        <f t="shared" si="58"/>
        <v>20160420-gel3</v>
      </c>
      <c r="C640" t="str">
        <f t="shared" si="59"/>
        <v>P</v>
      </c>
      <c r="D640" t="str">
        <f t="shared" si="60"/>
        <v>P2</v>
      </c>
      <c r="E640" t="str">
        <f t="shared" si="61"/>
        <v>19P2S1</v>
      </c>
      <c r="F640" t="s">
        <v>77</v>
      </c>
      <c r="G640">
        <f t="shared" si="62"/>
        <v>68160</v>
      </c>
      <c r="H640">
        <v>68.16</v>
      </c>
      <c r="I640">
        <v>32.61</v>
      </c>
      <c r="J640">
        <v>1.01E-2</v>
      </c>
    </row>
    <row r="641" spans="1:10" x14ac:dyDescent="0.3">
      <c r="A641" t="s">
        <v>76</v>
      </c>
      <c r="B641" t="str">
        <f t="shared" si="58"/>
        <v>20160420-gel3</v>
      </c>
      <c r="C641" t="str">
        <f t="shared" si="59"/>
        <v>P</v>
      </c>
      <c r="D641" t="str">
        <f t="shared" si="60"/>
        <v>P2</v>
      </c>
      <c r="E641" t="str">
        <f t="shared" si="61"/>
        <v>19P2S1</v>
      </c>
      <c r="F641" t="s">
        <v>77</v>
      </c>
      <c r="G641">
        <f t="shared" si="62"/>
        <v>63520</v>
      </c>
      <c r="H641">
        <v>63.52</v>
      </c>
      <c r="I641">
        <v>36.57</v>
      </c>
      <c r="J641">
        <v>1.2800000000000001E-2</v>
      </c>
    </row>
    <row r="642" spans="1:10" x14ac:dyDescent="0.3">
      <c r="A642" t="s">
        <v>76</v>
      </c>
      <c r="B642" t="str">
        <f t="shared" si="58"/>
        <v>20160420-gel3</v>
      </c>
      <c r="C642" t="str">
        <f t="shared" si="59"/>
        <v>P</v>
      </c>
      <c r="D642" t="str">
        <f t="shared" si="60"/>
        <v>P2</v>
      </c>
      <c r="E642" t="str">
        <f t="shared" si="61"/>
        <v>19P2S1</v>
      </c>
      <c r="F642" t="s">
        <v>77</v>
      </c>
      <c r="G642">
        <f t="shared" si="62"/>
        <v>48620</v>
      </c>
      <c r="H642">
        <v>48.62</v>
      </c>
      <c r="I642">
        <v>20.32</v>
      </c>
      <c r="J642">
        <v>6.4000000000000003E-3</v>
      </c>
    </row>
    <row r="643" spans="1:10" x14ac:dyDescent="0.3">
      <c r="A643" t="s">
        <v>76</v>
      </c>
      <c r="B643" t="str">
        <f t="shared" ref="B643:B706" si="63">MID(A643,13,13)</f>
        <v>20160420-gel3</v>
      </c>
      <c r="C643" t="str">
        <f t="shared" ref="C643:C706" si="64">MID(E643,3,1)</f>
        <v>P</v>
      </c>
      <c r="D643" t="str">
        <f t="shared" ref="D643:D706" si="65">MID(E643,3,2)</f>
        <v>P2</v>
      </c>
      <c r="E643" t="str">
        <f t="shared" ref="E643:E706" si="66">RIGHT(F643,6)</f>
        <v>19P2S1</v>
      </c>
      <c r="F643" t="s">
        <v>77</v>
      </c>
      <c r="G643">
        <f t="shared" si="62"/>
        <v>41760</v>
      </c>
      <c r="H643">
        <v>41.76</v>
      </c>
      <c r="I643">
        <v>17.100000000000001</v>
      </c>
      <c r="J643">
        <v>8.9999999999999993E-3</v>
      </c>
    </row>
    <row r="644" spans="1:10" x14ac:dyDescent="0.3">
      <c r="A644" t="s">
        <v>76</v>
      </c>
      <c r="B644" t="str">
        <f t="shared" si="63"/>
        <v>20160420-gel3</v>
      </c>
      <c r="C644" t="str">
        <f t="shared" si="64"/>
        <v>P</v>
      </c>
      <c r="D644" t="str">
        <f t="shared" si="65"/>
        <v>P2</v>
      </c>
      <c r="E644" t="str">
        <f t="shared" si="66"/>
        <v>19P2S1</v>
      </c>
      <c r="F644" t="s">
        <v>77</v>
      </c>
      <c r="G644">
        <f t="shared" si="62"/>
        <v>41500</v>
      </c>
      <c r="H644">
        <v>41.5</v>
      </c>
      <c r="I644">
        <v>28.38</v>
      </c>
      <c r="J644">
        <v>1.1299999999999999E-2</v>
      </c>
    </row>
    <row r="645" spans="1:10" x14ac:dyDescent="0.3">
      <c r="A645" t="s">
        <v>76</v>
      </c>
      <c r="B645" t="str">
        <f t="shared" si="63"/>
        <v>20160420-gel3</v>
      </c>
      <c r="C645" t="str">
        <f t="shared" si="64"/>
        <v>P</v>
      </c>
      <c r="D645" t="str">
        <f t="shared" si="65"/>
        <v>P2</v>
      </c>
      <c r="E645" t="str">
        <f t="shared" si="66"/>
        <v>19P2S1</v>
      </c>
      <c r="F645" t="s">
        <v>77</v>
      </c>
      <c r="G645">
        <f t="shared" si="62"/>
        <v>38800</v>
      </c>
      <c r="H645">
        <v>38.799999999999997</v>
      </c>
      <c r="I645">
        <v>164.85</v>
      </c>
      <c r="J645">
        <v>0.11749999999999999</v>
      </c>
    </row>
    <row r="646" spans="1:10" x14ac:dyDescent="0.3">
      <c r="A646" t="s">
        <v>76</v>
      </c>
      <c r="B646" t="str">
        <f t="shared" si="63"/>
        <v>20160420-gel3</v>
      </c>
      <c r="C646" t="str">
        <f t="shared" si="64"/>
        <v>P</v>
      </c>
      <c r="D646" t="str">
        <f t="shared" si="65"/>
        <v>P2</v>
      </c>
      <c r="E646" t="str">
        <f t="shared" si="66"/>
        <v>19P2S1</v>
      </c>
      <c r="F646" t="s">
        <v>77</v>
      </c>
      <c r="G646">
        <f t="shared" si="62"/>
        <v>35110</v>
      </c>
      <c r="H646">
        <v>35.11</v>
      </c>
      <c r="I646">
        <v>116.59</v>
      </c>
      <c r="J646">
        <v>4.7800000000000002E-2</v>
      </c>
    </row>
    <row r="647" spans="1:10" x14ac:dyDescent="0.3">
      <c r="A647" t="s">
        <v>76</v>
      </c>
      <c r="B647" t="str">
        <f t="shared" si="63"/>
        <v>20160420-gel3</v>
      </c>
      <c r="C647" t="str">
        <f t="shared" si="64"/>
        <v>P</v>
      </c>
      <c r="D647" t="str">
        <f t="shared" si="65"/>
        <v>P2</v>
      </c>
      <c r="E647" t="str">
        <f t="shared" si="66"/>
        <v>19P2S1</v>
      </c>
      <c r="F647" t="s">
        <v>77</v>
      </c>
      <c r="G647">
        <f t="shared" si="62"/>
        <v>32759.999999999996</v>
      </c>
      <c r="H647">
        <v>32.76</v>
      </c>
      <c r="I647">
        <v>240.6</v>
      </c>
      <c r="J647">
        <v>0.13059999999999999</v>
      </c>
    </row>
    <row r="648" spans="1:10" x14ac:dyDescent="0.3">
      <c r="A648" t="s">
        <v>76</v>
      </c>
      <c r="B648" t="str">
        <f t="shared" si="63"/>
        <v>20160420-gel3</v>
      </c>
      <c r="C648" t="str">
        <f t="shared" si="64"/>
        <v>P</v>
      </c>
      <c r="D648" t="str">
        <f t="shared" si="65"/>
        <v>P2</v>
      </c>
      <c r="E648" t="str">
        <f t="shared" si="66"/>
        <v>19P2S1</v>
      </c>
      <c r="F648" t="s">
        <v>77</v>
      </c>
      <c r="G648">
        <f t="shared" si="62"/>
        <v>28370</v>
      </c>
      <c r="H648">
        <v>28.37</v>
      </c>
      <c r="I648">
        <v>460.8</v>
      </c>
      <c r="J648">
        <v>0.2092</v>
      </c>
    </row>
    <row r="649" spans="1:10" x14ac:dyDescent="0.3">
      <c r="A649" t="s">
        <v>76</v>
      </c>
      <c r="B649" t="str">
        <f t="shared" si="63"/>
        <v>20160420-gel3</v>
      </c>
      <c r="C649" t="str">
        <f t="shared" si="64"/>
        <v>P</v>
      </c>
      <c r="D649" t="str">
        <f t="shared" si="65"/>
        <v>P2</v>
      </c>
      <c r="E649" t="str">
        <f t="shared" si="66"/>
        <v>19P2S1</v>
      </c>
      <c r="F649" t="s">
        <v>77</v>
      </c>
      <c r="G649">
        <f t="shared" si="62"/>
        <v>25860</v>
      </c>
      <c r="H649">
        <v>25.86</v>
      </c>
      <c r="I649">
        <v>214.26</v>
      </c>
      <c r="J649">
        <v>9.0800000000000006E-2</v>
      </c>
    </row>
    <row r="650" spans="1:10" x14ac:dyDescent="0.3">
      <c r="A650" t="s">
        <v>76</v>
      </c>
      <c r="B650" t="str">
        <f t="shared" si="63"/>
        <v>20160420-gel3</v>
      </c>
      <c r="C650" t="str">
        <f t="shared" si="64"/>
        <v>P</v>
      </c>
      <c r="D650" t="str">
        <f t="shared" si="65"/>
        <v>P2</v>
      </c>
      <c r="E650" t="str">
        <f t="shared" si="66"/>
        <v>19P2S4</v>
      </c>
      <c r="F650" t="s">
        <v>78</v>
      </c>
      <c r="G650">
        <f t="shared" si="62"/>
        <v>91710</v>
      </c>
      <c r="H650">
        <v>91.71</v>
      </c>
      <c r="I650">
        <v>45</v>
      </c>
      <c r="J650">
        <v>4.8999999999999998E-3</v>
      </c>
    </row>
    <row r="651" spans="1:10" x14ac:dyDescent="0.3">
      <c r="A651" t="s">
        <v>76</v>
      </c>
      <c r="B651" t="str">
        <f t="shared" si="63"/>
        <v>20160420-gel3</v>
      </c>
      <c r="C651" t="str">
        <f t="shared" si="64"/>
        <v>P</v>
      </c>
      <c r="D651" t="str">
        <f t="shared" si="65"/>
        <v>P2</v>
      </c>
      <c r="E651" t="str">
        <f t="shared" si="66"/>
        <v>19P2S4</v>
      </c>
      <c r="F651" t="s">
        <v>78</v>
      </c>
      <c r="G651">
        <f t="shared" si="62"/>
        <v>87930</v>
      </c>
      <c r="H651">
        <v>87.93</v>
      </c>
      <c r="I651">
        <v>193.83</v>
      </c>
      <c r="J651">
        <v>3.7900000000000003E-2</v>
      </c>
    </row>
    <row r="652" spans="1:10" x14ac:dyDescent="0.3">
      <c r="A652" t="s">
        <v>76</v>
      </c>
      <c r="B652" t="str">
        <f t="shared" si="63"/>
        <v>20160420-gel3</v>
      </c>
      <c r="C652" t="str">
        <f t="shared" si="64"/>
        <v>P</v>
      </c>
      <c r="D652" t="str">
        <f t="shared" si="65"/>
        <v>P2</v>
      </c>
      <c r="E652" t="str">
        <f t="shared" si="66"/>
        <v>19P2S4</v>
      </c>
      <c r="F652" t="s">
        <v>78</v>
      </c>
      <c r="G652">
        <f t="shared" si="62"/>
        <v>84880</v>
      </c>
      <c r="H652">
        <v>84.88</v>
      </c>
      <c r="I652">
        <v>389.93</v>
      </c>
      <c r="J652">
        <v>4.9200000000000001E-2</v>
      </c>
    </row>
    <row r="653" spans="1:10" x14ac:dyDescent="0.3">
      <c r="A653" t="s">
        <v>76</v>
      </c>
      <c r="B653" t="str">
        <f t="shared" si="63"/>
        <v>20160420-gel3</v>
      </c>
      <c r="C653" t="str">
        <f t="shared" si="64"/>
        <v>P</v>
      </c>
      <c r="D653" t="str">
        <f t="shared" si="65"/>
        <v>P2</v>
      </c>
      <c r="E653" t="str">
        <f t="shared" si="66"/>
        <v>19P2S4</v>
      </c>
      <c r="F653" t="s">
        <v>78</v>
      </c>
      <c r="G653">
        <f t="shared" si="62"/>
        <v>82900</v>
      </c>
      <c r="H653">
        <v>82.9</v>
      </c>
      <c r="I653">
        <v>529.92999999999995</v>
      </c>
      <c r="J653">
        <v>5.8099999999999999E-2</v>
      </c>
    </row>
    <row r="654" spans="1:10" x14ac:dyDescent="0.3">
      <c r="A654" t="s">
        <v>76</v>
      </c>
      <c r="B654" t="str">
        <f t="shared" si="63"/>
        <v>20160420-gel3</v>
      </c>
      <c r="C654" t="str">
        <f t="shared" si="64"/>
        <v>P</v>
      </c>
      <c r="D654" t="str">
        <f t="shared" si="65"/>
        <v>P2</v>
      </c>
      <c r="E654" t="str">
        <f t="shared" si="66"/>
        <v>19P2S4</v>
      </c>
      <c r="F654" t="s">
        <v>78</v>
      </c>
      <c r="G654">
        <f t="shared" si="62"/>
        <v>81280</v>
      </c>
      <c r="H654">
        <v>81.28</v>
      </c>
      <c r="I654">
        <v>605.57000000000005</v>
      </c>
      <c r="J654">
        <v>7.8200000000000006E-2</v>
      </c>
    </row>
    <row r="655" spans="1:10" x14ac:dyDescent="0.3">
      <c r="A655" t="s">
        <v>76</v>
      </c>
      <c r="B655" t="str">
        <f t="shared" si="63"/>
        <v>20160420-gel3</v>
      </c>
      <c r="C655" t="str">
        <f t="shared" si="64"/>
        <v>P</v>
      </c>
      <c r="D655" t="str">
        <f t="shared" si="65"/>
        <v>P2</v>
      </c>
      <c r="E655" t="str">
        <f t="shared" si="66"/>
        <v>19P2S4</v>
      </c>
      <c r="F655" t="s">
        <v>78</v>
      </c>
      <c r="G655">
        <f t="shared" si="62"/>
        <v>79120</v>
      </c>
      <c r="H655">
        <v>79.12</v>
      </c>
      <c r="I655">
        <v>569.76</v>
      </c>
      <c r="J655">
        <v>7.2599999999999998E-2</v>
      </c>
    </row>
    <row r="656" spans="1:10" x14ac:dyDescent="0.3">
      <c r="A656" t="s">
        <v>76</v>
      </c>
      <c r="B656" t="str">
        <f t="shared" si="63"/>
        <v>20160420-gel3</v>
      </c>
      <c r="C656" t="str">
        <f t="shared" si="64"/>
        <v>P</v>
      </c>
      <c r="D656" t="str">
        <f t="shared" si="65"/>
        <v>P2</v>
      </c>
      <c r="E656" t="str">
        <f t="shared" si="66"/>
        <v>19P2S4</v>
      </c>
      <c r="F656" t="s">
        <v>78</v>
      </c>
      <c r="G656">
        <f t="shared" si="62"/>
        <v>77150</v>
      </c>
      <c r="H656">
        <v>77.150000000000006</v>
      </c>
      <c r="I656">
        <v>456.76</v>
      </c>
      <c r="J656">
        <v>5.6300000000000003E-2</v>
      </c>
    </row>
    <row r="657" spans="1:10" x14ac:dyDescent="0.3">
      <c r="A657" t="s">
        <v>76</v>
      </c>
      <c r="B657" t="str">
        <f t="shared" si="63"/>
        <v>20160420-gel3</v>
      </c>
      <c r="C657" t="str">
        <f t="shared" si="64"/>
        <v>P</v>
      </c>
      <c r="D657" t="str">
        <f t="shared" si="65"/>
        <v>P2</v>
      </c>
      <c r="E657" t="str">
        <f t="shared" si="66"/>
        <v>19P2S4</v>
      </c>
      <c r="F657" t="s">
        <v>78</v>
      </c>
      <c r="G657">
        <f t="shared" si="62"/>
        <v>74630</v>
      </c>
      <c r="H657">
        <v>74.63</v>
      </c>
      <c r="I657">
        <v>302.31</v>
      </c>
      <c r="J657">
        <v>3.8899999999999997E-2</v>
      </c>
    </row>
    <row r="658" spans="1:10" x14ac:dyDescent="0.3">
      <c r="A658" t="s">
        <v>76</v>
      </c>
      <c r="B658" t="str">
        <f t="shared" si="63"/>
        <v>20160420-gel3</v>
      </c>
      <c r="C658" t="str">
        <f t="shared" si="64"/>
        <v>P</v>
      </c>
      <c r="D658" t="str">
        <f t="shared" si="65"/>
        <v>P2</v>
      </c>
      <c r="E658" t="str">
        <f t="shared" si="66"/>
        <v>19P2S4</v>
      </c>
      <c r="F658" t="s">
        <v>78</v>
      </c>
      <c r="G658">
        <f t="shared" si="62"/>
        <v>72110</v>
      </c>
      <c r="H658">
        <v>72.11</v>
      </c>
      <c r="I658">
        <v>187.86</v>
      </c>
      <c r="J658">
        <v>2.3800000000000002E-2</v>
      </c>
    </row>
    <row r="659" spans="1:10" x14ac:dyDescent="0.3">
      <c r="A659" t="s">
        <v>76</v>
      </c>
      <c r="B659" t="str">
        <f t="shared" si="63"/>
        <v>20160420-gel3</v>
      </c>
      <c r="C659" t="str">
        <f t="shared" si="64"/>
        <v>P</v>
      </c>
      <c r="D659" t="str">
        <f t="shared" si="65"/>
        <v>P2</v>
      </c>
      <c r="E659" t="str">
        <f t="shared" si="66"/>
        <v>19P2S4</v>
      </c>
      <c r="F659" t="s">
        <v>78</v>
      </c>
      <c r="G659">
        <f t="shared" si="62"/>
        <v>69420</v>
      </c>
      <c r="H659">
        <v>69.42</v>
      </c>
      <c r="I659">
        <v>124.6</v>
      </c>
      <c r="J659">
        <v>1.66E-2</v>
      </c>
    </row>
    <row r="660" spans="1:10" x14ac:dyDescent="0.3">
      <c r="A660" t="s">
        <v>76</v>
      </c>
      <c r="B660" t="str">
        <f t="shared" si="63"/>
        <v>20160420-gel3</v>
      </c>
      <c r="C660" t="str">
        <f t="shared" si="64"/>
        <v>P</v>
      </c>
      <c r="D660" t="str">
        <f t="shared" si="65"/>
        <v>P2</v>
      </c>
      <c r="E660" t="str">
        <f t="shared" si="66"/>
        <v>19P2S4</v>
      </c>
      <c r="F660" t="s">
        <v>78</v>
      </c>
      <c r="G660">
        <f t="shared" si="62"/>
        <v>66360</v>
      </c>
      <c r="H660">
        <v>66.36</v>
      </c>
      <c r="I660">
        <v>74.69</v>
      </c>
      <c r="J660">
        <v>8.6999999999999994E-3</v>
      </c>
    </row>
    <row r="661" spans="1:10" x14ac:dyDescent="0.3">
      <c r="A661" t="s">
        <v>76</v>
      </c>
      <c r="B661" t="str">
        <f t="shared" si="63"/>
        <v>20160420-gel3</v>
      </c>
      <c r="C661" t="str">
        <f t="shared" si="64"/>
        <v>P</v>
      </c>
      <c r="D661" t="str">
        <f t="shared" si="65"/>
        <v>P2</v>
      </c>
      <c r="E661" t="str">
        <f t="shared" si="66"/>
        <v>19P2S4</v>
      </c>
      <c r="F661" t="s">
        <v>78</v>
      </c>
      <c r="G661">
        <f t="shared" si="62"/>
        <v>49450</v>
      </c>
      <c r="H661">
        <v>49.45</v>
      </c>
      <c r="I661">
        <v>87.7</v>
      </c>
      <c r="J661">
        <v>1.37E-2</v>
      </c>
    </row>
    <row r="662" spans="1:10" x14ac:dyDescent="0.3">
      <c r="A662" t="s">
        <v>76</v>
      </c>
      <c r="B662" t="str">
        <f t="shared" si="63"/>
        <v>20160420-gel3</v>
      </c>
      <c r="C662" t="str">
        <f t="shared" si="64"/>
        <v>P</v>
      </c>
      <c r="D662" t="str">
        <f t="shared" si="65"/>
        <v>P2</v>
      </c>
      <c r="E662" t="str">
        <f t="shared" si="66"/>
        <v>19P2S4</v>
      </c>
      <c r="F662" t="s">
        <v>78</v>
      </c>
      <c r="G662">
        <f t="shared" si="62"/>
        <v>41950</v>
      </c>
      <c r="H662">
        <v>41.95</v>
      </c>
      <c r="I662">
        <v>111.62</v>
      </c>
      <c r="J662">
        <v>2.0500000000000001E-2</v>
      </c>
    </row>
    <row r="663" spans="1:10" x14ac:dyDescent="0.3">
      <c r="A663" t="s">
        <v>76</v>
      </c>
      <c r="B663" t="str">
        <f t="shared" si="63"/>
        <v>20160420-gel3</v>
      </c>
      <c r="C663" t="str">
        <f t="shared" si="64"/>
        <v>P</v>
      </c>
      <c r="D663" t="str">
        <f t="shared" si="65"/>
        <v>P2</v>
      </c>
      <c r="E663" t="str">
        <f t="shared" si="66"/>
        <v>19P2S4</v>
      </c>
      <c r="F663" t="s">
        <v>78</v>
      </c>
      <c r="G663">
        <f t="shared" si="62"/>
        <v>41760</v>
      </c>
      <c r="H663">
        <v>41.76</v>
      </c>
      <c r="I663">
        <v>111.54</v>
      </c>
      <c r="J663">
        <v>1.32E-2</v>
      </c>
    </row>
    <row r="664" spans="1:10" x14ac:dyDescent="0.3">
      <c r="A664" t="s">
        <v>76</v>
      </c>
      <c r="B664" t="str">
        <f t="shared" si="63"/>
        <v>20160420-gel3</v>
      </c>
      <c r="C664" t="str">
        <f t="shared" si="64"/>
        <v>P</v>
      </c>
      <c r="D664" t="str">
        <f t="shared" si="65"/>
        <v>P2</v>
      </c>
      <c r="E664" t="str">
        <f t="shared" si="66"/>
        <v>19P2S4</v>
      </c>
      <c r="F664" t="s">
        <v>78</v>
      </c>
      <c r="G664">
        <f t="shared" si="62"/>
        <v>41540</v>
      </c>
      <c r="H664">
        <v>41.54</v>
      </c>
      <c r="I664">
        <v>191</v>
      </c>
      <c r="J664">
        <v>3.4099999999999998E-2</v>
      </c>
    </row>
    <row r="665" spans="1:10" x14ac:dyDescent="0.3">
      <c r="A665" t="s">
        <v>76</v>
      </c>
      <c r="B665" t="str">
        <f t="shared" si="63"/>
        <v>20160420-gel3</v>
      </c>
      <c r="C665" t="str">
        <f t="shared" si="64"/>
        <v>P</v>
      </c>
      <c r="D665" t="str">
        <f t="shared" si="65"/>
        <v>P2</v>
      </c>
      <c r="E665" t="str">
        <f t="shared" si="66"/>
        <v>19P2S4</v>
      </c>
      <c r="F665" t="s">
        <v>78</v>
      </c>
      <c r="G665">
        <f t="shared" si="62"/>
        <v>39160</v>
      </c>
      <c r="H665">
        <v>39.159999999999997</v>
      </c>
      <c r="I665">
        <v>500.11</v>
      </c>
      <c r="J665">
        <v>0.11600000000000001</v>
      </c>
    </row>
    <row r="666" spans="1:10" x14ac:dyDescent="0.3">
      <c r="A666" t="s">
        <v>76</v>
      </c>
      <c r="B666" t="str">
        <f t="shared" si="63"/>
        <v>20160420-gel3</v>
      </c>
      <c r="C666" t="str">
        <f t="shared" si="64"/>
        <v>P</v>
      </c>
      <c r="D666" t="str">
        <f t="shared" si="65"/>
        <v>P2</v>
      </c>
      <c r="E666" t="str">
        <f t="shared" si="66"/>
        <v>19P2S4</v>
      </c>
      <c r="F666" t="s">
        <v>78</v>
      </c>
      <c r="G666">
        <f t="shared" si="62"/>
        <v>35820</v>
      </c>
      <c r="H666">
        <v>35.82</v>
      </c>
      <c r="I666">
        <v>312.67</v>
      </c>
      <c r="J666">
        <v>6.9199999999999998E-2</v>
      </c>
    </row>
    <row r="667" spans="1:10" x14ac:dyDescent="0.3">
      <c r="A667" t="s">
        <v>76</v>
      </c>
      <c r="B667" t="str">
        <f t="shared" si="63"/>
        <v>20160420-gel3</v>
      </c>
      <c r="C667" t="str">
        <f t="shared" si="64"/>
        <v>P</v>
      </c>
      <c r="D667" t="str">
        <f t="shared" si="65"/>
        <v>P2</v>
      </c>
      <c r="E667" t="str">
        <f t="shared" si="66"/>
        <v>19P2S4</v>
      </c>
      <c r="F667" t="s">
        <v>78</v>
      </c>
      <c r="G667">
        <f t="shared" si="62"/>
        <v>34470</v>
      </c>
      <c r="H667">
        <v>34.47</v>
      </c>
      <c r="I667">
        <v>339.14</v>
      </c>
      <c r="J667">
        <v>4.9399999999999999E-2</v>
      </c>
    </row>
    <row r="668" spans="1:10" x14ac:dyDescent="0.3">
      <c r="A668" t="s">
        <v>76</v>
      </c>
      <c r="B668" t="str">
        <f t="shared" si="63"/>
        <v>20160420-gel3</v>
      </c>
      <c r="C668" t="str">
        <f t="shared" si="64"/>
        <v>P</v>
      </c>
      <c r="D668" t="str">
        <f t="shared" si="65"/>
        <v>P2</v>
      </c>
      <c r="E668" t="str">
        <f t="shared" si="66"/>
        <v>19P2S4</v>
      </c>
      <c r="F668" t="s">
        <v>78</v>
      </c>
      <c r="G668">
        <f t="shared" si="62"/>
        <v>33550</v>
      </c>
      <c r="H668">
        <v>33.549999999999997</v>
      </c>
      <c r="I668">
        <v>453.5</v>
      </c>
      <c r="J668">
        <v>8.5800000000000001E-2</v>
      </c>
    </row>
    <row r="669" spans="1:10" x14ac:dyDescent="0.3">
      <c r="A669" t="s">
        <v>76</v>
      </c>
      <c r="B669" t="str">
        <f t="shared" si="63"/>
        <v>20160420-gel3</v>
      </c>
      <c r="C669" t="str">
        <f t="shared" si="64"/>
        <v>P</v>
      </c>
      <c r="D669" t="str">
        <f t="shared" si="65"/>
        <v>P2</v>
      </c>
      <c r="E669" t="str">
        <f t="shared" si="66"/>
        <v>19P2S4</v>
      </c>
      <c r="F669" t="s">
        <v>78</v>
      </c>
      <c r="G669">
        <f t="shared" si="62"/>
        <v>29570</v>
      </c>
      <c r="H669">
        <v>29.57</v>
      </c>
      <c r="I669">
        <v>673.71</v>
      </c>
      <c r="J669">
        <v>0.14360000000000001</v>
      </c>
    </row>
    <row r="670" spans="1:10" x14ac:dyDescent="0.3">
      <c r="A670" t="s">
        <v>76</v>
      </c>
      <c r="B670" t="str">
        <f t="shared" si="63"/>
        <v>20160420-gel3</v>
      </c>
      <c r="C670" t="str">
        <f t="shared" si="64"/>
        <v>P</v>
      </c>
      <c r="D670" t="str">
        <f t="shared" si="65"/>
        <v>P2</v>
      </c>
      <c r="E670" t="str">
        <f t="shared" si="66"/>
        <v>19P2S4</v>
      </c>
      <c r="F670" t="s">
        <v>78</v>
      </c>
      <c r="G670">
        <f t="shared" si="62"/>
        <v>27590</v>
      </c>
      <c r="H670">
        <v>27.59</v>
      </c>
      <c r="I670">
        <v>121.81</v>
      </c>
      <c r="J670">
        <v>9.2999999999999992E-3</v>
      </c>
    </row>
    <row r="671" spans="1:10" x14ac:dyDescent="0.3">
      <c r="A671" t="s">
        <v>76</v>
      </c>
      <c r="B671" t="str">
        <f t="shared" si="63"/>
        <v>20160420-gel3</v>
      </c>
      <c r="C671" t="str">
        <f t="shared" si="64"/>
        <v>P</v>
      </c>
      <c r="D671" t="str">
        <f t="shared" si="65"/>
        <v>P5</v>
      </c>
      <c r="E671" t="str">
        <f t="shared" si="66"/>
        <v>19P5S1</v>
      </c>
      <c r="F671" t="s">
        <v>79</v>
      </c>
      <c r="G671">
        <f t="shared" si="62"/>
        <v>86130</v>
      </c>
      <c r="H671">
        <v>86.13</v>
      </c>
      <c r="I671">
        <v>98.26</v>
      </c>
      <c r="J671">
        <v>1.6199999999999999E-2</v>
      </c>
    </row>
    <row r="672" spans="1:10" x14ac:dyDescent="0.3">
      <c r="A672" t="s">
        <v>76</v>
      </c>
      <c r="B672" t="str">
        <f t="shared" si="63"/>
        <v>20160420-gel3</v>
      </c>
      <c r="C672" t="str">
        <f t="shared" si="64"/>
        <v>P</v>
      </c>
      <c r="D672" t="str">
        <f t="shared" si="65"/>
        <v>P5</v>
      </c>
      <c r="E672" t="str">
        <f t="shared" si="66"/>
        <v>19P5S1</v>
      </c>
      <c r="F672" t="s">
        <v>79</v>
      </c>
      <c r="G672">
        <f t="shared" si="62"/>
        <v>82540</v>
      </c>
      <c r="H672">
        <v>82.54</v>
      </c>
      <c r="I672">
        <v>252.36</v>
      </c>
      <c r="J672">
        <v>4.7800000000000002E-2</v>
      </c>
    </row>
    <row r="673" spans="1:10" x14ac:dyDescent="0.3">
      <c r="A673" t="s">
        <v>76</v>
      </c>
      <c r="B673" t="str">
        <f t="shared" si="63"/>
        <v>20160420-gel3</v>
      </c>
      <c r="C673" t="str">
        <f t="shared" si="64"/>
        <v>P</v>
      </c>
      <c r="D673" t="str">
        <f t="shared" si="65"/>
        <v>P5</v>
      </c>
      <c r="E673" t="str">
        <f t="shared" si="66"/>
        <v>19P5S1</v>
      </c>
      <c r="F673" t="s">
        <v>79</v>
      </c>
      <c r="G673">
        <f t="shared" si="62"/>
        <v>80200</v>
      </c>
      <c r="H673">
        <v>80.2</v>
      </c>
      <c r="I673">
        <v>335.08</v>
      </c>
      <c r="J673">
        <v>7.2999999999999995E-2</v>
      </c>
    </row>
    <row r="674" spans="1:10" x14ac:dyDescent="0.3">
      <c r="A674" t="s">
        <v>76</v>
      </c>
      <c r="B674" t="str">
        <f t="shared" si="63"/>
        <v>20160420-gel3</v>
      </c>
      <c r="C674" t="str">
        <f t="shared" si="64"/>
        <v>P</v>
      </c>
      <c r="D674" t="str">
        <f t="shared" si="65"/>
        <v>P5</v>
      </c>
      <c r="E674" t="str">
        <f t="shared" si="66"/>
        <v>19P5S1</v>
      </c>
      <c r="F674" t="s">
        <v>79</v>
      </c>
      <c r="G674">
        <f t="shared" si="62"/>
        <v>78040</v>
      </c>
      <c r="H674">
        <v>78.040000000000006</v>
      </c>
      <c r="I674">
        <v>339.74</v>
      </c>
      <c r="J674">
        <v>0.08</v>
      </c>
    </row>
    <row r="675" spans="1:10" x14ac:dyDescent="0.3">
      <c r="A675" t="s">
        <v>76</v>
      </c>
      <c r="B675" t="str">
        <f t="shared" si="63"/>
        <v>20160420-gel3</v>
      </c>
      <c r="C675" t="str">
        <f t="shared" si="64"/>
        <v>P</v>
      </c>
      <c r="D675" t="str">
        <f t="shared" si="65"/>
        <v>P5</v>
      </c>
      <c r="E675" t="str">
        <f t="shared" si="66"/>
        <v>19P5S1</v>
      </c>
      <c r="F675" t="s">
        <v>79</v>
      </c>
      <c r="G675">
        <f t="shared" si="62"/>
        <v>75710</v>
      </c>
      <c r="H675">
        <v>75.709999999999994</v>
      </c>
      <c r="I675">
        <v>301.45999999999998</v>
      </c>
      <c r="J675">
        <v>6.4100000000000004E-2</v>
      </c>
    </row>
    <row r="676" spans="1:10" x14ac:dyDescent="0.3">
      <c r="A676" t="s">
        <v>76</v>
      </c>
      <c r="B676" t="str">
        <f t="shared" si="63"/>
        <v>20160420-gel3</v>
      </c>
      <c r="C676" t="str">
        <f t="shared" si="64"/>
        <v>P</v>
      </c>
      <c r="D676" t="str">
        <f t="shared" si="65"/>
        <v>P5</v>
      </c>
      <c r="E676" t="str">
        <f t="shared" si="66"/>
        <v>19P5S1</v>
      </c>
      <c r="F676" t="s">
        <v>79</v>
      </c>
      <c r="G676">
        <f t="shared" si="62"/>
        <v>73190</v>
      </c>
      <c r="H676">
        <v>73.19</v>
      </c>
      <c r="I676">
        <v>266.23</v>
      </c>
      <c r="J676">
        <v>5.7599999999999998E-2</v>
      </c>
    </row>
    <row r="677" spans="1:10" x14ac:dyDescent="0.3">
      <c r="A677" t="s">
        <v>76</v>
      </c>
      <c r="B677" t="str">
        <f t="shared" si="63"/>
        <v>20160420-gel3</v>
      </c>
      <c r="C677" t="str">
        <f t="shared" si="64"/>
        <v>P</v>
      </c>
      <c r="D677" t="str">
        <f t="shared" si="65"/>
        <v>P5</v>
      </c>
      <c r="E677" t="str">
        <f t="shared" si="66"/>
        <v>19P5S1</v>
      </c>
      <c r="F677" t="s">
        <v>79</v>
      </c>
      <c r="G677">
        <f t="shared" si="62"/>
        <v>70490</v>
      </c>
      <c r="H677">
        <v>70.489999999999995</v>
      </c>
      <c r="I677">
        <v>222.05</v>
      </c>
      <c r="J677">
        <v>5.2900000000000003E-2</v>
      </c>
    </row>
    <row r="678" spans="1:10" x14ac:dyDescent="0.3">
      <c r="A678" t="s">
        <v>76</v>
      </c>
      <c r="B678" t="str">
        <f t="shared" si="63"/>
        <v>20160420-gel3</v>
      </c>
      <c r="C678" t="str">
        <f t="shared" si="64"/>
        <v>P</v>
      </c>
      <c r="D678" t="str">
        <f t="shared" si="65"/>
        <v>P5</v>
      </c>
      <c r="E678" t="str">
        <f t="shared" si="66"/>
        <v>19P5S1</v>
      </c>
      <c r="F678" t="s">
        <v>79</v>
      </c>
      <c r="G678">
        <f t="shared" si="62"/>
        <v>67620</v>
      </c>
      <c r="H678">
        <v>67.62</v>
      </c>
      <c r="I678">
        <v>169.93</v>
      </c>
      <c r="J678">
        <v>3.6700000000000003E-2</v>
      </c>
    </row>
    <row r="679" spans="1:10" x14ac:dyDescent="0.3">
      <c r="A679" t="s">
        <v>76</v>
      </c>
      <c r="B679" t="str">
        <f t="shared" si="63"/>
        <v>20160420-gel3</v>
      </c>
      <c r="C679" t="str">
        <f t="shared" si="64"/>
        <v>P</v>
      </c>
      <c r="D679" t="str">
        <f t="shared" si="65"/>
        <v>P5</v>
      </c>
      <c r="E679" t="str">
        <f t="shared" si="66"/>
        <v>19P5S1</v>
      </c>
      <c r="F679" t="s">
        <v>79</v>
      </c>
      <c r="G679">
        <f t="shared" si="62"/>
        <v>59380</v>
      </c>
      <c r="H679">
        <v>59.38</v>
      </c>
      <c r="I679">
        <v>82.87</v>
      </c>
      <c r="J679">
        <v>1.7999999999999999E-2</v>
      </c>
    </row>
    <row r="680" spans="1:10" x14ac:dyDescent="0.3">
      <c r="A680" t="s">
        <v>76</v>
      </c>
      <c r="B680" t="str">
        <f t="shared" si="63"/>
        <v>20160420-gel3</v>
      </c>
      <c r="C680" t="str">
        <f t="shared" si="64"/>
        <v>P</v>
      </c>
      <c r="D680" t="str">
        <f t="shared" si="65"/>
        <v>P5</v>
      </c>
      <c r="E680" t="str">
        <f t="shared" si="66"/>
        <v>19P5S1</v>
      </c>
      <c r="F680" t="s">
        <v>79</v>
      </c>
      <c r="G680">
        <f t="shared" si="62"/>
        <v>42000</v>
      </c>
      <c r="H680">
        <v>42</v>
      </c>
      <c r="I680">
        <v>52.03</v>
      </c>
      <c r="J680">
        <v>1.0999999999999999E-2</v>
      </c>
    </row>
    <row r="681" spans="1:10" x14ac:dyDescent="0.3">
      <c r="A681" t="s">
        <v>76</v>
      </c>
      <c r="B681" t="str">
        <f t="shared" si="63"/>
        <v>20160420-gel3</v>
      </c>
      <c r="C681" t="str">
        <f t="shared" si="64"/>
        <v>P</v>
      </c>
      <c r="D681" t="str">
        <f t="shared" si="65"/>
        <v>P5</v>
      </c>
      <c r="E681" t="str">
        <f t="shared" si="66"/>
        <v>19P5S1</v>
      </c>
      <c r="F681" t="s">
        <v>79</v>
      </c>
      <c r="G681">
        <f t="shared" si="62"/>
        <v>41840</v>
      </c>
      <c r="H681">
        <v>41.84</v>
      </c>
      <c r="I681">
        <v>65.3</v>
      </c>
      <c r="J681">
        <v>1.7399999999999999E-2</v>
      </c>
    </row>
    <row r="682" spans="1:10" x14ac:dyDescent="0.3">
      <c r="A682" t="s">
        <v>76</v>
      </c>
      <c r="B682" t="str">
        <f t="shared" si="63"/>
        <v>20160420-gel3</v>
      </c>
      <c r="C682" t="str">
        <f t="shared" si="64"/>
        <v>P</v>
      </c>
      <c r="D682" t="str">
        <f t="shared" si="65"/>
        <v>P5</v>
      </c>
      <c r="E682" t="str">
        <f t="shared" si="66"/>
        <v>19P5S1</v>
      </c>
      <c r="F682" t="s">
        <v>79</v>
      </c>
      <c r="G682">
        <f t="shared" si="62"/>
        <v>41610</v>
      </c>
      <c r="H682">
        <v>41.61</v>
      </c>
      <c r="I682">
        <v>84.06</v>
      </c>
      <c r="J682">
        <v>1.7999999999999999E-2</v>
      </c>
    </row>
    <row r="683" spans="1:10" x14ac:dyDescent="0.3">
      <c r="A683" t="s">
        <v>76</v>
      </c>
      <c r="B683" t="str">
        <f t="shared" si="63"/>
        <v>20160420-gel3</v>
      </c>
      <c r="C683" t="str">
        <f t="shared" si="64"/>
        <v>P</v>
      </c>
      <c r="D683" t="str">
        <f t="shared" si="65"/>
        <v>P5</v>
      </c>
      <c r="E683" t="str">
        <f t="shared" si="66"/>
        <v>19P5S1</v>
      </c>
      <c r="F683" t="s">
        <v>79</v>
      </c>
      <c r="G683">
        <f t="shared" si="62"/>
        <v>40010</v>
      </c>
      <c r="H683">
        <v>40.01</v>
      </c>
      <c r="I683">
        <v>308.04000000000002</v>
      </c>
      <c r="J683">
        <v>9.8500000000000004E-2</v>
      </c>
    </row>
    <row r="684" spans="1:10" x14ac:dyDescent="0.3">
      <c r="A684" t="s">
        <v>76</v>
      </c>
      <c r="B684" t="str">
        <f t="shared" si="63"/>
        <v>20160420-gel3</v>
      </c>
      <c r="C684" t="str">
        <f t="shared" si="64"/>
        <v>P</v>
      </c>
      <c r="D684" t="str">
        <f t="shared" si="65"/>
        <v>P5</v>
      </c>
      <c r="E684" t="str">
        <f t="shared" si="66"/>
        <v>19P5S1</v>
      </c>
      <c r="F684" t="s">
        <v>79</v>
      </c>
      <c r="G684">
        <f t="shared" si="62"/>
        <v>38300</v>
      </c>
      <c r="H684">
        <v>38.299999999999997</v>
      </c>
      <c r="I684">
        <v>100.37</v>
      </c>
      <c r="J684">
        <v>1.6899999999999998E-2</v>
      </c>
    </row>
    <row r="685" spans="1:10" x14ac:dyDescent="0.3">
      <c r="A685" t="s">
        <v>76</v>
      </c>
      <c r="B685" t="str">
        <f t="shared" si="63"/>
        <v>20160420-gel3</v>
      </c>
      <c r="C685" t="str">
        <f t="shared" si="64"/>
        <v>P</v>
      </c>
      <c r="D685" t="str">
        <f t="shared" si="65"/>
        <v>P5</v>
      </c>
      <c r="E685" t="str">
        <f t="shared" si="66"/>
        <v>19P5S1</v>
      </c>
      <c r="F685" t="s">
        <v>79</v>
      </c>
      <c r="G685">
        <f t="shared" si="62"/>
        <v>36320</v>
      </c>
      <c r="H685">
        <v>36.32</v>
      </c>
      <c r="I685">
        <v>193.91</v>
      </c>
      <c r="J685">
        <v>5.3499999999999999E-2</v>
      </c>
    </row>
    <row r="686" spans="1:10" x14ac:dyDescent="0.3">
      <c r="A686" t="s">
        <v>76</v>
      </c>
      <c r="B686" t="str">
        <f t="shared" si="63"/>
        <v>20160420-gel3</v>
      </c>
      <c r="C686" t="str">
        <f t="shared" si="64"/>
        <v>P</v>
      </c>
      <c r="D686" t="str">
        <f t="shared" si="65"/>
        <v>P5</v>
      </c>
      <c r="E686" t="str">
        <f t="shared" si="66"/>
        <v>19P5S1</v>
      </c>
      <c r="F686" t="s">
        <v>79</v>
      </c>
      <c r="G686">
        <f t="shared" si="62"/>
        <v>34890</v>
      </c>
      <c r="H686">
        <v>34.89</v>
      </c>
      <c r="I686">
        <v>253.01</v>
      </c>
      <c r="J686">
        <v>6.5600000000000006E-2</v>
      </c>
    </row>
    <row r="687" spans="1:10" x14ac:dyDescent="0.3">
      <c r="A687" t="s">
        <v>76</v>
      </c>
      <c r="B687" t="str">
        <f t="shared" si="63"/>
        <v>20160420-gel3</v>
      </c>
      <c r="C687" t="str">
        <f t="shared" si="64"/>
        <v>P</v>
      </c>
      <c r="D687" t="str">
        <f t="shared" si="65"/>
        <v>P5</v>
      </c>
      <c r="E687" t="str">
        <f t="shared" si="66"/>
        <v>19P5S1</v>
      </c>
      <c r="F687" t="s">
        <v>79</v>
      </c>
      <c r="G687">
        <f t="shared" si="62"/>
        <v>34040</v>
      </c>
      <c r="H687">
        <v>34.04</v>
      </c>
      <c r="I687">
        <v>333.67</v>
      </c>
      <c r="J687">
        <v>9.3700000000000006E-2</v>
      </c>
    </row>
    <row r="688" spans="1:10" x14ac:dyDescent="0.3">
      <c r="A688" t="s">
        <v>76</v>
      </c>
      <c r="B688" t="str">
        <f t="shared" si="63"/>
        <v>20160420-gel3</v>
      </c>
      <c r="C688" t="str">
        <f t="shared" si="64"/>
        <v>P</v>
      </c>
      <c r="D688" t="str">
        <f t="shared" si="65"/>
        <v>P5</v>
      </c>
      <c r="E688" t="str">
        <f t="shared" si="66"/>
        <v>19P5S1</v>
      </c>
      <c r="F688" t="s">
        <v>79</v>
      </c>
      <c r="G688">
        <f t="shared" si="62"/>
        <v>30070</v>
      </c>
      <c r="H688">
        <v>30.07</v>
      </c>
      <c r="I688">
        <v>590.76</v>
      </c>
      <c r="J688">
        <v>0.1686</v>
      </c>
    </row>
    <row r="689" spans="1:10" x14ac:dyDescent="0.3">
      <c r="A689" t="s">
        <v>76</v>
      </c>
      <c r="B689" t="str">
        <f t="shared" si="63"/>
        <v>20160420-gel3</v>
      </c>
      <c r="C689" t="str">
        <f t="shared" si="64"/>
        <v>P</v>
      </c>
      <c r="D689" t="str">
        <f t="shared" si="65"/>
        <v>P5</v>
      </c>
      <c r="E689" t="str">
        <f t="shared" si="66"/>
        <v>19P5S5</v>
      </c>
      <c r="F689" t="s">
        <v>80</v>
      </c>
      <c r="G689">
        <f t="shared" si="62"/>
        <v>28530</v>
      </c>
      <c r="H689">
        <v>28.53</v>
      </c>
      <c r="I689">
        <v>85.75</v>
      </c>
      <c r="J689">
        <v>1.04E-2</v>
      </c>
    </row>
    <row r="690" spans="1:10" x14ac:dyDescent="0.3">
      <c r="A690" t="s">
        <v>76</v>
      </c>
      <c r="B690" t="str">
        <f t="shared" si="63"/>
        <v>20160420-gel3</v>
      </c>
      <c r="C690" t="str">
        <f t="shared" si="64"/>
        <v>P</v>
      </c>
      <c r="D690" t="str">
        <f t="shared" si="65"/>
        <v>P5</v>
      </c>
      <c r="E690" t="str">
        <f t="shared" si="66"/>
        <v>19P5S5</v>
      </c>
      <c r="F690" t="s">
        <v>80</v>
      </c>
      <c r="G690">
        <f t="shared" si="62"/>
        <v>83260</v>
      </c>
      <c r="H690">
        <v>83.26</v>
      </c>
      <c r="I690">
        <v>99.67</v>
      </c>
      <c r="J690">
        <v>6.4399999999999999E-2</v>
      </c>
    </row>
    <row r="691" spans="1:10" x14ac:dyDescent="0.3">
      <c r="A691" t="s">
        <v>76</v>
      </c>
      <c r="B691" t="str">
        <f t="shared" si="63"/>
        <v>20160420-gel3</v>
      </c>
      <c r="C691" t="str">
        <f t="shared" si="64"/>
        <v>P</v>
      </c>
      <c r="D691" t="str">
        <f t="shared" si="65"/>
        <v>P5</v>
      </c>
      <c r="E691" t="str">
        <f t="shared" si="66"/>
        <v>19P5S5</v>
      </c>
      <c r="F691" t="s">
        <v>80</v>
      </c>
      <c r="G691">
        <f t="shared" si="62"/>
        <v>81100</v>
      </c>
      <c r="H691">
        <v>81.099999999999994</v>
      </c>
      <c r="I691">
        <v>139.47</v>
      </c>
      <c r="J691">
        <v>0.1085</v>
      </c>
    </row>
    <row r="692" spans="1:10" x14ac:dyDescent="0.3">
      <c r="A692" t="s">
        <v>76</v>
      </c>
      <c r="B692" t="str">
        <f t="shared" si="63"/>
        <v>20160420-gel3</v>
      </c>
      <c r="C692" t="str">
        <f t="shared" si="64"/>
        <v>P</v>
      </c>
      <c r="D692" t="str">
        <f t="shared" si="65"/>
        <v>P5</v>
      </c>
      <c r="E692" t="str">
        <f t="shared" si="66"/>
        <v>19P5S5</v>
      </c>
      <c r="F692" t="s">
        <v>80</v>
      </c>
      <c r="G692">
        <f t="shared" si="62"/>
        <v>78760</v>
      </c>
      <c r="H692">
        <v>78.760000000000005</v>
      </c>
      <c r="I692">
        <v>140.33000000000001</v>
      </c>
      <c r="J692">
        <v>9.9900000000000003E-2</v>
      </c>
    </row>
    <row r="693" spans="1:10" x14ac:dyDescent="0.3">
      <c r="A693" t="s">
        <v>76</v>
      </c>
      <c r="B693" t="str">
        <f t="shared" si="63"/>
        <v>20160420-gel3</v>
      </c>
      <c r="C693" t="str">
        <f t="shared" si="64"/>
        <v>P</v>
      </c>
      <c r="D693" t="str">
        <f t="shared" si="65"/>
        <v>P5</v>
      </c>
      <c r="E693" t="str">
        <f t="shared" si="66"/>
        <v>19P5S5</v>
      </c>
      <c r="F693" t="s">
        <v>80</v>
      </c>
      <c r="G693">
        <f t="shared" si="62"/>
        <v>76430</v>
      </c>
      <c r="H693">
        <v>76.430000000000007</v>
      </c>
      <c r="I693">
        <v>111.2</v>
      </c>
      <c r="J693">
        <v>8.8900000000000007E-2</v>
      </c>
    </row>
    <row r="694" spans="1:10" x14ac:dyDescent="0.3">
      <c r="A694" t="s">
        <v>76</v>
      </c>
      <c r="B694" t="str">
        <f t="shared" si="63"/>
        <v>20160420-gel3</v>
      </c>
      <c r="C694" t="str">
        <f t="shared" si="64"/>
        <v>P</v>
      </c>
      <c r="D694" t="str">
        <f t="shared" si="65"/>
        <v>P5</v>
      </c>
      <c r="E694" t="str">
        <f t="shared" si="66"/>
        <v>19P5S5</v>
      </c>
      <c r="F694" t="s">
        <v>80</v>
      </c>
      <c r="G694">
        <f t="shared" si="62"/>
        <v>73730</v>
      </c>
      <c r="H694">
        <v>73.73</v>
      </c>
      <c r="I694">
        <v>85.2</v>
      </c>
      <c r="J694">
        <v>6.9400000000000003E-2</v>
      </c>
    </row>
    <row r="695" spans="1:10" x14ac:dyDescent="0.3">
      <c r="A695" t="s">
        <v>76</v>
      </c>
      <c r="B695" t="str">
        <f t="shared" si="63"/>
        <v>20160420-gel3</v>
      </c>
      <c r="C695" t="str">
        <f t="shared" si="64"/>
        <v>P</v>
      </c>
      <c r="D695" t="str">
        <f t="shared" si="65"/>
        <v>P5</v>
      </c>
      <c r="E695" t="str">
        <f t="shared" si="66"/>
        <v>19P5S5</v>
      </c>
      <c r="F695" t="s">
        <v>80</v>
      </c>
      <c r="G695">
        <f t="shared" si="62"/>
        <v>71030</v>
      </c>
      <c r="H695">
        <v>71.03</v>
      </c>
      <c r="I695">
        <v>63.2</v>
      </c>
      <c r="J695">
        <v>4.2799999999999998E-2</v>
      </c>
    </row>
    <row r="696" spans="1:10" x14ac:dyDescent="0.3">
      <c r="A696" t="s">
        <v>76</v>
      </c>
      <c r="B696" t="str">
        <f t="shared" si="63"/>
        <v>20160420-gel3</v>
      </c>
      <c r="C696" t="str">
        <f t="shared" si="64"/>
        <v>P</v>
      </c>
      <c r="D696" t="str">
        <f t="shared" si="65"/>
        <v>P5</v>
      </c>
      <c r="E696" t="str">
        <f t="shared" si="66"/>
        <v>19P5S5</v>
      </c>
      <c r="F696" t="s">
        <v>80</v>
      </c>
      <c r="G696">
        <f t="shared" si="62"/>
        <v>68160</v>
      </c>
      <c r="H696">
        <v>68.16</v>
      </c>
      <c r="I696">
        <v>41.27</v>
      </c>
      <c r="J696">
        <v>2.8500000000000001E-2</v>
      </c>
    </row>
    <row r="697" spans="1:10" x14ac:dyDescent="0.3">
      <c r="A697" t="s">
        <v>76</v>
      </c>
      <c r="B697" t="str">
        <f t="shared" si="63"/>
        <v>20160420-gel3</v>
      </c>
      <c r="C697" t="str">
        <f t="shared" si="64"/>
        <v>P</v>
      </c>
      <c r="D697" t="str">
        <f t="shared" si="65"/>
        <v>P5</v>
      </c>
      <c r="E697" t="str">
        <f t="shared" si="66"/>
        <v>19P5S5</v>
      </c>
      <c r="F697" t="s">
        <v>80</v>
      </c>
      <c r="G697">
        <f t="shared" si="62"/>
        <v>60210</v>
      </c>
      <c r="H697">
        <v>60.21</v>
      </c>
      <c r="I697">
        <v>13.53</v>
      </c>
      <c r="J697">
        <v>8.3000000000000001E-3</v>
      </c>
    </row>
    <row r="698" spans="1:10" x14ac:dyDescent="0.3">
      <c r="A698" t="s">
        <v>76</v>
      </c>
      <c r="B698" t="str">
        <f t="shared" si="63"/>
        <v>20160420-gel3</v>
      </c>
      <c r="C698" t="str">
        <f t="shared" si="64"/>
        <v>P</v>
      </c>
      <c r="D698" t="str">
        <f t="shared" si="65"/>
        <v>P5</v>
      </c>
      <c r="E698" t="str">
        <f t="shared" si="66"/>
        <v>19P5S5</v>
      </c>
      <c r="F698" t="s">
        <v>80</v>
      </c>
      <c r="G698">
        <f t="shared" ref="G698:G713" si="67">H698*1000</f>
        <v>40290</v>
      </c>
      <c r="H698">
        <v>40.29</v>
      </c>
      <c r="I698">
        <v>49.65</v>
      </c>
      <c r="J698">
        <v>3.6799999999999999E-2</v>
      </c>
    </row>
    <row r="699" spans="1:10" x14ac:dyDescent="0.3">
      <c r="A699" t="s">
        <v>76</v>
      </c>
      <c r="B699" t="str">
        <f t="shared" si="63"/>
        <v>20160420-gel3</v>
      </c>
      <c r="C699" t="str">
        <f t="shared" si="64"/>
        <v>P</v>
      </c>
      <c r="D699" t="str">
        <f t="shared" si="65"/>
        <v>P5</v>
      </c>
      <c r="E699" t="str">
        <f t="shared" si="66"/>
        <v>19P5S5</v>
      </c>
      <c r="F699" t="s">
        <v>80</v>
      </c>
      <c r="G699">
        <f t="shared" si="67"/>
        <v>38380</v>
      </c>
      <c r="H699">
        <v>38.380000000000003</v>
      </c>
      <c r="I699">
        <v>21.91</v>
      </c>
      <c r="J699">
        <v>1.4800000000000001E-2</v>
      </c>
    </row>
    <row r="700" spans="1:10" x14ac:dyDescent="0.3">
      <c r="A700" t="s">
        <v>76</v>
      </c>
      <c r="B700" t="str">
        <f t="shared" si="63"/>
        <v>20160420-gel3</v>
      </c>
      <c r="C700" t="str">
        <f t="shared" si="64"/>
        <v>P</v>
      </c>
      <c r="D700" t="str">
        <f t="shared" si="65"/>
        <v>P5</v>
      </c>
      <c r="E700" t="str">
        <f t="shared" si="66"/>
        <v>19P5S5</v>
      </c>
      <c r="F700" t="s">
        <v>80</v>
      </c>
      <c r="G700">
        <f t="shared" si="67"/>
        <v>36320</v>
      </c>
      <c r="H700">
        <v>36.32</v>
      </c>
      <c r="I700">
        <v>59.26</v>
      </c>
      <c r="J700">
        <v>4.3200000000000002E-2</v>
      </c>
    </row>
    <row r="701" spans="1:10" x14ac:dyDescent="0.3">
      <c r="A701" t="s">
        <v>76</v>
      </c>
      <c r="B701" t="str">
        <f t="shared" si="63"/>
        <v>20160420-gel3</v>
      </c>
      <c r="C701" t="str">
        <f t="shared" si="64"/>
        <v>P</v>
      </c>
      <c r="D701" t="str">
        <f t="shared" si="65"/>
        <v>P5</v>
      </c>
      <c r="E701" t="str">
        <f t="shared" si="66"/>
        <v>19P5S5</v>
      </c>
      <c r="F701" t="s">
        <v>80</v>
      </c>
      <c r="G701">
        <f t="shared" si="67"/>
        <v>33970</v>
      </c>
      <c r="H701">
        <v>33.97</v>
      </c>
      <c r="I701">
        <v>161.79</v>
      </c>
      <c r="J701">
        <v>0.15409999999999999</v>
      </c>
    </row>
    <row r="702" spans="1:10" x14ac:dyDescent="0.3">
      <c r="A702" t="s">
        <v>76</v>
      </c>
      <c r="B702" t="str">
        <f t="shared" si="63"/>
        <v>20160420-gel3</v>
      </c>
      <c r="C702" t="str">
        <f t="shared" si="64"/>
        <v>P</v>
      </c>
      <c r="D702" t="str">
        <f t="shared" si="65"/>
        <v>P2</v>
      </c>
      <c r="E702" t="str">
        <f t="shared" si="66"/>
        <v>01P2S2</v>
      </c>
      <c r="F702" t="s">
        <v>81</v>
      </c>
      <c r="G702">
        <f t="shared" si="67"/>
        <v>29990</v>
      </c>
      <c r="H702">
        <v>29.99</v>
      </c>
      <c r="I702">
        <v>300.39999999999998</v>
      </c>
      <c r="J702">
        <v>0.2404</v>
      </c>
    </row>
    <row r="703" spans="1:10" x14ac:dyDescent="0.3">
      <c r="A703" t="s">
        <v>76</v>
      </c>
      <c r="B703" t="str">
        <f t="shared" si="63"/>
        <v>20160420-gel3</v>
      </c>
      <c r="C703" t="str">
        <f t="shared" si="64"/>
        <v>P</v>
      </c>
      <c r="D703" t="str">
        <f t="shared" si="65"/>
        <v>P2</v>
      </c>
      <c r="E703" t="str">
        <f t="shared" si="66"/>
        <v>01P2S2</v>
      </c>
      <c r="F703" t="s">
        <v>81</v>
      </c>
      <c r="G703">
        <f t="shared" si="67"/>
        <v>71390</v>
      </c>
      <c r="H703">
        <v>71.39</v>
      </c>
      <c r="I703">
        <v>121.33</v>
      </c>
      <c r="J703">
        <v>3.7400000000000003E-2</v>
      </c>
    </row>
    <row r="704" spans="1:10" x14ac:dyDescent="0.3">
      <c r="A704" t="s">
        <v>76</v>
      </c>
      <c r="B704" t="str">
        <f t="shared" si="63"/>
        <v>20160420-gel3</v>
      </c>
      <c r="C704" t="str">
        <f t="shared" si="64"/>
        <v>P</v>
      </c>
      <c r="D704" t="str">
        <f t="shared" si="65"/>
        <v>P2</v>
      </c>
      <c r="E704" t="str">
        <f t="shared" si="66"/>
        <v>01P2S2</v>
      </c>
      <c r="F704" t="s">
        <v>81</v>
      </c>
      <c r="G704">
        <f t="shared" si="67"/>
        <v>68160</v>
      </c>
      <c r="H704">
        <v>68.16</v>
      </c>
      <c r="I704">
        <v>271.26</v>
      </c>
      <c r="J704">
        <v>7.3400000000000007E-2</v>
      </c>
    </row>
    <row r="705" spans="1:10" x14ac:dyDescent="0.3">
      <c r="A705" t="s">
        <v>76</v>
      </c>
      <c r="B705" t="str">
        <f t="shared" si="63"/>
        <v>20160420-gel3</v>
      </c>
      <c r="C705" t="str">
        <f t="shared" si="64"/>
        <v>P</v>
      </c>
      <c r="D705" t="str">
        <f t="shared" si="65"/>
        <v>P2</v>
      </c>
      <c r="E705" t="str">
        <f t="shared" si="66"/>
        <v>01P2S2</v>
      </c>
      <c r="F705" t="s">
        <v>81</v>
      </c>
      <c r="G705">
        <f t="shared" si="67"/>
        <v>61030</v>
      </c>
      <c r="H705">
        <v>61.03</v>
      </c>
      <c r="I705">
        <v>225.19</v>
      </c>
      <c r="J705">
        <v>6.4699999999999994E-2</v>
      </c>
    </row>
    <row r="706" spans="1:10" x14ac:dyDescent="0.3">
      <c r="A706" t="s">
        <v>76</v>
      </c>
      <c r="B706" t="str">
        <f t="shared" si="63"/>
        <v>20160420-gel3</v>
      </c>
      <c r="C706" t="str">
        <f t="shared" si="64"/>
        <v>P</v>
      </c>
      <c r="D706" t="str">
        <f t="shared" si="65"/>
        <v>P2</v>
      </c>
      <c r="E706" t="str">
        <f t="shared" si="66"/>
        <v>01P2S2</v>
      </c>
      <c r="F706" t="s">
        <v>81</v>
      </c>
      <c r="G706">
        <f t="shared" si="67"/>
        <v>41820</v>
      </c>
      <c r="H706">
        <v>41.82</v>
      </c>
      <c r="I706">
        <v>136.66</v>
      </c>
      <c r="J706">
        <v>4.5699999999999998E-2</v>
      </c>
    </row>
    <row r="707" spans="1:10" x14ac:dyDescent="0.3">
      <c r="A707" t="s">
        <v>76</v>
      </c>
      <c r="B707" t="str">
        <f t="shared" ref="B707:B748" si="68">MID(A707,13,13)</f>
        <v>20160420-gel3</v>
      </c>
      <c r="C707" t="str">
        <f t="shared" ref="C707:C748" si="69">MID(E707,3,1)</f>
        <v>P</v>
      </c>
      <c r="D707" t="str">
        <f t="shared" ref="D707:D748" si="70">MID(E707,3,2)</f>
        <v>P2</v>
      </c>
      <c r="E707" t="str">
        <f t="shared" ref="E707:E748" si="71">RIGHT(F707,6)</f>
        <v>01P2S2</v>
      </c>
      <c r="F707" t="s">
        <v>81</v>
      </c>
      <c r="G707">
        <f t="shared" si="67"/>
        <v>41600</v>
      </c>
      <c r="H707">
        <v>41.6</v>
      </c>
      <c r="I707">
        <v>81.25</v>
      </c>
      <c r="J707">
        <v>2.3699999999999999E-2</v>
      </c>
    </row>
    <row r="708" spans="1:10" x14ac:dyDescent="0.3">
      <c r="A708" t="s">
        <v>76</v>
      </c>
      <c r="B708" t="str">
        <f t="shared" si="68"/>
        <v>20160420-gel3</v>
      </c>
      <c r="C708" t="str">
        <f t="shared" si="69"/>
        <v>P</v>
      </c>
      <c r="D708" t="str">
        <f t="shared" si="70"/>
        <v>P2</v>
      </c>
      <c r="E708" t="str">
        <f t="shared" si="71"/>
        <v>01P2S2</v>
      </c>
      <c r="F708" t="s">
        <v>81</v>
      </c>
      <c r="G708">
        <f t="shared" si="67"/>
        <v>39440</v>
      </c>
      <c r="H708">
        <v>39.44</v>
      </c>
      <c r="I708">
        <v>666.47</v>
      </c>
      <c r="J708">
        <v>0.33129999999999998</v>
      </c>
    </row>
    <row r="709" spans="1:10" x14ac:dyDescent="0.3">
      <c r="A709" t="s">
        <v>76</v>
      </c>
      <c r="B709" t="str">
        <f t="shared" si="68"/>
        <v>20160420-gel3</v>
      </c>
      <c r="C709" t="str">
        <f t="shared" si="69"/>
        <v>P</v>
      </c>
      <c r="D709" t="str">
        <f t="shared" si="70"/>
        <v>P2</v>
      </c>
      <c r="E709" t="str">
        <f t="shared" si="71"/>
        <v>01P2S2</v>
      </c>
      <c r="F709" t="s">
        <v>81</v>
      </c>
      <c r="G709">
        <f t="shared" si="67"/>
        <v>36170</v>
      </c>
      <c r="H709">
        <v>36.17</v>
      </c>
      <c r="I709">
        <v>157.84</v>
      </c>
      <c r="J709">
        <v>4.5199999999999997E-2</v>
      </c>
    </row>
    <row r="710" spans="1:10" x14ac:dyDescent="0.3">
      <c r="A710" t="s">
        <v>76</v>
      </c>
      <c r="B710" t="str">
        <f t="shared" si="68"/>
        <v>20160420-gel3</v>
      </c>
      <c r="C710" t="str">
        <f t="shared" si="69"/>
        <v>P</v>
      </c>
      <c r="D710" t="str">
        <f t="shared" si="70"/>
        <v>P2</v>
      </c>
      <c r="E710" t="str">
        <f t="shared" si="71"/>
        <v>01P2S2</v>
      </c>
      <c r="F710" t="s">
        <v>81</v>
      </c>
      <c r="G710">
        <f t="shared" si="67"/>
        <v>33830</v>
      </c>
      <c r="H710">
        <v>33.83</v>
      </c>
      <c r="I710">
        <v>201.53</v>
      </c>
      <c r="J710">
        <v>8.4900000000000003E-2</v>
      </c>
    </row>
    <row r="711" spans="1:10" x14ac:dyDescent="0.3">
      <c r="A711" t="s">
        <v>76</v>
      </c>
      <c r="B711" t="str">
        <f t="shared" si="68"/>
        <v>20160420-gel3</v>
      </c>
      <c r="C711" t="str">
        <f t="shared" si="69"/>
        <v>P</v>
      </c>
      <c r="D711" t="str">
        <f t="shared" si="70"/>
        <v>P2</v>
      </c>
      <c r="E711" t="str">
        <f t="shared" si="71"/>
        <v>01P2S2</v>
      </c>
      <c r="F711" t="s">
        <v>81</v>
      </c>
      <c r="G711">
        <f t="shared" si="67"/>
        <v>29500</v>
      </c>
      <c r="H711">
        <v>29.5</v>
      </c>
      <c r="I711">
        <v>707.68</v>
      </c>
      <c r="J711">
        <v>0.27500000000000002</v>
      </c>
    </row>
    <row r="712" spans="1:10" x14ac:dyDescent="0.3">
      <c r="A712" t="s">
        <v>76</v>
      </c>
      <c r="B712" t="str">
        <f t="shared" si="68"/>
        <v>20160420-gel3</v>
      </c>
      <c r="C712" t="str">
        <f t="shared" si="69"/>
        <v>P</v>
      </c>
      <c r="D712" t="str">
        <f t="shared" si="70"/>
        <v>P2</v>
      </c>
      <c r="E712" t="str">
        <f t="shared" si="71"/>
        <v>01P2S2</v>
      </c>
      <c r="F712" t="s">
        <v>81</v>
      </c>
      <c r="G712">
        <f t="shared" si="67"/>
        <v>27430</v>
      </c>
      <c r="H712">
        <v>27.43</v>
      </c>
      <c r="I712">
        <v>164.55</v>
      </c>
      <c r="J712">
        <v>1.5299999999999999E-2</v>
      </c>
    </row>
    <row r="713" spans="1:10" x14ac:dyDescent="0.3">
      <c r="A713" t="s">
        <v>76</v>
      </c>
      <c r="B713" t="str">
        <f t="shared" si="68"/>
        <v>20160420-gel3</v>
      </c>
      <c r="C713" t="str">
        <f t="shared" ref="C713" si="72">MID(E713,3,1)</f>
        <v>P</v>
      </c>
      <c r="D713" t="str">
        <f t="shared" si="70"/>
        <v>P2</v>
      </c>
      <c r="E713" t="str">
        <f t="shared" si="71"/>
        <v>01P2S2</v>
      </c>
      <c r="F713" t="s">
        <v>81</v>
      </c>
      <c r="G713">
        <f t="shared" si="67"/>
        <v>19730</v>
      </c>
      <c r="H713">
        <v>19.73</v>
      </c>
      <c r="I713">
        <v>24.07</v>
      </c>
      <c r="J713">
        <v>3.5000000000000001E-3</v>
      </c>
    </row>
    <row r="714" spans="1:10" x14ac:dyDescent="0.3">
      <c r="B714" t="str">
        <f t="shared" si="68"/>
        <v/>
      </c>
      <c r="C714" t="str">
        <f t="shared" si="69"/>
        <v>N</v>
      </c>
      <c r="D714" t="str">
        <f t="shared" si="70"/>
        <v>N3</v>
      </c>
      <c r="E714" t="str">
        <f t="shared" si="71"/>
        <v>01N3S2</v>
      </c>
      <c r="F714" t="s">
        <v>82</v>
      </c>
      <c r="H714">
        <v>67280</v>
      </c>
      <c r="I714">
        <v>129.44</v>
      </c>
      <c r="J714">
        <v>2.0199999999999999E-2</v>
      </c>
    </row>
    <row r="715" spans="1:10" x14ac:dyDescent="0.3">
      <c r="B715" t="str">
        <f t="shared" si="68"/>
        <v/>
      </c>
      <c r="C715" t="str">
        <f t="shared" si="69"/>
        <v>N</v>
      </c>
      <c r="D715" t="str">
        <f t="shared" si="70"/>
        <v>N3</v>
      </c>
      <c r="E715" t="str">
        <f t="shared" si="71"/>
        <v>01N3S2</v>
      </c>
      <c r="F715" t="s">
        <v>82</v>
      </c>
      <c r="H715">
        <v>46465.1</v>
      </c>
      <c r="I715">
        <v>360.95</v>
      </c>
      <c r="J715">
        <v>3.4500000000000003E-2</v>
      </c>
    </row>
    <row r="716" spans="1:10" x14ac:dyDescent="0.3">
      <c r="B716" t="str">
        <f t="shared" si="68"/>
        <v/>
      </c>
      <c r="C716" t="str">
        <f t="shared" si="69"/>
        <v>N</v>
      </c>
      <c r="D716" t="str">
        <f t="shared" si="70"/>
        <v>N3</v>
      </c>
      <c r="E716" t="str">
        <f t="shared" si="71"/>
        <v>01N3S2</v>
      </c>
      <c r="F716" t="s">
        <v>82</v>
      </c>
      <c r="H716">
        <v>41980.800000000003</v>
      </c>
      <c r="I716">
        <v>871.98</v>
      </c>
      <c r="J716">
        <v>6.1600000000000002E-2</v>
      </c>
    </row>
    <row r="717" spans="1:10" x14ac:dyDescent="0.3">
      <c r="B717" t="str">
        <f t="shared" si="68"/>
        <v/>
      </c>
      <c r="C717" t="str">
        <f t="shared" si="69"/>
        <v>N</v>
      </c>
      <c r="D717" t="str">
        <f t="shared" si="70"/>
        <v>N3</v>
      </c>
      <c r="E717" t="str">
        <f t="shared" si="71"/>
        <v>01N3S2</v>
      </c>
      <c r="F717" t="s">
        <v>82</v>
      </c>
      <c r="H717">
        <v>41673.1</v>
      </c>
      <c r="I717">
        <v>591.96</v>
      </c>
      <c r="J717">
        <v>3.7100000000000001E-2</v>
      </c>
    </row>
    <row r="718" spans="1:10" x14ac:dyDescent="0.3">
      <c r="B718" t="str">
        <f t="shared" si="68"/>
        <v/>
      </c>
      <c r="C718" t="str">
        <f t="shared" si="69"/>
        <v>N</v>
      </c>
      <c r="D718" t="str">
        <f t="shared" si="70"/>
        <v>N3</v>
      </c>
      <c r="E718" t="str">
        <f t="shared" si="71"/>
        <v>01N3S2</v>
      </c>
      <c r="F718" t="s">
        <v>82</v>
      </c>
      <c r="H718">
        <v>37333.300000000003</v>
      </c>
      <c r="I718">
        <v>308.27999999999997</v>
      </c>
      <c r="J718">
        <v>2.86E-2</v>
      </c>
    </row>
    <row r="719" spans="1:10" x14ac:dyDescent="0.3">
      <c r="B719" t="str">
        <f t="shared" si="68"/>
        <v/>
      </c>
      <c r="C719" t="str">
        <f t="shared" si="69"/>
        <v>N</v>
      </c>
      <c r="D719" t="str">
        <f t="shared" si="70"/>
        <v>N3</v>
      </c>
      <c r="E719" t="str">
        <f t="shared" si="71"/>
        <v>01N3S2</v>
      </c>
      <c r="F719" t="s">
        <v>82</v>
      </c>
      <c r="H719">
        <v>32879.300000000003</v>
      </c>
      <c r="I719">
        <v>296.16000000000003</v>
      </c>
      <c r="J719">
        <v>1.44E-2</v>
      </c>
    </row>
    <row r="720" spans="1:10" x14ac:dyDescent="0.3">
      <c r="B720" t="str">
        <f t="shared" si="68"/>
        <v/>
      </c>
      <c r="C720" t="str">
        <f t="shared" si="69"/>
        <v>N</v>
      </c>
      <c r="D720" t="str">
        <f t="shared" si="70"/>
        <v>N3</v>
      </c>
      <c r="E720" t="str">
        <f t="shared" si="71"/>
        <v>01N3S2</v>
      </c>
      <c r="F720" t="s">
        <v>82</v>
      </c>
      <c r="H720">
        <v>28446</v>
      </c>
      <c r="I720">
        <v>1828.24</v>
      </c>
      <c r="J720">
        <v>0.1474</v>
      </c>
    </row>
    <row r="721" spans="2:10" x14ac:dyDescent="0.3">
      <c r="B721" t="str">
        <f t="shared" si="68"/>
        <v/>
      </c>
      <c r="C721" t="str">
        <f t="shared" si="69"/>
        <v>N</v>
      </c>
      <c r="D721" t="str">
        <f t="shared" si="70"/>
        <v>N3</v>
      </c>
      <c r="E721" t="str">
        <f t="shared" si="71"/>
        <v>01N3S2</v>
      </c>
      <c r="F721" t="s">
        <v>82</v>
      </c>
      <c r="H721">
        <v>27179.9</v>
      </c>
      <c r="I721">
        <v>1915.21</v>
      </c>
      <c r="J721">
        <v>0.1321</v>
      </c>
    </row>
    <row r="722" spans="2:10" x14ac:dyDescent="0.3">
      <c r="B722" t="str">
        <f t="shared" si="68"/>
        <v/>
      </c>
      <c r="C722" t="str">
        <f t="shared" si="69"/>
        <v>N</v>
      </c>
      <c r="D722" t="str">
        <f t="shared" si="70"/>
        <v>N3</v>
      </c>
      <c r="E722" t="str">
        <f t="shared" si="71"/>
        <v>01N3S2</v>
      </c>
      <c r="F722" t="s">
        <v>82</v>
      </c>
      <c r="H722">
        <v>24251.8</v>
      </c>
      <c r="I722">
        <v>340.47</v>
      </c>
      <c r="J722">
        <v>3.3399999999999999E-2</v>
      </c>
    </row>
    <row r="723" spans="2:10" x14ac:dyDescent="0.3">
      <c r="B723" t="str">
        <f t="shared" si="68"/>
        <v/>
      </c>
      <c r="C723" t="str">
        <f t="shared" si="69"/>
        <v>N</v>
      </c>
      <c r="D723" t="str">
        <f t="shared" si="70"/>
        <v>N3</v>
      </c>
      <c r="E723" t="str">
        <f t="shared" si="71"/>
        <v>01N3S2</v>
      </c>
      <c r="F723" t="s">
        <v>82</v>
      </c>
      <c r="H723">
        <v>21798.6</v>
      </c>
      <c r="I723">
        <v>522.36</v>
      </c>
      <c r="J723">
        <v>5.6599999999999998E-2</v>
      </c>
    </row>
    <row r="724" spans="2:10" x14ac:dyDescent="0.3">
      <c r="B724" t="str">
        <f t="shared" si="68"/>
        <v/>
      </c>
      <c r="C724" t="str">
        <f t="shared" si="69"/>
        <v>N</v>
      </c>
      <c r="D724" t="str">
        <f t="shared" si="70"/>
        <v>N3</v>
      </c>
      <c r="E724" t="str">
        <f t="shared" si="71"/>
        <v>01N3S2</v>
      </c>
      <c r="F724" t="s">
        <v>82</v>
      </c>
      <c r="H724">
        <v>17525.2</v>
      </c>
      <c r="I724">
        <v>3231.65</v>
      </c>
      <c r="J724">
        <v>0.25219999999999998</v>
      </c>
    </row>
    <row r="725" spans="2:10" x14ac:dyDescent="0.3">
      <c r="B725" t="str">
        <f t="shared" si="68"/>
        <v/>
      </c>
      <c r="C725" t="str">
        <f t="shared" si="69"/>
        <v>N</v>
      </c>
      <c r="D725" t="str">
        <f t="shared" si="70"/>
        <v>N3</v>
      </c>
      <c r="E725" t="str">
        <f t="shared" si="71"/>
        <v>01N3S2</v>
      </c>
      <c r="F725" t="s">
        <v>82</v>
      </c>
      <c r="H725">
        <v>16021.6</v>
      </c>
      <c r="I725">
        <v>2159.81</v>
      </c>
      <c r="J725">
        <v>0.18190000000000001</v>
      </c>
    </row>
    <row r="726" spans="2:10" x14ac:dyDescent="0.3">
      <c r="B726" t="str">
        <f t="shared" si="68"/>
        <v/>
      </c>
      <c r="C726" t="str">
        <f t="shared" si="69"/>
        <v>N</v>
      </c>
      <c r="D726" t="str">
        <f t="shared" si="70"/>
        <v>N3</v>
      </c>
      <c r="E726" t="str">
        <f t="shared" si="71"/>
        <v>01N3S4</v>
      </c>
      <c r="F726" t="s">
        <v>83</v>
      </c>
      <c r="H726">
        <v>43116.3</v>
      </c>
      <c r="I726">
        <v>106.36</v>
      </c>
      <c r="J726">
        <v>3.8399999999999997E-2</v>
      </c>
    </row>
    <row r="727" spans="2:10" x14ac:dyDescent="0.3">
      <c r="B727" t="str">
        <f t="shared" si="68"/>
        <v/>
      </c>
      <c r="C727" t="str">
        <f t="shared" si="69"/>
        <v>N</v>
      </c>
      <c r="D727" t="str">
        <f t="shared" si="70"/>
        <v>N3</v>
      </c>
      <c r="E727" t="str">
        <f t="shared" si="71"/>
        <v>01N3S4</v>
      </c>
      <c r="F727" t="s">
        <v>83</v>
      </c>
      <c r="H727">
        <v>41769.199999999997</v>
      </c>
      <c r="I727">
        <v>102.2</v>
      </c>
      <c r="J727">
        <v>4.1300000000000003E-2</v>
      </c>
    </row>
    <row r="728" spans="2:10" x14ac:dyDescent="0.3">
      <c r="B728" t="str">
        <f t="shared" si="68"/>
        <v/>
      </c>
      <c r="C728" t="str">
        <f t="shared" si="69"/>
        <v>N</v>
      </c>
      <c r="D728" t="str">
        <f t="shared" si="70"/>
        <v>N3</v>
      </c>
      <c r="E728" t="str">
        <f t="shared" si="71"/>
        <v>01N3S4</v>
      </c>
      <c r="F728" t="s">
        <v>83</v>
      </c>
      <c r="H728">
        <v>40350.6</v>
      </c>
      <c r="I728">
        <v>34.479999999999997</v>
      </c>
      <c r="J728">
        <v>1.0200000000000001E-2</v>
      </c>
    </row>
    <row r="729" spans="2:10" x14ac:dyDescent="0.3">
      <c r="B729" t="str">
        <f t="shared" si="68"/>
        <v/>
      </c>
      <c r="C729" t="str">
        <f t="shared" si="69"/>
        <v>N</v>
      </c>
      <c r="D729" t="str">
        <f t="shared" si="70"/>
        <v>N3</v>
      </c>
      <c r="E729" t="str">
        <f t="shared" si="71"/>
        <v>01N3S4</v>
      </c>
      <c r="F729" t="s">
        <v>83</v>
      </c>
      <c r="H729">
        <v>28841.7</v>
      </c>
      <c r="I729">
        <v>296.17</v>
      </c>
      <c r="J729">
        <v>0.13320000000000001</v>
      </c>
    </row>
    <row r="730" spans="2:10" x14ac:dyDescent="0.3">
      <c r="B730" t="str">
        <f t="shared" si="68"/>
        <v/>
      </c>
      <c r="C730" t="str">
        <f t="shared" si="69"/>
        <v>N</v>
      </c>
      <c r="D730" t="str">
        <f t="shared" si="70"/>
        <v>N3</v>
      </c>
      <c r="E730" t="str">
        <f t="shared" si="71"/>
        <v>01N3S4</v>
      </c>
      <c r="F730" t="s">
        <v>83</v>
      </c>
      <c r="H730">
        <v>18158.3</v>
      </c>
      <c r="I730">
        <v>1689.38</v>
      </c>
      <c r="J730">
        <v>0.77700000000000002</v>
      </c>
    </row>
    <row r="731" spans="2:10" x14ac:dyDescent="0.3">
      <c r="B731" t="str">
        <f t="shared" si="68"/>
        <v/>
      </c>
      <c r="C731" t="str">
        <f t="shared" si="69"/>
        <v>P</v>
      </c>
      <c r="D731" t="str">
        <f t="shared" si="70"/>
        <v>P2</v>
      </c>
      <c r="E731" t="str">
        <f t="shared" si="71"/>
        <v>01P2S1</v>
      </c>
      <c r="F731" t="s">
        <v>84</v>
      </c>
      <c r="H731">
        <v>47860.5</v>
      </c>
      <c r="I731">
        <v>98.97</v>
      </c>
      <c r="J731">
        <v>1.4200000000000001E-2</v>
      </c>
    </row>
    <row r="732" spans="2:10" x14ac:dyDescent="0.3">
      <c r="B732" t="str">
        <f t="shared" si="68"/>
        <v/>
      </c>
      <c r="C732" t="str">
        <f t="shared" si="69"/>
        <v>P</v>
      </c>
      <c r="D732" t="str">
        <f t="shared" si="70"/>
        <v>P2</v>
      </c>
      <c r="E732" t="str">
        <f t="shared" si="71"/>
        <v>01P2S1</v>
      </c>
      <c r="F732" t="s">
        <v>84</v>
      </c>
      <c r="H732">
        <v>43674.400000000001</v>
      </c>
      <c r="I732">
        <v>279.33999999999997</v>
      </c>
      <c r="J732">
        <v>6.1899999999999997E-2</v>
      </c>
    </row>
    <row r="733" spans="2:10" x14ac:dyDescent="0.3">
      <c r="B733" t="str">
        <f t="shared" si="68"/>
        <v/>
      </c>
      <c r="C733" t="str">
        <f t="shared" si="69"/>
        <v>P</v>
      </c>
      <c r="D733" t="str">
        <f t="shared" si="70"/>
        <v>P2</v>
      </c>
      <c r="E733" t="str">
        <f t="shared" si="71"/>
        <v>01P2S1</v>
      </c>
      <c r="F733" t="s">
        <v>84</v>
      </c>
      <c r="H733">
        <v>41826.9</v>
      </c>
      <c r="I733">
        <v>149.72</v>
      </c>
      <c r="J733">
        <v>3.0599999999999999E-2</v>
      </c>
    </row>
    <row r="734" spans="2:10" x14ac:dyDescent="0.3">
      <c r="B734" t="str">
        <f t="shared" si="68"/>
        <v/>
      </c>
      <c r="C734" t="str">
        <f t="shared" si="69"/>
        <v>P</v>
      </c>
      <c r="D734" t="str">
        <f t="shared" si="70"/>
        <v>P2</v>
      </c>
      <c r="E734" t="str">
        <f t="shared" si="71"/>
        <v>01P2S1</v>
      </c>
      <c r="F734" t="s">
        <v>84</v>
      </c>
      <c r="H734">
        <v>40637.9</v>
      </c>
      <c r="I734">
        <v>28.36</v>
      </c>
      <c r="J734">
        <v>3.8E-3</v>
      </c>
    </row>
    <row r="735" spans="2:10" x14ac:dyDescent="0.3">
      <c r="B735" t="str">
        <f t="shared" si="68"/>
        <v/>
      </c>
      <c r="C735" t="str">
        <f t="shared" si="69"/>
        <v>P</v>
      </c>
      <c r="D735" t="str">
        <f t="shared" si="70"/>
        <v>P2</v>
      </c>
      <c r="E735" t="str">
        <f t="shared" si="71"/>
        <v>01P2S1</v>
      </c>
      <c r="F735" t="s">
        <v>84</v>
      </c>
      <c r="H735">
        <v>33597.699999999997</v>
      </c>
      <c r="I735">
        <v>36.56</v>
      </c>
      <c r="J735">
        <v>6.6E-3</v>
      </c>
    </row>
    <row r="736" spans="2:10" x14ac:dyDescent="0.3">
      <c r="B736" t="str">
        <f t="shared" si="68"/>
        <v/>
      </c>
      <c r="C736" t="str">
        <f t="shared" si="69"/>
        <v>P</v>
      </c>
      <c r="D736" t="str">
        <f t="shared" si="70"/>
        <v>P2</v>
      </c>
      <c r="E736" t="str">
        <f t="shared" si="71"/>
        <v>01P2S1</v>
      </c>
      <c r="F736" t="s">
        <v>84</v>
      </c>
      <c r="H736">
        <v>28841.7</v>
      </c>
      <c r="I736">
        <v>534.52</v>
      </c>
      <c r="J736">
        <v>0.16789999999999999</v>
      </c>
    </row>
    <row r="737" spans="2:10" x14ac:dyDescent="0.3">
      <c r="B737" t="str">
        <f t="shared" si="68"/>
        <v/>
      </c>
      <c r="C737" t="str">
        <f t="shared" si="69"/>
        <v>P</v>
      </c>
      <c r="D737" t="str">
        <f t="shared" si="70"/>
        <v>P2</v>
      </c>
      <c r="E737" t="str">
        <f t="shared" si="71"/>
        <v>01P2S1</v>
      </c>
      <c r="F737" t="s">
        <v>84</v>
      </c>
      <c r="H737">
        <v>24726.6</v>
      </c>
      <c r="I737">
        <v>72.63</v>
      </c>
      <c r="J737">
        <v>1.6E-2</v>
      </c>
    </row>
    <row r="738" spans="2:10" x14ac:dyDescent="0.3">
      <c r="B738" t="str">
        <f t="shared" si="68"/>
        <v/>
      </c>
      <c r="C738" t="str">
        <f t="shared" si="69"/>
        <v>P</v>
      </c>
      <c r="D738" t="str">
        <f t="shared" si="70"/>
        <v>P2</v>
      </c>
      <c r="E738" t="str">
        <f t="shared" si="71"/>
        <v>01P2S1</v>
      </c>
      <c r="F738" t="s">
        <v>84</v>
      </c>
      <c r="H738">
        <v>22273.4</v>
      </c>
      <c r="I738">
        <v>177.07</v>
      </c>
      <c r="J738">
        <v>4.6199999999999998E-2</v>
      </c>
    </row>
    <row r="739" spans="2:10" x14ac:dyDescent="0.3">
      <c r="B739" t="str">
        <f t="shared" si="68"/>
        <v/>
      </c>
      <c r="C739" t="str">
        <f t="shared" si="69"/>
        <v>P</v>
      </c>
      <c r="D739" t="str">
        <f t="shared" si="70"/>
        <v>P2</v>
      </c>
      <c r="E739" t="str">
        <f t="shared" si="71"/>
        <v>01P2S1</v>
      </c>
      <c r="F739" t="s">
        <v>84</v>
      </c>
      <c r="H739">
        <v>18079.099999999999</v>
      </c>
      <c r="I739">
        <v>2226.36</v>
      </c>
      <c r="J739">
        <v>0.65280000000000005</v>
      </c>
    </row>
    <row r="740" spans="2:10" x14ac:dyDescent="0.3">
      <c r="B740" t="str">
        <f t="shared" si="68"/>
        <v/>
      </c>
      <c r="C740" t="str">
        <f t="shared" si="69"/>
        <v>P</v>
      </c>
      <c r="D740" t="str">
        <f t="shared" si="70"/>
        <v>P4</v>
      </c>
      <c r="E740" t="str">
        <f t="shared" si="71"/>
        <v>01P4S4</v>
      </c>
      <c r="F740" t="s">
        <v>85</v>
      </c>
      <c r="H740">
        <v>46465.1</v>
      </c>
      <c r="I740">
        <v>29.48</v>
      </c>
      <c r="J740">
        <v>3.5000000000000001E-3</v>
      </c>
    </row>
    <row r="741" spans="2:10" x14ac:dyDescent="0.3">
      <c r="B741" t="str">
        <f t="shared" si="68"/>
        <v/>
      </c>
      <c r="C741" t="str">
        <f t="shared" si="69"/>
        <v>P</v>
      </c>
      <c r="D741" t="str">
        <f t="shared" si="70"/>
        <v>P4</v>
      </c>
      <c r="E741" t="str">
        <f t="shared" si="71"/>
        <v>01P4S4</v>
      </c>
      <c r="F741" t="s">
        <v>85</v>
      </c>
      <c r="H741">
        <v>43395.3</v>
      </c>
      <c r="I741">
        <v>117.85</v>
      </c>
      <c r="J741">
        <v>1.29E-2</v>
      </c>
    </row>
    <row r="742" spans="2:10" x14ac:dyDescent="0.3">
      <c r="B742" t="str">
        <f t="shared" si="68"/>
        <v/>
      </c>
      <c r="C742" t="str">
        <f t="shared" si="69"/>
        <v>P</v>
      </c>
      <c r="D742" t="str">
        <f t="shared" si="70"/>
        <v>P4</v>
      </c>
      <c r="E742" t="str">
        <f t="shared" si="71"/>
        <v>01P4S4</v>
      </c>
      <c r="F742" t="s">
        <v>85</v>
      </c>
      <c r="H742">
        <v>41788.5</v>
      </c>
      <c r="I742">
        <v>132.56</v>
      </c>
      <c r="J742">
        <v>1.43E-2</v>
      </c>
    </row>
    <row r="743" spans="2:10" x14ac:dyDescent="0.3">
      <c r="B743" t="str">
        <f t="shared" si="68"/>
        <v/>
      </c>
      <c r="C743" t="str">
        <f t="shared" si="69"/>
        <v>P</v>
      </c>
      <c r="D743" t="str">
        <f t="shared" si="70"/>
        <v>P4</v>
      </c>
      <c r="E743" t="str">
        <f t="shared" si="71"/>
        <v>01P4S4</v>
      </c>
      <c r="F743" t="s">
        <v>85</v>
      </c>
      <c r="H743">
        <v>28366.9</v>
      </c>
      <c r="I743">
        <v>998.57</v>
      </c>
      <c r="J743">
        <v>0.27950000000000003</v>
      </c>
    </row>
    <row r="744" spans="2:10" x14ac:dyDescent="0.3">
      <c r="B744" t="str">
        <f t="shared" si="68"/>
        <v/>
      </c>
      <c r="C744" t="str">
        <f t="shared" si="69"/>
        <v>P</v>
      </c>
      <c r="D744" t="str">
        <f t="shared" si="70"/>
        <v>P4</v>
      </c>
      <c r="E744" t="str">
        <f t="shared" si="71"/>
        <v>01P4S4</v>
      </c>
      <c r="F744" t="s">
        <v>85</v>
      </c>
      <c r="H744">
        <v>24410.1</v>
      </c>
      <c r="I744">
        <v>99.62</v>
      </c>
      <c r="J744">
        <v>1.49E-2</v>
      </c>
    </row>
    <row r="745" spans="2:10" x14ac:dyDescent="0.3">
      <c r="B745" t="str">
        <f t="shared" si="68"/>
        <v/>
      </c>
      <c r="C745" t="str">
        <f t="shared" si="69"/>
        <v>P</v>
      </c>
      <c r="D745" t="str">
        <f t="shared" si="70"/>
        <v>P4</v>
      </c>
      <c r="E745" t="str">
        <f t="shared" si="71"/>
        <v>01P4S4</v>
      </c>
      <c r="F745" t="s">
        <v>85</v>
      </c>
      <c r="H745">
        <v>21798.6</v>
      </c>
      <c r="I745">
        <v>122.91</v>
      </c>
      <c r="J745">
        <v>1.84E-2</v>
      </c>
    </row>
    <row r="746" spans="2:10" x14ac:dyDescent="0.3">
      <c r="B746" t="str">
        <f t="shared" si="68"/>
        <v/>
      </c>
      <c r="C746" t="str">
        <f t="shared" si="69"/>
        <v>P</v>
      </c>
      <c r="D746" t="str">
        <f t="shared" si="70"/>
        <v>P4</v>
      </c>
      <c r="E746" t="str">
        <f t="shared" si="71"/>
        <v>01P4S4</v>
      </c>
      <c r="F746" t="s">
        <v>85</v>
      </c>
      <c r="H746">
        <v>17525.2</v>
      </c>
      <c r="I746">
        <v>2889.85</v>
      </c>
      <c r="J746">
        <v>0.44950000000000001</v>
      </c>
    </row>
    <row r="747" spans="2:10" x14ac:dyDescent="0.3">
      <c r="B747" t="str">
        <f t="shared" si="68"/>
        <v/>
      </c>
      <c r="C747" t="str">
        <f t="shared" si="69"/>
        <v>P</v>
      </c>
      <c r="D747" t="str">
        <f t="shared" si="70"/>
        <v>P4</v>
      </c>
      <c r="E747" t="str">
        <f t="shared" si="71"/>
        <v>01P4S4</v>
      </c>
      <c r="F747" t="s">
        <v>85</v>
      </c>
      <c r="H747">
        <v>16179.9</v>
      </c>
      <c r="I747">
        <v>1418.6</v>
      </c>
      <c r="J747">
        <v>0.20699999999999999</v>
      </c>
    </row>
    <row r="748" spans="2:10" x14ac:dyDescent="0.3">
      <c r="B748" t="str">
        <f t="shared" si="68"/>
        <v/>
      </c>
      <c r="C748" t="str">
        <f t="shared" si="69"/>
        <v>P</v>
      </c>
      <c r="D748" t="str">
        <f t="shared" si="70"/>
        <v>P4</v>
      </c>
      <c r="E748" t="str">
        <f t="shared" si="71"/>
        <v>01P4S4</v>
      </c>
      <c r="F74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meglarse</dc:creator>
  <cp:lastModifiedBy>meglarse</cp:lastModifiedBy>
  <dcterms:created xsi:type="dcterms:W3CDTF">2016-05-20T21:15:29Z</dcterms:created>
  <dcterms:modified xsi:type="dcterms:W3CDTF">2016-05-21T00:50:03Z</dcterms:modified>
</cp:coreProperties>
</file>