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larse\GitHub\larsen-dissertation\analyses\chpt4_LPS\supporting-material\"/>
    </mc:Choice>
  </mc:AlternateContent>
  <bookViews>
    <workbookView xWindow="0" yWindow="0" windowWidth="11220" windowHeight="5280"/>
  </bookViews>
  <sheets>
    <sheet name="Sheet1" sheetId="1" r:id="rId1"/>
    <sheet name="Sheet2" sheetId="2" r:id="rId2"/>
  </sheets>
  <definedNames>
    <definedName name="_2016_5_22_1_20160413_gel3_Data" localSheetId="1">Sheet2!$A$1:$AF$14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7" i="1"/>
  <c r="J28" i="1"/>
  <c r="I22" i="1" s="1"/>
  <c r="J20" i="1"/>
  <c r="I40" i="1"/>
  <c r="I39" i="1" s="1"/>
  <c r="I37" i="1"/>
  <c r="I38" i="1"/>
  <c r="I30" i="1"/>
  <c r="I31" i="1"/>
  <c r="I32" i="1"/>
  <c r="I33" i="1"/>
  <c r="I34" i="1"/>
  <c r="I35" i="1"/>
  <c r="I36" i="1"/>
  <c r="I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1" i="1"/>
  <c r="I26" i="1"/>
  <c r="I23" i="1"/>
  <c r="I24" i="1"/>
  <c r="I25" i="1"/>
  <c r="I21" i="1"/>
</calcChain>
</file>

<file path=xl/connections.xml><?xml version="1.0" encoding="utf-8"?>
<connections xmlns="http://schemas.openxmlformats.org/spreadsheetml/2006/main">
  <connection id="1" name="2016-5-22_1_20160413-gel3_Data" type="6" refreshedVersion="5" background="1" saveData="1">
    <textPr codePage="437" sourceFile="C:\Users\meglarse\GitHub\larsen-dissertation\analyses\chpt4_LPS\data\2016-5-22_1_20160413-gel3_Data.txt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<sst xmlns="http://schemas.openxmlformats.org/spreadsheetml/2006/main" count="128" uniqueCount="18">
  <si>
    <t>3: Untitled</t>
  </si>
  <si>
    <t>20160425-gel1</t>
  </si>
  <si>
    <t>4: Untitled</t>
  </si>
  <si>
    <t>2: Untitled</t>
  </si>
  <si>
    <t>20160413-gel3</t>
  </si>
  <si>
    <t>LipidA</t>
  </si>
  <si>
    <t>1: CandyCane</t>
  </si>
  <si>
    <t>5: Untitled</t>
  </si>
  <si>
    <t>6: Untitled</t>
  </si>
  <si>
    <t>7: Untitled</t>
  </si>
  <si>
    <t>8: Untitled</t>
  </si>
  <si>
    <t>9: Untitled</t>
  </si>
  <si>
    <t>10: Untitled</t>
  </si>
  <si>
    <t>Band #</t>
  </si>
  <si>
    <t>MW (Kd)</t>
  </si>
  <si>
    <t>Band Int.</t>
  </si>
  <si>
    <t>Rel. Int.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</si>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</sst>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9466316710409"/>
          <c:y val="5.0925925925925923E-2"/>
          <c:w val="0.82984711286089241"/>
          <c:h val="0.75240740740740741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Sheet1!$C$1:$C$20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Sheet1!$I$1:$I$20</c:f>
              <c:numCache>
                <c:formatCode>General</c:formatCode>
                <c:ptCount val="20"/>
                <c:pt idx="0">
                  <c:v>5.7279236276849631E-2</c:v>
                </c:pt>
                <c:pt idx="1">
                  <c:v>0.10306726774507202</c:v>
                </c:pt>
                <c:pt idx="2">
                  <c:v>0.16794837797224429</c:v>
                </c:pt>
                <c:pt idx="3">
                  <c:v>0.18518518518518515</c:v>
                </c:pt>
                <c:pt idx="4">
                  <c:v>0.14708742155042867</c:v>
                </c:pt>
                <c:pt idx="5">
                  <c:v>9.3078758949880658E-2</c:v>
                </c:pt>
                <c:pt idx="6">
                  <c:v>5.2329178820825592E-2</c:v>
                </c:pt>
                <c:pt idx="7">
                  <c:v>1.6264474498364712E-2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5.3124723769115166E-2</c:v>
                </c:pt>
                <c:pt idx="17">
                  <c:v>4.8439847962520988E-2</c:v>
                </c:pt>
                <c:pt idx="18">
                  <c:v>6.1787324317157243E-2</c:v>
                </c:pt>
                <c:pt idx="19">
                  <c:v>1.4408202952355693E-2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Sheet1!$D$21:$D$26</c:f>
              <c:numCache>
                <c:formatCode>General</c:formatCode>
                <c:ptCount val="6"/>
                <c:pt idx="0">
                  <c:v>48.52</c:v>
                </c:pt>
                <c:pt idx="1">
                  <c:v>44.67</c:v>
                </c:pt>
                <c:pt idx="2">
                  <c:v>41.24</c:v>
                </c:pt>
                <c:pt idx="3">
                  <c:v>39.1</c:v>
                </c:pt>
                <c:pt idx="4">
                  <c:v>27.26</c:v>
                </c:pt>
                <c:pt idx="5">
                  <c:v>20.98</c:v>
                </c:pt>
              </c:numCache>
            </c:numRef>
          </c:xVal>
          <c:yVal>
            <c:numRef>
              <c:f>Sheet1!$E$21:$E$26</c:f>
              <c:numCache>
                <c:formatCode>General</c:formatCode>
                <c:ptCount val="6"/>
                <c:pt idx="0">
                  <c:v>1.01E-2</c:v>
                </c:pt>
                <c:pt idx="1">
                  <c:v>4.1700000000000001E-2</c:v>
                </c:pt>
                <c:pt idx="2">
                  <c:v>0.1042</c:v>
                </c:pt>
                <c:pt idx="3">
                  <c:v>6.8699999999999997E-2</c:v>
                </c:pt>
                <c:pt idx="4">
                  <c:v>0.18940000000000001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Sheet1!$D$21:$D$26</c:f>
              <c:numCache>
                <c:formatCode>General</c:formatCode>
                <c:ptCount val="6"/>
                <c:pt idx="0">
                  <c:v>48.52</c:v>
                </c:pt>
                <c:pt idx="1">
                  <c:v>44.67</c:v>
                </c:pt>
                <c:pt idx="2">
                  <c:v>41.24</c:v>
                </c:pt>
                <c:pt idx="3">
                  <c:v>39.1</c:v>
                </c:pt>
                <c:pt idx="4">
                  <c:v>27.26</c:v>
                </c:pt>
                <c:pt idx="5">
                  <c:v>20.98</c:v>
                </c:pt>
              </c:numCache>
            </c:numRef>
          </c:xVal>
          <c:yVal>
            <c:numRef>
              <c:f>Sheet1!$E$21:$E$26</c:f>
              <c:numCache>
                <c:formatCode>General</c:formatCode>
                <c:ptCount val="6"/>
                <c:pt idx="0">
                  <c:v>1.01E-2</c:v>
                </c:pt>
                <c:pt idx="1">
                  <c:v>4.1700000000000001E-2</c:v>
                </c:pt>
                <c:pt idx="2">
                  <c:v>0.1042</c:v>
                </c:pt>
                <c:pt idx="3">
                  <c:v>6.8699999999999997E-2</c:v>
                </c:pt>
                <c:pt idx="4">
                  <c:v>0.18940000000000001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02720"/>
        <c:axId val="1638596192"/>
      </c:scatterChart>
      <c:valAx>
        <c:axId val="163860272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O</a:t>
                </a:r>
                <a:r>
                  <a:rPr lang="en-GB" sz="1000" b="1" i="0" baseline="0">
                    <a:effectLst/>
                  </a:rPr>
                  <a:t> </a:t>
                </a: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units</a:t>
                </a:r>
                <a:endParaRPr lang="en-GB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596192"/>
        <c:crosses val="autoZero"/>
        <c:crossBetween val="midCat"/>
      </c:valAx>
      <c:valAx>
        <c:axId val="163859619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abundance</a:t>
                </a:r>
                <a:endParaRPr lang="en-GB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213287037037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6027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9466316710409"/>
          <c:y val="5.0925925925925923E-2"/>
          <c:w val="0.82984711286089241"/>
          <c:h val="0.7524074074074074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Sheet1!$C$21:$C$27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Sheet1!$I$21:$I$28</c:f>
              <c:numCache>
                <c:formatCode>General</c:formatCode>
                <c:ptCount val="8"/>
                <c:pt idx="0">
                  <c:v>8.6821971976274396E-3</c:v>
                </c:pt>
                <c:pt idx="1">
                  <c:v>3.5846299320897446E-2</c:v>
                </c:pt>
                <c:pt idx="2">
                  <c:v>8.9572767127997943E-2</c:v>
                </c:pt>
                <c:pt idx="3">
                  <c:v>5.9056133413564853E-2</c:v>
                </c:pt>
                <c:pt idx="4">
                  <c:v>0.16281268804263735</c:v>
                </c:pt>
                <c:pt idx="5">
                  <c:v>0</c:v>
                </c:pt>
                <c:pt idx="6">
                  <c:v>0.4293819307143471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06528"/>
        <c:axId val="1638600544"/>
      </c:scatterChart>
      <c:valAx>
        <c:axId val="163860652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O</a:t>
                </a:r>
                <a:r>
                  <a:rPr lang="en-GB" sz="1000" b="1" i="0" baseline="0">
                    <a:effectLst/>
                  </a:rPr>
                  <a:t> </a:t>
                </a: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units</a:t>
                </a:r>
                <a:endParaRPr lang="en-GB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600544"/>
        <c:crosses val="autoZero"/>
        <c:crossBetween val="midCat"/>
      </c:valAx>
      <c:valAx>
        <c:axId val="163860054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abundance</a:t>
                </a:r>
                <a:endParaRPr lang="en-GB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213287037037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606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9466316710409"/>
          <c:y val="5.0925925925925923E-2"/>
          <c:w val="0.82984711286089241"/>
          <c:h val="0.7524074074074074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Sheet1!$C$29:$C$39</c:f>
              <c:numCache>
                <c:formatCode>General</c:formatCode>
                <c:ptCount val="11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Sheet1!$I$29:$I$39</c:f>
              <c:numCache>
                <c:formatCode>General</c:formatCode>
                <c:ptCount val="11"/>
                <c:pt idx="0">
                  <c:v>0.20067106829743481</c:v>
                </c:pt>
                <c:pt idx="1">
                  <c:v>0.20640761987228057</c:v>
                </c:pt>
                <c:pt idx="2">
                  <c:v>0.22101959086481221</c:v>
                </c:pt>
                <c:pt idx="3">
                  <c:v>0.175235415088213</c:v>
                </c:pt>
                <c:pt idx="4">
                  <c:v>0.10044377097088429</c:v>
                </c:pt>
                <c:pt idx="5">
                  <c:v>3.106396796190064E-2</c:v>
                </c:pt>
                <c:pt idx="6">
                  <c:v>2.4028574521052063E-2</c:v>
                </c:pt>
                <c:pt idx="7">
                  <c:v>1.8616733412707004E-2</c:v>
                </c:pt>
                <c:pt idx="8">
                  <c:v>0</c:v>
                </c:pt>
                <c:pt idx="9">
                  <c:v>2.0781469856045027E-2</c:v>
                </c:pt>
                <c:pt idx="10">
                  <c:v>1.7317891546704191E-3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01088"/>
        <c:axId val="1638601632"/>
      </c:scatterChart>
      <c:valAx>
        <c:axId val="163860108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601632"/>
        <c:crosses val="autoZero"/>
        <c:crossBetween val="midCat"/>
      </c:valAx>
      <c:valAx>
        <c:axId val="163860163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abundance</a:t>
                </a:r>
                <a:endParaRPr lang="en-GB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213287037037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86010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152400</xdr:rowOff>
    </xdr:from>
    <xdr:to>
      <xdr:col>16</xdr:col>
      <xdr:colOff>358775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120650</xdr:colOff>
      <xdr:row>4</xdr:row>
      <xdr:rowOff>76200</xdr:rowOff>
    </xdr:from>
    <xdr:ext cx="813492" cy="298800"/>
    <xdr:sp macro="" textlink="">
      <xdr:nvSpPr>
        <xdr:cNvPr id="3" name="TextBox 2"/>
        <xdr:cNvSpPr txBox="1"/>
      </xdr:nvSpPr>
      <xdr:spPr>
        <a:xfrm>
          <a:off x="9366250" y="787400"/>
          <a:ext cx="813492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7803R8</a:t>
          </a:r>
        </a:p>
      </xdr:txBody>
    </xdr:sp>
    <xdr:clientData/>
  </xdr:oneCellAnchor>
  <xdr:twoCellAnchor>
    <xdr:from>
      <xdr:col>9</xdr:col>
      <xdr:colOff>438150</xdr:colOff>
      <xdr:row>20</xdr:row>
      <xdr:rowOff>25400</xdr:rowOff>
    </xdr:from>
    <xdr:to>
      <xdr:col>16</xdr:col>
      <xdr:colOff>387350</xdr:colOff>
      <xdr:row>35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209550</xdr:colOff>
      <xdr:row>20</xdr:row>
      <xdr:rowOff>133350</xdr:rowOff>
    </xdr:from>
    <xdr:ext cx="763542" cy="298800"/>
    <xdr:sp macro="" textlink="">
      <xdr:nvSpPr>
        <xdr:cNvPr id="5" name="TextBox 4"/>
        <xdr:cNvSpPr txBox="1"/>
      </xdr:nvSpPr>
      <xdr:spPr>
        <a:xfrm>
          <a:off x="9455150" y="3689350"/>
          <a:ext cx="763542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7803-A</a:t>
          </a:r>
        </a:p>
      </xdr:txBody>
    </xdr:sp>
    <xdr:clientData/>
  </xdr:oneCellAnchor>
  <xdr:twoCellAnchor>
    <xdr:from>
      <xdr:col>9</xdr:col>
      <xdr:colOff>444500</xdr:colOff>
      <xdr:row>39</xdr:row>
      <xdr:rowOff>25400</xdr:rowOff>
    </xdr:from>
    <xdr:to>
      <xdr:col>16</xdr:col>
      <xdr:colOff>393700</xdr:colOff>
      <xdr:row>54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546100</xdr:colOff>
      <xdr:row>39</xdr:row>
      <xdr:rowOff>76200</xdr:rowOff>
    </xdr:from>
    <xdr:ext cx="1142813" cy="298800"/>
    <xdr:sp macro="" textlink="">
      <xdr:nvSpPr>
        <xdr:cNvPr id="7" name="TextBox 6"/>
        <xdr:cNvSpPr txBox="1"/>
      </xdr:nvSpPr>
      <xdr:spPr>
        <a:xfrm>
          <a:off x="9131300" y="7010400"/>
          <a:ext cx="114281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7803R8R21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0.12801</cdr:x>
      <cdr:y>0.09334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85267" cy="256054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name="2016-5-22_1_20160413-gel3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workbookViewId="0">
      <selection activeCell="I4" sqref="I4"/>
    </sheetView>
  </sheetViews>
  <sheetFormatPr defaultRowHeight="14.25" x14ac:dyDescent="0.2"/>
  <sheetData>
    <row r="1" spans="1:9" x14ac:dyDescent="0.2">
      <c r="A1" t="s">
        <v>0</v>
      </c>
      <c r="B1">
        <v>1</v>
      </c>
      <c r="C1">
        <v>19</v>
      </c>
      <c r="D1">
        <v>66</v>
      </c>
      <c r="E1">
        <v>6.4799999999999996E-2</v>
      </c>
      <c r="F1" t="s">
        <v>1</v>
      </c>
      <c r="I1">
        <f t="shared" ref="I1:I20" si="0">(E1*1)/$J$20</f>
        <v>5.7279236276849631E-2</v>
      </c>
    </row>
    <row r="2" spans="1:9" x14ac:dyDescent="0.2">
      <c r="A2" t="s">
        <v>0</v>
      </c>
      <c r="B2">
        <v>2</v>
      </c>
      <c r="C2">
        <v>18</v>
      </c>
      <c r="D2">
        <v>63.33</v>
      </c>
      <c r="E2">
        <v>0.1166</v>
      </c>
      <c r="F2" t="s">
        <v>1</v>
      </c>
      <c r="I2">
        <f t="shared" si="0"/>
        <v>0.10306726774507202</v>
      </c>
    </row>
    <row r="3" spans="1:9" x14ac:dyDescent="0.2">
      <c r="A3" t="s">
        <v>0</v>
      </c>
      <c r="B3">
        <v>3</v>
      </c>
      <c r="C3">
        <v>17</v>
      </c>
      <c r="D3">
        <v>60.07</v>
      </c>
      <c r="E3">
        <v>0.19</v>
      </c>
      <c r="F3" t="s">
        <v>1</v>
      </c>
      <c r="I3">
        <f t="shared" si="0"/>
        <v>0.16794837797224429</v>
      </c>
    </row>
    <row r="4" spans="1:9" x14ac:dyDescent="0.2">
      <c r="A4" t="s">
        <v>0</v>
      </c>
      <c r="B4">
        <v>4</v>
      </c>
      <c r="C4">
        <v>16</v>
      </c>
      <c r="D4">
        <v>56.81</v>
      </c>
      <c r="E4">
        <v>0.20949999999999999</v>
      </c>
      <c r="F4" t="s">
        <v>1</v>
      </c>
      <c r="I4">
        <f t="shared" si="0"/>
        <v>0.18518518518518515</v>
      </c>
    </row>
    <row r="5" spans="1:9" x14ac:dyDescent="0.2">
      <c r="A5" t="s">
        <v>0</v>
      </c>
      <c r="B5">
        <v>5</v>
      </c>
      <c r="C5">
        <v>15</v>
      </c>
      <c r="D5">
        <v>53.26</v>
      </c>
      <c r="E5">
        <v>0.16639999999999999</v>
      </c>
      <c r="F5" t="s">
        <v>1</v>
      </c>
      <c r="I5">
        <f t="shared" si="0"/>
        <v>0.14708742155042867</v>
      </c>
    </row>
    <row r="6" spans="1:9" x14ac:dyDescent="0.2">
      <c r="A6" t="s">
        <v>0</v>
      </c>
      <c r="B6">
        <v>6</v>
      </c>
      <c r="C6">
        <v>14</v>
      </c>
      <c r="D6">
        <v>49.11</v>
      </c>
      <c r="E6">
        <v>0.1053</v>
      </c>
      <c r="F6" t="s">
        <v>1</v>
      </c>
      <c r="I6">
        <f t="shared" si="0"/>
        <v>9.3078758949880658E-2</v>
      </c>
    </row>
    <row r="7" spans="1:9" x14ac:dyDescent="0.2">
      <c r="A7" t="s">
        <v>0</v>
      </c>
      <c r="B7">
        <v>7</v>
      </c>
      <c r="C7">
        <v>13</v>
      </c>
      <c r="D7">
        <v>44.96</v>
      </c>
      <c r="E7">
        <v>5.9200000000000003E-2</v>
      </c>
      <c r="F7" t="s">
        <v>1</v>
      </c>
      <c r="I7">
        <f t="shared" si="0"/>
        <v>5.2329178820825592E-2</v>
      </c>
    </row>
    <row r="8" spans="1:9" x14ac:dyDescent="0.2">
      <c r="A8" t="s">
        <v>0</v>
      </c>
      <c r="B8">
        <v>8</v>
      </c>
      <c r="C8">
        <v>12</v>
      </c>
      <c r="D8">
        <v>41.12</v>
      </c>
      <c r="E8">
        <v>1.84E-2</v>
      </c>
      <c r="F8" t="s">
        <v>1</v>
      </c>
      <c r="I8">
        <f t="shared" si="0"/>
        <v>1.6264474498364712E-2</v>
      </c>
    </row>
    <row r="9" spans="1:9" x14ac:dyDescent="0.2">
      <c r="A9" t="s">
        <v>0</v>
      </c>
      <c r="B9">
        <v>9</v>
      </c>
      <c r="C9">
        <v>11</v>
      </c>
      <c r="D9">
        <v>39.1</v>
      </c>
      <c r="E9">
        <v>0</v>
      </c>
      <c r="F9" t="s">
        <v>1</v>
      </c>
      <c r="I9">
        <f t="shared" si="0"/>
        <v>0</v>
      </c>
    </row>
    <row r="10" spans="1:9" x14ac:dyDescent="0.2">
      <c r="A10" t="s">
        <v>0</v>
      </c>
      <c r="B10">
        <v>10</v>
      </c>
      <c r="C10">
        <v>10</v>
      </c>
      <c r="D10">
        <v>37.58</v>
      </c>
      <c r="E10">
        <v>0</v>
      </c>
      <c r="F10" t="s">
        <v>1</v>
      </c>
      <c r="I10">
        <f t="shared" si="0"/>
        <v>0</v>
      </c>
    </row>
    <row r="11" spans="1:9" x14ac:dyDescent="0.2">
      <c r="A11" t="s">
        <v>0</v>
      </c>
      <c r="B11">
        <v>11</v>
      </c>
      <c r="C11">
        <v>9</v>
      </c>
      <c r="D11">
        <v>36.450000000000003</v>
      </c>
      <c r="E11">
        <v>0</v>
      </c>
      <c r="F11" t="s">
        <v>1</v>
      </c>
      <c r="I11">
        <f t="shared" si="0"/>
        <v>0</v>
      </c>
    </row>
    <row r="12" spans="1:9" x14ac:dyDescent="0.2">
      <c r="A12" t="s">
        <v>0</v>
      </c>
      <c r="B12">
        <v>12</v>
      </c>
      <c r="C12">
        <v>8</v>
      </c>
      <c r="D12">
        <v>34.299999999999997</v>
      </c>
      <c r="E12">
        <v>0</v>
      </c>
      <c r="F12" t="s">
        <v>1</v>
      </c>
      <c r="I12">
        <f t="shared" si="0"/>
        <v>0</v>
      </c>
    </row>
    <row r="13" spans="1:9" x14ac:dyDescent="0.2">
      <c r="A13" t="s">
        <v>0</v>
      </c>
      <c r="B13">
        <v>13</v>
      </c>
      <c r="C13">
        <v>7</v>
      </c>
      <c r="D13">
        <v>31.78</v>
      </c>
      <c r="E13">
        <v>0</v>
      </c>
      <c r="F13" t="s">
        <v>1</v>
      </c>
      <c r="I13">
        <f t="shared" si="0"/>
        <v>0</v>
      </c>
    </row>
    <row r="14" spans="1:9" x14ac:dyDescent="0.2">
      <c r="A14" t="s">
        <v>0</v>
      </c>
      <c r="B14">
        <v>14</v>
      </c>
      <c r="C14">
        <v>6</v>
      </c>
      <c r="D14">
        <v>29.25</v>
      </c>
      <c r="E14">
        <v>0</v>
      </c>
      <c r="F14" t="s">
        <v>1</v>
      </c>
      <c r="I14">
        <f t="shared" si="0"/>
        <v>0</v>
      </c>
    </row>
    <row r="15" spans="1:9" x14ac:dyDescent="0.2">
      <c r="A15" t="s">
        <v>0</v>
      </c>
      <c r="B15">
        <v>15</v>
      </c>
      <c r="C15">
        <v>5</v>
      </c>
      <c r="D15">
        <v>27.18</v>
      </c>
      <c r="E15">
        <v>0</v>
      </c>
      <c r="F15" t="s">
        <v>1</v>
      </c>
      <c r="I15">
        <f t="shared" si="0"/>
        <v>0</v>
      </c>
    </row>
    <row r="16" spans="1:9" x14ac:dyDescent="0.2">
      <c r="A16" t="s">
        <v>0</v>
      </c>
      <c r="B16">
        <v>16</v>
      </c>
      <c r="C16">
        <v>4</v>
      </c>
      <c r="D16">
        <v>25.53</v>
      </c>
      <c r="E16">
        <v>0</v>
      </c>
      <c r="F16" t="s">
        <v>1</v>
      </c>
      <c r="I16">
        <f t="shared" si="0"/>
        <v>0</v>
      </c>
    </row>
    <row r="17" spans="1:10" x14ac:dyDescent="0.2">
      <c r="A17" t="s">
        <v>0</v>
      </c>
      <c r="B17">
        <v>17</v>
      </c>
      <c r="C17">
        <v>3</v>
      </c>
      <c r="D17">
        <v>23.38</v>
      </c>
      <c r="E17">
        <v>6.0100000000000001E-2</v>
      </c>
      <c r="F17" t="s">
        <v>1</v>
      </c>
      <c r="I17">
        <f t="shared" si="0"/>
        <v>5.3124723769115166E-2</v>
      </c>
    </row>
    <row r="18" spans="1:10" x14ac:dyDescent="0.2">
      <c r="A18" t="s">
        <v>0</v>
      </c>
      <c r="B18">
        <v>18</v>
      </c>
      <c r="C18">
        <v>2</v>
      </c>
      <c r="D18">
        <v>21.97</v>
      </c>
      <c r="E18">
        <v>5.4800000000000001E-2</v>
      </c>
      <c r="F18" t="s">
        <v>1</v>
      </c>
      <c r="I18">
        <f t="shared" si="0"/>
        <v>4.8439847962520988E-2</v>
      </c>
    </row>
    <row r="19" spans="1:10" x14ac:dyDescent="0.2">
      <c r="A19" t="s">
        <v>0</v>
      </c>
      <c r="B19">
        <v>19</v>
      </c>
      <c r="C19">
        <v>1</v>
      </c>
      <c r="D19">
        <v>20.89</v>
      </c>
      <c r="E19">
        <v>6.9900000000000004E-2</v>
      </c>
      <c r="F19" t="s">
        <v>1</v>
      </c>
      <c r="I19">
        <f t="shared" si="0"/>
        <v>6.1787324317157243E-2</v>
      </c>
    </row>
    <row r="20" spans="1:10" x14ac:dyDescent="0.2">
      <c r="A20" t="s">
        <v>0</v>
      </c>
      <c r="B20">
        <v>20</v>
      </c>
      <c r="C20">
        <v>0</v>
      </c>
      <c r="D20">
        <v>17.2</v>
      </c>
      <c r="E20">
        <v>1.6299999999999999E-2</v>
      </c>
      <c r="F20" t="s">
        <v>1</v>
      </c>
      <c r="H20" t="s">
        <v>5</v>
      </c>
      <c r="I20">
        <f t="shared" si="0"/>
        <v>1.4408202952355693E-2</v>
      </c>
      <c r="J20">
        <f>SUM(E1:E20)</f>
        <v>1.1313000000000002</v>
      </c>
    </row>
    <row r="21" spans="1:10" x14ac:dyDescent="0.2">
      <c r="A21" t="s">
        <v>2</v>
      </c>
      <c r="B21">
        <v>1</v>
      </c>
      <c r="C21">
        <v>13</v>
      </c>
      <c r="D21">
        <v>48.52</v>
      </c>
      <c r="E21">
        <v>1.01E-2</v>
      </c>
      <c r="F21" t="s">
        <v>1</v>
      </c>
      <c r="I21">
        <f t="shared" ref="I21:I27" si="1">(E21*1)/$J$28</f>
        <v>8.6821971976274396E-3</v>
      </c>
    </row>
    <row r="22" spans="1:10" x14ac:dyDescent="0.2">
      <c r="A22" t="s">
        <v>2</v>
      </c>
      <c r="B22">
        <v>2</v>
      </c>
      <c r="C22">
        <v>12</v>
      </c>
      <c r="D22">
        <v>44.67</v>
      </c>
      <c r="E22">
        <v>4.1700000000000001E-2</v>
      </c>
      <c r="F22" t="s">
        <v>1</v>
      </c>
      <c r="I22">
        <f t="shared" si="1"/>
        <v>3.5846299320897446E-2</v>
      </c>
    </row>
    <row r="23" spans="1:10" x14ac:dyDescent="0.2">
      <c r="A23" t="s">
        <v>2</v>
      </c>
      <c r="B23">
        <v>3</v>
      </c>
      <c r="C23">
        <v>11</v>
      </c>
      <c r="D23">
        <v>41.24</v>
      </c>
      <c r="E23">
        <v>0.1042</v>
      </c>
      <c r="F23" t="s">
        <v>1</v>
      </c>
      <c r="I23">
        <f t="shared" si="1"/>
        <v>8.9572767127997943E-2</v>
      </c>
    </row>
    <row r="24" spans="1:10" x14ac:dyDescent="0.2">
      <c r="A24" t="s">
        <v>2</v>
      </c>
      <c r="B24">
        <v>4</v>
      </c>
      <c r="C24">
        <v>10</v>
      </c>
      <c r="D24">
        <v>39.1</v>
      </c>
      <c r="E24">
        <v>6.8699999999999997E-2</v>
      </c>
      <c r="F24" t="s">
        <v>1</v>
      </c>
      <c r="I24">
        <f t="shared" si="1"/>
        <v>5.9056133413564853E-2</v>
      </c>
    </row>
    <row r="25" spans="1:10" x14ac:dyDescent="0.2">
      <c r="A25" t="s">
        <v>2</v>
      </c>
      <c r="B25">
        <v>5</v>
      </c>
      <c r="C25">
        <v>5</v>
      </c>
      <c r="D25">
        <v>27.26</v>
      </c>
      <c r="E25">
        <v>0.18940000000000001</v>
      </c>
      <c r="F25" t="s">
        <v>1</v>
      </c>
      <c r="I25">
        <f t="shared" si="1"/>
        <v>0.16281268804263735</v>
      </c>
    </row>
    <row r="26" spans="1:10" x14ac:dyDescent="0.2">
      <c r="A26" t="s">
        <v>2</v>
      </c>
      <c r="B26">
        <v>6</v>
      </c>
      <c r="C26">
        <v>1</v>
      </c>
      <c r="D26">
        <v>20.98</v>
      </c>
      <c r="E26">
        <v>0</v>
      </c>
      <c r="F26" t="s">
        <v>1</v>
      </c>
      <c r="I26">
        <f t="shared" si="1"/>
        <v>0</v>
      </c>
    </row>
    <row r="27" spans="1:10" x14ac:dyDescent="0.2">
      <c r="A27" t="s">
        <v>2</v>
      </c>
      <c r="B27">
        <v>7</v>
      </c>
      <c r="C27">
        <v>0</v>
      </c>
      <c r="D27">
        <v>17.45</v>
      </c>
      <c r="E27">
        <v>0.4995</v>
      </c>
      <c r="F27" t="s">
        <v>1</v>
      </c>
      <c r="I27">
        <f t="shared" si="1"/>
        <v>0.4293819307143471</v>
      </c>
    </row>
    <row r="28" spans="1:10" x14ac:dyDescent="0.2">
      <c r="A28" t="s">
        <v>2</v>
      </c>
      <c r="B28">
        <v>8</v>
      </c>
      <c r="C28">
        <v>0</v>
      </c>
      <c r="D28">
        <v>16.399999999999999</v>
      </c>
      <c r="E28">
        <v>0.24970000000000001</v>
      </c>
      <c r="F28" t="s">
        <v>1</v>
      </c>
      <c r="H28" t="s">
        <v>5</v>
      </c>
      <c r="J28">
        <f>SUM(E21:E28)</f>
        <v>1.1633</v>
      </c>
    </row>
    <row r="29" spans="1:10" x14ac:dyDescent="0.2">
      <c r="A29" t="s">
        <v>3</v>
      </c>
      <c r="B29">
        <v>1</v>
      </c>
      <c r="C29">
        <v>17</v>
      </c>
      <c r="D29">
        <v>64.760000000000005</v>
      </c>
      <c r="E29">
        <v>0.18540000000000001</v>
      </c>
      <c r="F29" t="s">
        <v>4</v>
      </c>
      <c r="I29">
        <f t="shared" ref="I29:I39" si="2">(E29*1)/$I$40</f>
        <v>0.20067106829743481</v>
      </c>
    </row>
    <row r="30" spans="1:10" x14ac:dyDescent="0.2">
      <c r="A30" t="s">
        <v>3</v>
      </c>
      <c r="B30">
        <v>2</v>
      </c>
      <c r="C30">
        <v>16</v>
      </c>
      <c r="D30">
        <v>62.16</v>
      </c>
      <c r="E30">
        <v>0.19070000000000001</v>
      </c>
      <c r="F30" t="s">
        <v>4</v>
      </c>
      <c r="I30">
        <f t="shared" si="2"/>
        <v>0.20640761987228057</v>
      </c>
    </row>
    <row r="31" spans="1:10" x14ac:dyDescent="0.2">
      <c r="A31" t="s">
        <v>3</v>
      </c>
      <c r="B31">
        <v>3</v>
      </c>
      <c r="C31">
        <v>15</v>
      </c>
      <c r="D31">
        <v>59.24</v>
      </c>
      <c r="E31">
        <v>0.20419999999999999</v>
      </c>
      <c r="F31" t="s">
        <v>4</v>
      </c>
      <c r="I31">
        <f t="shared" si="2"/>
        <v>0.22101959086481221</v>
      </c>
    </row>
    <row r="32" spans="1:10" x14ac:dyDescent="0.2">
      <c r="A32" t="s">
        <v>3</v>
      </c>
      <c r="B32">
        <v>4</v>
      </c>
      <c r="C32">
        <v>14</v>
      </c>
      <c r="D32">
        <v>55.66</v>
      </c>
      <c r="E32">
        <v>0.16189999999999999</v>
      </c>
      <c r="F32" t="s">
        <v>4</v>
      </c>
      <c r="I32">
        <f t="shared" si="2"/>
        <v>0.175235415088213</v>
      </c>
    </row>
    <row r="33" spans="1:9" x14ac:dyDescent="0.2">
      <c r="A33" t="s">
        <v>3</v>
      </c>
      <c r="B33">
        <v>5</v>
      </c>
      <c r="C33">
        <v>13</v>
      </c>
      <c r="D33">
        <v>51.43</v>
      </c>
      <c r="E33">
        <v>9.2799999999999994E-2</v>
      </c>
      <c r="F33" t="s">
        <v>4</v>
      </c>
      <c r="I33">
        <f t="shared" si="2"/>
        <v>0.10044377097088429</v>
      </c>
    </row>
    <row r="34" spans="1:9" x14ac:dyDescent="0.2">
      <c r="A34" t="s">
        <v>3</v>
      </c>
      <c r="B34">
        <v>6</v>
      </c>
      <c r="C34">
        <v>12</v>
      </c>
      <c r="D34">
        <v>48.18</v>
      </c>
      <c r="E34">
        <v>2.87E-2</v>
      </c>
      <c r="F34" t="s">
        <v>4</v>
      </c>
      <c r="I34">
        <f t="shared" si="2"/>
        <v>3.106396796190064E-2</v>
      </c>
    </row>
    <row r="35" spans="1:9" x14ac:dyDescent="0.2">
      <c r="A35" t="s">
        <v>3</v>
      </c>
      <c r="B35">
        <v>7</v>
      </c>
      <c r="C35">
        <v>5</v>
      </c>
      <c r="D35">
        <v>28.64</v>
      </c>
      <c r="E35">
        <v>2.2200000000000001E-2</v>
      </c>
      <c r="F35" t="s">
        <v>4</v>
      </c>
      <c r="I35">
        <f t="shared" si="2"/>
        <v>2.4028574521052063E-2</v>
      </c>
    </row>
    <row r="36" spans="1:9" x14ac:dyDescent="0.2">
      <c r="A36" t="s">
        <v>3</v>
      </c>
      <c r="B36">
        <v>8</v>
      </c>
      <c r="C36">
        <v>4</v>
      </c>
      <c r="D36">
        <v>24.85</v>
      </c>
      <c r="E36">
        <v>1.72E-2</v>
      </c>
      <c r="F36" t="s">
        <v>4</v>
      </c>
      <c r="I36">
        <f t="shared" si="2"/>
        <v>1.8616733412707004E-2</v>
      </c>
    </row>
    <row r="37" spans="1:9" x14ac:dyDescent="0.2">
      <c r="A37" t="s">
        <v>3</v>
      </c>
      <c r="B37">
        <v>9</v>
      </c>
      <c r="C37">
        <v>3</v>
      </c>
      <c r="D37">
        <v>24.13</v>
      </c>
      <c r="E37">
        <v>0</v>
      </c>
      <c r="F37" t="s">
        <v>4</v>
      </c>
      <c r="I37">
        <f t="shared" si="2"/>
        <v>0</v>
      </c>
    </row>
    <row r="38" spans="1:9" x14ac:dyDescent="0.2">
      <c r="A38" t="s">
        <v>3</v>
      </c>
      <c r="B38">
        <v>10</v>
      </c>
      <c r="C38">
        <v>1</v>
      </c>
      <c r="D38">
        <v>23.05</v>
      </c>
      <c r="E38">
        <v>1.9199999999999998E-2</v>
      </c>
      <c r="F38" t="s">
        <v>4</v>
      </c>
      <c r="I38">
        <f t="shared" si="2"/>
        <v>2.0781469856045027E-2</v>
      </c>
    </row>
    <row r="39" spans="1:9" x14ac:dyDescent="0.2">
      <c r="A39" t="s">
        <v>3</v>
      </c>
      <c r="B39">
        <v>11</v>
      </c>
      <c r="C39">
        <v>0</v>
      </c>
      <c r="D39">
        <v>18.54</v>
      </c>
      <c r="E39">
        <v>1.6000000000000001E-3</v>
      </c>
      <c r="F39" t="s">
        <v>4</v>
      </c>
      <c r="H39" t="s">
        <v>5</v>
      </c>
      <c r="I39">
        <f t="shared" si="2"/>
        <v>1.7317891546704191E-3</v>
      </c>
    </row>
    <row r="40" spans="1:9" x14ac:dyDescent="0.2">
      <c r="A40" t="s">
        <v>3</v>
      </c>
      <c r="B40">
        <v>12</v>
      </c>
      <c r="D40">
        <v>11.71</v>
      </c>
      <c r="E40">
        <v>7.6799999999999993E-2</v>
      </c>
      <c r="F40" t="s">
        <v>4</v>
      </c>
      <c r="I40">
        <f>SUM(E29:E39)</f>
        <v>0.92389999999999994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workbookViewId="0">
      <selection activeCell="G14" sqref="E3:G14"/>
    </sheetView>
  </sheetViews>
  <sheetFormatPr defaultRowHeight="14.25" x14ac:dyDescent="0.2"/>
  <cols>
    <col min="1" max="1" width="6.625" bestFit="1" customWidth="1"/>
    <col min="2" max="2" width="12.5" bestFit="1" customWidth="1"/>
    <col min="3" max="3" width="8" bestFit="1" customWidth="1"/>
    <col min="4" max="4" width="7" bestFit="1" customWidth="1"/>
    <col min="5" max="5" width="8.875" bestFit="1" customWidth="1"/>
    <col min="6" max="6" width="8" bestFit="1" customWidth="1"/>
    <col min="7" max="7" width="7" bestFit="1" customWidth="1"/>
    <col min="8" max="8" width="8.875" bestFit="1" customWidth="1"/>
    <col min="9" max="9" width="8" bestFit="1" customWidth="1"/>
    <col min="10" max="10" width="7" bestFit="1" customWidth="1"/>
    <col min="11" max="11" width="8.875" bestFit="1" customWidth="1"/>
    <col min="12" max="12" width="8" bestFit="1" customWidth="1"/>
    <col min="13" max="13" width="7" bestFit="1" customWidth="1"/>
    <col min="14" max="14" width="8.875" bestFit="1" customWidth="1"/>
    <col min="15" max="15" width="8" bestFit="1" customWidth="1"/>
    <col min="16" max="16" width="7" bestFit="1" customWidth="1"/>
    <col min="17" max="17" width="8.875" bestFit="1" customWidth="1"/>
    <col min="18" max="18" width="8" bestFit="1" customWidth="1"/>
    <col min="19" max="19" width="7" bestFit="1" customWidth="1"/>
    <col min="20" max="20" width="8.875" bestFit="1" customWidth="1"/>
    <col min="21" max="21" width="8" bestFit="1" customWidth="1"/>
    <col min="22" max="22" width="7" bestFit="1" customWidth="1"/>
    <col min="23" max="23" width="8.875" bestFit="1" customWidth="1"/>
    <col min="24" max="24" width="8" bestFit="1" customWidth="1"/>
    <col min="25" max="25" width="7" bestFit="1" customWidth="1"/>
    <col min="26" max="26" width="8.875" bestFit="1" customWidth="1"/>
    <col min="27" max="27" width="8" bestFit="1" customWidth="1"/>
    <col min="28" max="28" width="7" bestFit="1" customWidth="1"/>
    <col min="29" max="29" width="9.875" bestFit="1" customWidth="1"/>
    <col min="30" max="30" width="8" bestFit="1" customWidth="1"/>
    <col min="31" max="31" width="7" bestFit="1" customWidth="1"/>
  </cols>
  <sheetData>
    <row r="1" spans="1:31" x14ac:dyDescent="0.2">
      <c r="B1" t="s">
        <v>6</v>
      </c>
      <c r="E1" t="s">
        <v>3</v>
      </c>
      <c r="H1" t="s">
        <v>0</v>
      </c>
      <c r="K1" t="s">
        <v>2</v>
      </c>
      <c r="N1" t="s">
        <v>7</v>
      </c>
      <c r="Q1" t="s">
        <v>8</v>
      </c>
      <c r="T1" t="s">
        <v>9</v>
      </c>
      <c r="W1" t="s">
        <v>10</v>
      </c>
      <c r="Z1" t="s">
        <v>11</v>
      </c>
      <c r="AC1" t="s">
        <v>12</v>
      </c>
    </row>
    <row r="2" spans="1:31" x14ac:dyDescent="0.2">
      <c r="A2" t="s">
        <v>13</v>
      </c>
      <c r="B2" t="s">
        <v>14</v>
      </c>
      <c r="C2" t="s">
        <v>15</v>
      </c>
      <c r="D2" t="s">
        <v>16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  <c r="N2" t="s">
        <v>14</v>
      </c>
      <c r="O2" t="s">
        <v>15</v>
      </c>
      <c r="P2" t="s">
        <v>16</v>
      </c>
      <c r="Q2" t="s">
        <v>14</v>
      </c>
      <c r="R2" t="s">
        <v>15</v>
      </c>
      <c r="S2" t="s">
        <v>16</v>
      </c>
      <c r="T2" t="s">
        <v>14</v>
      </c>
      <c r="U2" t="s">
        <v>15</v>
      </c>
      <c r="V2" t="s">
        <v>16</v>
      </c>
      <c r="W2" t="s">
        <v>14</v>
      </c>
      <c r="X2" t="s">
        <v>15</v>
      </c>
      <c r="Y2" t="s">
        <v>16</v>
      </c>
      <c r="Z2" t="s">
        <v>14</v>
      </c>
      <c r="AA2" t="s">
        <v>15</v>
      </c>
      <c r="AB2" t="s">
        <v>16</v>
      </c>
      <c r="AC2" t="s">
        <v>14</v>
      </c>
      <c r="AD2" t="s">
        <v>15</v>
      </c>
      <c r="AE2" t="s">
        <v>16</v>
      </c>
    </row>
    <row r="3" spans="1:31" x14ac:dyDescent="0.2">
      <c r="A3">
        <v>1</v>
      </c>
      <c r="B3">
        <v>82</v>
      </c>
      <c r="C3">
        <v>1870.41</v>
      </c>
      <c r="D3">
        <v>0.38719999999999999</v>
      </c>
      <c r="E3">
        <v>64.760000000000005</v>
      </c>
      <c r="F3">
        <v>658.52</v>
      </c>
      <c r="G3">
        <v>0.18540000000000001</v>
      </c>
      <c r="H3">
        <v>44.6</v>
      </c>
      <c r="I3">
        <v>46.45</v>
      </c>
      <c r="J3">
        <v>4.0099999999999997E-2</v>
      </c>
      <c r="K3">
        <v>28.82</v>
      </c>
      <c r="L3">
        <v>16.77</v>
      </c>
      <c r="M3">
        <v>3.2899999999999999E-2</v>
      </c>
      <c r="N3">
        <v>29</v>
      </c>
      <c r="O3">
        <v>194.08</v>
      </c>
      <c r="P3">
        <v>0.1174</v>
      </c>
      <c r="Q3">
        <v>23.14</v>
      </c>
      <c r="R3">
        <v>133.31</v>
      </c>
      <c r="S3">
        <v>0.15579999999999999</v>
      </c>
      <c r="T3">
        <v>73.87</v>
      </c>
      <c r="U3">
        <v>103.03</v>
      </c>
      <c r="V3">
        <v>0.1065</v>
      </c>
      <c r="W3">
        <v>83.3</v>
      </c>
      <c r="X3">
        <v>62.32</v>
      </c>
      <c r="Y3">
        <v>6.0499999999999998E-2</v>
      </c>
      <c r="Z3">
        <v>79.069999999999993</v>
      </c>
      <c r="AA3">
        <v>53.09</v>
      </c>
      <c r="AB3">
        <v>4.8800000000000003E-2</v>
      </c>
      <c r="AC3">
        <v>52.41</v>
      </c>
      <c r="AD3">
        <v>171.39</v>
      </c>
      <c r="AE3">
        <v>0.1976</v>
      </c>
    </row>
    <row r="4" spans="1:31" x14ac:dyDescent="0.2">
      <c r="A4">
        <v>2</v>
      </c>
      <c r="B4">
        <v>42</v>
      </c>
      <c r="C4">
        <v>1407.51</v>
      </c>
      <c r="D4">
        <v>0.15340000000000001</v>
      </c>
      <c r="E4">
        <v>62.16</v>
      </c>
      <c r="F4">
        <v>1085.24</v>
      </c>
      <c r="G4">
        <v>0.19070000000000001</v>
      </c>
      <c r="H4">
        <v>28.64</v>
      </c>
      <c r="I4">
        <v>239.47</v>
      </c>
      <c r="J4">
        <v>0.22090000000000001</v>
      </c>
      <c r="K4">
        <v>19.260000000000002</v>
      </c>
      <c r="L4">
        <v>723.29</v>
      </c>
      <c r="M4">
        <v>0.60319999999999996</v>
      </c>
      <c r="N4">
        <v>19.170000000000002</v>
      </c>
      <c r="O4">
        <v>629.72</v>
      </c>
      <c r="P4">
        <v>0.59040000000000004</v>
      </c>
      <c r="Q4">
        <v>19.260000000000002</v>
      </c>
      <c r="R4">
        <v>620.03</v>
      </c>
      <c r="S4">
        <v>0.68540000000000001</v>
      </c>
      <c r="T4">
        <v>29</v>
      </c>
      <c r="U4">
        <v>252.43</v>
      </c>
      <c r="V4">
        <v>0.15870000000000001</v>
      </c>
      <c r="W4">
        <v>67.69</v>
      </c>
      <c r="X4">
        <v>75.05</v>
      </c>
      <c r="Y4">
        <v>6.4000000000000001E-2</v>
      </c>
      <c r="Z4">
        <v>29</v>
      </c>
      <c r="AA4">
        <v>244.81</v>
      </c>
      <c r="AB4">
        <v>0.1691</v>
      </c>
      <c r="AC4">
        <v>49.15</v>
      </c>
      <c r="AD4">
        <v>220.07</v>
      </c>
      <c r="AE4">
        <v>0.2802</v>
      </c>
    </row>
    <row r="5" spans="1:31" x14ac:dyDescent="0.2">
      <c r="A5">
        <v>3</v>
      </c>
      <c r="B5">
        <v>29</v>
      </c>
      <c r="C5">
        <v>1864.49</v>
      </c>
      <c r="D5">
        <v>0.1381</v>
      </c>
      <c r="E5">
        <v>59.24</v>
      </c>
      <c r="F5">
        <v>1114.54</v>
      </c>
      <c r="G5">
        <v>0.20419999999999999</v>
      </c>
      <c r="H5">
        <v>19.079999999999998</v>
      </c>
      <c r="I5">
        <v>954.61</v>
      </c>
      <c r="J5">
        <v>0.54920000000000002</v>
      </c>
      <c r="K5">
        <v>13.92</v>
      </c>
      <c r="L5">
        <v>77.78</v>
      </c>
      <c r="M5">
        <v>8.2199999999999995E-2</v>
      </c>
      <c r="N5">
        <v>13.51</v>
      </c>
      <c r="O5">
        <v>202.16</v>
      </c>
      <c r="P5">
        <v>0.2223</v>
      </c>
      <c r="Q5">
        <v>11.31</v>
      </c>
      <c r="R5">
        <v>90.57</v>
      </c>
      <c r="S5">
        <v>0.15870000000000001</v>
      </c>
      <c r="T5">
        <v>19.260000000000002</v>
      </c>
      <c r="U5">
        <v>486.23</v>
      </c>
      <c r="V5">
        <v>0.34179999999999999</v>
      </c>
      <c r="W5">
        <v>43.95</v>
      </c>
      <c r="X5">
        <v>75.88</v>
      </c>
      <c r="Y5">
        <v>7.1599999999999997E-2</v>
      </c>
      <c r="Z5">
        <v>18.989999999999998</v>
      </c>
      <c r="AA5">
        <v>843.91</v>
      </c>
      <c r="AB5">
        <v>0.53700000000000003</v>
      </c>
      <c r="AC5">
        <v>45.9</v>
      </c>
      <c r="AD5">
        <v>199.75</v>
      </c>
      <c r="AE5">
        <v>0.23849999999999999</v>
      </c>
    </row>
    <row r="6" spans="1:31" x14ac:dyDescent="0.2">
      <c r="A6">
        <v>4</v>
      </c>
      <c r="B6">
        <v>18</v>
      </c>
      <c r="C6">
        <v>234.48</v>
      </c>
      <c r="D6">
        <v>2.5600000000000001E-2</v>
      </c>
      <c r="E6">
        <v>55.66</v>
      </c>
      <c r="F6">
        <v>662.03</v>
      </c>
      <c r="G6">
        <v>0.16189999999999999</v>
      </c>
      <c r="H6">
        <v>13.1</v>
      </c>
      <c r="I6">
        <v>174.54</v>
      </c>
      <c r="J6">
        <v>0.1898</v>
      </c>
      <c r="K6">
        <v>11.88</v>
      </c>
      <c r="L6">
        <v>125.53</v>
      </c>
      <c r="M6">
        <v>0.28179999999999999</v>
      </c>
      <c r="N6">
        <v>11.22</v>
      </c>
      <c r="O6">
        <v>85.75</v>
      </c>
      <c r="P6">
        <v>7.0000000000000007E-2</v>
      </c>
      <c r="T6">
        <v>17.670000000000002</v>
      </c>
      <c r="U6">
        <v>113.57</v>
      </c>
      <c r="V6">
        <v>7.0599999999999996E-2</v>
      </c>
      <c r="W6">
        <v>29</v>
      </c>
      <c r="X6">
        <v>165.16</v>
      </c>
      <c r="Y6">
        <v>0.1115</v>
      </c>
      <c r="Z6">
        <v>13.18</v>
      </c>
      <c r="AA6">
        <v>178.2</v>
      </c>
      <c r="AB6">
        <v>0.19350000000000001</v>
      </c>
      <c r="AC6">
        <v>42</v>
      </c>
      <c r="AD6">
        <v>129.37</v>
      </c>
      <c r="AE6">
        <v>0.1128</v>
      </c>
    </row>
    <row r="7" spans="1:31" x14ac:dyDescent="0.2">
      <c r="A7">
        <v>5</v>
      </c>
      <c r="B7">
        <v>14</v>
      </c>
      <c r="C7">
        <v>2306.04</v>
      </c>
      <c r="D7">
        <v>0.29570000000000002</v>
      </c>
      <c r="E7">
        <v>51.43</v>
      </c>
      <c r="F7">
        <v>227.69</v>
      </c>
      <c r="G7">
        <v>9.2799999999999994E-2</v>
      </c>
      <c r="T7">
        <v>13.59</v>
      </c>
      <c r="U7">
        <v>204.96</v>
      </c>
      <c r="V7">
        <v>0.25159999999999999</v>
      </c>
      <c r="W7">
        <v>27.29</v>
      </c>
      <c r="X7">
        <v>17.98</v>
      </c>
      <c r="Y7">
        <v>1.09E-2</v>
      </c>
      <c r="Z7">
        <v>10.73</v>
      </c>
      <c r="AA7">
        <v>73.89</v>
      </c>
      <c r="AB7">
        <v>5.1499999999999997E-2</v>
      </c>
      <c r="AC7">
        <v>40.18</v>
      </c>
      <c r="AD7">
        <v>50.96</v>
      </c>
      <c r="AE7">
        <v>4.9500000000000002E-2</v>
      </c>
    </row>
    <row r="8" spans="1:31" x14ac:dyDescent="0.2">
      <c r="A8">
        <v>6</v>
      </c>
      <c r="E8">
        <v>48.18</v>
      </c>
      <c r="F8">
        <v>162.58000000000001</v>
      </c>
      <c r="G8">
        <v>2.87E-2</v>
      </c>
      <c r="T8">
        <v>11.39</v>
      </c>
      <c r="U8">
        <v>76.48</v>
      </c>
      <c r="V8">
        <v>7.0800000000000002E-2</v>
      </c>
      <c r="W8">
        <v>19.170000000000002</v>
      </c>
      <c r="X8">
        <v>485.74</v>
      </c>
      <c r="Y8">
        <v>0.33339999999999997</v>
      </c>
      <c r="AC8">
        <v>14.82</v>
      </c>
      <c r="AD8" t="s">
        <v>17</v>
      </c>
      <c r="AE8" t="s">
        <v>17</v>
      </c>
    </row>
    <row r="9" spans="1:31" x14ac:dyDescent="0.2">
      <c r="A9">
        <v>7</v>
      </c>
      <c r="E9">
        <v>28.64</v>
      </c>
      <c r="F9">
        <v>121.57</v>
      </c>
      <c r="G9">
        <v>2.2200000000000001E-2</v>
      </c>
      <c r="W9">
        <v>13.51</v>
      </c>
      <c r="X9">
        <v>202.34</v>
      </c>
      <c r="Y9">
        <v>0.28589999999999999</v>
      </c>
      <c r="AC9">
        <v>13.18</v>
      </c>
      <c r="AD9">
        <v>136.33000000000001</v>
      </c>
      <c r="AE9">
        <v>0.12529999999999999</v>
      </c>
    </row>
    <row r="10" spans="1:31" x14ac:dyDescent="0.2">
      <c r="A10">
        <v>8</v>
      </c>
      <c r="E10">
        <v>24.85</v>
      </c>
      <c r="F10">
        <v>34.35</v>
      </c>
      <c r="G10">
        <v>1.72E-2</v>
      </c>
      <c r="W10">
        <v>11.14</v>
      </c>
      <c r="X10">
        <v>89.03</v>
      </c>
      <c r="Y10">
        <v>6.2199999999999998E-2</v>
      </c>
    </row>
    <row r="11" spans="1:31" x14ac:dyDescent="0.2">
      <c r="A11">
        <v>9</v>
      </c>
      <c r="E11">
        <v>24.13</v>
      </c>
      <c r="F11" t="s">
        <v>17</v>
      </c>
      <c r="G11" t="s">
        <v>17</v>
      </c>
    </row>
    <row r="12" spans="1:31" x14ac:dyDescent="0.2">
      <c r="A12">
        <v>10</v>
      </c>
      <c r="E12">
        <v>23.05</v>
      </c>
      <c r="F12">
        <v>88.43</v>
      </c>
      <c r="G12">
        <v>1.9199999999999998E-2</v>
      </c>
    </row>
    <row r="13" spans="1:31" x14ac:dyDescent="0.2">
      <c r="A13">
        <v>11</v>
      </c>
      <c r="E13">
        <v>18.54</v>
      </c>
      <c r="F13">
        <v>5.6521999999999997</v>
      </c>
      <c r="G13">
        <v>1.6000000000000001E-3</v>
      </c>
    </row>
    <row r="14" spans="1:31" x14ac:dyDescent="0.2">
      <c r="A14">
        <v>12</v>
      </c>
      <c r="E14">
        <v>11.71</v>
      </c>
      <c r="F14">
        <v>88.91</v>
      </c>
      <c r="G14">
        <v>7.6799999999999993E-2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Sheet2!_2016_5_22_1_20160413_gel3_Data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meglarse</dc:creator>
  <cp:lastModifiedBy>meglarse</cp:lastModifiedBy>
  <dcterms:created xsi:type="dcterms:W3CDTF">2016-06-14T17:15:40Z</dcterms:created>
  <dcterms:modified xsi:type="dcterms:W3CDTF">2016-06-17T16:38:54Z</dcterms:modified>
</cp:coreProperties>
</file>