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GitHub projects\KursPro\PASKurs\лабораторные работы\l2\"/>
    </mc:Choice>
  </mc:AlternateContent>
  <bookViews>
    <workbookView xWindow="0" yWindow="0" windowWidth="23040" windowHeight="9336" activeTab="1"/>
  </bookViews>
  <sheets>
    <sheet name="Отчет о результатах 2" sheetId="3" r:id="rId1"/>
    <sheet name="SAiIO" sheetId="1" r:id="rId2"/>
  </sheets>
  <definedNames>
    <definedName name="solver_adj" localSheetId="1" hidden="1">SAiIO!$D$8:$P$14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SAiIO!$D$15:$P$15</definedName>
    <definedName name="solver_lhs2" localSheetId="1" hidden="1">SAiIO!$D$8:$P$14</definedName>
    <definedName name="solver_lhs3" localSheetId="1" hidden="1">SAiIO!$Q$8:$Q$14</definedName>
    <definedName name="solver_lhs4" localSheetId="1" hidden="1">SAiIO!$R$4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SAiIO!$O$17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5</definedName>
    <definedName name="solver_rel3" localSheetId="1" hidden="1">2</definedName>
    <definedName name="solver_rel4" localSheetId="1" hidden="1">1</definedName>
    <definedName name="solver_rhs1" localSheetId="1" hidden="1">1</definedName>
    <definedName name="solver_rhs2" localSheetId="1" hidden="1">бинарное</definedName>
    <definedName name="solver_rhs3" localSheetId="1" hidden="1">SAiIO!$S$8:$S$14</definedName>
    <definedName name="solver_rhs4" localSheetId="1" hidden="1">SAiIO!$T$4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O17" i="1"/>
  <c r="E5" i="1" l="1"/>
  <c r="F5" i="1"/>
  <c r="G5" i="1"/>
  <c r="H5" i="1"/>
  <c r="I5" i="1"/>
  <c r="J5" i="1"/>
  <c r="K5" i="1"/>
  <c r="L5" i="1"/>
  <c r="M5" i="1"/>
  <c r="N5" i="1"/>
  <c r="O5" i="1"/>
  <c r="P5" i="1"/>
  <c r="D5" i="1"/>
  <c r="N4" i="1"/>
  <c r="O4" i="1"/>
  <c r="P4" i="1"/>
  <c r="K4" i="1"/>
  <c r="L4" i="1"/>
  <c r="M4" i="1"/>
  <c r="I4" i="1"/>
  <c r="J4" i="1"/>
  <c r="G4" i="1"/>
  <c r="H4" i="1"/>
  <c r="E4" i="1"/>
  <c r="F4" i="1"/>
  <c r="D4" i="1"/>
  <c r="U14" i="1" l="1"/>
  <c r="U9" i="1"/>
  <c r="U10" i="1"/>
  <c r="U11" i="1"/>
  <c r="U12" i="1"/>
  <c r="U13" i="1"/>
  <c r="U8" i="1"/>
  <c r="Q14" i="1"/>
  <c r="Q9" i="1"/>
  <c r="Q10" i="1"/>
  <c r="Q11" i="1"/>
  <c r="Q12" i="1"/>
  <c r="Q13" i="1"/>
  <c r="Q8" i="1"/>
  <c r="O15" i="1"/>
  <c r="P15" i="1"/>
  <c r="S13" i="1" l="1"/>
  <c r="F22" i="1"/>
  <c r="S9" i="1" s="1"/>
  <c r="F23" i="1"/>
  <c r="S10" i="1" s="1"/>
  <c r="F24" i="1"/>
  <c r="S11" i="1" s="1"/>
  <c r="F25" i="1"/>
  <c r="S12" i="1" s="1"/>
  <c r="F26" i="1"/>
  <c r="F21" i="1"/>
  <c r="S8" i="1" s="1"/>
  <c r="F27" i="1"/>
  <c r="S14" i="1" s="1"/>
  <c r="E15" i="1" l="1"/>
  <c r="F15" i="1"/>
  <c r="G15" i="1"/>
  <c r="H15" i="1"/>
  <c r="I15" i="1"/>
  <c r="J15" i="1"/>
  <c r="K15" i="1"/>
  <c r="L15" i="1"/>
  <c r="M15" i="1"/>
  <c r="N15" i="1"/>
  <c r="D15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D3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<sst xmlns="http://schemas.openxmlformats.org/spreadsheetml/2006/main" count="341" uniqueCount="188">
  <si>
    <t>Сервер</t>
  </si>
  <si>
    <t>Результат</t>
  </si>
  <si>
    <t>ПОДРАЗДЕЛЕНИЯ</t>
  </si>
  <si>
    <t>ПОМЕЩЕНИЯ И ИХ ПЛОЩАДИ</t>
  </si>
  <si>
    <t>подразделения</t>
  </si>
  <si>
    <t>Кол-во устройств</t>
  </si>
  <si>
    <t>Площадь РС, м^2</t>
  </si>
  <si>
    <t>Площадь подраделения, м^2</t>
  </si>
  <si>
    <t>П1</t>
  </si>
  <si>
    <t>П2</t>
  </si>
  <si>
    <t>П3</t>
  </si>
  <si>
    <t>П4</t>
  </si>
  <si>
    <t>П5</t>
  </si>
  <si>
    <t>ЭП1</t>
  </si>
  <si>
    <t>Доп помещения</t>
  </si>
  <si>
    <t>Площадь РС на помещение</t>
  </si>
  <si>
    <t>Площадь сервера на помещ</t>
  </si>
  <si>
    <t>=</t>
  </si>
  <si>
    <t>ЦФ</t>
  </si>
  <si>
    <t>Ограничения на помещ</t>
  </si>
  <si>
    <t>Ограничения на свободную площадь</t>
  </si>
  <si>
    <t>&lt;=</t>
  </si>
  <si>
    <t>Microsoft Excel 14.0 Отчет о результатах</t>
  </si>
  <si>
    <t>Лист: [PAS2.SAiIO.xlsx]SAiIO</t>
  </si>
  <si>
    <t>Результат: Целочисленное решение найдено в пределах допустимого отклонения. Все ограничения выполнены.</t>
  </si>
  <si>
    <t>Модуль поиска решения</t>
  </si>
  <si>
    <t>Модуль: Поиск решения линейных задач симплекс-методом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</si>
  <si>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</si>
  <si>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</si>
  <si>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</si>
  <si>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</si>
  <si>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</si>
  <si>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</si>
  <si>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</si>
  <si>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</si>
  <si>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</si>
  <si>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</si>
  <si>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</si>
  <si>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</si>
  <si>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</si>
  <si>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</si>
  <si>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</si>
  <si>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$O$17</t>
  </si>
  <si>
    <t>Результат Доп помещения</t>
  </si>
  <si>
    <t>$D$8</t>
  </si>
  <si>
    <t>$E$8</t>
  </si>
  <si>
    <t>$F$8</t>
  </si>
  <si>
    <t>$G$8</t>
  </si>
  <si>
    <t>$H$8</t>
  </si>
  <si>
    <t>$I$8</t>
  </si>
  <si>
    <t>$J$8</t>
  </si>
  <si>
    <t>$K$8</t>
  </si>
  <si>
    <t>$L$8</t>
  </si>
  <si>
    <t>$M$8</t>
  </si>
  <si>
    <t>$N$8</t>
  </si>
  <si>
    <t>$O$8</t>
  </si>
  <si>
    <t>$P$8</t>
  </si>
  <si>
    <t>$D$9</t>
  </si>
  <si>
    <t>$E$9</t>
  </si>
  <si>
    <t>$F$9</t>
  </si>
  <si>
    <t>$G$9</t>
  </si>
  <si>
    <t>$H$9</t>
  </si>
  <si>
    <t>$I$9</t>
  </si>
  <si>
    <t>$J$9</t>
  </si>
  <si>
    <t>$K$9</t>
  </si>
  <si>
    <t>$L$9</t>
  </si>
  <si>
    <t>$M$9</t>
  </si>
  <si>
    <t>$N$9</t>
  </si>
  <si>
    <t>$O$9</t>
  </si>
  <si>
    <t>$P$9</t>
  </si>
  <si>
    <t>$D$10</t>
  </si>
  <si>
    <t>$E$10</t>
  </si>
  <si>
    <t>$F$10</t>
  </si>
  <si>
    <t>$G$10</t>
  </si>
  <si>
    <t>$H$10</t>
  </si>
  <si>
    <t>$I$10</t>
  </si>
  <si>
    <t>$J$10</t>
  </si>
  <si>
    <t>$K$10</t>
  </si>
  <si>
    <t>$L$10</t>
  </si>
  <si>
    <t>$M$10</t>
  </si>
  <si>
    <t>$N$10</t>
  </si>
  <si>
    <t>$O$10</t>
  </si>
  <si>
    <t>$P$10</t>
  </si>
  <si>
    <t>$D$11</t>
  </si>
  <si>
    <t>$E$11</t>
  </si>
  <si>
    <t>$F$11</t>
  </si>
  <si>
    <t>$G$11</t>
  </si>
  <si>
    <t>$H$11</t>
  </si>
  <si>
    <t>$I$11</t>
  </si>
  <si>
    <t>$J$11</t>
  </si>
  <si>
    <t>$K$11</t>
  </si>
  <si>
    <t>$L$11</t>
  </si>
  <si>
    <t>$M$11</t>
  </si>
  <si>
    <t>$N$11</t>
  </si>
  <si>
    <t>$O$11</t>
  </si>
  <si>
    <t>$P$11</t>
  </si>
  <si>
    <t>$D$12</t>
  </si>
  <si>
    <t>$E$12</t>
  </si>
  <si>
    <t>$F$12</t>
  </si>
  <si>
    <t>$G$12</t>
  </si>
  <si>
    <t>$H$12</t>
  </si>
  <si>
    <t>$I$12</t>
  </si>
  <si>
    <t>$J$12</t>
  </si>
  <si>
    <t>$K$12</t>
  </si>
  <si>
    <t>$L$12</t>
  </si>
  <si>
    <t>$M$12</t>
  </si>
  <si>
    <t>$N$12</t>
  </si>
  <si>
    <t>$O$12</t>
  </si>
  <si>
    <t>$P$12</t>
  </si>
  <si>
    <t>$D$13</t>
  </si>
  <si>
    <t>$E$13</t>
  </si>
  <si>
    <t>$F$13</t>
  </si>
  <si>
    <t>$G$13</t>
  </si>
  <si>
    <t>$H$13</t>
  </si>
  <si>
    <t>$I$13</t>
  </si>
  <si>
    <t>$J$13</t>
  </si>
  <si>
    <t>$K$13</t>
  </si>
  <si>
    <t>$L$13</t>
  </si>
  <si>
    <t>$M$13</t>
  </si>
  <si>
    <t>$N$13</t>
  </si>
  <si>
    <t>$O$13</t>
  </si>
  <si>
    <t>$P$13</t>
  </si>
  <si>
    <t>$D$14</t>
  </si>
  <si>
    <t>Сервер ПОМЕЩЕНИЯ И ИХ ПЛОЩАДИ</t>
  </si>
  <si>
    <t>$E$14</t>
  </si>
  <si>
    <t>$F$14</t>
  </si>
  <si>
    <t>$G$14</t>
  </si>
  <si>
    <t>$H$14</t>
  </si>
  <si>
    <t>$I$14</t>
  </si>
  <si>
    <t>$J$14</t>
  </si>
  <si>
    <t>$K$14</t>
  </si>
  <si>
    <t>$L$14</t>
  </si>
  <si>
    <t>$M$14</t>
  </si>
  <si>
    <t>$N$14</t>
  </si>
  <si>
    <t>$O$14</t>
  </si>
  <si>
    <t>Сервер Доп помещения</t>
  </si>
  <si>
    <t>$P$14</t>
  </si>
  <si>
    <t>$D$15</t>
  </si>
  <si>
    <t>$D$15&lt;=1</t>
  </si>
  <si>
    <t>Привязка</t>
  </si>
  <si>
    <t>$E$15</t>
  </si>
  <si>
    <t>$E$15&lt;=1</t>
  </si>
  <si>
    <t>$F$15</t>
  </si>
  <si>
    <t>$F$15&lt;=1</t>
  </si>
  <si>
    <t>$G$15</t>
  </si>
  <si>
    <t>$G$15&lt;=1</t>
  </si>
  <si>
    <t>Без привязки</t>
  </si>
  <si>
    <t>$H$15</t>
  </si>
  <si>
    <t>$H$15&lt;=1</t>
  </si>
  <si>
    <t>$I$15</t>
  </si>
  <si>
    <t>$I$15&lt;=1</t>
  </si>
  <si>
    <t>$J$15</t>
  </si>
  <si>
    <t>$J$15&lt;=1</t>
  </si>
  <si>
    <t>$K$15</t>
  </si>
  <si>
    <t>$K$15&lt;=1</t>
  </si>
  <si>
    <t>$L$15</t>
  </si>
  <si>
    <t>$L$15&lt;=1</t>
  </si>
  <si>
    <t>$M$15</t>
  </si>
  <si>
    <t>$M$15&lt;=1</t>
  </si>
  <si>
    <t>$N$15</t>
  </si>
  <si>
    <t>$N$15&lt;=1</t>
  </si>
  <si>
    <t>$O$15</t>
  </si>
  <si>
    <t>$O$15&lt;=1</t>
  </si>
  <si>
    <t>$P$15</t>
  </si>
  <si>
    <t>$P$15&lt;=1</t>
  </si>
  <si>
    <t>$Q$8</t>
  </si>
  <si>
    <t>$Q$8=$S$8</t>
  </si>
  <si>
    <t>$Q$9</t>
  </si>
  <si>
    <t>$Q$9=$S$9</t>
  </si>
  <si>
    <t>$Q$10</t>
  </si>
  <si>
    <t>$Q$10=$S$10</t>
  </si>
  <si>
    <t>$Q$11</t>
  </si>
  <si>
    <t>$Q$11=$S$11</t>
  </si>
  <si>
    <t>$Q$12</t>
  </si>
  <si>
    <t>$Q$12=$S$12</t>
  </si>
  <si>
    <t>$Q$13</t>
  </si>
  <si>
    <t>$Q$13=$S$13</t>
  </si>
  <si>
    <t>$Q$14</t>
  </si>
  <si>
    <t>Сервер Ограничения на помещ</t>
  </si>
  <si>
    <t>$Q$14=$S$14</t>
  </si>
  <si>
    <t>$R$4</t>
  </si>
  <si>
    <t>Площадь РС на помещение Ограничения на свободную площадь</t>
  </si>
  <si>
    <t>$R$4&lt;=$T$4</t>
  </si>
  <si>
    <t>$D$8:$P$14=Бинарное</t>
  </si>
  <si>
    <t>Бинарное</t>
  </si>
  <si>
    <t>Отчет создан: 24.10.2023 18:30:52</t>
  </si>
  <si>
    <t>Время решения: 23,75 секунд.</t>
  </si>
  <si>
    <t>Число итераций: 13 Число подзадач: 5656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</si>
</sst>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0" borderId="1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1" xfId="0" applyFill="1" applyBorder="1"/>
    <xf numFmtId="0" fontId="0" fillId="0" borderId="3" xfId="0" applyFill="1" applyBorder="1"/>
    <xf numFmtId="49" fontId="0" fillId="0" borderId="0" xfId="0" applyNumberFormat="1"/>
    <xf numFmtId="0" fontId="6" fillId="0" borderId="0" xfId="0" applyFont="1"/>
    <xf numFmtId="0" fontId="0" fillId="0" borderId="14" xfId="0" applyFill="1" applyBorder="1" applyAlignment="1"/>
    <xf numFmtId="0" fontId="0" fillId="0" borderId="15" xfId="0" applyFill="1" applyBorder="1" applyAlignment="1"/>
    <xf numFmtId="0" fontId="0" fillId="0" borderId="14" xfId="0" applyNumberFormat="1" applyFill="1" applyBorder="1" applyAlignment="1"/>
    <xf numFmtId="0" fontId="0" fillId="0" borderId="15" xfId="0" applyNumberFormat="1" applyFill="1" applyBorder="1" applyAlignment="1"/>
    <xf numFmtId="0" fontId="7" fillId="0" borderId="13" xfId="0" applyFont="1" applyFill="1" applyBorder="1" applyAlignment="1">
      <alignment horizontal="center"/>
    </xf>
    <xf numFmtId="0" fontId="0" fillId="0" borderId="12" xfId="0" applyBorder="1"/>
    <xf numFmtId="49" fontId="0" fillId="0" borderId="6" xfId="0" applyNumberFormat="1" applyBorder="1"/>
    <xf numFmtId="0" fontId="1" fillId="0" borderId="0" xfId="0" applyFont="1"/>
    <xf numFmtId="0" fontId="0" fillId="3" borderId="1" xfId="0" applyFill="1" applyBorder="1"/>
    <xf numFmtId="0" fontId="2" fillId="3" borderId="3" xfId="0" applyFont="1" applyFill="1" applyBorder="1"/>
    <xf numFmtId="0" fontId="0" fillId="0" borderId="4" xfId="0" applyBorder="1" applyAlignment="1">
      <alignment horizontal="center" textRotation="90"/>
    </xf>
    <xf numFmtId="0" fontId="0" fillId="0" borderId="5" xfId="0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showGridLines="0" topLeftCell="A4" workbookViewId="0"/>
  </sheetViews>
  <sheetFormatPr defaultRowHeight="14.4" x14ac:dyDescent="0.3"/>
  <cols>
    <col min="1" max="1" width="2.33203125" customWidth="1"/>
    <col min="2" max="2" width="21.44140625" customWidth="1"/>
    <col min="3" max="3" width="61.88671875" customWidth="1"/>
    <col min="4" max="4" width="19.44140625" bestFit="1" customWidth="1"/>
    <col min="5" max="5" width="24.6640625" bestFit="1" customWidth="1"/>
    <col min="6" max="6" width="15.88671875" bestFit="1" customWidth="1"/>
    <col min="7" max="7" width="7.5546875" customWidth="1"/>
  </cols>
  <sheetData>
    <row r="1" spans="1:5" x14ac:dyDescent="0.3">
      <c r="A1" s="25" t="s">
        <v>22</v>
      </c>
    </row>
    <row r="2" spans="1:5" x14ac:dyDescent="0.3">
      <c r="A2" s="25" t="s">
        <v>23</v>
      </c>
    </row>
    <row r="3" spans="1:5" x14ac:dyDescent="0.3">
      <c r="A3" s="25" t="s">
        <v>185</v>
      </c>
    </row>
    <row r="4" spans="1:5" x14ac:dyDescent="0.3">
      <c r="A4" s="25" t="s">
        <v>24</v>
      </c>
    </row>
    <row r="5" spans="1:5" x14ac:dyDescent="0.3">
      <c r="A5" s="25" t="s">
        <v>25</v>
      </c>
    </row>
    <row r="6" spans="1:5" x14ac:dyDescent="0.3">
      <c r="A6" s="25"/>
      <c r="B6" t="s">
        <v>26</v>
      </c>
    </row>
    <row r="7" spans="1:5" x14ac:dyDescent="0.3">
      <c r="A7" s="25"/>
      <c r="B7" t="s">
        <v>186</v>
      </c>
    </row>
    <row r="8" spans="1:5" x14ac:dyDescent="0.3">
      <c r="A8" s="25"/>
      <c r="B8" t="s">
        <v>187</v>
      </c>
    </row>
    <row r="9" spans="1:5" x14ac:dyDescent="0.3">
      <c r="A9" s="25" t="s">
        <v>27</v>
      </c>
    </row>
    <row r="10" spans="1:5" x14ac:dyDescent="0.3">
      <c r="B10" t="s">
        <v>28</v>
      </c>
    </row>
    <row r="11" spans="1:5" x14ac:dyDescent="0.3">
      <c r="B11" t="s">
        <v>29</v>
      </c>
    </row>
    <row r="14" spans="1:5" ht="15" thickBot="1" x14ac:dyDescent="0.35">
      <c r="A14" t="s">
        <v>30</v>
      </c>
    </row>
    <row r="15" spans="1:5" ht="15" thickBot="1" x14ac:dyDescent="0.35">
      <c r="B15" s="30" t="s">
        <v>31</v>
      </c>
      <c r="C15" s="30" t="s">
        <v>32</v>
      </c>
      <c r="D15" s="30" t="s">
        <v>33</v>
      </c>
      <c r="E15" s="30" t="s">
        <v>34</v>
      </c>
    </row>
    <row r="16" spans="1:5" ht="15" thickBot="1" x14ac:dyDescent="0.35">
      <c r="B16" s="26" t="s">
        <v>42</v>
      </c>
      <c r="C16" s="26" t="s">
        <v>43</v>
      </c>
      <c r="D16" s="28">
        <v>180</v>
      </c>
      <c r="E16" s="28">
        <v>180</v>
      </c>
    </row>
    <row r="19" spans="1:6" ht="15" thickBot="1" x14ac:dyDescent="0.35">
      <c r="A19" t="s">
        <v>35</v>
      </c>
    </row>
    <row r="20" spans="1:6" ht="15" thickBot="1" x14ac:dyDescent="0.35">
      <c r="B20" s="30" t="s">
        <v>31</v>
      </c>
      <c r="C20" s="30" t="s">
        <v>32</v>
      </c>
      <c r="D20" s="30" t="s">
        <v>33</v>
      </c>
      <c r="E20" s="30" t="s">
        <v>34</v>
      </c>
      <c r="F20" s="30" t="s">
        <v>36</v>
      </c>
    </row>
    <row r="21" spans="1:6" x14ac:dyDescent="0.3">
      <c r="B21" s="27" t="s">
        <v>44</v>
      </c>
      <c r="C21" s="27" t="s">
        <v>3</v>
      </c>
      <c r="D21" s="29">
        <v>0</v>
      </c>
      <c r="E21" s="29">
        <v>0</v>
      </c>
      <c r="F21" s="27" t="s">
        <v>184</v>
      </c>
    </row>
    <row r="22" spans="1:6" x14ac:dyDescent="0.3">
      <c r="B22" s="27" t="s">
        <v>45</v>
      </c>
      <c r="C22" s="27"/>
      <c r="D22" s="29">
        <v>1</v>
      </c>
      <c r="E22" s="29">
        <v>0</v>
      </c>
      <c r="F22" s="27" t="s">
        <v>184</v>
      </c>
    </row>
    <row r="23" spans="1:6" x14ac:dyDescent="0.3">
      <c r="B23" s="27" t="s">
        <v>46</v>
      </c>
      <c r="C23" s="27"/>
      <c r="D23" s="29">
        <v>0</v>
      </c>
      <c r="E23" s="29">
        <v>0</v>
      </c>
      <c r="F23" s="27" t="s">
        <v>184</v>
      </c>
    </row>
    <row r="24" spans="1:6" x14ac:dyDescent="0.3">
      <c r="B24" s="27" t="s">
        <v>47</v>
      </c>
      <c r="C24" s="27"/>
      <c r="D24" s="29">
        <v>0</v>
      </c>
      <c r="E24" s="29">
        <v>0</v>
      </c>
      <c r="F24" s="27" t="s">
        <v>184</v>
      </c>
    </row>
    <row r="25" spans="1:6" x14ac:dyDescent="0.3">
      <c r="B25" s="27" t="s">
        <v>48</v>
      </c>
      <c r="C25" s="27"/>
      <c r="D25" s="29">
        <v>0</v>
      </c>
      <c r="E25" s="29">
        <v>0</v>
      </c>
      <c r="F25" s="27" t="s">
        <v>184</v>
      </c>
    </row>
    <row r="26" spans="1:6" x14ac:dyDescent="0.3">
      <c r="B26" s="27" t="s">
        <v>49</v>
      </c>
      <c r="C26" s="27"/>
      <c r="D26" s="29">
        <v>0</v>
      </c>
      <c r="E26" s="29">
        <v>0</v>
      </c>
      <c r="F26" s="27" t="s">
        <v>184</v>
      </c>
    </row>
    <row r="27" spans="1:6" x14ac:dyDescent="0.3">
      <c r="B27" s="27" t="s">
        <v>50</v>
      </c>
      <c r="C27" s="27"/>
      <c r="D27" s="29">
        <v>0</v>
      </c>
      <c r="E27" s="29">
        <v>0</v>
      </c>
      <c r="F27" s="27" t="s">
        <v>184</v>
      </c>
    </row>
    <row r="28" spans="1:6" x14ac:dyDescent="0.3">
      <c r="B28" s="27" t="s">
        <v>51</v>
      </c>
      <c r="C28" s="27"/>
      <c r="D28" s="29">
        <v>1</v>
      </c>
      <c r="E28" s="29">
        <v>0</v>
      </c>
      <c r="F28" s="27" t="s">
        <v>184</v>
      </c>
    </row>
    <row r="29" spans="1:6" x14ac:dyDescent="0.3">
      <c r="B29" s="27" t="s">
        <v>52</v>
      </c>
      <c r="C29" s="27"/>
      <c r="D29" s="29">
        <v>1</v>
      </c>
      <c r="E29" s="29">
        <v>1</v>
      </c>
      <c r="F29" s="27" t="s">
        <v>184</v>
      </c>
    </row>
    <row r="30" spans="1:6" x14ac:dyDescent="0.3">
      <c r="B30" s="27" t="s">
        <v>53</v>
      </c>
      <c r="C30" s="27"/>
      <c r="D30" s="29">
        <v>0</v>
      </c>
      <c r="E30" s="29">
        <v>0</v>
      </c>
      <c r="F30" s="27" t="s">
        <v>184</v>
      </c>
    </row>
    <row r="31" spans="1:6" x14ac:dyDescent="0.3">
      <c r="B31" s="27" t="s">
        <v>54</v>
      </c>
      <c r="C31" s="27"/>
      <c r="D31" s="29">
        <v>0</v>
      </c>
      <c r="E31" s="29">
        <v>1</v>
      </c>
      <c r="F31" s="27" t="s">
        <v>184</v>
      </c>
    </row>
    <row r="32" spans="1:6" x14ac:dyDescent="0.3">
      <c r="B32" s="27" t="s">
        <v>55</v>
      </c>
      <c r="C32" s="27" t="s">
        <v>14</v>
      </c>
      <c r="D32" s="29">
        <v>0</v>
      </c>
      <c r="E32" s="29">
        <v>0</v>
      </c>
      <c r="F32" s="27" t="s">
        <v>184</v>
      </c>
    </row>
    <row r="33" spans="2:6" x14ac:dyDescent="0.3">
      <c r="B33" s="27" t="s">
        <v>56</v>
      </c>
      <c r="C33" s="27"/>
      <c r="D33" s="29">
        <v>0</v>
      </c>
      <c r="E33" s="29">
        <v>0</v>
      </c>
      <c r="F33" s="27" t="s">
        <v>184</v>
      </c>
    </row>
    <row r="34" spans="2:6" x14ac:dyDescent="0.3">
      <c r="B34" s="27" t="s">
        <v>57</v>
      </c>
      <c r="C34" s="27" t="s">
        <v>3</v>
      </c>
      <c r="D34" s="29">
        <v>0</v>
      </c>
      <c r="E34" s="29">
        <v>0</v>
      </c>
      <c r="F34" s="27" t="s">
        <v>184</v>
      </c>
    </row>
    <row r="35" spans="2:6" x14ac:dyDescent="0.3">
      <c r="B35" s="27" t="s">
        <v>58</v>
      </c>
      <c r="C35" s="27"/>
      <c r="D35" s="29">
        <v>0</v>
      </c>
      <c r="E35" s="29">
        <v>0</v>
      </c>
      <c r="F35" s="27" t="s">
        <v>184</v>
      </c>
    </row>
    <row r="36" spans="2:6" x14ac:dyDescent="0.3">
      <c r="B36" s="27" t="s">
        <v>59</v>
      </c>
      <c r="C36" s="27"/>
      <c r="D36" s="29">
        <v>0</v>
      </c>
      <c r="E36" s="29">
        <v>0</v>
      </c>
      <c r="F36" s="27" t="s">
        <v>184</v>
      </c>
    </row>
    <row r="37" spans="2:6" x14ac:dyDescent="0.3">
      <c r="B37" s="27" t="s">
        <v>60</v>
      </c>
      <c r="C37" s="27"/>
      <c r="D37" s="29">
        <v>0</v>
      </c>
      <c r="E37" s="29">
        <v>0</v>
      </c>
      <c r="F37" s="27" t="s">
        <v>184</v>
      </c>
    </row>
    <row r="38" spans="2:6" x14ac:dyDescent="0.3">
      <c r="B38" s="27" t="s">
        <v>61</v>
      </c>
      <c r="C38" s="27"/>
      <c r="D38" s="29">
        <v>0</v>
      </c>
      <c r="E38" s="29">
        <v>0</v>
      </c>
      <c r="F38" s="27" t="s">
        <v>184</v>
      </c>
    </row>
    <row r="39" spans="2:6" x14ac:dyDescent="0.3">
      <c r="B39" s="27" t="s">
        <v>62</v>
      </c>
      <c r="C39" s="27"/>
      <c r="D39" s="29">
        <v>0</v>
      </c>
      <c r="E39" s="29">
        <v>0</v>
      </c>
      <c r="F39" s="27" t="s">
        <v>184</v>
      </c>
    </row>
    <row r="40" spans="2:6" x14ac:dyDescent="0.3">
      <c r="B40" s="27" t="s">
        <v>63</v>
      </c>
      <c r="C40" s="27"/>
      <c r="D40" s="29">
        <v>0</v>
      </c>
      <c r="E40" s="29">
        <v>0</v>
      </c>
      <c r="F40" s="27" t="s">
        <v>184</v>
      </c>
    </row>
    <row r="41" spans="2:6" x14ac:dyDescent="0.3">
      <c r="B41" s="27" t="s">
        <v>64</v>
      </c>
      <c r="C41" s="27"/>
      <c r="D41" s="29">
        <v>0</v>
      </c>
      <c r="E41" s="29">
        <v>0</v>
      </c>
      <c r="F41" s="27" t="s">
        <v>184</v>
      </c>
    </row>
    <row r="42" spans="2:6" x14ac:dyDescent="0.3">
      <c r="B42" s="27" t="s">
        <v>65</v>
      </c>
      <c r="C42" s="27"/>
      <c r="D42" s="29">
        <v>0</v>
      </c>
      <c r="E42" s="29">
        <v>0</v>
      </c>
      <c r="F42" s="27" t="s">
        <v>184</v>
      </c>
    </row>
    <row r="43" spans="2:6" x14ac:dyDescent="0.3">
      <c r="B43" s="27" t="s">
        <v>66</v>
      </c>
      <c r="C43" s="27"/>
      <c r="D43" s="29">
        <v>0</v>
      </c>
      <c r="E43" s="29">
        <v>0</v>
      </c>
      <c r="F43" s="27" t="s">
        <v>184</v>
      </c>
    </row>
    <row r="44" spans="2:6" x14ac:dyDescent="0.3">
      <c r="B44" s="27" t="s">
        <v>67</v>
      </c>
      <c r="C44" s="27"/>
      <c r="D44" s="29">
        <v>0</v>
      </c>
      <c r="E44" s="29">
        <v>0</v>
      </c>
      <c r="F44" s="27" t="s">
        <v>184</v>
      </c>
    </row>
    <row r="45" spans="2:6" x14ac:dyDescent="0.3">
      <c r="B45" s="27" t="s">
        <v>68</v>
      </c>
      <c r="C45" s="27" t="s">
        <v>14</v>
      </c>
      <c r="D45" s="29">
        <v>0</v>
      </c>
      <c r="E45" s="29">
        <v>0</v>
      </c>
      <c r="F45" s="27" t="s">
        <v>184</v>
      </c>
    </row>
    <row r="46" spans="2:6" x14ac:dyDescent="0.3">
      <c r="B46" s="27" t="s">
        <v>69</v>
      </c>
      <c r="C46" s="27"/>
      <c r="D46" s="29">
        <v>1</v>
      </c>
      <c r="E46" s="29">
        <v>1</v>
      </c>
      <c r="F46" s="27" t="s">
        <v>184</v>
      </c>
    </row>
    <row r="47" spans="2:6" x14ac:dyDescent="0.3">
      <c r="B47" s="27" t="s">
        <v>70</v>
      </c>
      <c r="C47" s="27" t="s">
        <v>3</v>
      </c>
      <c r="D47" s="29">
        <v>0</v>
      </c>
      <c r="E47" s="29">
        <v>0</v>
      </c>
      <c r="F47" s="27" t="s">
        <v>184</v>
      </c>
    </row>
    <row r="48" spans="2:6" x14ac:dyDescent="0.3">
      <c r="B48" s="27" t="s">
        <v>71</v>
      </c>
      <c r="C48" s="27"/>
      <c r="D48" s="29">
        <v>0</v>
      </c>
      <c r="E48" s="29">
        <v>0</v>
      </c>
      <c r="F48" s="27" t="s">
        <v>184</v>
      </c>
    </row>
    <row r="49" spans="2:6" x14ac:dyDescent="0.3">
      <c r="B49" s="27" t="s">
        <v>72</v>
      </c>
      <c r="C49" s="27"/>
      <c r="D49" s="29">
        <v>0</v>
      </c>
      <c r="E49" s="29">
        <v>0</v>
      </c>
      <c r="F49" s="27" t="s">
        <v>184</v>
      </c>
    </row>
    <row r="50" spans="2:6" x14ac:dyDescent="0.3">
      <c r="B50" s="27" t="s">
        <v>73</v>
      </c>
      <c r="C50" s="27"/>
      <c r="D50" s="29">
        <v>0</v>
      </c>
      <c r="E50" s="29">
        <v>0</v>
      </c>
      <c r="F50" s="27" t="s">
        <v>184</v>
      </c>
    </row>
    <row r="51" spans="2:6" x14ac:dyDescent="0.3">
      <c r="B51" s="27" t="s">
        <v>74</v>
      </c>
      <c r="C51" s="27"/>
      <c r="D51" s="29">
        <v>0</v>
      </c>
      <c r="E51" s="29">
        <v>0</v>
      </c>
      <c r="F51" s="27" t="s">
        <v>184</v>
      </c>
    </row>
    <row r="52" spans="2:6" x14ac:dyDescent="0.3">
      <c r="B52" s="27" t="s">
        <v>75</v>
      </c>
      <c r="C52" s="27"/>
      <c r="D52" s="29">
        <v>0</v>
      </c>
      <c r="E52" s="29">
        <v>0</v>
      </c>
      <c r="F52" s="27" t="s">
        <v>184</v>
      </c>
    </row>
    <row r="53" spans="2:6" x14ac:dyDescent="0.3">
      <c r="B53" s="27" t="s">
        <v>76</v>
      </c>
      <c r="C53" s="27"/>
      <c r="D53" s="29">
        <v>1</v>
      </c>
      <c r="E53" s="29">
        <v>1</v>
      </c>
      <c r="F53" s="27" t="s">
        <v>184</v>
      </c>
    </row>
    <row r="54" spans="2:6" x14ac:dyDescent="0.3">
      <c r="B54" s="27" t="s">
        <v>77</v>
      </c>
      <c r="C54" s="27"/>
      <c r="D54" s="29">
        <v>0</v>
      </c>
      <c r="E54" s="29">
        <v>0</v>
      </c>
      <c r="F54" s="27" t="s">
        <v>184</v>
      </c>
    </row>
    <row r="55" spans="2:6" x14ac:dyDescent="0.3">
      <c r="B55" s="27" t="s">
        <v>78</v>
      </c>
      <c r="C55" s="27"/>
      <c r="D55" s="29">
        <v>0</v>
      </c>
      <c r="E55" s="29">
        <v>0</v>
      </c>
      <c r="F55" s="27" t="s">
        <v>184</v>
      </c>
    </row>
    <row r="56" spans="2:6" x14ac:dyDescent="0.3">
      <c r="B56" s="27" t="s">
        <v>79</v>
      </c>
      <c r="C56" s="27"/>
      <c r="D56" s="29">
        <v>0</v>
      </c>
      <c r="E56" s="29">
        <v>0</v>
      </c>
      <c r="F56" s="27" t="s">
        <v>184</v>
      </c>
    </row>
    <row r="57" spans="2:6" x14ac:dyDescent="0.3">
      <c r="B57" s="27" t="s">
        <v>80</v>
      </c>
      <c r="C57" s="27"/>
      <c r="D57" s="29">
        <v>0</v>
      </c>
      <c r="E57" s="29">
        <v>0</v>
      </c>
      <c r="F57" s="27" t="s">
        <v>184</v>
      </c>
    </row>
    <row r="58" spans="2:6" x14ac:dyDescent="0.3">
      <c r="B58" s="27" t="s">
        <v>81</v>
      </c>
      <c r="C58" s="27" t="s">
        <v>14</v>
      </c>
      <c r="D58" s="29">
        <v>0</v>
      </c>
      <c r="E58" s="29">
        <v>0</v>
      </c>
      <c r="F58" s="27" t="s">
        <v>184</v>
      </c>
    </row>
    <row r="59" spans="2:6" x14ac:dyDescent="0.3">
      <c r="B59" s="27" t="s">
        <v>82</v>
      </c>
      <c r="C59" s="27"/>
      <c r="D59" s="29">
        <v>0</v>
      </c>
      <c r="E59" s="29">
        <v>0</v>
      </c>
      <c r="F59" s="27" t="s">
        <v>184</v>
      </c>
    </row>
    <row r="60" spans="2:6" x14ac:dyDescent="0.3">
      <c r="B60" s="27" t="s">
        <v>83</v>
      </c>
      <c r="C60" s="27" t="s">
        <v>3</v>
      </c>
      <c r="D60" s="29">
        <v>0</v>
      </c>
      <c r="E60" s="29">
        <v>0</v>
      </c>
      <c r="F60" s="27" t="s">
        <v>184</v>
      </c>
    </row>
    <row r="61" spans="2:6" x14ac:dyDescent="0.3">
      <c r="B61" s="27" t="s">
        <v>84</v>
      </c>
      <c r="C61" s="27"/>
      <c r="D61" s="29">
        <v>0</v>
      </c>
      <c r="E61" s="29">
        <v>0</v>
      </c>
      <c r="F61" s="27" t="s">
        <v>184</v>
      </c>
    </row>
    <row r="62" spans="2:6" x14ac:dyDescent="0.3">
      <c r="B62" s="27" t="s">
        <v>85</v>
      </c>
      <c r="C62" s="27"/>
      <c r="D62" s="29">
        <v>0</v>
      </c>
      <c r="E62" s="29">
        <v>0</v>
      </c>
      <c r="F62" s="27" t="s">
        <v>184</v>
      </c>
    </row>
    <row r="63" spans="2:6" x14ac:dyDescent="0.3">
      <c r="B63" s="27" t="s">
        <v>86</v>
      </c>
      <c r="C63" s="27"/>
      <c r="D63" s="29">
        <v>0</v>
      </c>
      <c r="E63" s="29">
        <v>0</v>
      </c>
      <c r="F63" s="27" t="s">
        <v>184</v>
      </c>
    </row>
    <row r="64" spans="2:6" x14ac:dyDescent="0.3">
      <c r="B64" s="27" t="s">
        <v>87</v>
      </c>
      <c r="C64" s="27"/>
      <c r="D64" s="29">
        <v>0</v>
      </c>
      <c r="E64" s="29">
        <v>0</v>
      </c>
      <c r="F64" s="27" t="s">
        <v>184</v>
      </c>
    </row>
    <row r="65" spans="2:6" x14ac:dyDescent="0.3">
      <c r="B65" s="27" t="s">
        <v>88</v>
      </c>
      <c r="C65" s="27"/>
      <c r="D65" s="29">
        <v>0</v>
      </c>
      <c r="E65" s="29">
        <v>0</v>
      </c>
      <c r="F65" s="27" t="s">
        <v>184</v>
      </c>
    </row>
    <row r="66" spans="2:6" x14ac:dyDescent="0.3">
      <c r="B66" s="27" t="s">
        <v>89</v>
      </c>
      <c r="C66" s="27"/>
      <c r="D66" s="29">
        <v>0</v>
      </c>
      <c r="E66" s="29">
        <v>0</v>
      </c>
      <c r="F66" s="27" t="s">
        <v>184</v>
      </c>
    </row>
    <row r="67" spans="2:6" x14ac:dyDescent="0.3">
      <c r="B67" s="27" t="s">
        <v>90</v>
      </c>
      <c r="C67" s="27"/>
      <c r="D67" s="29">
        <v>0</v>
      </c>
      <c r="E67" s="29">
        <v>0</v>
      </c>
      <c r="F67" s="27" t="s">
        <v>184</v>
      </c>
    </row>
    <row r="68" spans="2:6" x14ac:dyDescent="0.3">
      <c r="B68" s="27" t="s">
        <v>91</v>
      </c>
      <c r="C68" s="27"/>
      <c r="D68" s="29">
        <v>0</v>
      </c>
      <c r="E68" s="29">
        <v>0</v>
      </c>
      <c r="F68" s="27" t="s">
        <v>184</v>
      </c>
    </row>
    <row r="69" spans="2:6" x14ac:dyDescent="0.3">
      <c r="B69" s="27" t="s">
        <v>92</v>
      </c>
      <c r="C69" s="27"/>
      <c r="D69" s="29">
        <v>0</v>
      </c>
      <c r="E69" s="29">
        <v>0</v>
      </c>
      <c r="F69" s="27" t="s">
        <v>184</v>
      </c>
    </row>
    <row r="70" spans="2:6" x14ac:dyDescent="0.3">
      <c r="B70" s="27" t="s">
        <v>93</v>
      </c>
      <c r="C70" s="27"/>
      <c r="D70" s="29">
        <v>0</v>
      </c>
      <c r="E70" s="29">
        <v>0</v>
      </c>
      <c r="F70" s="27" t="s">
        <v>184</v>
      </c>
    </row>
    <row r="71" spans="2:6" x14ac:dyDescent="0.3">
      <c r="B71" s="27" t="s">
        <v>94</v>
      </c>
      <c r="C71" s="27" t="s">
        <v>14</v>
      </c>
      <c r="D71" s="29">
        <v>1</v>
      </c>
      <c r="E71" s="29">
        <v>1</v>
      </c>
      <c r="F71" s="27" t="s">
        <v>184</v>
      </c>
    </row>
    <row r="72" spans="2:6" x14ac:dyDescent="0.3">
      <c r="B72" s="27" t="s">
        <v>95</v>
      </c>
      <c r="C72" s="27"/>
      <c r="D72" s="29">
        <v>0</v>
      </c>
      <c r="E72" s="29">
        <v>0</v>
      </c>
      <c r="F72" s="27" t="s">
        <v>184</v>
      </c>
    </row>
    <row r="73" spans="2:6" x14ac:dyDescent="0.3">
      <c r="B73" s="27" t="s">
        <v>96</v>
      </c>
      <c r="C73" s="27" t="s">
        <v>3</v>
      </c>
      <c r="D73" s="29">
        <v>0</v>
      </c>
      <c r="E73" s="29">
        <v>0</v>
      </c>
      <c r="F73" s="27" t="s">
        <v>184</v>
      </c>
    </row>
    <row r="74" spans="2:6" x14ac:dyDescent="0.3">
      <c r="B74" s="27" t="s">
        <v>97</v>
      </c>
      <c r="C74" s="27"/>
      <c r="D74" s="29">
        <v>0</v>
      </c>
      <c r="E74" s="29">
        <v>0</v>
      </c>
      <c r="F74" s="27" t="s">
        <v>184</v>
      </c>
    </row>
    <row r="75" spans="2:6" x14ac:dyDescent="0.3">
      <c r="B75" s="27" t="s">
        <v>98</v>
      </c>
      <c r="C75" s="27"/>
      <c r="D75" s="29">
        <v>0</v>
      </c>
      <c r="E75" s="29">
        <v>0</v>
      </c>
      <c r="F75" s="27" t="s">
        <v>184</v>
      </c>
    </row>
    <row r="76" spans="2:6" x14ac:dyDescent="0.3">
      <c r="B76" s="27" t="s">
        <v>99</v>
      </c>
      <c r="C76" s="27"/>
      <c r="D76" s="29">
        <v>0</v>
      </c>
      <c r="E76" s="29">
        <v>0</v>
      </c>
      <c r="F76" s="27" t="s">
        <v>184</v>
      </c>
    </row>
    <row r="77" spans="2:6" x14ac:dyDescent="0.3">
      <c r="B77" s="27" t="s">
        <v>100</v>
      </c>
      <c r="C77" s="27"/>
      <c r="D77" s="29">
        <v>0</v>
      </c>
      <c r="E77" s="29">
        <v>0</v>
      </c>
      <c r="F77" s="27" t="s">
        <v>184</v>
      </c>
    </row>
    <row r="78" spans="2:6" x14ac:dyDescent="0.3">
      <c r="B78" s="27" t="s">
        <v>101</v>
      </c>
      <c r="C78" s="27"/>
      <c r="D78" s="29">
        <v>1</v>
      </c>
      <c r="E78" s="29">
        <v>1</v>
      </c>
      <c r="F78" s="27" t="s">
        <v>184</v>
      </c>
    </row>
    <row r="79" spans="2:6" x14ac:dyDescent="0.3">
      <c r="B79" s="27" t="s">
        <v>102</v>
      </c>
      <c r="C79" s="27"/>
      <c r="D79" s="29">
        <v>0</v>
      </c>
      <c r="E79" s="29">
        <v>0</v>
      </c>
      <c r="F79" s="27" t="s">
        <v>184</v>
      </c>
    </row>
    <row r="80" spans="2:6" x14ac:dyDescent="0.3">
      <c r="B80" s="27" t="s">
        <v>103</v>
      </c>
      <c r="C80" s="27"/>
      <c r="D80" s="29">
        <v>0</v>
      </c>
      <c r="E80" s="29">
        <v>0</v>
      </c>
      <c r="F80" s="27" t="s">
        <v>184</v>
      </c>
    </row>
    <row r="81" spans="2:6" x14ac:dyDescent="0.3">
      <c r="B81" s="27" t="s">
        <v>104</v>
      </c>
      <c r="C81" s="27"/>
      <c r="D81" s="29">
        <v>0</v>
      </c>
      <c r="E81" s="29">
        <v>0</v>
      </c>
      <c r="F81" s="27" t="s">
        <v>184</v>
      </c>
    </row>
    <row r="82" spans="2:6" x14ac:dyDescent="0.3">
      <c r="B82" s="27" t="s">
        <v>105</v>
      </c>
      <c r="C82" s="27"/>
      <c r="D82" s="29">
        <v>0</v>
      </c>
      <c r="E82" s="29">
        <v>0</v>
      </c>
      <c r="F82" s="27" t="s">
        <v>184</v>
      </c>
    </row>
    <row r="83" spans="2:6" x14ac:dyDescent="0.3">
      <c r="B83" s="27" t="s">
        <v>106</v>
      </c>
      <c r="C83" s="27"/>
      <c r="D83" s="29">
        <v>0</v>
      </c>
      <c r="E83" s="29">
        <v>0</v>
      </c>
      <c r="F83" s="27" t="s">
        <v>184</v>
      </c>
    </row>
    <row r="84" spans="2:6" x14ac:dyDescent="0.3">
      <c r="B84" s="27" t="s">
        <v>107</v>
      </c>
      <c r="C84" s="27" t="s">
        <v>14</v>
      </c>
      <c r="D84" s="29">
        <v>0</v>
      </c>
      <c r="E84" s="29">
        <v>0</v>
      </c>
      <c r="F84" s="27" t="s">
        <v>184</v>
      </c>
    </row>
    <row r="85" spans="2:6" x14ac:dyDescent="0.3">
      <c r="B85" s="27" t="s">
        <v>108</v>
      </c>
      <c r="C85" s="27"/>
      <c r="D85" s="29">
        <v>0</v>
      </c>
      <c r="E85" s="29">
        <v>0</v>
      </c>
      <c r="F85" s="27" t="s">
        <v>184</v>
      </c>
    </row>
    <row r="86" spans="2:6" x14ac:dyDescent="0.3">
      <c r="B86" s="27" t="s">
        <v>109</v>
      </c>
      <c r="C86" s="27" t="s">
        <v>3</v>
      </c>
      <c r="D86" s="29">
        <v>1</v>
      </c>
      <c r="E86" s="29">
        <v>0</v>
      </c>
      <c r="F86" s="27" t="s">
        <v>184</v>
      </c>
    </row>
    <row r="87" spans="2:6" x14ac:dyDescent="0.3">
      <c r="B87" s="27" t="s">
        <v>110</v>
      </c>
      <c r="C87" s="27"/>
      <c r="D87" s="29">
        <v>0</v>
      </c>
      <c r="E87" s="29">
        <v>1</v>
      </c>
      <c r="F87" s="27" t="s">
        <v>184</v>
      </c>
    </row>
    <row r="88" spans="2:6" x14ac:dyDescent="0.3">
      <c r="B88" s="27" t="s">
        <v>111</v>
      </c>
      <c r="C88" s="27"/>
      <c r="D88" s="29">
        <v>0</v>
      </c>
      <c r="E88" s="29">
        <v>0</v>
      </c>
      <c r="F88" s="27" t="s">
        <v>184</v>
      </c>
    </row>
    <row r="89" spans="2:6" x14ac:dyDescent="0.3">
      <c r="B89" s="27" t="s">
        <v>112</v>
      </c>
      <c r="C89" s="27"/>
      <c r="D89" s="29">
        <v>0</v>
      </c>
      <c r="E89" s="29">
        <v>0</v>
      </c>
      <c r="F89" s="27" t="s">
        <v>184</v>
      </c>
    </row>
    <row r="90" spans="2:6" x14ac:dyDescent="0.3">
      <c r="B90" s="27" t="s">
        <v>113</v>
      </c>
      <c r="C90" s="27"/>
      <c r="D90" s="29">
        <v>0</v>
      </c>
      <c r="E90" s="29">
        <v>0</v>
      </c>
      <c r="F90" s="27" t="s">
        <v>184</v>
      </c>
    </row>
    <row r="91" spans="2:6" x14ac:dyDescent="0.3">
      <c r="B91" s="27" t="s">
        <v>114</v>
      </c>
      <c r="C91" s="27"/>
      <c r="D91" s="29">
        <v>0</v>
      </c>
      <c r="E91" s="29">
        <v>0</v>
      </c>
      <c r="F91" s="27" t="s">
        <v>184</v>
      </c>
    </row>
    <row r="92" spans="2:6" x14ac:dyDescent="0.3">
      <c r="B92" s="27" t="s">
        <v>115</v>
      </c>
      <c r="C92" s="27"/>
      <c r="D92" s="29">
        <v>0</v>
      </c>
      <c r="E92" s="29">
        <v>0</v>
      </c>
      <c r="F92" s="27" t="s">
        <v>184</v>
      </c>
    </row>
    <row r="93" spans="2:6" x14ac:dyDescent="0.3">
      <c r="B93" s="27" t="s">
        <v>116</v>
      </c>
      <c r="C93" s="27"/>
      <c r="D93" s="29">
        <v>0</v>
      </c>
      <c r="E93" s="29">
        <v>0</v>
      </c>
      <c r="F93" s="27" t="s">
        <v>184</v>
      </c>
    </row>
    <row r="94" spans="2:6" x14ac:dyDescent="0.3">
      <c r="B94" s="27" t="s">
        <v>117</v>
      </c>
      <c r="C94" s="27"/>
      <c r="D94" s="29">
        <v>0</v>
      </c>
      <c r="E94" s="29">
        <v>0</v>
      </c>
      <c r="F94" s="27" t="s">
        <v>184</v>
      </c>
    </row>
    <row r="95" spans="2:6" x14ac:dyDescent="0.3">
      <c r="B95" s="27" t="s">
        <v>118</v>
      </c>
      <c r="C95" s="27"/>
      <c r="D95" s="29">
        <v>0</v>
      </c>
      <c r="E95" s="29">
        <v>0</v>
      </c>
      <c r="F95" s="27" t="s">
        <v>184</v>
      </c>
    </row>
    <row r="96" spans="2:6" x14ac:dyDescent="0.3">
      <c r="B96" s="27" t="s">
        <v>119</v>
      </c>
      <c r="C96" s="27"/>
      <c r="D96" s="29">
        <v>0</v>
      </c>
      <c r="E96" s="29">
        <v>0</v>
      </c>
      <c r="F96" s="27" t="s">
        <v>184</v>
      </c>
    </row>
    <row r="97" spans="2:6" x14ac:dyDescent="0.3">
      <c r="B97" s="27" t="s">
        <v>120</v>
      </c>
      <c r="C97" s="27" t="s">
        <v>14</v>
      </c>
      <c r="D97" s="29">
        <v>0</v>
      </c>
      <c r="E97" s="29">
        <v>0</v>
      </c>
      <c r="F97" s="27" t="s">
        <v>184</v>
      </c>
    </row>
    <row r="98" spans="2:6" x14ac:dyDescent="0.3">
      <c r="B98" s="27" t="s">
        <v>121</v>
      </c>
      <c r="C98" s="27"/>
      <c r="D98" s="29">
        <v>0</v>
      </c>
      <c r="E98" s="29">
        <v>0</v>
      </c>
      <c r="F98" s="27" t="s">
        <v>184</v>
      </c>
    </row>
    <row r="99" spans="2:6" x14ac:dyDescent="0.3">
      <c r="B99" s="27" t="s">
        <v>122</v>
      </c>
      <c r="C99" s="27" t="s">
        <v>123</v>
      </c>
      <c r="D99" s="29">
        <v>0</v>
      </c>
      <c r="E99" s="29">
        <v>1</v>
      </c>
      <c r="F99" s="27" t="s">
        <v>184</v>
      </c>
    </row>
    <row r="100" spans="2:6" x14ac:dyDescent="0.3">
      <c r="B100" s="27" t="s">
        <v>124</v>
      </c>
      <c r="C100" s="27" t="s">
        <v>0</v>
      </c>
      <c r="D100" s="29">
        <v>0</v>
      </c>
      <c r="E100" s="29">
        <v>0</v>
      </c>
      <c r="F100" s="27" t="s">
        <v>184</v>
      </c>
    </row>
    <row r="101" spans="2:6" x14ac:dyDescent="0.3">
      <c r="B101" s="27" t="s">
        <v>125</v>
      </c>
      <c r="C101" s="27" t="s">
        <v>0</v>
      </c>
      <c r="D101" s="29">
        <v>1</v>
      </c>
      <c r="E101" s="29">
        <v>0</v>
      </c>
      <c r="F101" s="27" t="s">
        <v>184</v>
      </c>
    </row>
    <row r="102" spans="2:6" x14ac:dyDescent="0.3">
      <c r="B102" s="27" t="s">
        <v>126</v>
      </c>
      <c r="C102" s="27" t="s">
        <v>0</v>
      </c>
      <c r="D102" s="29">
        <v>0</v>
      </c>
      <c r="E102" s="29">
        <v>0</v>
      </c>
      <c r="F102" s="27" t="s">
        <v>184</v>
      </c>
    </row>
    <row r="103" spans="2:6" x14ac:dyDescent="0.3">
      <c r="B103" s="27" t="s">
        <v>127</v>
      </c>
      <c r="C103" s="27" t="s">
        <v>0</v>
      </c>
      <c r="D103" s="29">
        <v>0</v>
      </c>
      <c r="E103" s="29">
        <v>0</v>
      </c>
      <c r="F103" s="27" t="s">
        <v>184</v>
      </c>
    </row>
    <row r="104" spans="2:6" x14ac:dyDescent="0.3">
      <c r="B104" s="27" t="s">
        <v>128</v>
      </c>
      <c r="C104" s="27" t="s">
        <v>0</v>
      </c>
      <c r="D104" s="29">
        <v>0</v>
      </c>
      <c r="E104" s="29">
        <v>0</v>
      </c>
      <c r="F104" s="27" t="s">
        <v>184</v>
      </c>
    </row>
    <row r="105" spans="2:6" x14ac:dyDescent="0.3">
      <c r="B105" s="27" t="s">
        <v>129</v>
      </c>
      <c r="C105" s="27" t="s">
        <v>0</v>
      </c>
      <c r="D105" s="29">
        <v>0</v>
      </c>
      <c r="E105" s="29">
        <v>0</v>
      </c>
      <c r="F105" s="27" t="s">
        <v>184</v>
      </c>
    </row>
    <row r="106" spans="2:6" x14ac:dyDescent="0.3">
      <c r="B106" s="27" t="s">
        <v>130</v>
      </c>
      <c r="C106" s="27" t="s">
        <v>0</v>
      </c>
      <c r="D106" s="29">
        <v>0</v>
      </c>
      <c r="E106" s="29">
        <v>0</v>
      </c>
      <c r="F106" s="27" t="s">
        <v>184</v>
      </c>
    </row>
    <row r="107" spans="2:6" x14ac:dyDescent="0.3">
      <c r="B107" s="27" t="s">
        <v>131</v>
      </c>
      <c r="C107" s="27" t="s">
        <v>0</v>
      </c>
      <c r="D107" s="29">
        <v>0</v>
      </c>
      <c r="E107" s="29">
        <v>0</v>
      </c>
      <c r="F107" s="27" t="s">
        <v>184</v>
      </c>
    </row>
    <row r="108" spans="2:6" x14ac:dyDescent="0.3">
      <c r="B108" s="27" t="s">
        <v>132</v>
      </c>
      <c r="C108" s="27" t="s">
        <v>0</v>
      </c>
      <c r="D108" s="29">
        <v>0</v>
      </c>
      <c r="E108" s="29">
        <v>0</v>
      </c>
      <c r="F108" s="27" t="s">
        <v>184</v>
      </c>
    </row>
    <row r="109" spans="2:6" x14ac:dyDescent="0.3">
      <c r="B109" s="27" t="s">
        <v>133</v>
      </c>
      <c r="C109" s="27" t="s">
        <v>0</v>
      </c>
      <c r="D109" s="29">
        <v>0</v>
      </c>
      <c r="E109" s="29">
        <v>0</v>
      </c>
      <c r="F109" s="27" t="s">
        <v>184</v>
      </c>
    </row>
    <row r="110" spans="2:6" x14ac:dyDescent="0.3">
      <c r="B110" s="27" t="s">
        <v>134</v>
      </c>
      <c r="C110" s="27" t="s">
        <v>135</v>
      </c>
      <c r="D110" s="29">
        <v>0</v>
      </c>
      <c r="E110" s="29">
        <v>0</v>
      </c>
      <c r="F110" s="27" t="s">
        <v>184</v>
      </c>
    </row>
    <row r="111" spans="2:6" ht="15" thickBot="1" x14ac:dyDescent="0.35">
      <c r="B111" s="26" t="s">
        <v>136</v>
      </c>
      <c r="C111" s="26" t="s">
        <v>0</v>
      </c>
      <c r="D111" s="28">
        <v>0</v>
      </c>
      <c r="E111" s="28">
        <v>0</v>
      </c>
      <c r="F111" s="26" t="s">
        <v>184</v>
      </c>
    </row>
    <row r="114" spans="1:7" ht="15" thickBot="1" x14ac:dyDescent="0.35">
      <c r="A114" t="s">
        <v>37</v>
      </c>
    </row>
    <row r="115" spans="1:7" ht="15" thickBot="1" x14ac:dyDescent="0.35">
      <c r="B115" s="30" t="s">
        <v>31</v>
      </c>
      <c r="C115" s="30" t="s">
        <v>32</v>
      </c>
      <c r="D115" s="30" t="s">
        <v>38</v>
      </c>
      <c r="E115" s="30" t="s">
        <v>39</v>
      </c>
      <c r="F115" s="30" t="s">
        <v>40</v>
      </c>
      <c r="G115" s="30" t="s">
        <v>41</v>
      </c>
    </row>
    <row r="116" spans="1:7" x14ac:dyDescent="0.3">
      <c r="B116" s="27" t="s">
        <v>137</v>
      </c>
      <c r="C116" s="27" t="s">
        <v>3</v>
      </c>
      <c r="D116" s="29">
        <v>1</v>
      </c>
      <c r="E116" s="27" t="s">
        <v>138</v>
      </c>
      <c r="F116" s="27" t="s">
        <v>139</v>
      </c>
      <c r="G116" s="27">
        <v>0</v>
      </c>
    </row>
    <row r="117" spans="1:7" x14ac:dyDescent="0.3">
      <c r="B117" s="27" t="s">
        <v>140</v>
      </c>
      <c r="C117" s="27"/>
      <c r="D117" s="29">
        <v>1</v>
      </c>
      <c r="E117" s="27" t="s">
        <v>141</v>
      </c>
      <c r="F117" s="27" t="s">
        <v>139</v>
      </c>
      <c r="G117" s="27">
        <v>0</v>
      </c>
    </row>
    <row r="118" spans="1:7" x14ac:dyDescent="0.3">
      <c r="B118" s="27" t="s">
        <v>142</v>
      </c>
      <c r="C118" s="27"/>
      <c r="D118" s="29">
        <v>0</v>
      </c>
      <c r="E118" s="27" t="s">
        <v>143</v>
      </c>
      <c r="F118" s="27" t="s">
        <v>146</v>
      </c>
      <c r="G118" s="27">
        <v>1</v>
      </c>
    </row>
    <row r="119" spans="1:7" x14ac:dyDescent="0.3">
      <c r="B119" s="27" t="s">
        <v>144</v>
      </c>
      <c r="C119" s="27"/>
      <c r="D119" s="29">
        <v>0</v>
      </c>
      <c r="E119" s="27" t="s">
        <v>145</v>
      </c>
      <c r="F119" s="27" t="s">
        <v>146</v>
      </c>
      <c r="G119" s="27">
        <v>1</v>
      </c>
    </row>
    <row r="120" spans="1:7" x14ac:dyDescent="0.3">
      <c r="B120" s="27" t="s">
        <v>147</v>
      </c>
      <c r="C120" s="27"/>
      <c r="D120" s="29">
        <v>0</v>
      </c>
      <c r="E120" s="27" t="s">
        <v>148</v>
      </c>
      <c r="F120" s="27" t="s">
        <v>146</v>
      </c>
      <c r="G120" s="27">
        <v>1</v>
      </c>
    </row>
    <row r="121" spans="1:7" x14ac:dyDescent="0.3">
      <c r="B121" s="27" t="s">
        <v>149</v>
      </c>
      <c r="C121" s="27"/>
      <c r="D121" s="29">
        <v>1</v>
      </c>
      <c r="E121" s="27" t="s">
        <v>150</v>
      </c>
      <c r="F121" s="27" t="s">
        <v>139</v>
      </c>
      <c r="G121" s="27">
        <v>0</v>
      </c>
    </row>
    <row r="122" spans="1:7" x14ac:dyDescent="0.3">
      <c r="B122" s="27" t="s">
        <v>151</v>
      </c>
      <c r="C122" s="27"/>
      <c r="D122" s="29">
        <v>1</v>
      </c>
      <c r="E122" s="27" t="s">
        <v>152</v>
      </c>
      <c r="F122" s="27" t="s">
        <v>139</v>
      </c>
      <c r="G122" s="27">
        <v>0</v>
      </c>
    </row>
    <row r="123" spans="1:7" x14ac:dyDescent="0.3">
      <c r="B123" s="27" t="s">
        <v>153</v>
      </c>
      <c r="C123" s="27"/>
      <c r="D123" s="29">
        <v>0</v>
      </c>
      <c r="E123" s="27" t="s">
        <v>154</v>
      </c>
      <c r="F123" s="27" t="s">
        <v>146</v>
      </c>
      <c r="G123" s="27">
        <v>1</v>
      </c>
    </row>
    <row r="124" spans="1:7" x14ac:dyDescent="0.3">
      <c r="B124" s="27" t="s">
        <v>155</v>
      </c>
      <c r="C124" s="27"/>
      <c r="D124" s="29">
        <v>1</v>
      </c>
      <c r="E124" s="27" t="s">
        <v>156</v>
      </c>
      <c r="F124" s="27" t="s">
        <v>139</v>
      </c>
      <c r="G124" s="27">
        <v>0</v>
      </c>
    </row>
    <row r="125" spans="1:7" x14ac:dyDescent="0.3">
      <c r="B125" s="27" t="s">
        <v>157</v>
      </c>
      <c r="C125" s="27"/>
      <c r="D125" s="29">
        <v>0</v>
      </c>
      <c r="E125" s="27" t="s">
        <v>158</v>
      </c>
      <c r="F125" s="27" t="s">
        <v>146</v>
      </c>
      <c r="G125" s="27">
        <v>1</v>
      </c>
    </row>
    <row r="126" spans="1:7" x14ac:dyDescent="0.3">
      <c r="B126" s="27" t="s">
        <v>159</v>
      </c>
      <c r="C126" s="27"/>
      <c r="D126" s="29">
        <v>1</v>
      </c>
      <c r="E126" s="27" t="s">
        <v>160</v>
      </c>
      <c r="F126" s="27" t="s">
        <v>139</v>
      </c>
      <c r="G126" s="27">
        <v>0</v>
      </c>
    </row>
    <row r="127" spans="1:7" x14ac:dyDescent="0.3">
      <c r="B127" s="27" t="s">
        <v>161</v>
      </c>
      <c r="C127" s="27" t="s">
        <v>14</v>
      </c>
      <c r="D127" s="29">
        <v>1</v>
      </c>
      <c r="E127" s="27" t="s">
        <v>162</v>
      </c>
      <c r="F127" s="27" t="s">
        <v>139</v>
      </c>
      <c r="G127" s="27">
        <v>0</v>
      </c>
    </row>
    <row r="128" spans="1:7" x14ac:dyDescent="0.3">
      <c r="B128" s="27" t="s">
        <v>163</v>
      </c>
      <c r="C128" s="27"/>
      <c r="D128" s="29">
        <v>1</v>
      </c>
      <c r="E128" s="27" t="s">
        <v>164</v>
      </c>
      <c r="F128" s="27" t="s">
        <v>139</v>
      </c>
      <c r="G128" s="27">
        <v>0</v>
      </c>
    </row>
    <row r="129" spans="2:7" x14ac:dyDescent="0.3">
      <c r="B129" s="27" t="s">
        <v>165</v>
      </c>
      <c r="C129" s="27" t="s">
        <v>19</v>
      </c>
      <c r="D129" s="29">
        <v>66</v>
      </c>
      <c r="E129" s="27" t="s">
        <v>166</v>
      </c>
      <c r="F129" s="27" t="s">
        <v>139</v>
      </c>
      <c r="G129" s="27">
        <v>0</v>
      </c>
    </row>
    <row r="130" spans="2:7" x14ac:dyDescent="0.3">
      <c r="B130" s="27" t="s">
        <v>167</v>
      </c>
      <c r="C130" s="27" t="s">
        <v>19</v>
      </c>
      <c r="D130" s="29">
        <v>24</v>
      </c>
      <c r="E130" s="27" t="s">
        <v>168</v>
      </c>
      <c r="F130" s="27" t="s">
        <v>139</v>
      </c>
      <c r="G130" s="27">
        <v>0</v>
      </c>
    </row>
    <row r="131" spans="2:7" x14ac:dyDescent="0.3">
      <c r="B131" s="27" t="s">
        <v>169</v>
      </c>
      <c r="C131" s="27" t="s">
        <v>19</v>
      </c>
      <c r="D131" s="29">
        <v>18</v>
      </c>
      <c r="E131" s="27" t="s">
        <v>170</v>
      </c>
      <c r="F131" s="27" t="s">
        <v>139</v>
      </c>
      <c r="G131" s="27">
        <v>0</v>
      </c>
    </row>
    <row r="132" spans="2:7" x14ac:dyDescent="0.3">
      <c r="B132" s="27" t="s">
        <v>171</v>
      </c>
      <c r="C132" s="27" t="s">
        <v>19</v>
      </c>
      <c r="D132" s="29">
        <v>24</v>
      </c>
      <c r="E132" s="27" t="s">
        <v>172</v>
      </c>
      <c r="F132" s="27" t="s">
        <v>139</v>
      </c>
      <c r="G132" s="27">
        <v>0</v>
      </c>
    </row>
    <row r="133" spans="2:7" x14ac:dyDescent="0.3">
      <c r="B133" s="27" t="s">
        <v>173</v>
      </c>
      <c r="C133" s="27" t="s">
        <v>19</v>
      </c>
      <c r="D133" s="29">
        <v>18</v>
      </c>
      <c r="E133" s="27" t="s">
        <v>174</v>
      </c>
      <c r="F133" s="27" t="s">
        <v>139</v>
      </c>
      <c r="G133" s="27">
        <v>0</v>
      </c>
    </row>
    <row r="134" spans="2:7" x14ac:dyDescent="0.3">
      <c r="B134" s="27" t="s">
        <v>175</v>
      </c>
      <c r="C134" s="27" t="s">
        <v>19</v>
      </c>
      <c r="D134" s="29">
        <v>6</v>
      </c>
      <c r="E134" s="27" t="s">
        <v>176</v>
      </c>
      <c r="F134" s="27" t="s">
        <v>139</v>
      </c>
      <c r="G134" s="27">
        <v>0</v>
      </c>
    </row>
    <row r="135" spans="2:7" x14ac:dyDescent="0.3">
      <c r="B135" s="27" t="s">
        <v>177</v>
      </c>
      <c r="C135" s="27" t="s">
        <v>178</v>
      </c>
      <c r="D135" s="29">
        <v>8</v>
      </c>
      <c r="E135" s="27" t="s">
        <v>179</v>
      </c>
      <c r="F135" s="27" t="s">
        <v>139</v>
      </c>
      <c r="G135" s="27">
        <v>0</v>
      </c>
    </row>
    <row r="136" spans="2:7" x14ac:dyDescent="0.3">
      <c r="B136" s="27" t="s">
        <v>180</v>
      </c>
      <c r="C136" s="27" t="s">
        <v>181</v>
      </c>
      <c r="D136" s="29">
        <v>16</v>
      </c>
      <c r="E136" s="27" t="s">
        <v>182</v>
      </c>
      <c r="F136" s="27" t="s">
        <v>146</v>
      </c>
      <c r="G136" s="27">
        <v>4</v>
      </c>
    </row>
    <row r="137" spans="2:7" ht="15" thickBot="1" x14ac:dyDescent="0.35">
      <c r="B137" s="26" t="s">
        <v>183</v>
      </c>
      <c r="C137" s="26"/>
      <c r="D137" s="26"/>
      <c r="E137" s="26"/>
      <c r="F137" s="26"/>
      <c r="G137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27"/>
  <sheetViews>
    <sheetView tabSelected="1" workbookViewId="0">
      <selection activeCell="Q20" sqref="Q20"/>
    </sheetView>
  </sheetViews>
  <sheetFormatPr defaultRowHeight="14.4" x14ac:dyDescent="0.3"/>
  <cols>
    <col min="14" max="14" width="10.44140625" customWidth="1"/>
  </cols>
  <sheetData>
    <row r="2" spans="1:21" ht="15" thickBot="1" x14ac:dyDescent="0.35"/>
    <row r="3" spans="1:21" ht="15" thickBot="1" x14ac:dyDescent="0.35">
      <c r="D3" s="42" t="s">
        <v>3</v>
      </c>
      <c r="E3" s="43"/>
      <c r="F3" s="43"/>
      <c r="G3" s="43"/>
      <c r="H3" s="43"/>
      <c r="I3" s="43"/>
      <c r="J3" s="43"/>
      <c r="K3" s="43"/>
      <c r="L3" s="43"/>
      <c r="M3" s="43"/>
      <c r="N3" s="44"/>
      <c r="O3" s="1" t="s">
        <v>14</v>
      </c>
      <c r="P3" s="3"/>
      <c r="R3" t="s">
        <v>20</v>
      </c>
    </row>
    <row r="4" spans="1:21" ht="15" thickBot="1" x14ac:dyDescent="0.35">
      <c r="A4" s="1" t="s">
        <v>15</v>
      </c>
      <c r="B4" s="2"/>
      <c r="C4" s="3"/>
      <c r="D4" s="1">
        <f>_xlfn.FLOOR.MATH(D6/$E$21, 1, 1) * $E$21</f>
        <v>6</v>
      </c>
      <c r="E4" s="1">
        <f t="shared" ref="E4:P4" si="0">_xlfn.FLOOR.MATH(E6/$E$21, 1, 1) * $E$21</f>
        <v>6</v>
      </c>
      <c r="F4" s="1">
        <f t="shared" si="0"/>
        <v>6</v>
      </c>
      <c r="G4" s="1">
        <f>_xlfn.FLOOR.MATH(G6/$E$21, 1, 1) * $E$21</f>
        <v>12</v>
      </c>
      <c r="H4" s="1">
        <f t="shared" si="0"/>
        <v>12</v>
      </c>
      <c r="I4" s="1">
        <f>_xlfn.FLOOR.MATH(I6/$E$21, 1, 1) * $E$21</f>
        <v>18</v>
      </c>
      <c r="J4" s="1">
        <f t="shared" si="0"/>
        <v>18</v>
      </c>
      <c r="K4" s="1">
        <f>_xlfn.FLOOR.MATH(K6/$E$21, 1, 1) * $E$21</f>
        <v>30</v>
      </c>
      <c r="L4" s="1">
        <f t="shared" si="0"/>
        <v>30</v>
      </c>
      <c r="M4" s="1">
        <f t="shared" si="0"/>
        <v>30</v>
      </c>
      <c r="N4" s="1">
        <f>_xlfn.FLOOR.MATH(N6/$E$21, 1, 1) * $E$21</f>
        <v>36</v>
      </c>
      <c r="O4" s="1">
        <f t="shared" si="0"/>
        <v>24</v>
      </c>
      <c r="P4" s="31">
        <f t="shared" si="0"/>
        <v>24</v>
      </c>
      <c r="R4">
        <f>SUM(U8:U14)-SUM(S8:S14)</f>
        <v>16</v>
      </c>
      <c r="S4" t="s">
        <v>21</v>
      </c>
      <c r="T4">
        <v>20</v>
      </c>
    </row>
    <row r="5" spans="1:21" ht="15" thickBot="1" x14ac:dyDescent="0.35">
      <c r="A5" s="1" t="s">
        <v>16</v>
      </c>
      <c r="B5" s="2"/>
      <c r="C5" s="3"/>
      <c r="D5" s="1">
        <f>_xlfn.FLOOR.MATH(D6/$E$27, 1, 1) * $E$27</f>
        <v>8</v>
      </c>
      <c r="E5" s="1">
        <f t="shared" ref="E5:P5" si="1">_xlfn.FLOOR.MATH(E6/$E$27, 1, 1) * $E$27</f>
        <v>8</v>
      </c>
      <c r="F5" s="1">
        <f t="shared" si="1"/>
        <v>8</v>
      </c>
      <c r="G5" s="1">
        <f t="shared" si="1"/>
        <v>8</v>
      </c>
      <c r="H5" s="1">
        <f t="shared" si="1"/>
        <v>8</v>
      </c>
      <c r="I5" s="1">
        <f t="shared" si="1"/>
        <v>16</v>
      </c>
      <c r="J5" s="1">
        <f t="shared" si="1"/>
        <v>16</v>
      </c>
      <c r="K5" s="1">
        <f t="shared" si="1"/>
        <v>24</v>
      </c>
      <c r="L5" s="1">
        <f t="shared" si="1"/>
        <v>24</v>
      </c>
      <c r="M5" s="1">
        <f t="shared" si="1"/>
        <v>32</v>
      </c>
      <c r="N5" s="1">
        <f t="shared" si="1"/>
        <v>40</v>
      </c>
      <c r="O5" s="1">
        <f t="shared" si="1"/>
        <v>24</v>
      </c>
      <c r="P5" s="31">
        <f t="shared" si="1"/>
        <v>24</v>
      </c>
    </row>
    <row r="6" spans="1:21" ht="15" thickBot="1" x14ac:dyDescent="0.35">
      <c r="D6" s="17">
        <v>10</v>
      </c>
      <c r="E6" s="18">
        <v>10</v>
      </c>
      <c r="F6" s="18">
        <v>10</v>
      </c>
      <c r="G6" s="18">
        <v>15</v>
      </c>
      <c r="H6" s="18">
        <v>15</v>
      </c>
      <c r="I6" s="18">
        <v>20</v>
      </c>
      <c r="J6" s="18">
        <v>20</v>
      </c>
      <c r="K6" s="18">
        <v>30</v>
      </c>
      <c r="L6" s="18">
        <v>30</v>
      </c>
      <c r="M6" s="18">
        <v>35</v>
      </c>
      <c r="N6" s="19">
        <v>40</v>
      </c>
      <c r="O6" s="34">
        <v>25</v>
      </c>
      <c r="P6" s="35">
        <v>25</v>
      </c>
    </row>
    <row r="7" spans="1:21" ht="15" thickBot="1" x14ac:dyDescent="0.35">
      <c r="B7" s="36" t="s">
        <v>2</v>
      </c>
      <c r="D7" s="4">
        <v>1</v>
      </c>
      <c r="E7" s="5">
        <v>2</v>
      </c>
      <c r="F7" s="5">
        <v>3</v>
      </c>
      <c r="G7" s="5">
        <v>4</v>
      </c>
      <c r="H7" s="5">
        <v>5</v>
      </c>
      <c r="I7" s="5">
        <v>6</v>
      </c>
      <c r="J7" s="5">
        <v>7</v>
      </c>
      <c r="K7" s="5">
        <v>8</v>
      </c>
      <c r="L7" s="5">
        <v>9</v>
      </c>
      <c r="M7" s="5">
        <v>10</v>
      </c>
      <c r="N7" s="6">
        <v>11</v>
      </c>
      <c r="O7" s="22">
        <v>12</v>
      </c>
      <c r="P7" s="23">
        <v>13</v>
      </c>
      <c r="Q7" s="42" t="s">
        <v>19</v>
      </c>
      <c r="R7" s="43"/>
      <c r="S7" s="44"/>
      <c r="U7" t="s">
        <v>18</v>
      </c>
    </row>
    <row r="8" spans="1:21" x14ac:dyDescent="0.3">
      <c r="B8" s="37"/>
      <c r="C8" s="6">
        <v>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1</v>
      </c>
      <c r="M8" s="5">
        <v>0</v>
      </c>
      <c r="N8" s="6">
        <v>1</v>
      </c>
      <c r="O8">
        <v>0</v>
      </c>
      <c r="P8">
        <v>0</v>
      </c>
      <c r="Q8" s="11">
        <f>SUMPRODUCT(D8:P8,$D$4:$P$4)</f>
        <v>66</v>
      </c>
      <c r="R8" s="24" t="s">
        <v>17</v>
      </c>
      <c r="S8" s="20">
        <f t="shared" ref="S8:S14" si="2">F21</f>
        <v>66</v>
      </c>
      <c r="U8" s="10">
        <f>SUMPRODUCT(D8:P8,$D$6:$P$6)</f>
        <v>70</v>
      </c>
    </row>
    <row r="9" spans="1:21" x14ac:dyDescent="0.3">
      <c r="B9" s="37"/>
      <c r="C9" s="8">
        <v>2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8">
        <v>0</v>
      </c>
      <c r="O9">
        <v>0</v>
      </c>
      <c r="P9">
        <v>1</v>
      </c>
      <c r="Q9" s="11">
        <f t="shared" ref="Q9:Q13" si="3">SUMPRODUCT(D9:P9,$D$4:$P$4)</f>
        <v>24</v>
      </c>
      <c r="R9" s="24" t="s">
        <v>17</v>
      </c>
      <c r="S9" s="20">
        <f t="shared" si="2"/>
        <v>24</v>
      </c>
      <c r="U9" s="11">
        <f t="shared" ref="U9:U13" si="4">SUMPRODUCT(D9:P9,$D$6:$P$6)</f>
        <v>25</v>
      </c>
    </row>
    <row r="10" spans="1:21" x14ac:dyDescent="0.3">
      <c r="B10" s="37"/>
      <c r="C10" s="8">
        <v>3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</v>
      </c>
      <c r="K10" s="7">
        <v>0</v>
      </c>
      <c r="L10" s="7">
        <v>0</v>
      </c>
      <c r="M10" s="7">
        <v>0</v>
      </c>
      <c r="N10" s="8">
        <v>0</v>
      </c>
      <c r="O10">
        <v>0</v>
      </c>
      <c r="P10">
        <v>0</v>
      </c>
      <c r="Q10" s="11">
        <f t="shared" si="3"/>
        <v>18</v>
      </c>
      <c r="R10" s="24" t="s">
        <v>17</v>
      </c>
      <c r="S10" s="20">
        <f t="shared" si="2"/>
        <v>18</v>
      </c>
      <c r="U10" s="11">
        <f t="shared" si="4"/>
        <v>20</v>
      </c>
    </row>
    <row r="11" spans="1:21" x14ac:dyDescent="0.3">
      <c r="B11" s="37"/>
      <c r="C11" s="8">
        <v>4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8">
        <v>0</v>
      </c>
      <c r="O11">
        <v>1</v>
      </c>
      <c r="P11">
        <v>0</v>
      </c>
      <c r="Q11" s="11">
        <f t="shared" si="3"/>
        <v>24</v>
      </c>
      <c r="R11" s="24" t="s">
        <v>17</v>
      </c>
      <c r="S11" s="20">
        <f t="shared" si="2"/>
        <v>24</v>
      </c>
      <c r="U11" s="11">
        <f t="shared" si="4"/>
        <v>25</v>
      </c>
    </row>
    <row r="12" spans="1:21" x14ac:dyDescent="0.3">
      <c r="B12" s="37"/>
      <c r="C12" s="8">
        <v>5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</v>
      </c>
      <c r="J12" s="7">
        <v>0</v>
      </c>
      <c r="K12" s="7">
        <v>0</v>
      </c>
      <c r="L12" s="7">
        <v>0</v>
      </c>
      <c r="M12" s="7">
        <v>0</v>
      </c>
      <c r="N12" s="8">
        <v>0</v>
      </c>
      <c r="O12">
        <v>0</v>
      </c>
      <c r="P12">
        <v>0</v>
      </c>
      <c r="Q12" s="11">
        <f t="shared" si="3"/>
        <v>18</v>
      </c>
      <c r="R12" s="24" t="s">
        <v>17</v>
      </c>
      <c r="S12" s="20">
        <f t="shared" si="2"/>
        <v>18</v>
      </c>
      <c r="U12" s="11">
        <f t="shared" si="4"/>
        <v>20</v>
      </c>
    </row>
    <row r="13" spans="1:21" x14ac:dyDescent="0.3">
      <c r="B13" s="37"/>
      <c r="C13" s="8">
        <v>6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8">
        <v>0</v>
      </c>
      <c r="O13">
        <v>0</v>
      </c>
      <c r="P13">
        <v>0</v>
      </c>
      <c r="Q13" s="11">
        <f t="shared" si="3"/>
        <v>6</v>
      </c>
      <c r="R13" s="24" t="s">
        <v>17</v>
      </c>
      <c r="S13" s="20">
        <f t="shared" si="2"/>
        <v>6</v>
      </c>
      <c r="U13" s="11">
        <f t="shared" si="4"/>
        <v>10</v>
      </c>
    </row>
    <row r="14" spans="1:21" ht="15" thickBot="1" x14ac:dyDescent="0.35">
      <c r="B14" s="37"/>
      <c r="C14" s="8" t="s">
        <v>0</v>
      </c>
      <c r="D14" s="7">
        <v>1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8">
        <v>0</v>
      </c>
      <c r="O14">
        <v>0</v>
      </c>
      <c r="P14">
        <v>0</v>
      </c>
      <c r="Q14" s="12">
        <f>SUMPRODUCT(D14:P14,$D$5:$P$5)</f>
        <v>8</v>
      </c>
      <c r="R14" s="32" t="s">
        <v>17</v>
      </c>
      <c r="S14" s="21">
        <f t="shared" si="2"/>
        <v>8</v>
      </c>
      <c r="U14" s="12">
        <f>SUMPRODUCT(D14:P14,$D$6:$P$6)</f>
        <v>10</v>
      </c>
    </row>
    <row r="15" spans="1:21" ht="15" thickBot="1" x14ac:dyDescent="0.35">
      <c r="B15" s="38"/>
      <c r="C15" s="9"/>
      <c r="D15" s="1">
        <f>SUM(D8:D14)</f>
        <v>1</v>
      </c>
      <c r="E15" s="2">
        <f t="shared" ref="E15:P15" si="5">SUM(E8:E14)</f>
        <v>1</v>
      </c>
      <c r="F15" s="2">
        <f t="shared" si="5"/>
        <v>0</v>
      </c>
      <c r="G15" s="2">
        <f t="shared" si="5"/>
        <v>0</v>
      </c>
      <c r="H15" s="2">
        <f t="shared" si="5"/>
        <v>0</v>
      </c>
      <c r="I15" s="2">
        <f t="shared" si="5"/>
        <v>1</v>
      </c>
      <c r="J15" s="2">
        <f t="shared" si="5"/>
        <v>1</v>
      </c>
      <c r="K15" s="2">
        <f t="shared" si="5"/>
        <v>0</v>
      </c>
      <c r="L15" s="2">
        <f t="shared" si="5"/>
        <v>1</v>
      </c>
      <c r="M15" s="2">
        <f t="shared" si="5"/>
        <v>0</v>
      </c>
      <c r="N15" s="3">
        <f t="shared" si="5"/>
        <v>1</v>
      </c>
      <c r="O15" s="3">
        <f t="shared" si="5"/>
        <v>1</v>
      </c>
      <c r="P15" s="3">
        <f t="shared" si="5"/>
        <v>1</v>
      </c>
    </row>
    <row r="16" spans="1:21" ht="15" thickBot="1" x14ac:dyDescent="0.35"/>
    <row r="17" spans="3:15" ht="15" thickBot="1" x14ac:dyDescent="0.35">
      <c r="N17" s="1" t="s">
        <v>1</v>
      </c>
      <c r="O17" s="45">
        <f>SUM(U8:U14)</f>
        <v>180</v>
      </c>
    </row>
    <row r="18" spans="3:15" x14ac:dyDescent="0.3">
      <c r="K18" s="33"/>
    </row>
    <row r="19" spans="3:15" ht="15" thickBot="1" x14ac:dyDescent="0.35"/>
    <row r="20" spans="3:15" ht="90.6" thickBot="1" x14ac:dyDescent="0.35">
      <c r="C20" s="13" t="s">
        <v>4</v>
      </c>
      <c r="D20" s="14" t="s">
        <v>5</v>
      </c>
      <c r="E20" s="14" t="s">
        <v>6</v>
      </c>
      <c r="F20" s="14" t="s">
        <v>7</v>
      </c>
    </row>
    <row r="21" spans="3:15" ht="18.600000000000001" thickBot="1" x14ac:dyDescent="0.35">
      <c r="C21" s="15" t="s">
        <v>8</v>
      </c>
      <c r="D21" s="16">
        <v>11</v>
      </c>
      <c r="E21" s="39">
        <v>6</v>
      </c>
      <c r="F21" s="16">
        <f>$E$21*D21</f>
        <v>66</v>
      </c>
    </row>
    <row r="22" spans="3:15" ht="18.600000000000001" thickBot="1" x14ac:dyDescent="0.35">
      <c r="C22" s="15" t="s">
        <v>9</v>
      </c>
      <c r="D22" s="16">
        <v>4</v>
      </c>
      <c r="E22" s="40"/>
      <c r="F22" s="16">
        <f t="shared" ref="F22:F26" si="6">$E$21*D22</f>
        <v>24</v>
      </c>
    </row>
    <row r="23" spans="3:15" ht="18.600000000000001" thickBot="1" x14ac:dyDescent="0.35">
      <c r="C23" s="15" t="s">
        <v>10</v>
      </c>
      <c r="D23" s="16">
        <v>3</v>
      </c>
      <c r="E23" s="40"/>
      <c r="F23" s="16">
        <f t="shared" si="6"/>
        <v>18</v>
      </c>
    </row>
    <row r="24" spans="3:15" ht="18.600000000000001" thickBot="1" x14ac:dyDescent="0.35">
      <c r="C24" s="15" t="s">
        <v>11</v>
      </c>
      <c r="D24" s="16">
        <v>4</v>
      </c>
      <c r="E24" s="40"/>
      <c r="F24" s="16">
        <f t="shared" si="6"/>
        <v>24</v>
      </c>
    </row>
    <row r="25" spans="3:15" ht="18.600000000000001" thickBot="1" x14ac:dyDescent="0.35">
      <c r="C25" s="15" t="s">
        <v>12</v>
      </c>
      <c r="D25" s="16">
        <v>3</v>
      </c>
      <c r="E25" s="40"/>
      <c r="F25" s="16">
        <f t="shared" si="6"/>
        <v>18</v>
      </c>
    </row>
    <row r="26" spans="3:15" ht="18.600000000000001" thickBot="1" x14ac:dyDescent="0.35">
      <c r="C26" s="15" t="s">
        <v>13</v>
      </c>
      <c r="D26" s="16">
        <v>1</v>
      </c>
      <c r="E26" s="41"/>
      <c r="F26" s="16">
        <f t="shared" si="6"/>
        <v>6</v>
      </c>
    </row>
    <row r="27" spans="3:15" ht="18.600000000000001" thickBot="1" x14ac:dyDescent="0.35">
      <c r="C27" s="15" t="s">
        <v>0</v>
      </c>
      <c r="D27" s="16">
        <v>1</v>
      </c>
      <c r="E27" s="16">
        <v>8</v>
      </c>
      <c r="F27" s="16">
        <f>D27*E27</f>
        <v>8</v>
      </c>
    </row>
  </sheetData>
  <mergeCells count="4">
    <mergeCell ref="B7:B15"/>
    <mergeCell ref="E21:E26"/>
    <mergeCell ref="D3:N3"/>
    <mergeCell ref="Q7:S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2</vt:lpstr>
      <vt:lpstr>SAiIO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dcterms:created xsi:type="dcterms:W3CDTF">2023-10-17T09:15:54Z</dcterms:created>
  <dcterms:modified xsi:type="dcterms:W3CDTF">2023-10-25T09:37:00Z</dcterms:modified>
</cp:coreProperties>
</file>