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3\"/>
    </mc:Choice>
  </mc:AlternateContent>
  <bookViews>
    <workbookView xWindow="0" yWindow="0" windowWidth="23040" windowHeight="9336"/>
  </bookViews>
  <sheets>
    <sheet name="Лист2" sheetId="2" r:id="rId1"/>
    <sheet name="Лист3" sheetId="3" r:id="rId2"/>
  </sheets>
  <definedNames>
    <definedName name="solver_adj" localSheetId="0" hidden="1">Лист2!$G$8:$I$12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Лист2!$G$18:$I$18</definedName>
    <definedName name="solver_lhs2" localSheetId="0" hidden="1">Лист2!$G$8:$I$12</definedName>
    <definedName name="solver_lhs3" localSheetId="0" hidden="1">Лист2!$J$8:$J$12</definedName>
    <definedName name="solver_lhs4" localSheetId="0" hidden="1">Лист2!$J$8:$J$12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Лист2!$N$15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2</definedName>
    <definedName name="solver_rel4" localSheetId="0" hidden="1">2</definedName>
    <definedName name="solver_rhs1" localSheetId="0" hidden="1">2</definedName>
    <definedName name="solver_rhs2" localSheetId="0" hidden="1">бинарное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18" i="2" l="1"/>
  <c r="I18" i="2"/>
  <c r="G18" i="2"/>
  <c r="I6" i="2"/>
  <c r="H6" i="2"/>
  <c r="G6" i="2"/>
  <c r="J9" i="2" l="1"/>
  <c r="J10" i="2"/>
  <c r="J11" i="2"/>
  <c r="J12" i="2"/>
  <c r="J8" i="2"/>
  <c r="N12" i="2" l="1"/>
  <c r="N8" i="2"/>
  <c r="N11" i="2"/>
  <c r="N10" i="2"/>
  <c r="N9" i="2"/>
  <c r="N15" i="2" l="1"/>
</calcChain>
</file>

<file path=xl/sharedStrings.xml><?xml version="1.0" encoding="utf-8"?>
<sst xmlns="http://schemas.openxmlformats.org/spreadsheetml/2006/main" count="32" uniqueCount="15">
  <si>
    <t>=</t>
  </si>
  <si>
    <t>-&gt;</t>
  </si>
  <si>
    <t>min</t>
  </si>
  <si>
    <t>Результат</t>
  </si>
  <si>
    <t>РАЗРАБОТЧИКИ И ИХ "ДНЕВНАЯ ЦЕНА"</t>
  </si>
  <si>
    <t>ТРУДОЁСКОСТИ ПРОГРАММ</t>
  </si>
  <si>
    <t>Ограничение на очередь 2</t>
  </si>
  <si>
    <t>Ограничение на очередь 1</t>
  </si>
  <si>
    <t>Ограничение на очередь 3</t>
  </si>
  <si>
    <t>Ограничения на проекты</t>
  </si>
  <si>
    <t>создание программ</t>
  </si>
  <si>
    <t>Номер разраба</t>
  </si>
  <si>
    <t>производительность</t>
  </si>
  <si>
    <t>дневная стоимость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</si>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</sst>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0" xfId="0" applyNumberFormat="1" applyBorder="1"/>
    <xf numFmtId="49" fontId="0" fillId="0" borderId="13" xfId="0" applyNumberFormat="1" applyBorder="1"/>
    <xf numFmtId="49" fontId="0" fillId="0" borderId="2" xfId="0" applyNumberFormat="1" applyBorder="1"/>
    <xf numFmtId="0" fontId="2" fillId="0" borderId="0" xfId="0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8"/>
  <sheetViews>
    <sheetView tabSelected="1" workbookViewId="0">
      <selection activeCell="G9" sqref="G9"/>
    </sheetView>
  </sheetViews>
  <sheetFormatPr defaultRowHeight="14.4" x14ac:dyDescent="0.3"/>
  <cols>
    <col min="6" max="6" width="7.6640625" customWidth="1"/>
    <col min="8" max="8" width="12.33203125" customWidth="1"/>
    <col min="9" max="9" width="16.33203125" customWidth="1"/>
  </cols>
  <sheetData>
    <row r="4" spans="4:16" ht="15" thickBot="1" x14ac:dyDescent="0.35"/>
    <row r="5" spans="4:16" ht="15" thickBot="1" x14ac:dyDescent="0.35">
      <c r="G5" s="26" t="s">
        <v>4</v>
      </c>
      <c r="H5" s="27"/>
      <c r="I5" s="28"/>
    </row>
    <row r="6" spans="4:16" ht="15" thickBot="1" x14ac:dyDescent="0.35">
      <c r="G6" s="1">
        <f>Лист3!F8/Лист3!E8</f>
        <v>40</v>
      </c>
      <c r="H6" s="2">
        <f>Лист3!F9/Лист3!E9</f>
        <v>41.984732824427482</v>
      </c>
      <c r="I6" s="3">
        <f>Лист3!F10/Лист3!E10</f>
        <v>18</v>
      </c>
    </row>
    <row r="7" spans="4:16" ht="15" thickBot="1" x14ac:dyDescent="0.35">
      <c r="E7" s="11"/>
      <c r="G7" s="1">
        <v>21</v>
      </c>
      <c r="H7" s="2">
        <v>22</v>
      </c>
      <c r="I7" s="3">
        <v>23</v>
      </c>
      <c r="J7" s="1" t="s">
        <v>9</v>
      </c>
      <c r="K7" s="2"/>
      <c r="L7" s="3"/>
    </row>
    <row r="8" spans="4:16" ht="25.5" customHeight="1" x14ac:dyDescent="0.3">
      <c r="D8" s="29" t="s">
        <v>5</v>
      </c>
      <c r="E8" s="20">
        <v>402.84</v>
      </c>
      <c r="F8" s="13">
        <v>1</v>
      </c>
      <c r="G8" s="4">
        <v>0</v>
      </c>
      <c r="H8" s="5">
        <v>0</v>
      </c>
      <c r="I8" s="6">
        <v>1</v>
      </c>
      <c r="J8" s="4">
        <f>SUM(G8:I8)</f>
        <v>1</v>
      </c>
      <c r="K8" s="16" t="s">
        <v>0</v>
      </c>
      <c r="L8" s="6">
        <v>1</v>
      </c>
      <c r="N8" s="13">
        <f t="shared" ref="N8:N12" si="0">SUMPRODUCT(G8:I8,$G$6:$I$6) * E8</f>
        <v>7251.12</v>
      </c>
    </row>
    <row r="9" spans="4:16" x14ac:dyDescent="0.3">
      <c r="D9" s="30"/>
      <c r="E9" s="20">
        <v>204.43</v>
      </c>
      <c r="F9" s="14">
        <v>2</v>
      </c>
      <c r="G9" s="7">
        <v>1</v>
      </c>
      <c r="H9" s="8">
        <v>0</v>
      </c>
      <c r="I9" s="9">
        <v>0</v>
      </c>
      <c r="J9" s="7">
        <f t="shared" ref="J9:J12" si="1">SUM(G9:I9)</f>
        <v>1</v>
      </c>
      <c r="K9" s="17" t="s">
        <v>0</v>
      </c>
      <c r="L9" s="9">
        <v>1</v>
      </c>
      <c r="N9" s="14">
        <f t="shared" si="0"/>
        <v>8177.2000000000007</v>
      </c>
    </row>
    <row r="10" spans="4:16" x14ac:dyDescent="0.3">
      <c r="D10" s="30"/>
      <c r="E10" s="20">
        <v>366.67</v>
      </c>
      <c r="F10" s="14">
        <v>3</v>
      </c>
      <c r="G10" s="7">
        <v>1</v>
      </c>
      <c r="H10" s="8">
        <v>0</v>
      </c>
      <c r="I10" s="9">
        <v>0</v>
      </c>
      <c r="J10" s="7">
        <f t="shared" si="1"/>
        <v>1</v>
      </c>
      <c r="K10" s="17" t="s">
        <v>0</v>
      </c>
      <c r="L10" s="9">
        <v>1</v>
      </c>
      <c r="N10" s="14">
        <f t="shared" si="0"/>
        <v>14666.800000000001</v>
      </c>
    </row>
    <row r="11" spans="4:16" ht="26.25" customHeight="1" x14ac:dyDescent="0.3">
      <c r="D11" s="30"/>
      <c r="E11" s="20">
        <v>190.02</v>
      </c>
      <c r="F11" s="14">
        <v>4</v>
      </c>
      <c r="G11" s="7">
        <v>0</v>
      </c>
      <c r="H11" s="8">
        <v>1</v>
      </c>
      <c r="I11" s="9">
        <v>0</v>
      </c>
      <c r="J11" s="7">
        <f t="shared" si="1"/>
        <v>1</v>
      </c>
      <c r="K11" s="17" t="s">
        <v>0</v>
      </c>
      <c r="L11" s="9">
        <v>1</v>
      </c>
      <c r="N11" s="25">
        <f t="shared" si="0"/>
        <v>7977.938931297711</v>
      </c>
    </row>
    <row r="12" spans="4:16" ht="24" customHeight="1" x14ac:dyDescent="0.3">
      <c r="D12" s="30"/>
      <c r="E12" s="20">
        <v>452</v>
      </c>
      <c r="F12" s="14">
        <v>5</v>
      </c>
      <c r="G12" s="7">
        <v>0</v>
      </c>
      <c r="H12" s="8">
        <v>0</v>
      </c>
      <c r="I12" s="9">
        <v>1</v>
      </c>
      <c r="J12" s="7">
        <f t="shared" si="1"/>
        <v>1</v>
      </c>
      <c r="K12" s="17" t="s">
        <v>0</v>
      </c>
      <c r="L12" s="9">
        <v>1</v>
      </c>
      <c r="N12" s="14">
        <f t="shared" si="0"/>
        <v>8136</v>
      </c>
    </row>
    <row r="13" spans="4:16" ht="23.25" customHeight="1" thickBot="1" x14ac:dyDescent="0.35">
      <c r="D13" s="30"/>
      <c r="E13" s="12" t="s">
        <v>14</v>
      </c>
      <c r="F13" s="15" t="s">
        <v>14</v>
      </c>
      <c r="G13" s="10" t="s">
        <v>14</v>
      </c>
      <c r="H13" s="11" t="s">
        <v>14</v>
      </c>
      <c r="I13" s="12" t="s">
        <v>14</v>
      </c>
      <c r="J13" s="10" t="s">
        <v>14</v>
      </c>
      <c r="K13" s="18" t="s">
        <v>0</v>
      </c>
      <c r="L13" s="12" t="s">
        <v>14</v>
      </c>
      <c r="N13" s="15">
        <v>0</v>
      </c>
    </row>
    <row r="14" spans="4:16" ht="15" thickBot="1" x14ac:dyDescent="0.35">
      <c r="D14" s="31"/>
    </row>
    <row r="15" spans="4:16" ht="15" thickBot="1" x14ac:dyDescent="0.35">
      <c r="L15" s="1" t="s">
        <v>3</v>
      </c>
      <c r="M15" s="2"/>
      <c r="N15" s="2">
        <f>SUM(N8:N13)</f>
        <v>46209.05893129771</v>
      </c>
      <c r="O15" s="19" t="s">
        <v>1</v>
      </c>
      <c r="P15" s="3" t="s">
        <v>2</v>
      </c>
    </row>
    <row r="16" spans="4:16" x14ac:dyDescent="0.3">
      <c r="D16" s="4" t="s">
        <v>6</v>
      </c>
      <c r="E16" s="5"/>
      <c r="F16" s="6"/>
      <c r="G16" s="4" t="s">
        <v>14</v>
      </c>
      <c r="H16" s="13" t="s">
        <v>14</v>
      </c>
      <c r="I16" s="6" t="s">
        <v>14</v>
      </c>
    </row>
    <row r="17" spans="4:9" x14ac:dyDescent="0.3">
      <c r="D17" s="7" t="s">
        <v>8</v>
      </c>
      <c r="E17" s="8"/>
      <c r="F17" s="9"/>
      <c r="G17" s="7" t="s">
        <v>14</v>
      </c>
      <c r="H17" s="14" t="s">
        <v>14</v>
      </c>
      <c r="I17" s="9" t="s">
        <v>14</v>
      </c>
    </row>
    <row r="18" spans="4:9" ht="15" thickBot="1" x14ac:dyDescent="0.35">
      <c r="D18" s="10" t="s">
        <v>7</v>
      </c>
      <c r="E18" s="11"/>
      <c r="F18" s="12"/>
      <c r="G18" s="10">
        <f>SUM(G8:G12)</f>
        <v>2</v>
      </c>
      <c r="H18" s="15">
        <f t="shared" ref="H18:I18" si="2">SUM(H8:H12)</f>
        <v>1</v>
      </c>
      <c r="I18" s="12">
        <f t="shared" si="2"/>
        <v>2</v>
      </c>
    </row>
  </sheetData>
  <mergeCells count="2">
    <mergeCell ref="G5:I5"/>
    <mergeCell ref="D8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0"/>
  <sheetViews>
    <sheetView workbookViewId="0">
      <selection activeCell="G12" sqref="G12"/>
    </sheetView>
  </sheetViews>
  <sheetFormatPr defaultRowHeight="14.4" x14ac:dyDescent="0.3"/>
  <cols>
    <col min="4" max="4" width="14.21875" customWidth="1"/>
    <col min="5" max="5" width="20.77734375" customWidth="1"/>
    <col min="6" max="6" width="17.5546875" customWidth="1"/>
  </cols>
  <sheetData>
    <row r="6" spans="4:6" x14ac:dyDescent="0.3">
      <c r="E6" s="32" t="s">
        <v>10</v>
      </c>
      <c r="F6" s="32"/>
    </row>
    <row r="7" spans="4:6" ht="15" thickBot="1" x14ac:dyDescent="0.35">
      <c r="D7" t="s">
        <v>11</v>
      </c>
      <c r="E7" t="s">
        <v>12</v>
      </c>
      <c r="F7" t="s">
        <v>13</v>
      </c>
    </row>
    <row r="8" spans="4:6" ht="15" thickBot="1" x14ac:dyDescent="0.35">
      <c r="D8">
        <v>21</v>
      </c>
      <c r="E8" s="21">
        <v>1.75</v>
      </c>
      <c r="F8" s="22">
        <v>70</v>
      </c>
    </row>
    <row r="9" spans="4:6" ht="15" thickBot="1" x14ac:dyDescent="0.35">
      <c r="D9">
        <v>22</v>
      </c>
      <c r="E9" s="23">
        <v>1.31</v>
      </c>
      <c r="F9" s="24">
        <v>55</v>
      </c>
    </row>
    <row r="10" spans="4:6" ht="15" thickBot="1" x14ac:dyDescent="0.35">
      <c r="D10">
        <v>23</v>
      </c>
      <c r="E10" s="23">
        <v>2.5</v>
      </c>
      <c r="F10" s="24">
        <v>45</v>
      </c>
    </row>
  </sheetData>
  <mergeCells count="1"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2023-10-17T09:15:54Z</dcterms:created>
  <dcterms:modified xsi:type="dcterms:W3CDTF">2023-10-29T13:02:11Z</dcterms:modified>
</cp:coreProperties>
</file>