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work\KursPro\PASKurs\лабораторные работы\l4\"/>
    </mc:Choice>
  </mc:AlternateContent>
  <xr:revisionPtr revIDLastSave="0" documentId="13_ncr:1_{FCFF4BE5-1594-4F2D-A849-DC772C312E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b4 - TODO" sheetId="1" r:id="rId1"/>
    <sheet name="Разработчики" sheetId="3" r:id="rId2"/>
    <sheet name="Экспертные данные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0" i="1"/>
  <c r="H11" i="1"/>
  <c r="H12" i="1"/>
  <c r="H10" i="1"/>
  <c r="E11" i="1"/>
  <c r="E12" i="1"/>
  <c r="E10" i="1"/>
  <c r="D11" i="1"/>
  <c r="D12" i="1"/>
  <c r="D10" i="1"/>
  <c r="C11" i="1"/>
  <c r="C12" i="1"/>
  <c r="C10" i="1"/>
  <c r="F12" i="2"/>
  <c r="G11" i="1" s="1"/>
  <c r="F13" i="2"/>
  <c r="G12" i="1" s="1"/>
  <c r="G10" i="1"/>
  <c r="F11" i="1"/>
  <c r="F12" i="1"/>
  <c r="F10" i="1"/>
  <c r="F11" i="2"/>
</calcChain>
</file>

<file path=xl/sharedStrings.xml><?xml version="1.0" encoding="utf-8"?>
<sst xmlns="http://schemas.openxmlformats.org/spreadsheetml/2006/main" count="18" uniqueCount="15">
  <si>
    <t xml:space="preserve">Номер элемента </t>
  </si>
  <si>
    <t>трудоёмкость</t>
  </si>
  <si>
    <t>цена элемента</t>
  </si>
  <si>
    <t>дневная ЗП</t>
  </si>
  <si>
    <t>БД</t>
  </si>
  <si>
    <t>ФТД</t>
  </si>
  <si>
    <t>ФАД</t>
  </si>
  <si>
    <t>номер разработчика</t>
  </si>
  <si>
    <t>производительность</t>
  </si>
  <si>
    <t>дневная стоимость</t>
  </si>
  <si>
    <t>номер элемента</t>
  </si>
  <si>
    <t>время реализации</t>
  </si>
  <si>
    <t>стоимость реализации</t>
  </si>
  <si>
    <t>уу</t>
  </si>
  <si>
    <t>разработчик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</si>
</sst>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L12"/>
  <sheetViews>
    <sheetView tabSelected="1" workbookViewId="0">
      <selection activeCell="H23" sqref="H23"/>
    </sheetView>
  </sheetViews>
  <sheetFormatPr defaultRowHeight="15" x14ac:dyDescent="0.25"/>
  <cols>
    <col min="3" max="3" width="19.85546875" customWidth="1"/>
    <col min="4" max="4" width="20.140625" customWidth="1"/>
    <col min="5" max="5" width="19.140625" customWidth="1"/>
    <col min="6" max="6" width="16.85546875" customWidth="1"/>
    <col min="7" max="7" width="14.42578125" customWidth="1"/>
    <col min="8" max="8" width="18.140625" customWidth="1"/>
    <col min="9" max="9" width="21.5703125" customWidth="1"/>
  </cols>
  <sheetData>
    <row r="9" spans="3:12" x14ac:dyDescent="0.25">
      <c r="C9" s="1" t="s">
        <v>7</v>
      </c>
      <c r="D9" s="1" t="s">
        <v>8</v>
      </c>
      <c r="E9" s="1" t="s">
        <v>9</v>
      </c>
      <c r="F9" s="1" t="s">
        <v>10</v>
      </c>
      <c r="G9" s="1" t="s">
        <v>1</v>
      </c>
      <c r="H9" s="1" t="s">
        <v>11</v>
      </c>
      <c r="I9" s="1" t="s">
        <v>12</v>
      </c>
      <c r="L9" s="1" t="s">
        <v>13</v>
      </c>
    </row>
    <row r="10" spans="3:12" x14ac:dyDescent="0.25">
      <c r="C10" s="1">
        <f>Разработчики!E7</f>
        <v>9</v>
      </c>
      <c r="D10" s="1">
        <f>Разработчики!F7</f>
        <v>2.75</v>
      </c>
      <c r="E10" s="1">
        <f>Разработчики!G7</f>
        <v>25</v>
      </c>
      <c r="F10" s="1" t="str">
        <f>'Экспертные данные'!E11</f>
        <v>БД</v>
      </c>
      <c r="G10" s="1">
        <f>'Экспертные данные'!F11</f>
        <v>681.02</v>
      </c>
      <c r="H10" s="1">
        <f>ROUNDUP(G10/D10,0)</f>
        <v>248</v>
      </c>
      <c r="I10" s="1">
        <f>H10*E10</f>
        <v>6200</v>
      </c>
    </row>
    <row r="11" spans="3:12" x14ac:dyDescent="0.25">
      <c r="C11" s="1">
        <f>Разработчики!E8</f>
        <v>19</v>
      </c>
      <c r="D11" s="1">
        <f>Разработчики!F8</f>
        <v>2.75</v>
      </c>
      <c r="E11" s="1">
        <f>Разработчики!G8</f>
        <v>20</v>
      </c>
      <c r="F11" s="1" t="str">
        <f>'Экспертные данные'!E12</f>
        <v>ФТД</v>
      </c>
      <c r="G11" s="1">
        <f>'Экспертные данные'!F12</f>
        <v>1710</v>
      </c>
      <c r="H11" s="1">
        <f t="shared" ref="H11:H12" si="0">ROUNDUP(G11/D11,0)</f>
        <v>622</v>
      </c>
      <c r="I11" s="1">
        <f t="shared" ref="I11:I12" si="1">H11*E11</f>
        <v>12440</v>
      </c>
    </row>
    <row r="12" spans="3:12" x14ac:dyDescent="0.25">
      <c r="C12" s="1">
        <f>Разработчики!E9</f>
        <v>31</v>
      </c>
      <c r="D12" s="1">
        <f>Разработчики!F9</f>
        <v>1.75</v>
      </c>
      <c r="E12" s="1">
        <f>Разработчики!G9</f>
        <v>28</v>
      </c>
      <c r="F12" s="1" t="str">
        <f>'Экспертные данные'!E13</f>
        <v>ФАД</v>
      </c>
      <c r="G12" s="1">
        <f>'Экспертные данные'!F13</f>
        <v>1265</v>
      </c>
      <c r="H12" s="1">
        <f t="shared" si="0"/>
        <v>723</v>
      </c>
      <c r="I12" s="1">
        <f t="shared" si="1"/>
        <v>20244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6A16E-465D-4B4C-B911-C73DE2CD94B3}">
  <dimension ref="E6:G9"/>
  <sheetViews>
    <sheetView workbookViewId="0">
      <selection activeCell="F10" sqref="F10"/>
    </sheetView>
  </sheetViews>
  <sheetFormatPr defaultRowHeight="15" x14ac:dyDescent="0.25"/>
  <cols>
    <col min="5" max="5" width="12.85546875" customWidth="1"/>
    <col min="6" max="6" width="21.85546875" customWidth="1"/>
    <col min="7" max="7" width="19.85546875" customWidth="1"/>
  </cols>
  <sheetData>
    <row r="6" spans="5:7" x14ac:dyDescent="0.25">
      <c r="E6" s="1" t="s">
        <v>14</v>
      </c>
      <c r="F6" s="1" t="s">
        <v>8</v>
      </c>
      <c r="G6" s="1" t="s">
        <v>9</v>
      </c>
    </row>
    <row r="7" spans="5:7" x14ac:dyDescent="0.25">
      <c r="E7" s="1">
        <v>9</v>
      </c>
      <c r="F7" s="1">
        <v>2.75</v>
      </c>
      <c r="G7" s="1">
        <v>25</v>
      </c>
    </row>
    <row r="8" spans="5:7" x14ac:dyDescent="0.25">
      <c r="E8" s="1">
        <v>19</v>
      </c>
      <c r="F8" s="1">
        <v>2.75</v>
      </c>
      <c r="G8" s="1">
        <v>20</v>
      </c>
    </row>
    <row r="9" spans="5:7" x14ac:dyDescent="0.25">
      <c r="E9" s="1">
        <v>31</v>
      </c>
      <c r="F9" s="1">
        <v>1.75</v>
      </c>
      <c r="G9" s="1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D74BA-E687-449C-9D41-E9D575C2ED1F}">
  <dimension ref="E10:K13"/>
  <sheetViews>
    <sheetView workbookViewId="0">
      <selection activeCell="H33" sqref="H33"/>
    </sheetView>
  </sheetViews>
  <sheetFormatPr defaultRowHeight="15" x14ac:dyDescent="0.25"/>
  <cols>
    <col min="5" max="5" width="17.5703125" customWidth="1"/>
    <col min="6" max="6" width="16.42578125" customWidth="1"/>
    <col min="10" max="10" width="17.5703125" customWidth="1"/>
    <col min="11" max="11" width="12.140625" customWidth="1"/>
  </cols>
  <sheetData>
    <row r="10" spans="5:11" x14ac:dyDescent="0.25">
      <c r="E10" s="1" t="s">
        <v>0</v>
      </c>
      <c r="F10" s="1" t="s">
        <v>1</v>
      </c>
      <c r="G10" s="1"/>
      <c r="H10" s="1"/>
      <c r="I10" s="1"/>
      <c r="J10" s="1" t="s">
        <v>2</v>
      </c>
      <c r="K10" s="1" t="s">
        <v>3</v>
      </c>
    </row>
    <row r="11" spans="5:11" x14ac:dyDescent="0.25">
      <c r="E11" s="1" t="s">
        <v>4</v>
      </c>
      <c r="F11" s="1">
        <f>J11/K11</f>
        <v>681.02</v>
      </c>
      <c r="G11" s="1"/>
      <c r="H11" s="1"/>
      <c r="I11" s="1"/>
      <c r="J11" s="1">
        <v>34051</v>
      </c>
      <c r="K11" s="1">
        <v>50</v>
      </c>
    </row>
    <row r="12" spans="5:11" x14ac:dyDescent="0.25">
      <c r="E12" s="1" t="s">
        <v>5</v>
      </c>
      <c r="F12" s="1">
        <f t="shared" ref="F12:F13" si="0">J12/K12</f>
        <v>1710</v>
      </c>
      <c r="G12" s="1"/>
      <c r="H12" s="1"/>
      <c r="I12" s="1"/>
      <c r="J12" s="1">
        <v>34200</v>
      </c>
      <c r="K12" s="1">
        <v>20</v>
      </c>
    </row>
    <row r="13" spans="5:11" x14ac:dyDescent="0.25">
      <c r="E13" s="1" t="s">
        <v>6</v>
      </c>
      <c r="F13" s="1">
        <f t="shared" si="0"/>
        <v>1265</v>
      </c>
      <c r="G13" s="1"/>
      <c r="H13" s="1"/>
      <c r="I13" s="1"/>
      <c r="J13" s="1">
        <v>25300</v>
      </c>
      <c r="K13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Lab4 - TODO</vt:lpstr>
      <vt:lpstr>Разработчики</vt:lpstr>
      <vt:lpstr>Экспертные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2015-06-05T18:17:20Z</dcterms:created>
  <dcterms:modified xsi:type="dcterms:W3CDTF">2023-11-03T10:19:20Z</dcterms:modified>
</cp:coreProperties>
</file>