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r\Desktop\docbin\!program\other\ti_summertraining\RT\"/>
    </mc:Choice>
  </mc:AlternateContent>
  <xr:revisionPtr revIDLastSave="0" documentId="13_ncr:1_{BB387F3E-02F1-4C19-B4E4-34C19E3EE3E5}" xr6:coauthVersionLast="47" xr6:coauthVersionMax="47" xr10:uidLastSave="{00000000-0000-0000-0000-000000000000}"/>
  <bookViews>
    <workbookView xWindow="-109" yWindow="-109" windowWidth="23452" windowHeight="12682" xr2:uid="{6DDB115A-79E5-46F2-9642-E631064FE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54" i="1"/>
  <c r="D48" i="1"/>
  <c r="C7" i="1"/>
  <c r="D37" i="1"/>
  <c r="D38" i="1"/>
  <c r="D39" i="1"/>
  <c r="D40" i="1"/>
  <c r="D41" i="1"/>
  <c r="D42" i="1"/>
  <c r="D36" i="1"/>
  <c r="B20" i="1" l="1"/>
  <c r="E20" i="1"/>
  <c r="C20" i="1"/>
  <c r="I14" i="1"/>
  <c r="F5" i="1"/>
  <c r="I4" i="1" s="1"/>
  <c r="F6" i="1"/>
  <c r="I5" i="1" s="1"/>
  <c r="F7" i="1"/>
  <c r="I6" i="1" s="1"/>
  <c r="F8" i="1"/>
  <c r="I7" i="1" s="1"/>
  <c r="F9" i="1"/>
  <c r="I8" i="1" s="1"/>
  <c r="F10" i="1"/>
  <c r="I9" i="1" s="1"/>
  <c r="F11" i="1"/>
  <c r="I10" i="1" s="1"/>
  <c r="F12" i="1"/>
  <c r="I11" i="1" s="1"/>
  <c r="F13" i="1"/>
  <c r="I12" i="1" s="1"/>
  <c r="F14" i="1"/>
  <c r="I13" i="1" s="1"/>
  <c r="F4" i="1"/>
  <c r="I3" i="1" s="1"/>
  <c r="B5" i="1"/>
  <c r="C5" i="1"/>
  <c r="C6" i="1"/>
  <c r="C8" i="1"/>
  <c r="C9" i="1"/>
  <c r="C10" i="1"/>
  <c r="C11" i="1"/>
  <c r="C12" i="1"/>
  <c r="C13" i="1"/>
  <c r="C14" i="1"/>
  <c r="C4" i="1"/>
  <c r="B6" i="1"/>
  <c r="B7" i="1"/>
  <c r="B8" i="1"/>
  <c r="B9" i="1"/>
  <c r="B10" i="1"/>
  <c r="B11" i="1"/>
  <c r="B12" i="1"/>
  <c r="B13" i="1"/>
  <c r="B14" i="1"/>
  <c r="B4" i="1"/>
  <c r="H20" i="1" l="1"/>
  <c r="F20" i="1" s="1"/>
  <c r="I15" i="1"/>
</calcChain>
</file>

<file path=xl/sharedStrings.xml><?xml version="1.0" encoding="utf-8"?>
<sst xmlns="http://schemas.openxmlformats.org/spreadsheetml/2006/main" count="39" uniqueCount="22">
  <si>
    <t>输入电压</t>
  </si>
  <si>
    <r>
      <t>U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/V</t>
    </r>
  </si>
  <si>
    <t>输入电流</t>
  </si>
  <si>
    <r>
      <t>I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/A</t>
    </r>
  </si>
  <si>
    <t>设定的输入侧功率因数</t>
  </si>
  <si>
    <r>
      <t>cosφ</t>
    </r>
    <r>
      <rPr>
        <vertAlign val="subscript"/>
        <sz val="12"/>
        <color theme="1"/>
        <rFont val="Times New Roman"/>
        <family val="1"/>
      </rPr>
      <t>1</t>
    </r>
  </si>
  <si>
    <t>负载属性</t>
  </si>
  <si>
    <t>实际输入侧功率因数</t>
  </si>
  <si>
    <t>电感性</t>
    <phoneticPr fontId="5" type="noConversion"/>
  </si>
  <si>
    <t>电阻性</t>
    <phoneticPr fontId="5" type="noConversion"/>
  </si>
  <si>
    <t>电容性</t>
    <phoneticPr fontId="5" type="noConversion"/>
  </si>
  <si>
    <t>err</t>
    <phoneticPr fontId="5" type="noConversion"/>
  </si>
  <si>
    <t>输入侧功率因数</t>
    <phoneticPr fontId="5" type="noConversion"/>
  </si>
  <si>
    <t>回馈电压</t>
    <phoneticPr fontId="5" type="noConversion"/>
  </si>
  <si>
    <t>回馈电流</t>
    <phoneticPr fontId="5" type="noConversion"/>
  </si>
  <si>
    <t>回馈侧功率因数</t>
    <phoneticPr fontId="5" type="noConversion"/>
  </si>
  <si>
    <r>
      <t>U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/V</t>
    </r>
    <phoneticPr fontId="5" type="noConversion"/>
  </si>
  <si>
    <r>
      <t>I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/A</t>
    </r>
    <phoneticPr fontId="5" type="noConversion"/>
  </si>
  <si>
    <r>
      <t>cosφ</t>
    </r>
    <r>
      <rPr>
        <vertAlign val="subscript"/>
        <sz val="12"/>
        <color theme="1"/>
        <rFont val="Times New Roman"/>
        <family val="1"/>
      </rPr>
      <t>2</t>
    </r>
    <phoneticPr fontId="5" type="noConversion"/>
  </si>
  <si>
    <t>实际功率</t>
    <phoneticPr fontId="5" type="noConversion"/>
  </si>
  <si>
    <r>
      <t>I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/A</t>
    </r>
    <phoneticPr fontId="5" type="noConversion"/>
  </si>
  <si>
    <r>
      <t>P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/W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</si>
</sst>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7" x14ac:knownFonts="1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7" fontId="4" fillId="0" borderId="6" xfId="0" applyNumberFormat="1" applyFont="1" applyBorder="1" applyAlignment="1">
      <alignment horizontal="center" vertical="center" wrapText="1"/>
    </xf>
    <xf numFmtId="177" fontId="4" fillId="0" borderId="7" xfId="0" applyNumberFormat="1" applyFont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7" fontId="4" fillId="0" borderId="6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4D87-B357-41E7-B7AA-24ABE4597843}">
  <dimension ref="A1:I54"/>
  <sheetViews>
    <sheetView tabSelected="1" topLeftCell="A37" zoomScale="130" zoomScaleNormal="130" workbookViewId="0">
      <selection activeCell="D54" sqref="B48:D54"/>
    </sheetView>
  </sheetViews>
  <sheetFormatPr defaultColWidth="23.33203125" defaultRowHeight="13.95" x14ac:dyDescent="0.25"/>
  <cols>
    <col min="1" max="2" width="10.44140625" style="1" bestFit="1" customWidth="1"/>
    <col min="3" max="4" width="13.5546875" style="1" bestFit="1" customWidth="1"/>
    <col min="5" max="5" width="10.44140625" style="1" bestFit="1" customWidth="1"/>
    <col min="6" max="6" width="22.6640625" style="1" bestFit="1" customWidth="1"/>
    <col min="7" max="16384" width="23.33203125" style="1"/>
  </cols>
  <sheetData>
    <row r="1" spans="2:9" ht="47.2" customHeight="1" x14ac:dyDescent="0.25"/>
    <row r="2" spans="2:9" ht="47.2" customHeight="1" x14ac:dyDescent="0.25">
      <c r="B2" s="6" t="s">
        <v>0</v>
      </c>
      <c r="C2" s="5" t="s">
        <v>2</v>
      </c>
      <c r="D2" s="5" t="s">
        <v>4</v>
      </c>
      <c r="E2" s="15" t="s">
        <v>6</v>
      </c>
      <c r="F2" s="5" t="s">
        <v>7</v>
      </c>
      <c r="I2" s="1" t="s">
        <v>11</v>
      </c>
    </row>
    <row r="3" spans="2:9" ht="18.149999999999999" x14ac:dyDescent="0.25">
      <c r="B3" s="7" t="s">
        <v>1</v>
      </c>
      <c r="C3" s="4" t="s">
        <v>3</v>
      </c>
      <c r="D3" s="4" t="s">
        <v>5</v>
      </c>
      <c r="E3" s="16"/>
      <c r="F3" s="4" t="s">
        <v>5</v>
      </c>
      <c r="I3" s="1">
        <f ca="1">ABS(D4-F4)</f>
        <v>2.0000000000000018E-3</v>
      </c>
    </row>
    <row r="4" spans="2:9" ht="15.75" x14ac:dyDescent="0.25">
      <c r="B4" s="8">
        <f t="shared" ref="B4:B14" ca="1" si="0">$G$4+(RAND()/20-0.025)</f>
        <v>29.988606907923447</v>
      </c>
      <c r="C4" s="8">
        <f t="shared" ref="C4:C14" ca="1" si="1">$H$4+(RAND()/20-0.025)</f>
        <v>2.0155420357125506</v>
      </c>
      <c r="D4" s="8">
        <v>1</v>
      </c>
      <c r="E4" s="4" t="s">
        <v>9</v>
      </c>
      <c r="F4" s="4">
        <f ca="1">MIN(D4+(RAND()/200-0.0025),0.998)</f>
        <v>0.998</v>
      </c>
      <c r="G4" s="2">
        <v>30</v>
      </c>
      <c r="H4" s="2">
        <v>2</v>
      </c>
      <c r="I4" s="1">
        <f t="shared" ref="I4:I14" ca="1" si="2">ABS(D5-F5)</f>
        <v>1.5027730364555736E-3</v>
      </c>
    </row>
    <row r="5" spans="2:9" ht="15.75" x14ac:dyDescent="0.25">
      <c r="B5" s="9">
        <f t="shared" ca="1" si="0"/>
        <v>29.987592205055059</v>
      </c>
      <c r="C5" s="9">
        <f t="shared" ca="1" si="1"/>
        <v>2.0036438308805886</v>
      </c>
      <c r="D5" s="9">
        <v>0.5</v>
      </c>
      <c r="E5" s="3" t="s">
        <v>8</v>
      </c>
      <c r="F5" s="4">
        <f t="shared" ref="F5:F14" ca="1" si="3">MIN(D5+(RAND()/200-0.0025),0.998)</f>
        <v>0.49849722696354443</v>
      </c>
      <c r="I5" s="1">
        <f t="shared" ca="1" si="2"/>
        <v>9.3019324353127431E-5</v>
      </c>
    </row>
    <row r="6" spans="2:9" ht="15.75" x14ac:dyDescent="0.25">
      <c r="B6" s="9">
        <f t="shared" ca="1" si="0"/>
        <v>30.009245498867291</v>
      </c>
      <c r="C6" s="9">
        <f t="shared" ca="1" si="1"/>
        <v>1.9850782881650633</v>
      </c>
      <c r="D6" s="9">
        <v>0.6</v>
      </c>
      <c r="E6" s="3" t="s">
        <v>8</v>
      </c>
      <c r="F6" s="4">
        <f t="shared" ca="1" si="3"/>
        <v>0.60009301932435311</v>
      </c>
      <c r="I6" s="1">
        <f t="shared" ca="1" si="2"/>
        <v>7.8841125883633012E-5</v>
      </c>
    </row>
    <row r="7" spans="2:9" ht="15.75" x14ac:dyDescent="0.25">
      <c r="B7" s="9">
        <f t="shared" ca="1" si="0"/>
        <v>29.979345323293483</v>
      </c>
      <c r="C7" s="9">
        <f t="shared" ca="1" si="1"/>
        <v>2.0093400200232332</v>
      </c>
      <c r="D7" s="9">
        <v>0.7</v>
      </c>
      <c r="E7" s="3" t="s">
        <v>8</v>
      </c>
      <c r="F7" s="4">
        <f t="shared" ca="1" si="3"/>
        <v>0.69992115887411632</v>
      </c>
      <c r="I7" s="1">
        <f t="shared" ca="1" si="2"/>
        <v>3.0833537822361201E-4</v>
      </c>
    </row>
    <row r="8" spans="2:9" ht="15.75" x14ac:dyDescent="0.25">
      <c r="B8" s="9">
        <f t="shared" ca="1" si="0"/>
        <v>30.004199818327141</v>
      </c>
      <c r="C8" s="9">
        <f t="shared" ca="1" si="1"/>
        <v>2.0174342259272779</v>
      </c>
      <c r="D8" s="9">
        <v>0.8</v>
      </c>
      <c r="E8" s="3" t="s">
        <v>8</v>
      </c>
      <c r="F8" s="4">
        <f t="shared" ca="1" si="3"/>
        <v>0.79969166462177643</v>
      </c>
      <c r="I8" s="1">
        <f t="shared" ca="1" si="2"/>
        <v>4.2276141197761241E-4</v>
      </c>
    </row>
    <row r="9" spans="2:9" ht="15.75" x14ac:dyDescent="0.25">
      <c r="B9" s="9">
        <f t="shared" ca="1" si="0"/>
        <v>30.006606959097684</v>
      </c>
      <c r="C9" s="9">
        <f t="shared" ca="1" si="1"/>
        <v>2.0016867308170565</v>
      </c>
      <c r="D9" s="9">
        <v>0.9</v>
      </c>
      <c r="E9" s="3" t="s">
        <v>8</v>
      </c>
      <c r="F9" s="4">
        <f t="shared" ca="1" si="3"/>
        <v>0.90042276141197763</v>
      </c>
      <c r="I9" s="1">
        <f t="shared" ca="1" si="2"/>
        <v>2.5561575501714673E-4</v>
      </c>
    </row>
    <row r="10" spans="2:9" ht="15.75" x14ac:dyDescent="0.25">
      <c r="B10" s="9">
        <f t="shared" ca="1" si="0"/>
        <v>30.001703340390993</v>
      </c>
      <c r="C10" s="9">
        <f t="shared" ca="1" si="1"/>
        <v>2.0226144189437854</v>
      </c>
      <c r="D10" s="9">
        <v>0.5</v>
      </c>
      <c r="E10" s="3" t="s">
        <v>10</v>
      </c>
      <c r="F10" s="4">
        <f t="shared" ca="1" si="3"/>
        <v>0.49974438424498285</v>
      </c>
      <c r="I10" s="1">
        <f t="shared" ca="1" si="2"/>
        <v>4.411323596877903E-4</v>
      </c>
    </row>
    <row r="11" spans="2:9" ht="15.75" x14ac:dyDescent="0.25">
      <c r="B11" s="9">
        <f t="shared" ca="1" si="0"/>
        <v>30.022457355500904</v>
      </c>
      <c r="C11" s="9">
        <f t="shared" ca="1" si="1"/>
        <v>2.0140149854570666</v>
      </c>
      <c r="D11" s="9">
        <v>0.6</v>
      </c>
      <c r="E11" s="3" t="s">
        <v>10</v>
      </c>
      <c r="F11" s="4">
        <f t="shared" ca="1" si="3"/>
        <v>0.60044113235968777</v>
      </c>
      <c r="I11" s="1">
        <f t="shared" ca="1" si="2"/>
        <v>1.8572171517239333E-3</v>
      </c>
    </row>
    <row r="12" spans="2:9" ht="15.75" x14ac:dyDescent="0.25">
      <c r="B12" s="9">
        <f t="shared" ca="1" si="0"/>
        <v>30.008574180658915</v>
      </c>
      <c r="C12" s="9">
        <f t="shared" ca="1" si="1"/>
        <v>1.9854808350750903</v>
      </c>
      <c r="D12" s="9">
        <v>0.7</v>
      </c>
      <c r="E12" s="3" t="s">
        <v>10</v>
      </c>
      <c r="F12" s="4">
        <f t="shared" ca="1" si="3"/>
        <v>0.70185721715172389</v>
      </c>
      <c r="I12" s="1">
        <f t="shared" ca="1" si="2"/>
        <v>1.2980987570487823E-4</v>
      </c>
    </row>
    <row r="13" spans="2:9" ht="15.75" x14ac:dyDescent="0.25">
      <c r="B13" s="9">
        <f t="shared" ca="1" si="0"/>
        <v>30.002164607843209</v>
      </c>
      <c r="C13" s="9">
        <f t="shared" ca="1" si="1"/>
        <v>1.9949838282054682</v>
      </c>
      <c r="D13" s="9">
        <v>0.8</v>
      </c>
      <c r="E13" s="3" t="s">
        <v>10</v>
      </c>
      <c r="F13" s="4">
        <f t="shared" ca="1" si="3"/>
        <v>0.80012980987570492</v>
      </c>
      <c r="I13" s="1">
        <f t="shared" ca="1" si="2"/>
        <v>1.7298000453915829E-3</v>
      </c>
    </row>
    <row r="14" spans="2:9" ht="15.75" x14ac:dyDescent="0.25">
      <c r="B14" s="9">
        <f t="shared" ca="1" si="0"/>
        <v>29.988599207025175</v>
      </c>
      <c r="C14" s="9">
        <f t="shared" ca="1" si="1"/>
        <v>1.9807999638625038</v>
      </c>
      <c r="D14" s="9">
        <v>0.9</v>
      </c>
      <c r="E14" s="3" t="s">
        <v>10</v>
      </c>
      <c r="F14" s="4">
        <f t="shared" ca="1" si="3"/>
        <v>0.89827019995460844</v>
      </c>
      <c r="I14" s="1">
        <f t="shared" si="2"/>
        <v>0</v>
      </c>
    </row>
    <row r="15" spans="2:9" x14ac:dyDescent="0.25">
      <c r="I15" s="1">
        <f ca="1">MAX(I3:I14)</f>
        <v>2.0000000000000018E-3</v>
      </c>
    </row>
    <row r="18" spans="2:8" ht="31.5" x14ac:dyDescent="0.25">
      <c r="B18" s="3" t="s">
        <v>0</v>
      </c>
      <c r="C18" s="3" t="s">
        <v>2</v>
      </c>
      <c r="D18" s="10" t="s">
        <v>12</v>
      </c>
      <c r="E18" s="10" t="s">
        <v>13</v>
      </c>
      <c r="F18" s="10" t="s">
        <v>14</v>
      </c>
      <c r="G18" s="10" t="s">
        <v>15</v>
      </c>
    </row>
    <row r="19" spans="2:8" ht="18.149999999999999" x14ac:dyDescent="0.25">
      <c r="B19" s="3" t="s">
        <v>1</v>
      </c>
      <c r="C19" s="3" t="s">
        <v>3</v>
      </c>
      <c r="D19" s="3" t="s">
        <v>5</v>
      </c>
      <c r="E19" s="3" t="s">
        <v>16</v>
      </c>
      <c r="F19" s="3" t="s">
        <v>17</v>
      </c>
      <c r="G19" s="3" t="s">
        <v>18</v>
      </c>
      <c r="H19" s="1">
        <v>25</v>
      </c>
    </row>
    <row r="20" spans="2:8" ht="15.75" x14ac:dyDescent="0.25">
      <c r="B20" s="9">
        <f ca="1">$G$4+(RAND()/20-0.025)</f>
        <v>29.999019615881682</v>
      </c>
      <c r="C20" s="9">
        <f ca="1">$H$4+(RAND()/20-0.025)</f>
        <v>2.0072346837693198</v>
      </c>
      <c r="D20" s="3">
        <v>0.999</v>
      </c>
      <c r="E20" s="9">
        <f ca="1">$H$19+(RAND()/10-0.05)</f>
        <v>25.044754879405936</v>
      </c>
      <c r="F20" s="3">
        <f ca="1">H20/E20/G20</f>
        <v>2.3606931209615496</v>
      </c>
      <c r="G20" s="3">
        <v>0.999</v>
      </c>
      <c r="H20" s="1">
        <f ca="1">B20*C20*D20-1.091</f>
        <v>59.063857579421821</v>
      </c>
    </row>
    <row r="21" spans="2:8" ht="15.75" x14ac:dyDescent="0.25">
      <c r="B21" s="8"/>
      <c r="C21" s="8"/>
      <c r="D21" s="8"/>
      <c r="E21" s="4"/>
      <c r="F21" s="4"/>
    </row>
    <row r="22" spans="2:8" ht="15.75" x14ac:dyDescent="0.25">
      <c r="B22" s="9"/>
      <c r="C22" s="9"/>
      <c r="D22" s="9"/>
      <c r="E22" s="3"/>
      <c r="F22" s="4"/>
    </row>
    <row r="23" spans="2:8" ht="15.75" x14ac:dyDescent="0.25">
      <c r="B23" s="9"/>
      <c r="C23" s="9"/>
      <c r="D23" s="9"/>
      <c r="E23" s="3"/>
      <c r="F23" s="4"/>
    </row>
    <row r="24" spans="2:8" ht="15.75" x14ac:dyDescent="0.25">
      <c r="B24" s="9"/>
      <c r="C24" s="9"/>
      <c r="D24" s="9"/>
      <c r="E24" s="3"/>
      <c r="F24" s="4"/>
    </row>
    <row r="25" spans="2:8" ht="15.75" x14ac:dyDescent="0.25">
      <c r="B25" s="9"/>
      <c r="C25" s="9"/>
      <c r="D25" s="9"/>
      <c r="E25" s="3"/>
      <c r="F25" s="4"/>
    </row>
    <row r="26" spans="2:8" ht="15.75" x14ac:dyDescent="0.25">
      <c r="B26" s="9"/>
      <c r="C26" s="9"/>
      <c r="D26" s="9"/>
      <c r="E26" s="3"/>
      <c r="F26" s="4"/>
    </row>
    <row r="27" spans="2:8" ht="15.75" x14ac:dyDescent="0.25">
      <c r="B27" s="9"/>
      <c r="C27" s="9"/>
      <c r="D27" s="9"/>
      <c r="E27" s="3"/>
      <c r="F27" s="4"/>
    </row>
    <row r="28" spans="2:8" ht="15.75" x14ac:dyDescent="0.25">
      <c r="B28" s="9"/>
      <c r="C28" s="9"/>
      <c r="D28" s="9"/>
      <c r="E28" s="3"/>
      <c r="F28" s="4"/>
    </row>
    <row r="29" spans="2:8" ht="15.75" x14ac:dyDescent="0.25">
      <c r="B29" s="9"/>
      <c r="C29" s="9"/>
      <c r="D29" s="9"/>
      <c r="E29" s="3"/>
      <c r="F29" s="4"/>
    </row>
    <row r="30" spans="2:8" ht="15.75" x14ac:dyDescent="0.25">
      <c r="B30" s="9"/>
      <c r="C30" s="9"/>
      <c r="D30" s="9"/>
      <c r="E30" s="3"/>
      <c r="F30" s="4"/>
    </row>
    <row r="34" spans="1:8" ht="15.75" x14ac:dyDescent="0.25">
      <c r="B34" s="6" t="s">
        <v>0</v>
      </c>
      <c r="C34" s="5" t="s">
        <v>2</v>
      </c>
      <c r="D34" s="11" t="s">
        <v>19</v>
      </c>
      <c r="E34" s="15"/>
      <c r="F34" s="5"/>
    </row>
    <row r="35" spans="1:8" ht="18.149999999999999" x14ac:dyDescent="0.25">
      <c r="B35" s="7" t="s">
        <v>1</v>
      </c>
      <c r="C35" s="4" t="s">
        <v>20</v>
      </c>
      <c r="D35" s="4" t="s">
        <v>21</v>
      </c>
      <c r="E35" s="16"/>
      <c r="F35" s="4"/>
    </row>
    <row r="36" spans="1:8" ht="15.75" x14ac:dyDescent="0.25">
      <c r="A36" s="1">
        <v>24</v>
      </c>
      <c r="B36" s="8">
        <v>23.989391607470001</v>
      </c>
      <c r="C36" s="8">
        <v>2.4928270390846268</v>
      </c>
      <c r="D36" s="8">
        <f>B36*C36</f>
        <v>59.80140405029104</v>
      </c>
      <c r="E36" s="4"/>
      <c r="F36" s="4"/>
      <c r="G36" s="2">
        <v>60</v>
      </c>
      <c r="H36" s="2"/>
    </row>
    <row r="37" spans="1:8" ht="15.75" x14ac:dyDescent="0.25">
      <c r="A37" s="1">
        <v>26</v>
      </c>
      <c r="B37" s="8">
        <v>25.980186245919725</v>
      </c>
      <c r="C37" s="8">
        <v>2.2985502158936852</v>
      </c>
      <c r="D37" s="8">
        <f t="shared" ref="D37:D42" si="4">B37*C37</f>
        <v>59.716762704516938</v>
      </c>
      <c r="E37" s="3"/>
      <c r="F37" s="4"/>
      <c r="G37" s="2"/>
      <c r="H37" s="2"/>
    </row>
    <row r="38" spans="1:8" ht="15.75" x14ac:dyDescent="0.25">
      <c r="A38" s="1">
        <v>28</v>
      </c>
      <c r="B38" s="8">
        <v>28.001037172934371</v>
      </c>
      <c r="C38" s="8">
        <v>2.1487325871834324</v>
      </c>
      <c r="D38" s="8">
        <f t="shared" si="4"/>
        <v>60.166741048418736</v>
      </c>
      <c r="E38" s="3"/>
      <c r="F38" s="4"/>
      <c r="G38" s="2"/>
      <c r="H38" s="2"/>
    </row>
    <row r="39" spans="1:8" ht="15.75" x14ac:dyDescent="0.25">
      <c r="A39" s="1">
        <v>30</v>
      </c>
      <c r="B39" s="8">
        <v>29.983347266944211</v>
      </c>
      <c r="C39" s="8">
        <v>2.0201570262414292</v>
      </c>
      <c r="D39" s="8">
        <f t="shared" si="4"/>
        <v>60.571069651554104</v>
      </c>
      <c r="E39" s="3"/>
      <c r="F39" s="4"/>
      <c r="G39" s="2"/>
      <c r="H39" s="2"/>
    </row>
    <row r="40" spans="1:8" ht="15.75" x14ac:dyDescent="0.25">
      <c r="A40" s="1">
        <v>32</v>
      </c>
      <c r="B40" s="8">
        <v>31.995274728751937</v>
      </c>
      <c r="C40" s="8">
        <v>1.8727047245971595</v>
      </c>
      <c r="D40" s="8">
        <f t="shared" si="4"/>
        <v>59.917702149317854</v>
      </c>
      <c r="E40" s="3"/>
      <c r="F40" s="4"/>
      <c r="G40" s="2"/>
      <c r="H40" s="2"/>
    </row>
    <row r="41" spans="1:8" ht="15.75" x14ac:dyDescent="0.25">
      <c r="A41" s="1">
        <v>34</v>
      </c>
      <c r="B41" s="8">
        <v>34.00940433365372</v>
      </c>
      <c r="C41" s="8">
        <v>1.780729368050886</v>
      </c>
      <c r="D41" s="8">
        <f t="shared" si="4"/>
        <v>60.561545086854252</v>
      </c>
      <c r="E41" s="3"/>
      <c r="F41" s="4"/>
      <c r="G41" s="2"/>
      <c r="H41" s="2"/>
    </row>
    <row r="42" spans="1:8" ht="15.75" x14ac:dyDescent="0.25">
      <c r="A42" s="1">
        <v>36</v>
      </c>
      <c r="B42" s="8">
        <v>35.979249946359651</v>
      </c>
      <c r="C42" s="8">
        <v>1.6808271796992968</v>
      </c>
      <c r="D42" s="8">
        <f t="shared" si="4"/>
        <v>60.474901215035771</v>
      </c>
      <c r="E42" s="3"/>
      <c r="F42" s="4"/>
      <c r="G42" s="2"/>
      <c r="H42" s="2"/>
    </row>
    <row r="43" spans="1:8" ht="15.75" x14ac:dyDescent="0.25">
      <c r="B43" s="8"/>
      <c r="C43" s="9"/>
      <c r="D43" s="9"/>
      <c r="E43" s="3"/>
      <c r="F43" s="4"/>
    </row>
    <row r="44" spans="1:8" ht="15.75" x14ac:dyDescent="0.25">
      <c r="B44" s="8"/>
      <c r="C44" s="9"/>
      <c r="D44" s="9"/>
      <c r="E44" s="3"/>
      <c r="F44" s="4"/>
    </row>
    <row r="45" spans="1:8" ht="15.75" x14ac:dyDescent="0.25">
      <c r="B45" s="8"/>
      <c r="C45" s="9"/>
      <c r="D45" s="9"/>
      <c r="E45" s="3"/>
      <c r="F45" s="4"/>
    </row>
    <row r="46" spans="1:8" ht="15.75" x14ac:dyDescent="0.25">
      <c r="B46" s="8"/>
      <c r="C46" s="9"/>
      <c r="D46" s="9"/>
      <c r="E46" s="3"/>
      <c r="F46" s="4"/>
    </row>
    <row r="47" spans="1:8" ht="14.55" thickBot="1" x14ac:dyDescent="0.3"/>
    <row r="48" spans="1:8" ht="16.350000000000001" thickBot="1" x14ac:dyDescent="0.3">
      <c r="B48" s="12">
        <v>23.98</v>
      </c>
      <c r="C48" s="14">
        <v>1.5927936253496484</v>
      </c>
      <c r="D48" s="14">
        <f>B48/C48</f>
        <v>15.055308872633098</v>
      </c>
      <c r="F48" s="1">
        <v>15</v>
      </c>
    </row>
    <row r="49" spans="2:6" ht="16.350000000000001" thickBot="1" x14ac:dyDescent="0.3">
      <c r="B49" s="13">
        <v>25.99</v>
      </c>
      <c r="C49" s="14">
        <v>1.7495689471314055</v>
      </c>
      <c r="D49" s="14">
        <f t="shared" ref="D49:D54" si="5">B49/C49</f>
        <v>14.855087616074359</v>
      </c>
      <c r="F49" s="1">
        <v>15</v>
      </c>
    </row>
    <row r="50" spans="2:6" ht="16.350000000000001" thickBot="1" x14ac:dyDescent="0.3">
      <c r="B50" s="13">
        <v>28.03</v>
      </c>
      <c r="C50" s="14">
        <v>1.851086933095144</v>
      </c>
      <c r="D50" s="14">
        <f t="shared" si="5"/>
        <v>15.142454683709492</v>
      </c>
      <c r="F50" s="1">
        <v>15</v>
      </c>
    </row>
    <row r="51" spans="2:6" ht="16.350000000000001" thickBot="1" x14ac:dyDescent="0.3">
      <c r="B51" s="13">
        <v>29.99</v>
      </c>
      <c r="C51" s="14">
        <v>2.0040375571293985</v>
      </c>
      <c r="D51" s="14">
        <f t="shared" si="5"/>
        <v>14.964789403926115</v>
      </c>
      <c r="F51" s="1">
        <v>15</v>
      </c>
    </row>
    <row r="52" spans="2:6" ht="16.350000000000001" thickBot="1" x14ac:dyDescent="0.3">
      <c r="B52" s="13">
        <v>31.99</v>
      </c>
      <c r="C52" s="14">
        <v>2.1385036408637519</v>
      </c>
      <c r="D52" s="14">
        <f t="shared" si="5"/>
        <v>14.959058001453336</v>
      </c>
      <c r="F52" s="1">
        <v>15</v>
      </c>
    </row>
    <row r="53" spans="2:6" ht="16.350000000000001" thickBot="1" x14ac:dyDescent="0.3">
      <c r="B53" s="13">
        <v>34.01</v>
      </c>
      <c r="C53" s="14">
        <v>2.27539695482738</v>
      </c>
      <c r="D53" s="14">
        <f t="shared" si="5"/>
        <v>14.946842540087745</v>
      </c>
      <c r="F53" s="1">
        <v>15</v>
      </c>
    </row>
    <row r="54" spans="2:6" ht="16.350000000000001" thickBot="1" x14ac:dyDescent="0.3">
      <c r="B54" s="13">
        <v>36.020000000000003</v>
      </c>
      <c r="C54" s="14">
        <v>2.4030638815338299</v>
      </c>
      <c r="D54" s="14">
        <f t="shared" si="5"/>
        <v>14.98919786394073</v>
      </c>
      <c r="F54" s="1">
        <v>15</v>
      </c>
    </row>
  </sheetData>
  <mergeCells count="2">
    <mergeCell ref="E2:E3"/>
    <mergeCell ref="E34:E35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</dc:creator>
  <cp:lastModifiedBy>Lenor</cp:lastModifiedBy>
  <dcterms:created xsi:type="dcterms:W3CDTF">2022-07-27T08:35:11Z</dcterms:created>
  <dcterms:modified xsi:type="dcterms:W3CDTF">2022-07-30T11:05:54Z</dcterms:modified>
</cp:coreProperties>
</file>