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rticipants Data\5444\Phase 1\Questionnaires\"/>
    </mc:Choice>
  </mc:AlternateContent>
  <xr:revisionPtr revIDLastSave="0" documentId="13_ncr:1_{8825B0EC-5CC4-4DB7-9698-8950FCD18EB0}" xr6:coauthVersionLast="47" xr6:coauthVersionMax="47" xr10:uidLastSave="{00000000-0000-0000-0000-000000000000}"/>
  <bookViews>
    <workbookView xWindow="-120" yWindow="-120" windowWidth="29040" windowHeight="15840" xr2:uid="{2EA01325-00E0-4B4D-9DF5-EF6995EB27D7}"/>
  </bookViews>
  <sheets>
    <sheet name="Summary" sheetId="1" r:id="rId1"/>
    <sheet name="48h expo" sheetId="3" r:id="rId2"/>
    <sheet name="Study-work expo " sheetId="6" r:id="rId3"/>
    <sheet name="Social exp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7" i="1" s="1"/>
  <c r="G33" i="1"/>
  <c r="G37" i="1" s="1"/>
  <c r="H33" i="1"/>
  <c r="H37" i="1" s="1"/>
  <c r="I33" i="1"/>
  <c r="I37" i="1" s="1"/>
  <c r="D33" i="1"/>
  <c r="D37" i="1" s="1"/>
  <c r="E33" i="1"/>
  <c r="E37" i="1" s="1"/>
  <c r="C33" i="1"/>
  <c r="C37" i="1" s="1"/>
  <c r="D38" i="1" l="1"/>
</calcChain>
</file>

<file path=xl/sharedStrings.xml><?xml version="1.0" encoding="utf-8"?>
<sst xmlns="http://schemas.openxmlformats.org/spreadsheetml/2006/main" count="347" uniqueCount="112">
  <si>
    <t>Activity</t>
  </si>
  <si>
    <t>Additional information</t>
  </si>
  <si>
    <t>Noise level information</t>
  </si>
  <si>
    <t>Years</t>
  </si>
  <si>
    <t>Weeks/year</t>
  </si>
  <si>
    <t>Days/week</t>
  </si>
  <si>
    <t>Hours/day</t>
  </si>
  <si>
    <t>Type of hearing protector</t>
  </si>
  <si>
    <t>Table 2: Conversion of noise exposure levels from participant estimate to dBA</t>
  </si>
  <si>
    <t>Free-field exposures</t>
  </si>
  <si>
    <t>Personal music players</t>
  </si>
  <si>
    <t>Required vocal effort</t>
  </si>
  <si>
    <t>Estimated level</t>
  </si>
  <si>
    <t>Volume control setting</t>
  </si>
  <si>
    <t>Normal voice at 1.2m</t>
  </si>
  <si>
    <t>&lt; 80 dBA</t>
  </si>
  <si>
    <t>&lt;70% of maximum</t>
  </si>
  <si>
    <t>Raised voice at 1.2m</t>
  </si>
  <si>
    <t>87 dBA</t>
  </si>
  <si>
    <t>70% of maximum</t>
  </si>
  <si>
    <t>82 dBA</t>
  </si>
  <si>
    <t>Loud voice at 1.2m</t>
  </si>
  <si>
    <t>90 dBA</t>
  </si>
  <si>
    <t>80% of maximum</t>
  </si>
  <si>
    <t>88 dBA</t>
  </si>
  <si>
    <t>Very loud voice at 1.2m</t>
  </si>
  <si>
    <t>93 dBA</t>
  </si>
  <si>
    <t>90% of maximum</t>
  </si>
  <si>
    <t>94 dBA</t>
  </si>
  <si>
    <t>Shouting at 1.2m</t>
  </si>
  <si>
    <t>99 dBA</t>
  </si>
  <si>
    <t>Maximum volume</t>
  </si>
  <si>
    <t>100 dBA</t>
  </si>
  <si>
    <t>Shouting at 0.6m</t>
  </si>
  <si>
    <t>105 dBA</t>
  </si>
  <si>
    <t>Shouting at listener’s ear</t>
  </si>
  <si>
    <t>110 dBA</t>
  </si>
  <si>
    <t>Estimated noise level (dBA)</t>
  </si>
  <si>
    <t>Total duration (hours)</t>
  </si>
  <si>
    <t>Protector attenuation (dB)</t>
  </si>
  <si>
    <t>Units of noise exposure</t>
  </si>
  <si>
    <t>TOTAL UNITS OF LIFETIME NOISE EXPOSURE</t>
  </si>
  <si>
    <t>Proportion of time worn (%)</t>
  </si>
  <si>
    <t>none</t>
  </si>
  <si>
    <t>Participant ID</t>
  </si>
  <si>
    <t>Date</t>
  </si>
  <si>
    <t>hear nothing except their own music</t>
  </si>
  <si>
    <t>In a busy street</t>
  </si>
  <si>
    <t>be generally aware of what is going on around them, such as traffic and sirens, but to be able to clearly hear their music over people talking around them</t>
  </si>
  <si>
    <t>hear everything that is present in the environment</t>
  </si>
  <si>
    <t>80 dBA</t>
  </si>
  <si>
    <t>1. Activity</t>
  </si>
  <si>
    <t>2. Details</t>
  </si>
  <si>
    <t>3. Noise type</t>
  </si>
  <si>
    <t>4. Estimated noise level</t>
  </si>
  <si>
    <t>5. Method of estimation</t>
  </si>
  <si>
    <t>6. Duration (hours in last 48)</t>
  </si>
  <si>
    <t>7. Hearing protection type</t>
  </si>
  <si>
    <t>9. After effects</t>
  </si>
  <si>
    <t>10. Temporary or permanent</t>
  </si>
  <si>
    <t>11. Site of after-effect</t>
  </si>
  <si>
    <t xml:space="preserve"> </t>
  </si>
  <si>
    <t>8. time hearing protection worn</t>
  </si>
  <si>
    <t>Noise exposure within 48 hours of audiometry</t>
  </si>
  <si>
    <t>Occupational noise exposure – at study workplace</t>
  </si>
  <si>
    <t>Social noise exposure</t>
  </si>
  <si>
    <t>6. Duration (years)</t>
  </si>
  <si>
    <t>7. Weeks/year</t>
  </si>
  <si>
    <t>8. Days/week</t>
  </si>
  <si>
    <t>9. Hours/day applies</t>
  </si>
  <si>
    <t>10. Hearing protection type</t>
  </si>
  <si>
    <t>11. time hearing protection worn</t>
  </si>
  <si>
    <t>12. After effects</t>
  </si>
  <si>
    <t>13. Temporary or permanent</t>
  </si>
  <si>
    <t>14. Site of after-effect</t>
  </si>
  <si>
    <t>1. Job</t>
  </si>
  <si>
    <t>2. Tack / details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</si>
  <si>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</si>
  <si>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</si>
  <si>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</si>
  <si>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</si>
  <si>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</si>
  <si>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</si>
  <si>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>waitress</t>
  </si>
  <si>
    <t>evening noisy more than day</t>
  </si>
  <si>
    <t>people talking</t>
  </si>
  <si>
    <t>raised voice when noisy (Monday sundays quiet) evening 6pm untill midnight</t>
  </si>
  <si>
    <t>6 months</t>
  </si>
  <si>
    <t>every week</t>
  </si>
  <si>
    <t>4days no work on mondays</t>
  </si>
  <si>
    <t xml:space="preserve">7h </t>
  </si>
  <si>
    <t>no</t>
  </si>
  <si>
    <t xml:space="preserve">event / festival / </t>
  </si>
  <si>
    <t xml:space="preserve">conventions </t>
  </si>
  <si>
    <t>music</t>
  </si>
  <si>
    <t>loud voice</t>
  </si>
  <si>
    <t>only twice</t>
  </si>
  <si>
    <t>8h</t>
  </si>
  <si>
    <t>raised voice</t>
  </si>
  <si>
    <t>3 times</t>
  </si>
  <si>
    <t>5h</t>
  </si>
  <si>
    <t>talk</t>
  </si>
  <si>
    <t>Concert</t>
  </si>
  <si>
    <t>shouting</t>
  </si>
  <si>
    <t>yearly since 2021 / more less total of 7 times</t>
  </si>
  <si>
    <t>4h</t>
  </si>
  <si>
    <t>Clubs</t>
  </si>
  <si>
    <t>once a year</t>
  </si>
  <si>
    <t>2h</t>
  </si>
  <si>
    <t xml:space="preserve">underground </t>
  </si>
  <si>
    <t xml:space="preserve">4 time a week </t>
  </si>
  <si>
    <t>40*2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</si>
</sst>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79">
    <xf numFmtId="0" fontId="0" fillId="0" borderId="0" xfId="0"/>
    <xf numFmtId="0" fontId="4" fillId="0" borderId="0" xfId="0" applyFont="1"/>
    <xf numFmtId="0" fontId="4" fillId="0" borderId="3" xfId="0" applyFont="1" applyBorder="1"/>
    <xf numFmtId="0" fontId="0" fillId="0" borderId="3" xfId="0" applyBorder="1"/>
    <xf numFmtId="0" fontId="4" fillId="0" borderId="7" xfId="0" applyFont="1" applyBorder="1"/>
    <xf numFmtId="0" fontId="0" fillId="0" borderId="8" xfId="0" applyBorder="1"/>
    <xf numFmtId="0" fontId="3" fillId="2" borderId="7" xfId="3" applyBorder="1"/>
    <xf numFmtId="0" fontId="3" fillId="2" borderId="3" xfId="3" applyBorder="1"/>
    <xf numFmtId="0" fontId="3" fillId="2" borderId="8" xfId="3" applyBorder="1"/>
    <xf numFmtId="9" fontId="0" fillId="0" borderId="3" xfId="0" applyNumberFormat="1" applyBorder="1"/>
    <xf numFmtId="43" fontId="3" fillId="2" borderId="3" xfId="1" applyFont="1" applyFill="1" applyBorder="1"/>
    <xf numFmtId="43" fontId="3" fillId="2" borderId="8" xfId="1" applyFont="1" applyFill="1" applyBorder="1"/>
    <xf numFmtId="0" fontId="2" fillId="2" borderId="10" xfId="2" applyBorder="1"/>
    <xf numFmtId="0" fontId="2" fillId="2" borderId="11" xfId="2" applyBorder="1"/>
    <xf numFmtId="0" fontId="2" fillId="2" borderId="12" xfId="2" applyBorder="1"/>
    <xf numFmtId="0" fontId="2" fillId="2" borderId="9" xfId="2" applyBorder="1"/>
    <xf numFmtId="43" fontId="3" fillId="2" borderId="10" xfId="1" applyFont="1" applyFill="1" applyBorder="1"/>
    <xf numFmtId="0" fontId="2" fillId="2" borderId="13" xfId="2" applyBorder="1"/>
    <xf numFmtId="0" fontId="2" fillId="2" borderId="14" xfId="2" applyBorder="1"/>
    <xf numFmtId="0" fontId="0" fillId="0" borderId="17" xfId="0" applyBorder="1"/>
    <xf numFmtId="0" fontId="4" fillId="0" borderId="18" xfId="0" applyFont="1" applyBorder="1"/>
    <xf numFmtId="0" fontId="0" fillId="0" borderId="19" xfId="0" applyBorder="1"/>
    <xf numFmtId="0" fontId="4" fillId="0" borderId="20" xfId="0" applyFont="1" applyBorder="1"/>
    <xf numFmtId="0" fontId="0" fillId="0" borderId="26" xfId="0" applyBorder="1"/>
    <xf numFmtId="0" fontId="4" fillId="0" borderId="27" xfId="0" applyFont="1" applyBorder="1"/>
    <xf numFmtId="0" fontId="0" fillId="0" borderId="27" xfId="0" applyBorder="1"/>
    <xf numFmtId="0" fontId="0" fillId="0" borderId="28" xfId="0" applyBorder="1"/>
    <xf numFmtId="0" fontId="0" fillId="0" borderId="24" xfId="0" applyBorder="1"/>
    <xf numFmtId="0" fontId="5" fillId="0" borderId="29" xfId="0" applyFont="1" applyBorder="1"/>
    <xf numFmtId="0" fontId="5" fillId="0" borderId="5" xfId="0" applyFont="1" applyBorder="1"/>
    <xf numFmtId="0" fontId="5" fillId="0" borderId="30" xfId="0" applyFont="1" applyBorder="1"/>
    <xf numFmtId="0" fontId="5" fillId="0" borderId="26" xfId="0" applyFont="1" applyBorder="1"/>
    <xf numFmtId="0" fontId="4" fillId="3" borderId="15" xfId="0" applyFont="1" applyFill="1" applyBorder="1"/>
    <xf numFmtId="0" fontId="4" fillId="3" borderId="19" xfId="0" applyFont="1" applyFill="1" applyBorder="1"/>
    <xf numFmtId="0" fontId="4" fillId="3" borderId="21" xfId="0" applyFont="1" applyFill="1" applyBorder="1"/>
    <xf numFmtId="0" fontId="4" fillId="3" borderId="3" xfId="0" applyFont="1" applyFill="1" applyBorder="1"/>
    <xf numFmtId="0" fontId="4" fillId="3" borderId="18" xfId="0" applyFont="1" applyFill="1" applyBorder="1"/>
    <xf numFmtId="0" fontId="4" fillId="3" borderId="20" xfId="0" applyFont="1" applyFill="1" applyBorder="1"/>
    <xf numFmtId="0" fontId="5" fillId="4" borderId="29" xfId="0" applyFont="1" applyFill="1" applyBorder="1"/>
    <xf numFmtId="0" fontId="5" fillId="4" borderId="5" xfId="0" applyFont="1" applyFill="1" applyBorder="1"/>
    <xf numFmtId="0" fontId="4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7" xfId="0" applyFill="1" applyBorder="1"/>
    <xf numFmtId="0" fontId="0" fillId="4" borderId="19" xfId="0" applyFill="1" applyBorder="1"/>
    <xf numFmtId="0" fontId="4" fillId="0" borderId="3" xfId="0" applyFont="1" applyBorder="1" applyAlignment="1">
      <alignment wrapText="1"/>
    </xf>
    <xf numFmtId="0" fontId="0" fillId="4" borderId="3" xfId="0" applyFill="1" applyBorder="1"/>
    <xf numFmtId="0" fontId="5" fillId="4" borderId="6" xfId="0" applyFont="1" applyFill="1" applyBorder="1"/>
    <xf numFmtId="0" fontId="4" fillId="3" borderId="8" xfId="0" applyFont="1" applyFill="1" applyBorder="1"/>
    <xf numFmtId="0" fontId="5" fillId="4" borderId="3" xfId="0" applyFont="1" applyFill="1" applyBorder="1"/>
    <xf numFmtId="0" fontId="0" fillId="5" borderId="0" xfId="0" applyFill="1"/>
    <xf numFmtId="0" fontId="5" fillId="4" borderId="18" xfId="0" applyFont="1" applyFill="1" applyBorder="1"/>
    <xf numFmtId="0" fontId="0" fillId="5" borderId="27" xfId="0" applyFill="1" applyBorder="1"/>
    <xf numFmtId="0" fontId="0" fillId="5" borderId="36" xfId="0" applyFill="1" applyBorder="1"/>
    <xf numFmtId="0" fontId="0" fillId="5" borderId="24" xfId="0" applyFill="1" applyBorder="1"/>
    <xf numFmtId="14" fontId="0" fillId="3" borderId="16" xfId="0" applyNumberFormat="1" applyFill="1" applyBorder="1"/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6" xfId="0" applyFill="1" applyBorder="1" applyAlignment="1">
      <alignment horizont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4">
    <cellStyle name="Calculation" xfId="3" builtinId="22"/>
    <cellStyle name="Comma" xfId="1" builtinId="3"/>
    <cellStyle name="Normal" xfId="0" builtinId="0"/>
    <cellStyle name="Output" xfId="2" builtinId="21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22</xdr:row>
      <xdr:rowOff>9525</xdr:rowOff>
    </xdr:from>
    <xdr:ext cx="721928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265D3F-8688-140A-E6BE-C17283E94954}"/>
            </a:ext>
          </a:extLst>
        </xdr:cNvPr>
        <xdr:cNvSpPr txBox="1"/>
      </xdr:nvSpPr>
      <xdr:spPr>
        <a:xfrm>
          <a:off x="657225" y="3990975"/>
          <a:ext cx="7219284" cy="2645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Only use data from the occupational</a:t>
          </a:r>
          <a:r>
            <a:rPr lang="en-GB" sz="1100" baseline="0"/>
            <a:t> and social noise exposure sheets to fill out the table below (discard 48h exposure data)</a:t>
          </a:r>
          <a:endParaRPr lang="en-GB" sz="1100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3933825" cy="5026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DBC2EC-56D5-8A82-DEDA-9D539107C139}"/>
            </a:ext>
          </a:extLst>
        </xdr:cNvPr>
        <xdr:cNvSpPr txBox="1"/>
      </xdr:nvSpPr>
      <xdr:spPr>
        <a:xfrm>
          <a:off x="609600" y="0"/>
          <a:ext cx="3933825" cy="50268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2000" b="1"/>
            <a:t>Life Time Noise Exposure Interview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137948</xdr:colOff>
      <xdr:row>2</xdr:row>
      <xdr:rowOff>91965</xdr:rowOff>
    </xdr:from>
    <xdr:to>
      <xdr:col>13</xdr:col>
      <xdr:colOff>453258</xdr:colOff>
      <xdr:row>8</xdr:row>
      <xdr:rowOff>6569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9BC5B0-1194-45A7-9958-C63D2D3B5DDC}"/>
            </a:ext>
          </a:extLst>
        </xdr:cNvPr>
        <xdr:cNvSpPr txBox="1"/>
      </xdr:nvSpPr>
      <xdr:spPr>
        <a:xfrm>
          <a:off x="7475482" y="472965"/>
          <a:ext cx="4591707" cy="20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Coding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Noise type: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 occupational 2=social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Method of estimation: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1=actual knowledge, 2=personal/documentary knowledge, 3=examples table, 4=speech communication table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effects: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 = dullness of hearing, 2 = tinnitus, 3 = both Temporary/permanent 1 = permanent, 2 = temporary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Site 1= left, 2 = right, 3 = both/central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78828</xdr:colOff>
      <xdr:row>2</xdr:row>
      <xdr:rowOff>19708</xdr:rowOff>
    </xdr:from>
    <xdr:to>
      <xdr:col>13</xdr:col>
      <xdr:colOff>394138</xdr:colOff>
      <xdr:row>7</xdr:row>
      <xdr:rowOff>321880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569465-0D6E-4CA1-8AFB-59561A207B9E}"/>
            </a:ext>
          </a:extLst>
        </xdr:cNvPr>
        <xdr:cNvSpPr txBox="1"/>
      </xdr:nvSpPr>
      <xdr:spPr>
        <a:xfrm>
          <a:off x="7416362" y="400708"/>
          <a:ext cx="4591707" cy="204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Coding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Noise type: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 occupational 2=social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Method of estimation: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1=actual knowledge, 2=personal/documentary knowledge, 3=examples table, 4=speech communication table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effects: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 = dullness of hearing, 2 = tinnitus, 3 = both Temporary/permanent 1 = permanent, 2 = temporary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Site 1= left, 2 = right, 3 = both/central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85397</xdr:colOff>
      <xdr:row>2</xdr:row>
      <xdr:rowOff>118242</xdr:rowOff>
    </xdr:from>
    <xdr:to>
      <xdr:col>13</xdr:col>
      <xdr:colOff>400707</xdr:colOff>
      <xdr:row>7</xdr:row>
      <xdr:rowOff>216776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9E2018-9EC3-47C2-A2BC-670581C4EC74}"/>
            </a:ext>
          </a:extLst>
        </xdr:cNvPr>
        <xdr:cNvSpPr txBox="1"/>
      </xdr:nvSpPr>
      <xdr:spPr>
        <a:xfrm>
          <a:off x="7422931" y="499242"/>
          <a:ext cx="4591707" cy="1839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Coding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Noise type: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 occupational 2=social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Method of estimation: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1=actual knowledge, 2=personal/documentary knowledge, 3=examples table, 4=speech communication table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effects: 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 = dullness of hearing, 2 = tinnitus, 3 = both Temporary/permanent 1 = permanent, 2 = temporary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Site 1= left, 2 = right, 3 = both/central</a:t>
          </a:r>
          <a:endParaRPr lang="en-GB" sz="1100"/>
        </a:p>
      </xdr:txBody>
    </xdr:sp>
    <xdr:clientData/>
  </xdr:twoCellAnchor>
  <xdr:twoCellAnchor>
    <xdr:from>
      <xdr:col>6</xdr:col>
      <xdr:colOff>105104</xdr:colOff>
      <xdr:row>8</xdr:row>
      <xdr:rowOff>19707</xdr:rowOff>
    </xdr:from>
    <xdr:to>
      <xdr:col>13</xdr:col>
      <xdr:colOff>440121</xdr:colOff>
      <xdr:row>15</xdr:row>
      <xdr:rowOff>183930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2EF88F-D211-9CFC-CF02-3FC805F5FAFC}"/>
            </a:ext>
          </a:extLst>
        </xdr:cNvPr>
        <xdr:cNvSpPr txBox="1"/>
      </xdr:nvSpPr>
      <xdr:spPr>
        <a:xfrm>
          <a:off x="7442638" y="2529052"/>
          <a:ext cx="4611414" cy="2877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1= Clubs with amplified music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2= Live amplified music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3=Music through speakers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4=Music through earphones in quiet (PCP or hi-fi)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5=In-car music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6=Parties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7=TV / computer games through earphones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8=Motor cycle riding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9=Other engine noise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10=D-I-Y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11=other</a:t>
          </a:r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489E22-6E12-4D01-A6B4-A3A314E3DC90}" name="Table3" displayName="Table3" ref="B25:I38" totalsRowShown="0" headerRowDxfId="11" headerRowBorderDxfId="10" tableBorderDxfId="9" totalsRowBorderDxfId="8">
  <autoFilter ref="B25:I38" xr:uid="{3A489E22-6E12-4D01-A6B4-A3A314E3DC90}"/>
  <tableColumns count="8">
    <tableColumn id="1" xr3:uid="{04D2F925-63FE-4A65-BC1E-70167B304EC2}" name="Activity" dataDxfId="7"/>
    <tableColumn id="2" xr3:uid="{A192588D-E195-47A8-BC76-30BBF5F799AB}" name=" " dataDxfId="6"/>
    <tableColumn id="3" xr3:uid="{ADDA5D72-05D4-4F38-B71E-B7E350529C94}" name=" 2" dataDxfId="5"/>
    <tableColumn id="4" xr3:uid="{3A37C10E-E691-47FB-A5AB-6ED9218AC17D}" name=" 3" dataDxfId="4"/>
    <tableColumn id="5" xr3:uid="{118C7653-EECE-48F9-B4CC-35CB86462C80}" name=" 4" dataDxfId="3"/>
    <tableColumn id="6" xr3:uid="{F21C823A-23D6-4DDA-99E6-8A6D848409D2}" name=" 5" dataDxfId="2"/>
    <tableColumn id="7" xr3:uid="{9C0154BF-43A0-4413-8FE3-AD01CEEB8458}" name=" 6" dataDxfId="1"/>
    <tableColumn id="8" xr3:uid="{FCF3304A-AAA0-4D2E-B51F-1B548C6797A6}" name=" 7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B12-B232-4CFA-BB3E-0012B9612EA5}">
  <dimension ref="B3:I38"/>
  <sheetViews>
    <sheetView tabSelected="1" zoomScaleNormal="100" workbookViewId="0">
      <selection activeCell="C6" sqref="C6"/>
    </sheetView>
  </sheetViews>
  <sheetFormatPr defaultRowHeight="15" x14ac:dyDescent="0.25"/>
  <cols>
    <col min="2" max="2" width="26.140625" style="1" customWidth="1"/>
    <col min="3" max="3" width="21.5703125" customWidth="1"/>
    <col min="4" max="4" width="21.140625" customWidth="1"/>
    <col min="5" max="6" width="17.5703125" customWidth="1"/>
    <col min="7" max="9" width="23.28515625" customWidth="1"/>
  </cols>
  <sheetData>
    <row r="3" spans="2:7" x14ac:dyDescent="0.25">
      <c r="B3"/>
    </row>
    <row r="4" spans="2:7" ht="15.75" thickBot="1" x14ac:dyDescent="0.3">
      <c r="B4"/>
    </row>
    <row r="5" spans="2:7" x14ac:dyDescent="0.25">
      <c r="B5" s="32" t="s">
        <v>45</v>
      </c>
      <c r="C5" s="55" t="s">
        <v>61</v>
      </c>
    </row>
    <row r="6" spans="2:7" ht="15.75" thickBot="1" x14ac:dyDescent="0.3">
      <c r="B6" s="33" t="s">
        <v>44</v>
      </c>
      <c r="C6" s="34">
        <v>5444</v>
      </c>
    </row>
    <row r="9" spans="2:7" ht="15.75" thickBot="1" x14ac:dyDescent="0.3"/>
    <row r="10" spans="2:7" x14ac:dyDescent="0.25">
      <c r="B10" s="64" t="s">
        <v>8</v>
      </c>
      <c r="C10" s="65"/>
      <c r="D10" s="65"/>
      <c r="E10" s="65"/>
      <c r="F10" s="65"/>
      <c r="G10" s="66"/>
    </row>
    <row r="11" spans="2:7" ht="15.75" thickBot="1" x14ac:dyDescent="0.3">
      <c r="B11" s="56" t="s">
        <v>9</v>
      </c>
      <c r="C11" s="57"/>
      <c r="D11" s="60" t="s">
        <v>10</v>
      </c>
      <c r="E11" s="61"/>
      <c r="F11" s="62"/>
      <c r="G11" s="63"/>
    </row>
    <row r="12" spans="2:7" ht="19.5" customHeight="1" x14ac:dyDescent="0.25">
      <c r="B12" s="38" t="s">
        <v>11</v>
      </c>
      <c r="C12" s="39" t="s">
        <v>12</v>
      </c>
      <c r="D12" s="39" t="s">
        <v>13</v>
      </c>
      <c r="E12" s="47" t="s">
        <v>12</v>
      </c>
      <c r="F12" s="49" t="s">
        <v>47</v>
      </c>
      <c r="G12" s="51" t="s">
        <v>12</v>
      </c>
    </row>
    <row r="13" spans="2:7" ht="20.25" customHeight="1" x14ac:dyDescent="0.25">
      <c r="B13" s="43" t="s">
        <v>14</v>
      </c>
      <c r="C13" s="35" t="s">
        <v>15</v>
      </c>
      <c r="D13" s="46" t="s">
        <v>16</v>
      </c>
      <c r="E13" s="48" t="s">
        <v>15</v>
      </c>
      <c r="F13" s="46" t="s">
        <v>49</v>
      </c>
      <c r="G13" s="36" t="s">
        <v>50</v>
      </c>
    </row>
    <row r="14" spans="2:7" x14ac:dyDescent="0.25">
      <c r="B14" s="43" t="s">
        <v>17</v>
      </c>
      <c r="C14" s="35" t="s">
        <v>18</v>
      </c>
      <c r="D14" s="46" t="s">
        <v>19</v>
      </c>
      <c r="E14" s="48" t="s">
        <v>20</v>
      </c>
      <c r="F14" s="46" t="s">
        <v>48</v>
      </c>
      <c r="G14" s="36" t="s">
        <v>18</v>
      </c>
    </row>
    <row r="15" spans="2:7" x14ac:dyDescent="0.25">
      <c r="B15" s="43" t="s">
        <v>21</v>
      </c>
      <c r="C15" s="35" t="s">
        <v>22</v>
      </c>
      <c r="D15" s="46" t="s">
        <v>23</v>
      </c>
      <c r="E15" s="48" t="s">
        <v>24</v>
      </c>
      <c r="F15" s="46" t="s">
        <v>46</v>
      </c>
      <c r="G15" s="36" t="s">
        <v>26</v>
      </c>
    </row>
    <row r="16" spans="2:7" x14ac:dyDescent="0.25">
      <c r="B16" s="43" t="s">
        <v>25</v>
      </c>
      <c r="C16" s="35" t="s">
        <v>26</v>
      </c>
      <c r="D16" s="46" t="s">
        <v>27</v>
      </c>
      <c r="E16" s="35" t="s">
        <v>28</v>
      </c>
      <c r="F16" s="50"/>
      <c r="G16" s="52"/>
    </row>
    <row r="17" spans="2:9" x14ac:dyDescent="0.25">
      <c r="B17" s="43" t="s">
        <v>29</v>
      </c>
      <c r="C17" s="35" t="s">
        <v>30</v>
      </c>
      <c r="D17" s="46" t="s">
        <v>31</v>
      </c>
      <c r="E17" s="35" t="s">
        <v>32</v>
      </c>
      <c r="F17" s="50"/>
      <c r="G17" s="52"/>
    </row>
    <row r="18" spans="2:9" x14ac:dyDescent="0.25">
      <c r="B18" s="43" t="s">
        <v>33</v>
      </c>
      <c r="C18" s="35" t="s">
        <v>34</v>
      </c>
      <c r="D18" s="58"/>
      <c r="E18" s="58"/>
      <c r="F18" s="50"/>
      <c r="G18" s="52"/>
    </row>
    <row r="19" spans="2:9" ht="15.75" thickBot="1" x14ac:dyDescent="0.3">
      <c r="B19" s="44" t="s">
        <v>35</v>
      </c>
      <c r="C19" s="37" t="s">
        <v>36</v>
      </c>
      <c r="D19" s="59"/>
      <c r="E19" s="59"/>
      <c r="F19" s="53"/>
      <c r="G19" s="54"/>
    </row>
    <row r="25" spans="2:9" x14ac:dyDescent="0.25">
      <c r="B25" s="40" t="s">
        <v>0</v>
      </c>
      <c r="C25" s="41" t="s">
        <v>61</v>
      </c>
      <c r="D25" s="41" t="s">
        <v>77</v>
      </c>
      <c r="E25" s="41" t="s">
        <v>78</v>
      </c>
      <c r="F25" s="41" t="s">
        <v>79</v>
      </c>
      <c r="G25" s="41" t="s">
        <v>80</v>
      </c>
      <c r="H25" s="41" t="s">
        <v>81</v>
      </c>
      <c r="I25" s="42" t="s">
        <v>82</v>
      </c>
    </row>
    <row r="26" spans="2:9" x14ac:dyDescent="0.25">
      <c r="B26" s="4" t="s">
        <v>1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5" t="s">
        <v>61</v>
      </c>
    </row>
    <row r="27" spans="2:9" x14ac:dyDescent="0.25">
      <c r="B27" s="4" t="s">
        <v>2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5" t="s">
        <v>61</v>
      </c>
    </row>
    <row r="28" spans="2:9" x14ac:dyDescent="0.25">
      <c r="B28" s="4" t="s">
        <v>37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61</v>
      </c>
      <c r="H28" s="3" t="s">
        <v>61</v>
      </c>
      <c r="I28" s="5" t="s">
        <v>61</v>
      </c>
    </row>
    <row r="29" spans="2:9" x14ac:dyDescent="0.25">
      <c r="B29" s="4" t="s">
        <v>3</v>
      </c>
      <c r="C29" s="3" t="s">
        <v>61</v>
      </c>
      <c r="D29" s="3" t="s">
        <v>61</v>
      </c>
      <c r="E29" s="3" t="s">
        <v>61</v>
      </c>
      <c r="F29" s="3" t="s">
        <v>61</v>
      </c>
      <c r="G29" s="3" t="s">
        <v>61</v>
      </c>
      <c r="H29" s="3" t="s">
        <v>61</v>
      </c>
      <c r="I29" s="5" t="s">
        <v>61</v>
      </c>
    </row>
    <row r="30" spans="2:9" x14ac:dyDescent="0.25">
      <c r="B30" s="4" t="s">
        <v>4</v>
      </c>
      <c r="C30" s="3" t="s">
        <v>61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5" t="s">
        <v>61</v>
      </c>
    </row>
    <row r="31" spans="2:9" x14ac:dyDescent="0.25">
      <c r="B31" s="4" t="s">
        <v>5</v>
      </c>
      <c r="C31" s="3" t="s">
        <v>61</v>
      </c>
      <c r="D31" s="3" t="s">
        <v>61</v>
      </c>
      <c r="E31" s="3" t="s">
        <v>61</v>
      </c>
      <c r="F31" s="3" t="s">
        <v>61</v>
      </c>
      <c r="G31" s="3" t="s">
        <v>61</v>
      </c>
      <c r="H31" s="3" t="s">
        <v>61</v>
      </c>
      <c r="I31" s="5" t="s">
        <v>61</v>
      </c>
    </row>
    <row r="32" spans="2:9" x14ac:dyDescent="0.25">
      <c r="B32" s="4" t="s">
        <v>6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  <c r="I32" s="5" t="s">
        <v>61</v>
      </c>
    </row>
    <row r="33" spans="2:9" x14ac:dyDescent="0.25">
      <c r="B33" s="6" t="s">
        <v>38</v>
      </c>
      <c r="C33" s="7" t="e">
        <f t="shared" ref="C33:I33" si="0">C29*C30*C31*C32</f>
        <v>#VALUE!</v>
      </c>
      <c r="D33" s="7" t="e">
        <f t="shared" si="0"/>
        <v>#VALUE!</v>
      </c>
      <c r="E33" s="7" t="e">
        <f t="shared" si="0"/>
        <v>#VALUE!</v>
      </c>
      <c r="F33" s="7" t="e">
        <f t="shared" si="0"/>
        <v>#VALUE!</v>
      </c>
      <c r="G33" s="7" t="e">
        <f t="shared" si="0"/>
        <v>#VALUE!</v>
      </c>
      <c r="H33" s="7" t="e">
        <f t="shared" si="0"/>
        <v>#VALUE!</v>
      </c>
      <c r="I33" s="8" t="e">
        <f t="shared" si="0"/>
        <v>#VALUE!</v>
      </c>
    </row>
    <row r="34" spans="2:9" x14ac:dyDescent="0.25">
      <c r="B34" s="4" t="s">
        <v>7</v>
      </c>
      <c r="C34" s="3" t="s">
        <v>43</v>
      </c>
      <c r="D34" s="3" t="s">
        <v>61</v>
      </c>
      <c r="E34" s="3" t="s">
        <v>61</v>
      </c>
      <c r="F34" s="3" t="s">
        <v>61</v>
      </c>
      <c r="G34" s="3" t="s">
        <v>61</v>
      </c>
      <c r="H34" s="3" t="s">
        <v>61</v>
      </c>
      <c r="I34" s="5" t="s">
        <v>61</v>
      </c>
    </row>
    <row r="35" spans="2:9" x14ac:dyDescent="0.25">
      <c r="B35" s="4" t="s">
        <v>39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5" t="s">
        <v>61</v>
      </c>
    </row>
    <row r="36" spans="2:9" x14ac:dyDescent="0.25">
      <c r="B36" s="4" t="s">
        <v>42</v>
      </c>
      <c r="C36" s="9"/>
      <c r="D36" s="9" t="s">
        <v>61</v>
      </c>
      <c r="E36" s="9"/>
      <c r="F36" s="3"/>
      <c r="G36" s="3"/>
      <c r="H36" s="3"/>
      <c r="I36" s="5"/>
    </row>
    <row r="37" spans="2:9" ht="15.75" thickBot="1" x14ac:dyDescent="0.3">
      <c r="B37" s="6" t="s">
        <v>40</v>
      </c>
      <c r="C37" s="16" t="e">
        <f t="shared" ref="C37:I37" si="1">(10^((C28-90)/10) *C33/2080)*(1-C36) + (10^((C28-(C35)-90)/10) *C33/2080)*C36</f>
        <v>#VALUE!</v>
      </c>
      <c r="D37" s="16" t="e">
        <f t="shared" si="1"/>
        <v>#VALUE!</v>
      </c>
      <c r="E37" s="10" t="e">
        <f t="shared" si="1"/>
        <v>#VALUE!</v>
      </c>
      <c r="F37" s="10" t="e">
        <f t="shared" si="1"/>
        <v>#VALUE!</v>
      </c>
      <c r="G37" s="10" t="e">
        <f t="shared" si="1"/>
        <v>#VALUE!</v>
      </c>
      <c r="H37" s="10" t="e">
        <f t="shared" si="1"/>
        <v>#VALUE!</v>
      </c>
      <c r="I37" s="11" t="e">
        <f t="shared" si="1"/>
        <v>#VALUE!</v>
      </c>
    </row>
    <row r="38" spans="2:9" ht="15.75" thickBot="1" x14ac:dyDescent="0.3">
      <c r="B38" s="14" t="s">
        <v>41</v>
      </c>
      <c r="C38" s="17"/>
      <c r="D38" s="18" t="e">
        <f>C37+D37+E37+F37+G37+H37+I37</f>
        <v>#VALUE!</v>
      </c>
      <c r="E38" s="15"/>
      <c r="F38" s="12"/>
      <c r="G38" s="12"/>
      <c r="H38" s="12"/>
      <c r="I38" s="13"/>
    </row>
  </sheetData>
  <mergeCells count="4">
    <mergeCell ref="B11:C11"/>
    <mergeCell ref="D18:E19"/>
    <mergeCell ref="D11:G11"/>
    <mergeCell ref="B10:G10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50BD-F194-4914-9949-70016ABA3DB6}">
  <dimension ref="A1:F30"/>
  <sheetViews>
    <sheetView zoomScale="110" zoomScaleNormal="110" workbookViewId="0">
      <selection activeCell="B4" sqref="B4"/>
    </sheetView>
  </sheetViews>
  <sheetFormatPr defaultRowHeight="15" x14ac:dyDescent="0.25"/>
  <cols>
    <col min="1" max="1" width="27.7109375" customWidth="1"/>
    <col min="2" max="3" width="18.28515625" customWidth="1"/>
    <col min="4" max="4" width="18.42578125" customWidth="1"/>
    <col min="5" max="5" width="18.140625" customWidth="1"/>
  </cols>
  <sheetData>
    <row r="1" spans="1:5" x14ac:dyDescent="0.25">
      <c r="A1" s="1" t="s">
        <v>63</v>
      </c>
    </row>
    <row r="3" spans="1:5" x14ac:dyDescent="0.25">
      <c r="A3" s="2" t="s">
        <v>61</v>
      </c>
      <c r="B3" s="2">
        <v>1</v>
      </c>
      <c r="C3" s="2">
        <v>2</v>
      </c>
      <c r="D3" s="2">
        <v>3</v>
      </c>
      <c r="E3" s="2">
        <v>4</v>
      </c>
    </row>
    <row r="4" spans="1:5" ht="30.95" customHeight="1" x14ac:dyDescent="0.25">
      <c r="A4" s="2" t="s">
        <v>51</v>
      </c>
      <c r="B4" s="3"/>
      <c r="C4" s="3"/>
      <c r="D4" s="3"/>
      <c r="E4" s="3"/>
    </row>
    <row r="5" spans="1:5" ht="30.95" customHeight="1" x14ac:dyDescent="0.25">
      <c r="A5" s="2" t="s">
        <v>52</v>
      </c>
      <c r="B5" s="3"/>
      <c r="C5" s="3"/>
      <c r="D5" s="3"/>
      <c r="E5" s="3"/>
    </row>
    <row r="6" spans="1:5" ht="30.95" customHeight="1" x14ac:dyDescent="0.25">
      <c r="A6" s="2" t="s">
        <v>53</v>
      </c>
      <c r="B6" s="3" t="s">
        <v>61</v>
      </c>
      <c r="C6" s="3"/>
      <c r="D6" s="3"/>
      <c r="E6" s="3"/>
    </row>
    <row r="7" spans="1:5" ht="30.95" customHeight="1" x14ac:dyDescent="0.25">
      <c r="A7" s="2" t="s">
        <v>54</v>
      </c>
      <c r="B7" s="3"/>
      <c r="C7" s="3"/>
      <c r="D7" s="3"/>
      <c r="E7" s="3"/>
    </row>
    <row r="8" spans="1:5" ht="30.95" customHeight="1" x14ac:dyDescent="0.25">
      <c r="A8" s="2" t="s">
        <v>55</v>
      </c>
      <c r="B8" s="3" t="s">
        <v>61</v>
      </c>
      <c r="C8" s="3"/>
      <c r="D8" s="3"/>
      <c r="E8" s="3"/>
    </row>
    <row r="9" spans="1:5" ht="30.95" customHeight="1" x14ac:dyDescent="0.25">
      <c r="A9" s="2" t="s">
        <v>56</v>
      </c>
      <c r="B9" s="3"/>
      <c r="C9" s="3"/>
      <c r="D9" s="3"/>
      <c r="E9" s="3"/>
    </row>
    <row r="10" spans="1:5" ht="30.95" customHeight="1" x14ac:dyDescent="0.25">
      <c r="A10" s="2" t="s">
        <v>57</v>
      </c>
      <c r="B10" s="3"/>
      <c r="C10" s="3"/>
      <c r="D10" s="3"/>
      <c r="E10" s="3"/>
    </row>
    <row r="11" spans="1:5" ht="30.95" customHeight="1" x14ac:dyDescent="0.25">
      <c r="A11" s="2" t="s">
        <v>62</v>
      </c>
      <c r="B11" s="3"/>
      <c r="C11" s="3"/>
      <c r="D11" s="3"/>
      <c r="E11" s="3"/>
    </row>
    <row r="12" spans="1:5" ht="30.95" customHeight="1" x14ac:dyDescent="0.25">
      <c r="A12" s="2" t="s">
        <v>58</v>
      </c>
      <c r="B12" s="3"/>
      <c r="C12" s="3"/>
      <c r="D12" s="3"/>
      <c r="E12" s="3"/>
    </row>
    <row r="13" spans="1:5" ht="30.95" customHeight="1" x14ac:dyDescent="0.25">
      <c r="A13" s="2" t="s">
        <v>59</v>
      </c>
      <c r="B13" s="3"/>
      <c r="C13" s="3"/>
      <c r="D13" s="3"/>
      <c r="E13" s="3"/>
    </row>
    <row r="14" spans="1:5" ht="30.95" customHeight="1" x14ac:dyDescent="0.25">
      <c r="A14" s="2" t="s">
        <v>60</v>
      </c>
      <c r="B14" s="3"/>
      <c r="C14" s="3"/>
      <c r="D14" s="3"/>
      <c r="E14" s="3"/>
    </row>
    <row r="20" spans="1:6" ht="15.75" thickBot="1" x14ac:dyDescent="0.3"/>
    <row r="21" spans="1:6" x14ac:dyDescent="0.25">
      <c r="A21" s="67" t="s">
        <v>8</v>
      </c>
      <c r="B21" s="68"/>
      <c r="C21" s="68"/>
      <c r="D21" s="68"/>
      <c r="E21" s="68"/>
      <c r="F21" s="69"/>
    </row>
    <row r="22" spans="1:6" ht="15.75" thickBot="1" x14ac:dyDescent="0.3">
      <c r="A22" s="70" t="s">
        <v>9</v>
      </c>
      <c r="B22" s="71"/>
      <c r="C22" s="72" t="s">
        <v>10</v>
      </c>
      <c r="D22" s="73"/>
      <c r="E22" s="73"/>
      <c r="F22" s="74"/>
    </row>
    <row r="23" spans="1:6" x14ac:dyDescent="0.25">
      <c r="A23" s="28" t="s">
        <v>11</v>
      </c>
      <c r="B23" s="29" t="s">
        <v>12</v>
      </c>
      <c r="C23" s="29" t="s">
        <v>13</v>
      </c>
      <c r="D23" s="30" t="s">
        <v>12</v>
      </c>
      <c r="E23" s="31" t="s">
        <v>47</v>
      </c>
      <c r="F23" s="30" t="s">
        <v>12</v>
      </c>
    </row>
    <row r="24" spans="1:6" x14ac:dyDescent="0.25">
      <c r="A24" s="19" t="s">
        <v>14</v>
      </c>
      <c r="B24" s="2" t="s">
        <v>15</v>
      </c>
      <c r="C24" s="3" t="s">
        <v>16</v>
      </c>
      <c r="D24" s="20" t="s">
        <v>15</v>
      </c>
      <c r="E24" s="23" t="s">
        <v>49</v>
      </c>
      <c r="F24" s="24" t="s">
        <v>50</v>
      </c>
    </row>
    <row r="25" spans="1:6" x14ac:dyDescent="0.25">
      <c r="A25" s="19" t="s">
        <v>17</v>
      </c>
      <c r="B25" s="2" t="s">
        <v>18</v>
      </c>
      <c r="C25" s="3" t="s">
        <v>19</v>
      </c>
      <c r="D25" s="20" t="s">
        <v>20</v>
      </c>
      <c r="E25" s="23" t="s">
        <v>48</v>
      </c>
      <c r="F25" s="24" t="s">
        <v>18</v>
      </c>
    </row>
    <row r="26" spans="1:6" x14ac:dyDescent="0.25">
      <c r="A26" s="19" t="s">
        <v>21</v>
      </c>
      <c r="B26" s="2" t="s">
        <v>22</v>
      </c>
      <c r="C26" s="3" t="s">
        <v>23</v>
      </c>
      <c r="D26" s="20" t="s">
        <v>24</v>
      </c>
      <c r="E26" s="23" t="s">
        <v>46</v>
      </c>
      <c r="F26" s="24" t="s">
        <v>26</v>
      </c>
    </row>
    <row r="27" spans="1:6" x14ac:dyDescent="0.25">
      <c r="A27" s="19" t="s">
        <v>25</v>
      </c>
      <c r="B27" s="2" t="s">
        <v>26</v>
      </c>
      <c r="C27" s="3" t="s">
        <v>27</v>
      </c>
      <c r="D27" s="20" t="s">
        <v>28</v>
      </c>
      <c r="E27" s="23"/>
      <c r="F27" s="25"/>
    </row>
    <row r="28" spans="1:6" x14ac:dyDescent="0.25">
      <c r="A28" s="19" t="s">
        <v>29</v>
      </c>
      <c r="B28" s="2" t="s">
        <v>30</v>
      </c>
      <c r="C28" s="3" t="s">
        <v>31</v>
      </c>
      <c r="D28" s="20" t="s">
        <v>32</v>
      </c>
      <c r="E28" s="23"/>
      <c r="F28" s="25"/>
    </row>
    <row r="29" spans="1:6" x14ac:dyDescent="0.25">
      <c r="A29" s="19" t="s">
        <v>33</v>
      </c>
      <c r="B29" s="2" t="s">
        <v>34</v>
      </c>
      <c r="C29" s="75"/>
      <c r="D29" s="76"/>
      <c r="E29" s="23"/>
      <c r="F29" s="25"/>
    </row>
    <row r="30" spans="1:6" ht="15.75" thickBot="1" x14ac:dyDescent="0.3">
      <c r="A30" s="21" t="s">
        <v>35</v>
      </c>
      <c r="B30" s="22" t="s">
        <v>36</v>
      </c>
      <c r="C30" s="77"/>
      <c r="D30" s="78"/>
      <c r="E30" s="26"/>
      <c r="F30" s="27"/>
    </row>
  </sheetData>
  <mergeCells count="4">
    <mergeCell ref="A21:F21"/>
    <mergeCell ref="A22:B22"/>
    <mergeCell ref="C22:F22"/>
    <mergeCell ref="C29:D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39-18F1-4D01-9156-C3FE35049DC5}">
  <dimension ref="A1:F33"/>
  <sheetViews>
    <sheetView zoomScaleNormal="100" workbookViewId="0">
      <selection activeCell="D10" sqref="D10"/>
    </sheetView>
  </sheetViews>
  <sheetFormatPr defaultRowHeight="15" x14ac:dyDescent="0.25"/>
  <cols>
    <col min="1" max="1" width="27.7109375" customWidth="1"/>
    <col min="2" max="3" width="18.28515625" customWidth="1"/>
    <col min="4" max="4" width="18.42578125" customWidth="1"/>
    <col min="5" max="5" width="18.140625" customWidth="1"/>
  </cols>
  <sheetData>
    <row r="1" spans="1:5" x14ac:dyDescent="0.25">
      <c r="A1" s="1" t="s">
        <v>64</v>
      </c>
    </row>
    <row r="3" spans="1:5" x14ac:dyDescent="0.25">
      <c r="A3" s="2" t="s">
        <v>61</v>
      </c>
      <c r="B3" s="2">
        <v>1</v>
      </c>
      <c r="C3" s="2">
        <v>2</v>
      </c>
      <c r="D3" s="2">
        <v>3</v>
      </c>
      <c r="E3" s="2">
        <v>4</v>
      </c>
    </row>
    <row r="4" spans="1:5" ht="30.95" customHeight="1" x14ac:dyDescent="0.25">
      <c r="A4" s="2" t="s">
        <v>75</v>
      </c>
      <c r="B4" s="3" t="s">
        <v>83</v>
      </c>
      <c r="C4" s="3" t="s">
        <v>92</v>
      </c>
      <c r="D4" s="3" t="s">
        <v>93</v>
      </c>
      <c r="E4" s="3"/>
    </row>
    <row r="5" spans="1:5" ht="30.95" customHeight="1" x14ac:dyDescent="0.25">
      <c r="A5" s="2" t="s">
        <v>76</v>
      </c>
      <c r="B5" s="3" t="s">
        <v>84</v>
      </c>
      <c r="C5" s="3"/>
      <c r="D5" s="3"/>
      <c r="E5" s="3"/>
    </row>
    <row r="6" spans="1:5" ht="30.95" customHeight="1" x14ac:dyDescent="0.25">
      <c r="A6" s="2" t="s">
        <v>53</v>
      </c>
      <c r="B6" s="3" t="s">
        <v>85</v>
      </c>
      <c r="C6" s="3" t="s">
        <v>94</v>
      </c>
      <c r="D6" s="3" t="s">
        <v>101</v>
      </c>
      <c r="E6" s="3"/>
    </row>
    <row r="7" spans="1:5" ht="30.95" customHeight="1" x14ac:dyDescent="0.25">
      <c r="A7" s="2" t="s">
        <v>54</v>
      </c>
      <c r="B7" s="3" t="s">
        <v>86</v>
      </c>
      <c r="C7" s="3" t="s">
        <v>95</v>
      </c>
      <c r="D7" s="3" t="s">
        <v>98</v>
      </c>
      <c r="E7" s="3"/>
    </row>
    <row r="8" spans="1:5" ht="30.95" customHeight="1" x14ac:dyDescent="0.25">
      <c r="A8" s="2" t="s">
        <v>55</v>
      </c>
      <c r="B8" s="3" t="s">
        <v>61</v>
      </c>
      <c r="C8" s="3"/>
      <c r="D8" s="3"/>
      <c r="E8" s="3"/>
    </row>
    <row r="9" spans="1:5" ht="30.95" customHeight="1" x14ac:dyDescent="0.25">
      <c r="A9" s="2" t="s">
        <v>66</v>
      </c>
      <c r="B9" s="3" t="s">
        <v>87</v>
      </c>
      <c r="C9" s="3" t="s">
        <v>96</v>
      </c>
      <c r="D9" s="3" t="s">
        <v>99</v>
      </c>
      <c r="E9" s="3"/>
    </row>
    <row r="10" spans="1:5" ht="30.95" customHeight="1" x14ac:dyDescent="0.25">
      <c r="A10" s="2" t="s">
        <v>67</v>
      </c>
      <c r="B10" s="3" t="s">
        <v>88</v>
      </c>
      <c r="C10" s="3"/>
      <c r="D10" s="3"/>
      <c r="E10" s="3"/>
    </row>
    <row r="11" spans="1:5" ht="30.95" customHeight="1" x14ac:dyDescent="0.25">
      <c r="A11" s="2" t="s">
        <v>68</v>
      </c>
      <c r="B11" s="3" t="s">
        <v>89</v>
      </c>
      <c r="C11" s="3"/>
      <c r="D11" s="3"/>
      <c r="E11" s="3"/>
    </row>
    <row r="12" spans="1:5" ht="30.95" customHeight="1" x14ac:dyDescent="0.25">
      <c r="A12" s="2" t="s">
        <v>69</v>
      </c>
      <c r="B12" s="3" t="s">
        <v>90</v>
      </c>
      <c r="C12" s="3" t="s">
        <v>97</v>
      </c>
      <c r="D12" s="3" t="s">
        <v>100</v>
      </c>
      <c r="E12" s="3"/>
    </row>
    <row r="13" spans="1:5" ht="30.95" customHeight="1" x14ac:dyDescent="0.25">
      <c r="A13" s="2" t="s">
        <v>70</v>
      </c>
      <c r="B13" s="3" t="s">
        <v>91</v>
      </c>
      <c r="C13" s="3" t="s">
        <v>91</v>
      </c>
      <c r="D13" s="3" t="s">
        <v>91</v>
      </c>
      <c r="E13" s="3"/>
    </row>
    <row r="14" spans="1:5" ht="30.95" customHeight="1" x14ac:dyDescent="0.25">
      <c r="A14" s="45" t="s">
        <v>71</v>
      </c>
      <c r="B14" s="3"/>
      <c r="C14" s="3"/>
      <c r="D14" s="3"/>
      <c r="E14" s="3"/>
    </row>
    <row r="15" spans="1:5" ht="30.95" customHeight="1" x14ac:dyDescent="0.25">
      <c r="A15" s="2" t="s">
        <v>72</v>
      </c>
      <c r="B15" s="3" t="s">
        <v>91</v>
      </c>
      <c r="C15" s="3" t="s">
        <v>91</v>
      </c>
      <c r="D15" s="3"/>
      <c r="E15" s="3"/>
    </row>
    <row r="16" spans="1:5" ht="30.95" customHeight="1" x14ac:dyDescent="0.25">
      <c r="A16" s="2" t="s">
        <v>73</v>
      </c>
      <c r="B16" s="3"/>
      <c r="C16" s="3"/>
      <c r="D16" s="3"/>
      <c r="E16" s="3"/>
    </row>
    <row r="17" spans="1:6" ht="30.95" customHeight="1" x14ac:dyDescent="0.25">
      <c r="A17" s="2" t="s">
        <v>74</v>
      </c>
      <c r="B17" s="3"/>
      <c r="C17" s="3"/>
      <c r="D17" s="3"/>
      <c r="E17" s="3"/>
    </row>
    <row r="23" spans="1:6" ht="15.75" thickBot="1" x14ac:dyDescent="0.3"/>
    <row r="24" spans="1:6" x14ac:dyDescent="0.25">
      <c r="A24" s="67" t="s">
        <v>8</v>
      </c>
      <c r="B24" s="68"/>
      <c r="C24" s="68"/>
      <c r="D24" s="68"/>
      <c r="E24" s="68"/>
      <c r="F24" s="69"/>
    </row>
    <row r="25" spans="1:6" ht="15.75" thickBot="1" x14ac:dyDescent="0.3">
      <c r="A25" s="70" t="s">
        <v>9</v>
      </c>
      <c r="B25" s="71"/>
      <c r="C25" s="72" t="s">
        <v>10</v>
      </c>
      <c r="D25" s="73"/>
      <c r="E25" s="73"/>
      <c r="F25" s="74"/>
    </row>
    <row r="26" spans="1:6" x14ac:dyDescent="0.25">
      <c r="A26" s="28" t="s">
        <v>11</v>
      </c>
      <c r="B26" s="29" t="s">
        <v>12</v>
      </c>
      <c r="C26" s="29" t="s">
        <v>13</v>
      </c>
      <c r="D26" s="30" t="s">
        <v>12</v>
      </c>
      <c r="E26" s="31" t="s">
        <v>47</v>
      </c>
      <c r="F26" s="30" t="s">
        <v>12</v>
      </c>
    </row>
    <row r="27" spans="1:6" x14ac:dyDescent="0.25">
      <c r="A27" s="19" t="s">
        <v>14</v>
      </c>
      <c r="B27" s="2" t="s">
        <v>15</v>
      </c>
      <c r="C27" s="3" t="s">
        <v>16</v>
      </c>
      <c r="D27" s="20" t="s">
        <v>15</v>
      </c>
      <c r="E27" s="23" t="s">
        <v>49</v>
      </c>
      <c r="F27" s="24" t="s">
        <v>50</v>
      </c>
    </row>
    <row r="28" spans="1:6" x14ac:dyDescent="0.25">
      <c r="A28" s="19" t="s">
        <v>17</v>
      </c>
      <c r="B28" s="2" t="s">
        <v>18</v>
      </c>
      <c r="C28" s="3" t="s">
        <v>19</v>
      </c>
      <c r="D28" s="20" t="s">
        <v>20</v>
      </c>
      <c r="E28" s="23" t="s">
        <v>48</v>
      </c>
      <c r="F28" s="24" t="s">
        <v>18</v>
      </c>
    </row>
    <row r="29" spans="1:6" x14ac:dyDescent="0.25">
      <c r="A29" s="19" t="s">
        <v>21</v>
      </c>
      <c r="B29" s="2" t="s">
        <v>22</v>
      </c>
      <c r="C29" s="3" t="s">
        <v>23</v>
      </c>
      <c r="D29" s="20" t="s">
        <v>24</v>
      </c>
      <c r="E29" s="23" t="s">
        <v>46</v>
      </c>
      <c r="F29" s="24" t="s">
        <v>26</v>
      </c>
    </row>
    <row r="30" spans="1:6" x14ac:dyDescent="0.25">
      <c r="A30" s="19" t="s">
        <v>25</v>
      </c>
      <c r="B30" s="2" t="s">
        <v>26</v>
      </c>
      <c r="C30" s="3" t="s">
        <v>27</v>
      </c>
      <c r="D30" s="20" t="s">
        <v>28</v>
      </c>
      <c r="E30" s="23"/>
      <c r="F30" s="25"/>
    </row>
    <row r="31" spans="1:6" x14ac:dyDescent="0.25">
      <c r="A31" s="19" t="s">
        <v>29</v>
      </c>
      <c r="B31" s="2" t="s">
        <v>30</v>
      </c>
      <c r="C31" s="3" t="s">
        <v>31</v>
      </c>
      <c r="D31" s="20" t="s">
        <v>32</v>
      </c>
      <c r="E31" s="23"/>
      <c r="F31" s="25"/>
    </row>
    <row r="32" spans="1:6" x14ac:dyDescent="0.25">
      <c r="A32" s="19" t="s">
        <v>33</v>
      </c>
      <c r="B32" s="2" t="s">
        <v>34</v>
      </c>
      <c r="C32" s="75"/>
      <c r="D32" s="76"/>
      <c r="E32" s="23"/>
      <c r="F32" s="25"/>
    </row>
    <row r="33" spans="1:6" ht="15.75" thickBot="1" x14ac:dyDescent="0.3">
      <c r="A33" s="21" t="s">
        <v>35</v>
      </c>
      <c r="B33" s="22" t="s">
        <v>36</v>
      </c>
      <c r="C33" s="77"/>
      <c r="D33" s="78"/>
      <c r="E33" s="26"/>
      <c r="F33" s="27"/>
    </row>
  </sheetData>
  <mergeCells count="4">
    <mergeCell ref="A24:F24"/>
    <mergeCell ref="A25:B25"/>
    <mergeCell ref="C25:F25"/>
    <mergeCell ref="C32:D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2970-828B-4C72-AA74-C13A9387646E}">
  <dimension ref="A1:F33"/>
  <sheetViews>
    <sheetView topLeftCell="A5" zoomScaleNormal="100" workbookViewId="0">
      <selection activeCell="D9" sqref="D9"/>
    </sheetView>
  </sheetViews>
  <sheetFormatPr defaultRowHeight="15" x14ac:dyDescent="0.25"/>
  <cols>
    <col min="1" max="1" width="27.7109375" customWidth="1"/>
    <col min="2" max="3" width="18.28515625" customWidth="1"/>
    <col min="4" max="4" width="18.42578125" customWidth="1"/>
    <col min="5" max="5" width="18.140625" customWidth="1"/>
  </cols>
  <sheetData>
    <row r="1" spans="1:5" x14ac:dyDescent="0.25">
      <c r="A1" s="1" t="s">
        <v>65</v>
      </c>
    </row>
    <row r="3" spans="1:5" x14ac:dyDescent="0.25">
      <c r="A3" s="2" t="s">
        <v>61</v>
      </c>
      <c r="B3" s="2">
        <v>1</v>
      </c>
      <c r="C3" s="2">
        <v>2</v>
      </c>
      <c r="D3" s="2">
        <v>3</v>
      </c>
      <c r="E3" s="2">
        <v>4</v>
      </c>
    </row>
    <row r="4" spans="1:5" ht="30.95" customHeight="1" x14ac:dyDescent="0.25">
      <c r="A4" s="2" t="s">
        <v>51</v>
      </c>
      <c r="B4" s="3" t="s">
        <v>102</v>
      </c>
      <c r="C4" s="3" t="s">
        <v>106</v>
      </c>
      <c r="D4" s="3" t="s">
        <v>109</v>
      </c>
      <c r="E4" s="3" t="s">
        <v>61</v>
      </c>
    </row>
    <row r="5" spans="1:5" ht="30.95" customHeight="1" x14ac:dyDescent="0.25">
      <c r="A5" s="2" t="s">
        <v>52</v>
      </c>
      <c r="B5" s="3"/>
      <c r="C5" s="3"/>
      <c r="D5" s="3"/>
      <c r="E5" s="3"/>
    </row>
    <row r="6" spans="1:5" ht="30.95" customHeight="1" x14ac:dyDescent="0.25">
      <c r="A6" s="2" t="s">
        <v>53</v>
      </c>
      <c r="B6" s="3" t="s">
        <v>61</v>
      </c>
      <c r="C6" s="3" t="s">
        <v>61</v>
      </c>
      <c r="D6" s="3"/>
      <c r="E6" s="3"/>
    </row>
    <row r="7" spans="1:5" ht="30.95" customHeight="1" x14ac:dyDescent="0.25">
      <c r="A7" s="2" t="s">
        <v>54</v>
      </c>
      <c r="B7" s="3" t="s">
        <v>103</v>
      </c>
      <c r="C7" s="19" t="s">
        <v>33</v>
      </c>
      <c r="D7" s="3" t="s">
        <v>103</v>
      </c>
      <c r="E7" s="3"/>
    </row>
    <row r="8" spans="1:5" ht="30.95" customHeight="1" x14ac:dyDescent="0.25">
      <c r="A8" s="2" t="s">
        <v>55</v>
      </c>
      <c r="B8" s="3" t="s">
        <v>61</v>
      </c>
      <c r="C8" s="3"/>
      <c r="D8" s="3"/>
      <c r="E8" s="3"/>
    </row>
    <row r="9" spans="1:5" ht="30.95" customHeight="1" x14ac:dyDescent="0.25">
      <c r="A9" s="2" t="s">
        <v>66</v>
      </c>
      <c r="B9" s="3" t="s">
        <v>104</v>
      </c>
      <c r="C9" s="3" t="s">
        <v>107</v>
      </c>
      <c r="D9" s="3" t="s">
        <v>110</v>
      </c>
      <c r="E9" s="3" t="s">
        <v>61</v>
      </c>
    </row>
    <row r="10" spans="1:5" ht="30.95" customHeight="1" x14ac:dyDescent="0.25">
      <c r="A10" s="2" t="s">
        <v>67</v>
      </c>
      <c r="C10" s="3" t="s">
        <v>61</v>
      </c>
      <c r="D10" s="3" t="s">
        <v>61</v>
      </c>
      <c r="E10" s="3" t="s">
        <v>61</v>
      </c>
    </row>
    <row r="11" spans="1:5" ht="30.95" customHeight="1" x14ac:dyDescent="0.25">
      <c r="A11" s="2" t="s">
        <v>68</v>
      </c>
      <c r="B11" s="3" t="s">
        <v>61</v>
      </c>
      <c r="C11" s="3"/>
      <c r="D11" s="3"/>
      <c r="E11" s="3"/>
    </row>
    <row r="12" spans="1:5" ht="30.95" customHeight="1" x14ac:dyDescent="0.25">
      <c r="A12" s="2" t="s">
        <v>69</v>
      </c>
      <c r="B12" s="3" t="s">
        <v>105</v>
      </c>
      <c r="C12" s="3" t="s">
        <v>108</v>
      </c>
      <c r="D12" s="3" t="s">
        <v>111</v>
      </c>
      <c r="E12" s="3"/>
    </row>
    <row r="13" spans="1:5" ht="30.95" customHeight="1" x14ac:dyDescent="0.25">
      <c r="A13" s="2" t="s">
        <v>70</v>
      </c>
      <c r="B13" s="3" t="s">
        <v>91</v>
      </c>
      <c r="C13" s="3" t="s">
        <v>91</v>
      </c>
      <c r="D13" s="3" t="s">
        <v>61</v>
      </c>
      <c r="E13" s="3" t="s">
        <v>61</v>
      </c>
    </row>
    <row r="14" spans="1:5" ht="30.95" customHeight="1" x14ac:dyDescent="0.25">
      <c r="A14" s="45" t="s">
        <v>71</v>
      </c>
      <c r="B14" s="3"/>
      <c r="C14" s="3"/>
      <c r="D14" s="3" t="s">
        <v>61</v>
      </c>
      <c r="E14" s="3" t="s">
        <v>61</v>
      </c>
    </row>
    <row r="15" spans="1:5" ht="30.95" customHeight="1" x14ac:dyDescent="0.25">
      <c r="A15" s="2" t="s">
        <v>72</v>
      </c>
      <c r="B15" s="3" t="s">
        <v>91</v>
      </c>
      <c r="C15" s="3" t="s">
        <v>91</v>
      </c>
      <c r="D15" s="3" t="s">
        <v>61</v>
      </c>
      <c r="E15" s="3"/>
    </row>
    <row r="16" spans="1:5" ht="30.95" customHeight="1" x14ac:dyDescent="0.25">
      <c r="A16" s="2" t="s">
        <v>73</v>
      </c>
      <c r="B16" s="3" t="s">
        <v>61</v>
      </c>
      <c r="C16" s="3"/>
      <c r="D16" s="3"/>
      <c r="E16" s="3" t="s">
        <v>61</v>
      </c>
    </row>
    <row r="17" spans="1:6" ht="30.95" customHeight="1" x14ac:dyDescent="0.25">
      <c r="A17" s="2" t="s">
        <v>74</v>
      </c>
      <c r="B17" s="3"/>
      <c r="C17" s="3"/>
      <c r="D17" s="3"/>
      <c r="E17" s="3"/>
    </row>
    <row r="23" spans="1:6" ht="15.75" thickBot="1" x14ac:dyDescent="0.3"/>
    <row r="24" spans="1:6" x14ac:dyDescent="0.25">
      <c r="A24" s="67" t="s">
        <v>8</v>
      </c>
      <c r="B24" s="68"/>
      <c r="C24" s="68"/>
      <c r="D24" s="68"/>
      <c r="E24" s="68"/>
      <c r="F24" s="69"/>
    </row>
    <row r="25" spans="1:6" ht="15.75" thickBot="1" x14ac:dyDescent="0.3">
      <c r="A25" s="70" t="s">
        <v>9</v>
      </c>
      <c r="B25" s="71"/>
      <c r="C25" s="72" t="s">
        <v>10</v>
      </c>
      <c r="D25" s="73"/>
      <c r="E25" s="73"/>
      <c r="F25" s="74"/>
    </row>
    <row r="26" spans="1:6" x14ac:dyDescent="0.25">
      <c r="A26" s="28" t="s">
        <v>11</v>
      </c>
      <c r="B26" s="29" t="s">
        <v>12</v>
      </c>
      <c r="C26" s="29" t="s">
        <v>13</v>
      </c>
      <c r="D26" s="30" t="s">
        <v>12</v>
      </c>
      <c r="E26" s="31" t="s">
        <v>47</v>
      </c>
      <c r="F26" s="30" t="s">
        <v>12</v>
      </c>
    </row>
    <row r="27" spans="1:6" x14ac:dyDescent="0.25">
      <c r="A27" s="19" t="s">
        <v>14</v>
      </c>
      <c r="B27" s="2" t="s">
        <v>15</v>
      </c>
      <c r="C27" s="3" t="s">
        <v>16</v>
      </c>
      <c r="D27" s="20" t="s">
        <v>15</v>
      </c>
      <c r="E27" s="23" t="s">
        <v>49</v>
      </c>
      <c r="F27" s="24" t="s">
        <v>50</v>
      </c>
    </row>
    <row r="28" spans="1:6" x14ac:dyDescent="0.25">
      <c r="A28" s="19" t="s">
        <v>17</v>
      </c>
      <c r="B28" s="2" t="s">
        <v>18</v>
      </c>
      <c r="C28" s="3" t="s">
        <v>19</v>
      </c>
      <c r="D28" s="20" t="s">
        <v>20</v>
      </c>
      <c r="E28" s="23" t="s">
        <v>48</v>
      </c>
      <c r="F28" s="24" t="s">
        <v>18</v>
      </c>
    </row>
    <row r="29" spans="1:6" x14ac:dyDescent="0.25">
      <c r="A29" s="19" t="s">
        <v>21</v>
      </c>
      <c r="B29" s="2" t="s">
        <v>22</v>
      </c>
      <c r="C29" s="3" t="s">
        <v>23</v>
      </c>
      <c r="D29" s="20" t="s">
        <v>24</v>
      </c>
      <c r="E29" s="23" t="s">
        <v>46</v>
      </c>
      <c r="F29" s="24" t="s">
        <v>26</v>
      </c>
    </row>
    <row r="30" spans="1:6" x14ac:dyDescent="0.25">
      <c r="A30" s="19" t="s">
        <v>25</v>
      </c>
      <c r="B30" s="2" t="s">
        <v>26</v>
      </c>
      <c r="C30" s="3" t="s">
        <v>27</v>
      </c>
      <c r="D30" s="20" t="s">
        <v>28</v>
      </c>
      <c r="E30" s="23"/>
      <c r="F30" s="25"/>
    </row>
    <row r="31" spans="1:6" x14ac:dyDescent="0.25">
      <c r="A31" s="19" t="s">
        <v>29</v>
      </c>
      <c r="B31" s="2" t="s">
        <v>30</v>
      </c>
      <c r="C31" s="3" t="s">
        <v>31</v>
      </c>
      <c r="D31" s="20" t="s">
        <v>32</v>
      </c>
      <c r="E31" s="23"/>
      <c r="F31" s="25"/>
    </row>
    <row r="32" spans="1:6" x14ac:dyDescent="0.25">
      <c r="A32" s="19" t="s">
        <v>33</v>
      </c>
      <c r="B32" s="2" t="s">
        <v>34</v>
      </c>
      <c r="C32" s="75"/>
      <c r="D32" s="76"/>
      <c r="E32" s="23"/>
      <c r="F32" s="25"/>
    </row>
    <row r="33" spans="1:6" ht="15.75" thickBot="1" x14ac:dyDescent="0.3">
      <c r="A33" s="21" t="s">
        <v>35</v>
      </c>
      <c r="B33" s="22" t="s">
        <v>36</v>
      </c>
      <c r="C33" s="77"/>
      <c r="D33" s="78"/>
      <c r="E33" s="26"/>
      <c r="F33" s="27"/>
    </row>
  </sheetData>
  <mergeCells count="4">
    <mergeCell ref="A24:F24"/>
    <mergeCell ref="A25:B25"/>
    <mergeCell ref="C25:F25"/>
    <mergeCell ref="C32:D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EE10859E2214C879FF91F5402CBAB" ma:contentTypeVersion="11" ma:contentTypeDescription="Create a new document." ma:contentTypeScope="" ma:versionID="1109d1a631b477ca3edff57fca1f1273">
  <xsd:schema xmlns:xsd="http://www.w3.org/2001/XMLSchema" xmlns:xs="http://www.w3.org/2001/XMLSchema" xmlns:p="http://schemas.microsoft.com/office/2006/metadata/properties" xmlns:ns2="0af63de0-7df0-4380-82d9-6a01c749cde4" xmlns:ns3="57ee26ac-1524-43cf-9947-0f2b1f2a10a0" targetNamespace="http://schemas.microsoft.com/office/2006/metadata/properties" ma:root="true" ma:fieldsID="3e7a06cd5c8e2fe7edbb7a695315fe79" ns2:_="" ns3:_="">
    <xsd:import namespace="0af63de0-7df0-4380-82d9-6a01c749cde4"/>
    <xsd:import namespace="57ee26ac-1524-43cf-9947-0f2b1f2a10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de0-7df0-4380-82d9-6a01c749c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e26ac-1524-43cf-9947-0f2b1f2a1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fe2c811-1757-4d40-a80a-da2bb93f73e4}" ma:internalName="TaxCatchAll" ma:showField="CatchAllData" ma:web="57ee26ac-1524-43cf-9947-0f2b1f2a10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60FA-7014-46DC-80D1-FF24831C9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63de0-7df0-4380-82d9-6a01c749cde4"/>
    <ds:schemaRef ds:uri="57ee26ac-1524-43cf-9947-0f2b1f2a1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502FA-F170-4BD0-BACB-568D75E1A5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48h expo</vt:lpstr>
      <vt:lpstr>Study-work expo </vt:lpstr>
      <vt:lpstr>Social expo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Vinceslas, Leny</dc:creator>
  <cp:lastModifiedBy>Vinceslas, Leny</cp:lastModifiedBy>
  <dcterms:created xsi:type="dcterms:W3CDTF">2024-01-02T15:15:09Z</dcterms:created>
  <dcterms:modified xsi:type="dcterms:W3CDTF">2024-05-23T16:20:34Z</dcterms:modified>
</cp:coreProperties>
</file>