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c\Desktop\BacNguyen\Gốm sứ\Data thị trường\Clean Data\Gốm sứ\"/>
    </mc:Choice>
  </mc:AlternateContent>
  <bookViews>
    <workbookView xWindow="0" yWindow="0" windowWidth="20940" windowHeight="11378"/>
  </bookViews>
  <sheets>
    <sheet name="Dashboard" sheetId="10" r:id="rId1"/>
    <sheet name="Shoppee theo ngày" sheetId="19" r:id="rId2"/>
    <sheet name="Tổng hơp giá Shoppee" sheetId="18" r:id="rId3"/>
    <sheet name="ADS Gốm sứ xử ý" sheetId="3" state="hidden" r:id="rId4"/>
    <sheet name="Phân tích cạnh tranh gốm" sheetId="17" state="hidden" r:id="rId5"/>
    <sheet name="Phân tích-ADS Gốm sứ" sheetId="7" state="hidden" r:id="rId6"/>
    <sheet name="GG search" sheetId="2" state="hidden" r:id="rId7"/>
    <sheet name="Phân tích-GG search" sheetId="16" state="hidden" r:id="rId8"/>
    <sheet name="Khu vực" sheetId="14" state="hidden" r:id="rId9"/>
    <sheet name="Phân tích Khu vực" sheetId="15" state="hidden" r:id="rId10"/>
    <sheet name="Lượt tìm kiếm" sheetId="6" state="hidden" r:id="rId11"/>
    <sheet name="Phân tích-Lượt tìm kiếm" sheetId="9" state="hidden" r:id="rId12"/>
  </sheets>
  <definedNames>
    <definedName name="_xlcn.WorksheetConnection_KeywordGốmsứADS.xlsxGốm_sứ_keyword1" hidden="1">Gốm_sứ_keyword[]</definedName>
    <definedName name="_xlcn.WorksheetConnection_KeywordGốmsứADS.xlsxKeyword_Gốm_sứ1" hidden="1">Keyword_Gốm_sứ[]</definedName>
    <definedName name="_xlcn.WorksheetConnection_KeywordGốmsứADS.xlsxKhu_vực_3_nhóm_xls1" hidden="1">Khu_vực_3_nhóm_xls[]</definedName>
    <definedName name="_xlcn.WorksheetConnection_KeywordGốmsứADS.xlsxSo_luot_tim_kiem_ca_3__21" hidden="1">So_luot_tim_kiem_ca_3__2[]</definedName>
    <definedName name="ExternalData_1" localSheetId="3" hidden="1">'ADS Gốm sứ xử ý'!$A$1:$H$599</definedName>
    <definedName name="ExternalData_1" localSheetId="6" hidden="1">'GG search'!$A$1:$B$26</definedName>
    <definedName name="ExternalData_1" localSheetId="8" hidden="1">'Khu vực'!$A$1:$D$36</definedName>
    <definedName name="ExternalData_1" localSheetId="10" hidden="1">'Lượt tìm kiếm'!$A$1:$D$54</definedName>
    <definedName name="ExternalData_1" localSheetId="1" hidden="1">'Shoppee theo ngày'!$A$1:$E$101</definedName>
    <definedName name="Slicer_Avg._monthly_searches">#N/A</definedName>
    <definedName name="Slicer_City">#N/A</definedName>
    <definedName name="Slicer_Column1">#N/A</definedName>
    <definedName name="Slicer_Competition">#N/A</definedName>
    <definedName name="Slicer_Phân_Loại_Doanh_thu">#N/A</definedName>
    <definedName name="Slicer_Phân_loại_SL_BÁN">#N/A</definedName>
    <definedName name="Timeline_Tuần">#N/A</definedName>
  </definedNames>
  <calcPr calcId="162913"/>
  <pivotCaches>
    <pivotCache cacheId="17" r:id="rId13"/>
    <pivotCache cacheId="18" r:id="rId14"/>
    <pivotCache cacheId="19" r:id="rId15"/>
    <pivotCache cacheId="20" r:id="rId16"/>
    <pivotCache cacheId="21" r:id="rId17"/>
    <pivotCache cacheId="22" r:id="rId18"/>
  </pivotCaches>
  <extLst>
    <ext xmlns:x14="http://schemas.microsoft.com/office/spreadsheetml/2009/9/main" uri="{876F7934-8845-4945-9796-88D515C7AA90}">
      <x14:pivotCaches>
        <pivotCache cacheId="23" r:id="rId19"/>
        <pivotCache cacheId="24"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 r:id="rId27"/>
      </x15:timelineCachePivotCaches>
    </ext>
    <ext xmlns:x15="http://schemas.microsoft.com/office/spreadsheetml/2010/11/main" uri="{D0CA8CA8-9F24-4464-BF8E-62219DCF47F9}">
      <x15:timelineCacheRefs>
        <x15:timelineCacheRef r:id="rId28"/>
      </x15:timelineCacheRefs>
    </ext>
    <ext xmlns:x15="http://schemas.microsoft.com/office/spreadsheetml/2010/11/main" uri="{FCE2AD5D-F65C-4FA6-A056-5C36A1767C68}">
      <x15:dataModel>
        <x15:modelTables>
          <x15:modelTable id="So_luot_tim_kiem_ca_3__2" name="So_luot_tim_kiem_ca_3__2" connection="WorksheetConnection_Keyword Gốm sứ ADS.xlsx!So_luot_tim_kiem_ca_3__2"/>
          <x15:modelTable id="Khu_vực_3_nhóm_xls" name="Khu_vực_3_nhóm_xls" connection="WorksheetConnection_Keyword Gốm sứ ADS.xlsx!Khu_vực_3_nhóm_xls"/>
          <x15:modelTable id="Keyword_Gốm_sứ" name="Keyword_Gốm_sứ" connection="WorksheetConnection_Keyword Gốm sứ ADS.xlsx!Keyword_Gốm_sứ"/>
          <x15:modelTable id="Gốm_sứ_keyword" name="Gốm_sứ_keyword" connection="WorksheetConnection_Keyword Gốm sứ ADS.xlsx!Gốm_sứ_keyword"/>
        </x15:modelTables>
        <x15:extLst>
          <ext xmlns:x16="http://schemas.microsoft.com/office/spreadsheetml/2014/11/main" uri="{9835A34E-60A6-4A7C-AAB8-D5F71C897F49}">
            <x16:modelTimeGroupings>
              <x16:modelTimeGrouping tableName="So_luot_tim_kiem_ca_3__2" columnName="Tuần" columnId="Tuần">
                <x16:calculatedTimeColumn columnName="Tuần (Year)" columnId="Tuần (Year)" contentType="years" isSelected="1"/>
                <x16:calculatedTimeColumn columnName="Tuần (Quarter)" columnId="Tuần (Quarter)" contentType="quarters" isSelected="1"/>
                <x16:calculatedTimeColumn columnName="Tuần (Month Index)" columnId="Tuần (Month Index)" contentType="monthsindex" isSelected="1"/>
                <x16:calculatedTimeColumn columnName="Tuần (Month)" columnId="Tuần (Month)" contentType="months" isSelected="1"/>
              </x16:modelTimeGrouping>
            </x16:modelTimeGroupings>
          </ext>
        </x15:extLst>
      </x15:dataModel>
    </ext>
  </extLst>
</workbook>
</file>

<file path=xl/calcChain.xml><?xml version="1.0" encoding="utf-8"?>
<calcChain xmlns="http://schemas.openxmlformats.org/spreadsheetml/2006/main">
  <c r="G2" i="19" l="1"/>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H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F101" i="19"/>
  <c r="F100" i="19"/>
  <c r="F99" i="19"/>
  <c r="F98" i="19"/>
  <c r="F97" i="19"/>
  <c r="F96" i="19"/>
  <c r="F95" i="19"/>
  <c r="F94" i="19"/>
  <c r="F93" i="19"/>
  <c r="F92" i="19"/>
  <c r="F91" i="19"/>
  <c r="F90" i="19"/>
  <c r="F89" i="19"/>
  <c r="F88" i="19"/>
  <c r="F87" i="19"/>
  <c r="F86" i="19"/>
  <c r="F85" i="19"/>
  <c r="F84" i="19"/>
  <c r="F83" i="19"/>
  <c r="F82" i="19"/>
  <c r="F81" i="19"/>
  <c r="F79" i="19"/>
  <c r="F80" i="19"/>
  <c r="F78" i="19"/>
  <c r="F77" i="19"/>
  <c r="F76" i="19"/>
  <c r="F75" i="19"/>
  <c r="F74" i="19"/>
  <c r="F73" i="19"/>
  <c r="F72" i="19"/>
  <c r="F71" i="19"/>
  <c r="F69" i="19"/>
  <c r="F70" i="19"/>
  <c r="F68" i="19"/>
  <c r="F66" i="19"/>
  <c r="F67" i="19"/>
  <c r="F65" i="19"/>
  <c r="F64" i="19"/>
  <c r="F62" i="19"/>
  <c r="F63" i="19"/>
  <c r="F61" i="19"/>
  <c r="F60" i="19"/>
  <c r="F58" i="19"/>
  <c r="F59" i="19"/>
  <c r="F57" i="19"/>
  <c r="F56" i="19"/>
  <c r="F55" i="19"/>
  <c r="F54" i="19"/>
  <c r="F53" i="19"/>
  <c r="F51" i="19"/>
  <c r="F52" i="19"/>
  <c r="F47" i="19"/>
  <c r="F48" i="19"/>
  <c r="F49" i="19"/>
  <c r="F50" i="19"/>
  <c r="F40" i="19"/>
  <c r="F41" i="19"/>
  <c r="F42" i="19"/>
  <c r="F43" i="19"/>
  <c r="F44" i="19"/>
  <c r="F45" i="19"/>
  <c r="F46" i="19"/>
  <c r="F36" i="19"/>
  <c r="F37" i="19"/>
  <c r="F38" i="19"/>
  <c r="F39" i="19"/>
  <c r="F28" i="19"/>
  <c r="F29" i="19"/>
  <c r="F30" i="19"/>
  <c r="F31" i="19"/>
  <c r="F32" i="19"/>
  <c r="F33" i="19"/>
  <c r="F34" i="19"/>
  <c r="F35" i="19"/>
  <c r="F2" i="19"/>
  <c r="F3" i="19"/>
  <c r="F4" i="19"/>
  <c r="F5" i="19"/>
  <c r="F6" i="19"/>
  <c r="F7" i="19"/>
  <c r="F8" i="19"/>
  <c r="F9" i="19"/>
  <c r="F10" i="19"/>
  <c r="F11" i="19"/>
  <c r="F12" i="19"/>
  <c r="F13" i="19"/>
  <c r="F14" i="19"/>
  <c r="F15" i="19"/>
  <c r="F16" i="19"/>
  <c r="F17" i="19"/>
  <c r="F18" i="19"/>
  <c r="F19" i="19"/>
  <c r="F20" i="19"/>
  <c r="F21" i="19"/>
  <c r="F22" i="19"/>
  <c r="F23" i="19"/>
  <c r="F24" i="19"/>
  <c r="F25" i="19"/>
  <c r="F26" i="19"/>
  <c r="F27" i="19"/>
  <c r="D55" i="6" l="1"/>
  <c r="E38" i="15"/>
  <c r="E37" i="15"/>
  <c r="E36" i="15"/>
  <c r="E35" i="15"/>
  <c r="E34" i="15"/>
  <c r="E33" i="15"/>
  <c r="E32" i="15"/>
  <c r="E31" i="15"/>
  <c r="E30" i="15"/>
  <c r="E29" i="15"/>
  <c r="E28" i="15"/>
  <c r="E27" i="15"/>
  <c r="E26" i="15"/>
  <c r="E25" i="15"/>
  <c r="E24" i="15"/>
  <c r="E23" i="15"/>
  <c r="E22" i="15"/>
  <c r="E21" i="15"/>
  <c r="E20" i="15"/>
  <c r="E19" i="15"/>
  <c r="E18" i="15"/>
  <c r="E17" i="15"/>
  <c r="E16" i="15"/>
  <c r="E15" i="15"/>
  <c r="E14" i="15"/>
  <c r="E13" i="15"/>
  <c r="E12" i="15"/>
  <c r="E11" i="15"/>
  <c r="E10" i="15"/>
  <c r="E9" i="15"/>
  <c r="E8" i="15"/>
  <c r="E7" i="15"/>
  <c r="E6" i="15"/>
  <c r="E5" i="15"/>
  <c r="E4" i="15"/>
  <c r="B1048576" i="3"/>
  <c r="B600" i="3"/>
</calcChain>
</file>

<file path=xl/connections.xml><?xml version="1.0" encoding="utf-8"?>
<connections xmlns="http://schemas.openxmlformats.org/spreadsheetml/2006/main">
  <connection id="1" keepAlive="1" name="Query - Gốm sứ-keyword" description="Connection to the 'Gốm sứ-keyword' query in the workbook." type="5" refreshedVersion="6" background="1" saveData="1">
    <dbPr connection="Provider=Microsoft.Mashup.OleDb.1;Data Source=$Workbook$;Location=Gốm sứ-keyword;Extended Properties=&quot;&quot;" command="SELECT * FROM [Gốm sứ-keyword]"/>
  </connection>
  <connection id="2" keepAlive="1" name="Query - Keyword Gốm sứ" description="Connection to the 'Keyword Gốm sứ' query in the workbook." type="5" refreshedVersion="6" background="1" saveData="1">
    <dbPr connection="Provider=Microsoft.Mashup.OleDb.1;Data Source=$Workbook$;Location=Keyword Gốm sứ;Extended Properties=&quot;&quot;" command="SELECT * FROM [Keyword Gốm sứ]"/>
  </connection>
  <connection id="3" keepAlive="1" name="Query - Khu vực 3 nhóm xls" description="Connection to the 'Khu vực 3 nhóm xls' query in the workbook." type="5" refreshedVersion="6" background="1" saveData="1">
    <dbPr connection="Provider=Microsoft.Mashup.OleDb.1;Data Source=$Workbook$;Location=Khu vực 3 nhóm xls;Extended Properties=&quot;&quot;" command="SELECT * FROM [Khu vực 3 nhóm xls]"/>
  </connection>
  <connection id="4" keepAlive="1" name="Query - So luot tim kiem ca 3 (2)" description="Connection to the 'So luot tim kiem ca 3 (2)' query in the workbook." type="5" refreshedVersion="6" background="1">
    <dbPr connection="Provider=Microsoft.Mashup.OleDb.1;Data Source=$Workbook$;Location=So luot tim kiem ca 3 (2);Extended Properties=&quot;&quot;" command="SELECT * FROM [So luot tim kiem ca 3 (2)]"/>
  </connection>
  <connection id="5" keepAlive="1" name="Query - Table 1" description="Connection to the 'Table 1' query in the workbook." type="5" refreshedVersion="6" background="1" saveData="1">
    <dbPr connection="Provider=Microsoft.Mashup.OleDb.1;Data Source=$Workbook$;Location=Table 1;Extended Properties=&quot;&quot;" command="SELECT * FROM [Table 1]"/>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Keyword Gốm sứ ADS.xlsx!Gốm_sứ_keyword" type="102" refreshedVersion="6" minRefreshableVersion="5">
    <extLst>
      <ext xmlns:x15="http://schemas.microsoft.com/office/spreadsheetml/2010/11/main" uri="{DE250136-89BD-433C-8126-D09CA5730AF9}">
        <x15:connection id="Gốm_sứ_keyword" autoDelete="1">
          <x15:rangePr sourceName="_xlcn.WorksheetConnection_KeywordGốmsứADS.xlsxGốm_sứ_keyword1"/>
        </x15:connection>
      </ext>
    </extLst>
  </connection>
  <connection id="8" name="WorksheetConnection_Keyword Gốm sứ ADS.xlsx!Keyword_Gốm_sứ" type="102" refreshedVersion="6" minRefreshableVersion="5">
    <extLst>
      <ext xmlns:x15="http://schemas.microsoft.com/office/spreadsheetml/2010/11/main" uri="{DE250136-89BD-433C-8126-D09CA5730AF9}">
        <x15:connection id="Keyword_Gốm_sứ" autoDelete="1">
          <x15:rangePr sourceName="_xlcn.WorksheetConnection_KeywordGốmsứADS.xlsxKeyword_Gốm_sứ1"/>
        </x15:connection>
      </ext>
    </extLst>
  </connection>
  <connection id="9" name="WorksheetConnection_Keyword Gốm sứ ADS.xlsx!Khu_vực_3_nhóm_xls" type="102" refreshedVersion="6" minRefreshableVersion="5">
    <extLst>
      <ext xmlns:x15="http://schemas.microsoft.com/office/spreadsheetml/2010/11/main" uri="{DE250136-89BD-433C-8126-D09CA5730AF9}">
        <x15:connection id="Khu_vực_3_nhóm_xls" autoDelete="1">
          <x15:rangePr sourceName="_xlcn.WorksheetConnection_KeywordGốmsứADS.xlsxKhu_vực_3_nhóm_xls1"/>
        </x15:connection>
      </ext>
    </extLst>
  </connection>
  <connection id="10" name="WorksheetConnection_Keyword Gốm sứ ADS.xlsx!So_luot_tim_kiem_ca_3__2" type="102" refreshedVersion="6" minRefreshableVersion="5">
    <extLst>
      <ext xmlns:x15="http://schemas.microsoft.com/office/spreadsheetml/2010/11/main" uri="{DE250136-89BD-433C-8126-D09CA5730AF9}">
        <x15:connection id="So_luot_tim_kiem_ca_3__2">
          <x15:rangePr sourceName="_xlcn.WorksheetConnection_KeywordGốmsứADS.xlsxSo_luot_tim_kiem_ca_3__21"/>
        </x15:connection>
      </ext>
    </extLst>
  </connection>
</connections>
</file>

<file path=xl/sharedStrings.xml><?xml version="1.0" encoding="utf-8"?>
<sst xmlns="http://schemas.openxmlformats.org/spreadsheetml/2006/main" count="1638" uniqueCount="789">
  <si>
    <t>Keyword</t>
  </si>
  <si>
    <t>Avg. monthly searches</t>
  </si>
  <si>
    <t>Three month change</t>
  </si>
  <si>
    <t>YoY change</t>
  </si>
  <si>
    <t>Competition</t>
  </si>
  <si>
    <t>Competition (indexed value)</t>
  </si>
  <si>
    <t>Top of page bid (low range)</t>
  </si>
  <si>
    <t>Top of page bid (high range)</t>
  </si>
  <si>
    <t>gốm sứ</t>
  </si>
  <si>
    <t>High</t>
  </si>
  <si>
    <t>gốm sứ minh châu</t>
  </si>
  <si>
    <t>đồ gốm bát tràng</t>
  </si>
  <si>
    <t>quà tặng gốm sứ</t>
  </si>
  <si>
    <t>Low</t>
  </si>
  <si>
    <t>gốm sứ cao cấp</t>
  </si>
  <si>
    <t>Medium</t>
  </si>
  <si>
    <t>đồ thờ gốm bát tràng</t>
  </si>
  <si>
    <t>đồ gốm</t>
  </si>
  <si>
    <t>ấm chén quà tặng</t>
  </si>
  <si>
    <t>đồ sứ minh long</t>
  </si>
  <si>
    <t>gốm sứ minh long 1</t>
  </si>
  <si>
    <t>đồ gốm minh long</t>
  </si>
  <si>
    <t>công ty gốm sứ minh long</t>
  </si>
  <si>
    <t>đồ thờ men rạn</t>
  </si>
  <si>
    <t>đồ gốm sứ</t>
  </si>
  <si>
    <t>gốm sứ cao cấp nhập khẩu</t>
  </si>
  <si>
    <t>ấm chén chu đậu</t>
  </si>
  <si>
    <t>ấm trà gốm bát tràng</t>
  </si>
  <si>
    <t>đồ thờ gốm sứ</t>
  </si>
  <si>
    <t>authentic bát tràng</t>
  </si>
  <si>
    <t>bao tang gom su</t>
  </si>
  <si>
    <t>bat su minh long</t>
  </si>
  <si>
    <t>∞</t>
  </si>
  <si>
    <t>battrang infor</t>
  </si>
  <si>
    <t>battrang ìno</t>
  </si>
  <si>
    <t>battrang24h</t>
  </si>
  <si>
    <t>binh gom dep</t>
  </si>
  <si>
    <t>binh gom minh long</t>
  </si>
  <si>
    <t>Unknown</t>
  </si>
  <si>
    <t>binh gom su</t>
  </si>
  <si>
    <t>binh gom su co xua</t>
  </si>
  <si>
    <t>binh gom su dep</t>
  </si>
  <si>
    <t>binh gom su minh long</t>
  </si>
  <si>
    <t>binh gom su phong thuy</t>
  </si>
  <si>
    <t>binh gom su trang tri phong khach</t>
  </si>
  <si>
    <t>binh gom trang tri phong khach</t>
  </si>
  <si>
    <t>binh su minh long</t>
  </si>
  <si>
    <t>binh tra gom su</t>
  </si>
  <si>
    <t>bo am chen cao cap</t>
  </si>
  <si>
    <t>bo am chen minh long</t>
  </si>
  <si>
    <t>bo chen bat minh long</t>
  </si>
  <si>
    <t>bo gom su minh long</t>
  </si>
  <si>
    <t>bo tach tra gom su minh long</t>
  </si>
  <si>
    <t>bo tra gom su minh long</t>
  </si>
  <si>
    <t>bát gốm</t>
  </si>
  <si>
    <t>bát gốm sứ</t>
  </si>
  <si>
    <t>bát gốm sứ minh long</t>
  </si>
  <si>
    <t>bát miệng loe</t>
  </si>
  <si>
    <t>bát sành sứ</t>
  </si>
  <si>
    <t>bát sứ ck</t>
  </si>
  <si>
    <t>bát đĩa chuan kuo</t>
  </si>
  <si>
    <t>bát đĩa ck trắng</t>
  </si>
  <si>
    <t>bát đĩa gốm</t>
  </si>
  <si>
    <t>bát đĩa gốm sứ</t>
  </si>
  <si>
    <t>bát đĩa gốm sứ cao cấp</t>
  </si>
  <si>
    <t>bát đĩa gốm sứ chuan kuo</t>
  </si>
  <si>
    <t>bát đĩa trắng chuan kuo</t>
  </si>
  <si>
    <t>bát đĩa wedgwood</t>
  </si>
  <si>
    <t>búp bê gốm sứ</t>
  </si>
  <si>
    <t>bảo quản đồ thủy tinh gốm sứ</t>
  </si>
  <si>
    <t>bảo tàng gốm sứ</t>
  </si>
  <si>
    <t>ca su minh long</t>
  </si>
  <si>
    <t>cao lanh làm gốm</t>
  </si>
  <si>
    <t>chen bat minh long</t>
  </si>
  <si>
    <t>choé gốm</t>
  </si>
  <si>
    <t>choé gốm bát tràng</t>
  </si>
  <si>
    <t>chum sành 10 lít</t>
  </si>
  <si>
    <t>chum sành 15 lít</t>
  </si>
  <si>
    <t>chum sành 2 lít</t>
  </si>
  <si>
    <t>chum sành bảo khánh</t>
  </si>
  <si>
    <t>chum sành có vòi</t>
  </si>
  <si>
    <t>chum sành mini</t>
  </si>
  <si>
    <t>chum sành trang trí sân vườn</t>
  </si>
  <si>
    <t>chum sành trơn</t>
  </si>
  <si>
    <t>chén bát gốm sứ</t>
  </si>
  <si>
    <t>chén gốm</t>
  </si>
  <si>
    <t>chén gốm bát tràng</t>
  </si>
  <si>
    <t>chén gốm sứ</t>
  </si>
  <si>
    <t>chén gốm xưa</t>
  </si>
  <si>
    <t>chén ngọc minh long</t>
  </si>
  <si>
    <t>chén sành nhỏ</t>
  </si>
  <si>
    <t>chén sứ men</t>
  </si>
  <si>
    <t>chén sứ trắng ck</t>
  </si>
  <si>
    <t>chén sứ vuông</t>
  </si>
  <si>
    <t>chén sứ đen</t>
  </si>
  <si>
    <t>chén đĩa arcopal</t>
  </si>
  <si>
    <t>chén đĩa ck</t>
  </si>
  <si>
    <t>chén đĩa gốm sứ</t>
  </si>
  <si>
    <t>co vat gom su</t>
  </si>
  <si>
    <t>cong ty gom minh long</t>
  </si>
  <si>
    <t>cong ty gom su</t>
  </si>
  <si>
    <t>cong ty gom su kim truc</t>
  </si>
  <si>
    <t>cong ty gom su minh long</t>
  </si>
  <si>
    <t>cong ty gom su minh long 1</t>
  </si>
  <si>
    <t>cong ty gốm sứ minh long</t>
  </si>
  <si>
    <t>cua hang gom minh long</t>
  </si>
  <si>
    <t>cua hang gom su</t>
  </si>
  <si>
    <t>cua hang gom su minh long</t>
  </si>
  <si>
    <t>cua hang su minh long</t>
  </si>
  <si>
    <t>cà phê bát tràng</t>
  </si>
  <si>
    <t>cà phê gốm</t>
  </si>
  <si>
    <t>các công ty gốm sứ</t>
  </si>
  <si>
    <t>các cơ sở sản xuất đồ gốm</t>
  </si>
  <si>
    <t>các thương hiệu gốm sứ cao cấp</t>
  </si>
  <si>
    <t>các đồ gốm</t>
  </si>
  <si>
    <t>công nghệ sản xuất gốm sứ</t>
  </si>
  <si>
    <t>công ty gốm</t>
  </si>
  <si>
    <t>công ty gốm bát tràng</t>
  </si>
  <si>
    <t>công ty gốm minh long</t>
  </si>
  <si>
    <t>công ty gốm sứ</t>
  </si>
  <si>
    <t>công ty gốm sứ ck</t>
  </si>
  <si>
    <t>công ty gốm sứ cường phát</t>
  </si>
  <si>
    <t>công ty gốm sứ dong hwa</t>
  </si>
  <si>
    <t>công ty gốm sứ kim trúc</t>
  </si>
  <si>
    <t>công ty gốm sứ minh châu</t>
  </si>
  <si>
    <t>công ty gốm sứ minh long 1</t>
  </si>
  <si>
    <t>công ty gốm sứ minh phát</t>
  </si>
  <si>
    <t>công ty gốm sứ toàn quốc</t>
  </si>
  <si>
    <t>công ty sản xuất gốm sứ</t>
  </si>
  <si>
    <t>cơ sở gốm sứ mai trang</t>
  </si>
  <si>
    <t>cơ sở gốm sứ minh cường</t>
  </si>
  <si>
    <t>cơ sở sản xuất gốm</t>
  </si>
  <si>
    <t>cơ sở sản xuất gốm bát tràng</t>
  </si>
  <si>
    <t>cơ sở sản xuất gốm sứ</t>
  </si>
  <si>
    <t>cơ sở sản xuất đồ gốm</t>
  </si>
  <si>
    <t>cường phát gốm sứ</t>
  </si>
  <si>
    <t>decor gốm sứ</t>
  </si>
  <si>
    <t>den xong tinh dau gom</t>
  </si>
  <si>
    <t>dia chi gom su minh long</t>
  </si>
  <si>
    <t>do gom minh long</t>
  </si>
  <si>
    <t>do gom su</t>
  </si>
  <si>
    <t>do su minh long</t>
  </si>
  <si>
    <t>gia công gốm sứ</t>
  </si>
  <si>
    <t>gia gom su minh long</t>
  </si>
  <si>
    <t>giá gốm bát tràng</t>
  </si>
  <si>
    <t>giá gốm sứ minh long</t>
  </si>
  <si>
    <t>giá đồ gốm bát tràng</t>
  </si>
  <si>
    <t>giá đồ gốm sứ cổ</t>
  </si>
  <si>
    <t>gom minh long 1</t>
  </si>
  <si>
    <t>gom su</t>
  </si>
  <si>
    <t>gom su bao khanh</t>
  </si>
  <si>
    <t>gom su cao cap</t>
  </si>
  <si>
    <t>gom su cao cap minh long</t>
  </si>
  <si>
    <t>gom su chu dau</t>
  </si>
  <si>
    <t>gom su co</t>
  </si>
  <si>
    <t>gom su co xua</t>
  </si>
  <si>
    <t>gom su cuong phat</t>
  </si>
  <si>
    <t>gom su dong gia</t>
  </si>
  <si>
    <t>gom su gia thinh</t>
  </si>
  <si>
    <t>gom su hoang gia</t>
  </si>
  <si>
    <t>gom su khang hy</t>
  </si>
  <si>
    <t>gom su long phuong</t>
  </si>
  <si>
    <t>gom su minh long 1</t>
  </si>
  <si>
    <t>gom su minh long 2</t>
  </si>
  <si>
    <t>gom su minh long cao cap</t>
  </si>
  <si>
    <t>gom su minh long1</t>
  </si>
  <si>
    <t>gom su minhlong</t>
  </si>
  <si>
    <t>gom su my nghe</t>
  </si>
  <si>
    <t>gom su san vuon</t>
  </si>
  <si>
    <t>gom su thanh long</t>
  </si>
  <si>
    <t>gom su thien thanh</t>
  </si>
  <si>
    <t>gom su thoi minh</t>
  </si>
  <si>
    <t>gom su thu ba</t>
  </si>
  <si>
    <t>gom su tinh van</t>
  </si>
  <si>
    <t>gom su toan quoc</t>
  </si>
  <si>
    <t>gom su trang tri</t>
  </si>
  <si>
    <t>gom su xua</t>
  </si>
  <si>
    <t>gom su yen lam</t>
  </si>
  <si>
    <t>gom sứ</t>
  </si>
  <si>
    <t>gomhailong</t>
  </si>
  <si>
    <t>gomquynhhuong</t>
  </si>
  <si>
    <t>gomsu minh long</t>
  </si>
  <si>
    <t>gomsubattrang</t>
  </si>
  <si>
    <t>gomsubattrang360</t>
  </si>
  <si>
    <t>gomsugiangtay</t>
  </si>
  <si>
    <t>gomsuphunggia</t>
  </si>
  <si>
    <t>gomtruongan</t>
  </si>
  <si>
    <t>gooms bát tràng</t>
  </si>
  <si>
    <t>góm bát tràng</t>
  </si>
  <si>
    <t>gốm 10 bát tràng</t>
  </si>
  <si>
    <t>gốm 10 gốm sứ chuẩn bát tràng</t>
  </si>
  <si>
    <t>gốm bát tràng giá rẻ</t>
  </si>
  <si>
    <t>gốm bát tràng giả</t>
  </si>
  <si>
    <t>gốm bát tràng giả cổ</t>
  </si>
  <si>
    <t>gốm bích</t>
  </si>
  <si>
    <t>gốm bạch định</t>
  </si>
  <si>
    <t>gốm bảo khánh</t>
  </si>
  <si>
    <t>gốm cao cấp</t>
  </si>
  <si>
    <t>gốm cà phê</t>
  </si>
  <si>
    <t>gốm cường phát</t>
  </si>
  <si>
    <t>gốm dong hwa</t>
  </si>
  <si>
    <t>gốm dưỡng sinh</t>
  </si>
  <si>
    <t>gốm dưỡng sinh minh long</t>
  </si>
  <si>
    <t>gốm gia thịnh</t>
  </si>
  <si>
    <t>gốm giang</t>
  </si>
  <si>
    <t>gốm giả cổ</t>
  </si>
  <si>
    <t>gốm hiện đại</t>
  </si>
  <si>
    <t>gốm không dùng men</t>
  </si>
  <si>
    <t>gốm long phương</t>
  </si>
  <si>
    <t>gốm men hỏa biến</t>
  </si>
  <si>
    <t>gốm men lam</t>
  </si>
  <si>
    <t>gốm men ngọc</t>
  </si>
  <si>
    <t>gốm men nâu</t>
  </si>
  <si>
    <t>gốm men rạn</t>
  </si>
  <si>
    <t>gốm men xanh</t>
  </si>
  <si>
    <t>gốm minh châu</t>
  </si>
  <si>
    <t>gốm minh long 1</t>
  </si>
  <si>
    <t>gốm minh phương</t>
  </si>
  <si>
    <t>gốm nghệ thuật bát tràng</t>
  </si>
  <si>
    <t>gốm ngũ sắc</t>
  </si>
  <si>
    <t>gốm phong thuỷ</t>
  </si>
  <si>
    <t>gốm phùng gia</t>
  </si>
  <si>
    <t>gốm phú quý</t>
  </si>
  <si>
    <t>gốm phạm đạt</t>
  </si>
  <si>
    <t>gốm quang minh</t>
  </si>
  <si>
    <t>gốm satsuma cổ</t>
  </si>
  <si>
    <t>gốm sành</t>
  </si>
  <si>
    <t>gốm sành không dùng men</t>
  </si>
  <si>
    <t>gốm sành sứ</t>
  </si>
  <si>
    <t>gốm sú</t>
  </si>
  <si>
    <t>gốm sú bát tràng</t>
  </si>
  <si>
    <t>gốm sư</t>
  </si>
  <si>
    <t>gốm sư bát tràng</t>
  </si>
  <si>
    <t>gốm sứ 2hand</t>
  </si>
  <si>
    <t>gốm sứ anh</t>
  </si>
  <si>
    <t>gốm sứ ba vinh</t>
  </si>
  <si>
    <t>gốm sứ bát</t>
  </si>
  <si>
    <t>gốm sứ bát trà</t>
  </si>
  <si>
    <t>gốm sứ bát tràng 360</t>
  </si>
  <si>
    <t>gốm sứ bát tràng giá rẻ</t>
  </si>
  <si>
    <t>gốm sứ bảo khánh</t>
  </si>
  <si>
    <t>gốm sứ bảo khánh bát tràng</t>
  </si>
  <si>
    <t>gốm sứ bảo long</t>
  </si>
  <si>
    <t>gốm sứ bảo ngọc</t>
  </si>
  <si>
    <t>gốm sứ bảo quang</t>
  </si>
  <si>
    <t>gốm sứ bồ bát</t>
  </si>
  <si>
    <t>gốm sứ camellia</t>
  </si>
  <si>
    <t>gốm sứ cao cấp gia thịnh</t>
  </si>
  <si>
    <t>gốm sứ cao cấp minh long</t>
  </si>
  <si>
    <t>gốm sứ cao cấp minh long 1</t>
  </si>
  <si>
    <t>gốm sứ cao cấp vạn an lộc bát tràng</t>
  </si>
  <si>
    <t>gốm sứ chu đậu ở đậu</t>
  </si>
  <si>
    <t>gốm sứ chuan kuo</t>
  </si>
  <si>
    <t>gốm sứ cân ký</t>
  </si>
  <si>
    <t>gốm sứ cương duyên bát tràng</t>
  </si>
  <si>
    <t>gốm sứ cường hạnh</t>
  </si>
  <si>
    <t>gốm sứ cường phát khuyến mãi</t>
  </si>
  <si>
    <t>gốm sứ cổ</t>
  </si>
  <si>
    <t>gốm sứ cổ thời minh</t>
  </si>
  <si>
    <t>gốm sứ cổ xưa</t>
  </si>
  <si>
    <t>gốm sứ cổ đời tống</t>
  </si>
  <si>
    <t>gốm sứ decor</t>
  </si>
  <si>
    <t>gốm sứ dong hwa</t>
  </si>
  <si>
    <t>gốm sứ dát vàng</t>
  </si>
  <si>
    <t>gốm sứ dũng ngân bát tràng</t>
  </si>
  <si>
    <t>gốm sứ dưỡng sinh</t>
  </si>
  <si>
    <t>gốm sứ dưỡng sinh minh long</t>
  </si>
  <si>
    <t>gốm sứ gia dụng</t>
  </si>
  <si>
    <t>gốm sứ gia hưng bát tràng</t>
  </si>
  <si>
    <t>gốm sứ gia hải</t>
  </si>
  <si>
    <t>gốm sứ giá rẻ</t>
  </si>
  <si>
    <t>gốm sứ giả cổ</t>
  </si>
  <si>
    <t>gốm sứ gosu</t>
  </si>
  <si>
    <t>gốm sứ gần đây</t>
  </si>
  <si>
    <t>gốm sứ hakota</t>
  </si>
  <si>
    <t>gốm sứ hiện đại</t>
  </si>
  <si>
    <t>gốm sứ hoàng gia</t>
  </si>
  <si>
    <t>gốm sứ hoàng long</t>
  </si>
  <si>
    <t>gốm sứ hoàng phát</t>
  </si>
  <si>
    <t>gốm sứ hoàng phát bát tràng</t>
  </si>
  <si>
    <t>gốm sứ huyền lý</t>
  </si>
  <si>
    <t>gốm sứ huỳnh hường</t>
  </si>
  <si>
    <t>gốm sứ hào thơ</t>
  </si>
  <si>
    <t>gốm sứ hưng hoà</t>
  </si>
  <si>
    <t>gốm sứ hải bánh</t>
  </si>
  <si>
    <t>gốm sứ hải đồ cổ</t>
  </si>
  <si>
    <t>gốm sứ khang hy</t>
  </si>
  <si>
    <t>gốm sứ kim trúc</t>
  </si>
  <si>
    <t>gốm sứ kutani</t>
  </si>
  <si>
    <t>gốm sứ ký kiểu</t>
  </si>
  <si>
    <t>gốm sứ long</t>
  </si>
  <si>
    <t>gốm sứ lợi an</t>
  </si>
  <si>
    <t>gốm sứ lợi hưng</t>
  </si>
  <si>
    <t>gốm sứ minh</t>
  </si>
  <si>
    <t>gốm sứ minh châu có tốt không</t>
  </si>
  <si>
    <t>gốm sứ minh gia lợi</t>
  </si>
  <si>
    <t>gốm sứ minh khang</t>
  </si>
  <si>
    <t>gốm sứ minh long 2</t>
  </si>
  <si>
    <t>gốm sứ minh long giá</t>
  </si>
  <si>
    <t>gốm sứ minh long giảm giá</t>
  </si>
  <si>
    <t>gốm sứ minh long i</t>
  </si>
  <si>
    <t>gốm sứ minh long khuyến mãi</t>
  </si>
  <si>
    <t>gốm sứ minh long mai hắc đế</t>
  </si>
  <si>
    <t>gốm sứ minh long nguyễn chánh</t>
  </si>
  <si>
    <t>gốm sứ minh long nguyễn thái học</t>
  </si>
  <si>
    <t>gốm sứ minh long địa chỉ</t>
  </si>
  <si>
    <t>gốm sứ minh phương</t>
  </si>
  <si>
    <t>gốm sứ minh sáng</t>
  </si>
  <si>
    <t>gốm sứ minh tiến</t>
  </si>
  <si>
    <t>gốm sứ minh trang</t>
  </si>
  <si>
    <t>gốm sứ minh tâm</t>
  </si>
  <si>
    <t>gốm sứ minhlong</t>
  </si>
  <si>
    <t>gốm sứ mạ vàng</t>
  </si>
  <si>
    <t>gốm sứ nam long</t>
  </si>
  <si>
    <t>gốm sứ nam phong</t>
  </si>
  <si>
    <t>gốm sứ nason</t>
  </si>
  <si>
    <t>gốm sứ nghệ thuật</t>
  </si>
  <si>
    <t>gốm sứ nguyên phát</t>
  </si>
  <si>
    <t>gốm sứ nguyễn phúc nguyên</t>
  </si>
  <si>
    <t>gốm sứ ngũ sắc</t>
  </si>
  <si>
    <t>gốm sứ nhà minh</t>
  </si>
  <si>
    <t>gốm sứ nhà thanh</t>
  </si>
  <si>
    <t>gốm sứ nhập khẩu</t>
  </si>
  <si>
    <t>gốm sứ noritake</t>
  </si>
  <si>
    <t>gốm sứ nào tốt</t>
  </si>
  <si>
    <t>gốm sứ phong thủy</t>
  </si>
  <si>
    <t>gốm sứ pháp lam</t>
  </si>
  <si>
    <t>gốm sứ phù lãng</t>
  </si>
  <si>
    <t>gốm sứ phùng gia</t>
  </si>
  <si>
    <t>gốm sứ phú vinh</t>
  </si>
  <si>
    <t>gốm sứ phúc thanh</t>
  </si>
  <si>
    <t>gốm sứ phượng hoàng</t>
  </si>
  <si>
    <t>gốm sứ phạm đạt</t>
  </si>
  <si>
    <t>gốm sứ quang minh</t>
  </si>
  <si>
    <t>gốm sứ quà tặng</t>
  </si>
  <si>
    <t>gốm sứ quà tặng cao cấp</t>
  </si>
  <si>
    <t>gốm sứ secondhand</t>
  </si>
  <si>
    <t>gốm sứ seiichi</t>
  </si>
  <si>
    <t>gốm sứ sáng tạo</t>
  </si>
  <si>
    <t>gốm sứ sân vườn</t>
  </si>
  <si>
    <t>gốm sứ sân vườn map</t>
  </si>
  <si>
    <t>gốm sứ sương</t>
  </si>
  <si>
    <t>gốm sứ tam hợp</t>
  </si>
  <si>
    <t>gốm sứ thanh hải</t>
  </si>
  <si>
    <t>gốm sứ thanh long</t>
  </si>
  <si>
    <t>gốm sứ thanh lý</t>
  </si>
  <si>
    <t>gốm sứ thanh lương</t>
  </si>
  <si>
    <t>gốm sứ thanh tâm</t>
  </si>
  <si>
    <t>gốm sứ thu ba</t>
  </si>
  <si>
    <t>gốm sứ thành công</t>
  </si>
  <si>
    <t>gốm sứ thành linh</t>
  </si>
  <si>
    <t>gốm sứ thành lễ</t>
  </si>
  <si>
    <t>gốm sứ thành th</t>
  </si>
  <si>
    <t>gốm sứ thành thủy</t>
  </si>
  <si>
    <t>gốm sứ thành thủy bát tràng</t>
  </si>
  <si>
    <t>gốm sứ thành trung</t>
  </si>
  <si>
    <t>gốm sứ thấu quang</t>
  </si>
  <si>
    <t>gốm sứ thắng cúc</t>
  </si>
  <si>
    <t>gốm sứ thờ cúng</t>
  </si>
  <si>
    <t>gốm sứ thời lê</t>
  </si>
  <si>
    <t>gốm sứ thời lý</t>
  </si>
  <si>
    <t>gốm sứ thời lý trần</t>
  </si>
  <si>
    <t>gốm sứ thời minh</t>
  </si>
  <si>
    <t>gốm sứ thời nguyên</t>
  </si>
  <si>
    <t>gốm sứ thời nhà minh</t>
  </si>
  <si>
    <t>gốm sứ thời nhà nguyễn</t>
  </si>
  <si>
    <t>gốm sứ thời nhà thanh</t>
  </si>
  <si>
    <t>gốm sứ thời nhà đường</t>
  </si>
  <si>
    <t>gốm sứ thời thanh</t>
  </si>
  <si>
    <t>gốm sứ thời trần</t>
  </si>
  <si>
    <t>gốm sứ thời tống</t>
  </si>
  <si>
    <t>gốm sứ thủy tinh</t>
  </si>
  <si>
    <t>gốm sứ tiệp khắc</t>
  </si>
  <si>
    <t>gốm sứ toàn quốc ck</t>
  </si>
  <si>
    <t>gốm sứ trang trí</t>
  </si>
  <si>
    <t>gốm sứ trang trí phòng khách</t>
  </si>
  <si>
    <t>gốm sứ trang trí sân vườn</t>
  </si>
  <si>
    <t>gốm sứ trung hạnh</t>
  </si>
  <si>
    <t>gốm sứ trung thành</t>
  </si>
  <si>
    <t>gốm sứ trường hiền</t>
  </si>
  <si>
    <t>gốm sứ trần hợp</t>
  </si>
  <si>
    <t>gốm sứ trần độ</t>
  </si>
  <si>
    <t>gốm sứ trắng</t>
  </si>
  <si>
    <t>gốm sứ tupo</t>
  </si>
  <si>
    <t>gốm sứ tuấn lâm</t>
  </si>
  <si>
    <t>gốm sứ tâm linh</t>
  </si>
  <si>
    <t>gốm sứ tâm linh nason</t>
  </si>
  <si>
    <t>gốm sứ tư điệp</t>
  </si>
  <si>
    <t>gốm sứ tử sa</t>
  </si>
  <si>
    <t>gốm sứ vạn an lộc</t>
  </si>
  <si>
    <t>gốm sứ wedgwood</t>
  </si>
  <si>
    <t>gốm sứ wilmax</t>
  </si>
  <si>
    <t>gốm sứ xanh</t>
  </si>
  <si>
    <t>gốm sứ xuất khẩu</t>
  </si>
  <si>
    <t>gốm sứ xây dựng</t>
  </si>
  <si>
    <t>gốm sứ xây dựng kim lan</t>
  </si>
  <si>
    <t>gốm sứ xưa</t>
  </si>
  <si>
    <t>gốm sứ xương</t>
  </si>
  <si>
    <t>gốm sứ đông gia</t>
  </si>
  <si>
    <t>gốm sứ đông thanh</t>
  </si>
  <si>
    <t>gốm sứ đường nguyễn phúc nguyên</t>
  </si>
  <si>
    <t>gốm sứ đẹp</t>
  </si>
  <si>
    <t>gốm sứ đồ cổ</t>
  </si>
  <si>
    <t>gốm sứ đồ thờ đại phát</t>
  </si>
  <si>
    <t>gốm sứ đời nhà thanh</t>
  </si>
  <si>
    <t>gốm sứ đời nhà tống</t>
  </si>
  <si>
    <t>gốm sứ đức minh</t>
  </si>
  <si>
    <t>gốm sứ đức ngọc</t>
  </si>
  <si>
    <t>gốm trang trí bát tràng</t>
  </si>
  <si>
    <t>gốm tràng an</t>
  </si>
  <si>
    <t>gốm tràng thi</t>
  </si>
  <si>
    <t>gốm tây</t>
  </si>
  <si>
    <t>gốm vạn an lộc</t>
  </si>
  <si>
    <t>gốm xinh bát tràng</t>
  </si>
  <si>
    <t>gốm xuất khẩu</t>
  </si>
  <si>
    <t>gốm đại việt bát tràng</t>
  </si>
  <si>
    <t>gốm đẹp</t>
  </si>
  <si>
    <t>gốm đẹp xuất khẩu</t>
  </si>
  <si>
    <t>hiệu de trên gốm sứ thời minh</t>
  </si>
  <si>
    <t>hiệu de trên gốm sứ thời thanh</t>
  </si>
  <si>
    <t>hàn đồ gốm sứ bị vỡ</t>
  </si>
  <si>
    <t>in chữ lên gốm sứ</t>
  </si>
  <si>
    <t>in gốm sứ</t>
  </si>
  <si>
    <t>in lên gốm sứ</t>
  </si>
  <si>
    <t>in trên gốm sứ</t>
  </si>
  <si>
    <t>inoceramic</t>
  </si>
  <si>
    <t>ký hiệu gốm bát tràng</t>
  </si>
  <si>
    <t>kỳ lân gốm sứ</t>
  </si>
  <si>
    <t>kỹ thuật sản xuất gốm sứ</t>
  </si>
  <si>
    <t>linh gốm</t>
  </si>
  <si>
    <t>loc binh gom</t>
  </si>
  <si>
    <t>ly gom su</t>
  </si>
  <si>
    <t>ly gốm</t>
  </si>
  <si>
    <t>ly gốm bát tràng</t>
  </si>
  <si>
    <t>ly gốm giá rẻ</t>
  </si>
  <si>
    <t>ly gốm minh long</t>
  </si>
  <si>
    <t>ly gốm sứ</t>
  </si>
  <si>
    <t>ly gốm sứ có nắp</t>
  </si>
  <si>
    <t>ly gốm sứ minh long</t>
  </si>
  <si>
    <t>ly gốm sứ đẹp</t>
  </si>
  <si>
    <t>ly gốm uống trà</t>
  </si>
  <si>
    <t>ly gốm đẹp</t>
  </si>
  <si>
    <t>ly su minh long</t>
  </si>
  <si>
    <t>ly sành có nắp</t>
  </si>
  <si>
    <t>làm gốm sứ</t>
  </si>
  <si>
    <t>làm ly gốm</t>
  </si>
  <si>
    <t>làng gốm minh long</t>
  </si>
  <si>
    <t>làng gốm sứ</t>
  </si>
  <si>
    <t>làng gốm sứ chu đậu</t>
  </si>
  <si>
    <t>lịch sử gốm sứ</t>
  </si>
  <si>
    <t>men gom su</t>
  </si>
  <si>
    <t>men gốm sứ</t>
  </si>
  <si>
    <t>men lam bát tràng</t>
  </si>
  <si>
    <t>minhlong gom su</t>
  </si>
  <si>
    <t>minhlong gốm sứ</t>
  </si>
  <si>
    <t>minhlong1</t>
  </si>
  <si>
    <t>nghệ thuật gốm sứ</t>
  </si>
  <si>
    <t>nguyên liệu làm gốm sứ</t>
  </si>
  <si>
    <t>nguyên liệu sản xuất gốm</t>
  </si>
  <si>
    <t>nguyên liệu sản xuất gốm sứ</t>
  </si>
  <si>
    <t>nguyên liệu để sản xuất đồ gốm sứ</t>
  </si>
  <si>
    <t>ngọc bát tràng</t>
  </si>
  <si>
    <t>ngọc bích sành sứ</t>
  </si>
  <si>
    <t>nodacook bát tràng</t>
  </si>
  <si>
    <t>pho gom su</t>
  </si>
  <si>
    <t>phomuaban gom su</t>
  </si>
  <si>
    <t>phân biệt gốm bát tràng</t>
  </si>
  <si>
    <t>phân biệt gốm sành sứ</t>
  </si>
  <si>
    <t>phúc lộc thọ bằng sứ</t>
  </si>
  <si>
    <t>phục chế gốm sứ</t>
  </si>
  <si>
    <t>phục chế gốm sứ cổ</t>
  </si>
  <si>
    <t>qua tang gom su</t>
  </si>
  <si>
    <t>quang gốm bát tràng</t>
  </si>
  <si>
    <t>quà lưu niệm bằng gốm sứ</t>
  </si>
  <si>
    <t>quà tặng bằng gốm sứ</t>
  </si>
  <si>
    <t>quà tặng gốm bát tràng</t>
  </si>
  <si>
    <t>quà tặng gốm sứ 150 thanh lương</t>
  </si>
  <si>
    <t>quà tặng gốm sứ cao cấp</t>
  </si>
  <si>
    <t>quà tặng gốm sứ giá rẻ</t>
  </si>
  <si>
    <t>quà tặng gốm sứ lưu niệm</t>
  </si>
  <si>
    <t>quà tặng gốm sứ minh long</t>
  </si>
  <si>
    <t>san xuat gom su</t>
  </si>
  <si>
    <t>siêu thị gốm sứ</t>
  </si>
  <si>
    <t>subattrang</t>
  </si>
  <si>
    <t>sư tử gốm sứ</t>
  </si>
  <si>
    <t>sản phẩm bát tràng</t>
  </si>
  <si>
    <t>sản phẩm gốm</t>
  </si>
  <si>
    <t>sản phẩm gốm bát tràng</t>
  </si>
  <si>
    <t>sản phẩm gốm sứ</t>
  </si>
  <si>
    <t>sản phẩm gốm sứ minh long</t>
  </si>
  <si>
    <t>sản xuất gốm</t>
  </si>
  <si>
    <t>sản xuất gốm sứ</t>
  </si>
  <si>
    <t>sản xuất đồ gốm</t>
  </si>
  <si>
    <t>sứ chuan kuo</t>
  </si>
  <si>
    <t>sứ gốm</t>
  </si>
  <si>
    <t>sứ minh</t>
  </si>
  <si>
    <t>sứ trang trí</t>
  </si>
  <si>
    <t>sứ xương ceramics</t>
  </si>
  <si>
    <t>tam đa gốm đẹp</t>
  </si>
  <si>
    <t>thanh lý đồ gốm sứ</t>
  </si>
  <si>
    <t>thơ về gốm bát tràng</t>
  </si>
  <si>
    <t>thần lộc gốm sứ</t>
  </si>
  <si>
    <t>thống tin gốm sứ minh long</t>
  </si>
  <si>
    <t>trang trí gốm</t>
  </si>
  <si>
    <t>trang trí gốm sứ</t>
  </si>
  <si>
    <t>trang trí gốm sứ đẹp</t>
  </si>
  <si>
    <t>trang trí phòng khách bằng đồ gốm</t>
  </si>
  <si>
    <t>trang trí đồ gốm</t>
  </si>
  <si>
    <t>trang trí đồ gốm trong nhà</t>
  </si>
  <si>
    <t>trang web gốm sứ minh long</t>
  </si>
  <si>
    <t>trưng bày gốm sứ</t>
  </si>
  <si>
    <t>tìm hiểu về gốm sứ</t>
  </si>
  <si>
    <t>tìm hiểu về đồ gốm</t>
  </si>
  <si>
    <t>voi gốm sứ</t>
  </si>
  <si>
    <t>voi gốm sứ cổ</t>
  </si>
  <si>
    <t>vạn an lộc bát tràng</t>
  </si>
  <si>
    <t>xuất khẩu gốm sứ</t>
  </si>
  <si>
    <t>xương gốm</t>
  </si>
  <si>
    <t>đĩa gốm</t>
  </si>
  <si>
    <t>đĩa gốm cổ</t>
  </si>
  <si>
    <t>đĩa gốm sứ</t>
  </si>
  <si>
    <t>đĩa gốm sứ cổ</t>
  </si>
  <si>
    <t>đĩa gốm sứ phong thủy</t>
  </si>
  <si>
    <t>đĩa gốm sứ trang trí</t>
  </si>
  <si>
    <t>đĩa gốm trang trí</t>
  </si>
  <si>
    <t>đĩa sành</t>
  </si>
  <si>
    <t>đĩa sành sứ</t>
  </si>
  <si>
    <t>đĩa sứ cổ</t>
  </si>
  <si>
    <t>đĩa sứ trưng bày</t>
  </si>
  <si>
    <t>đĩa tráng men</t>
  </si>
  <si>
    <t>đường gốm</t>
  </si>
  <si>
    <t>đường gốm sứ</t>
  </si>
  <si>
    <t>đại lý gốm bát tràng</t>
  </si>
  <si>
    <t>đại lý gốm minh long</t>
  </si>
  <si>
    <t>đại lý gốm sứ</t>
  </si>
  <si>
    <t>đại lý gốm sứ chuan kuo</t>
  </si>
  <si>
    <t>đại lý gốm sứ minh châu</t>
  </si>
  <si>
    <t>đại lý gốm sứ minh long</t>
  </si>
  <si>
    <t>địa chỉ gốm sứ minh long</t>
  </si>
  <si>
    <t>đồ bát tràng</t>
  </si>
  <si>
    <t>đồ bằng gốm</t>
  </si>
  <si>
    <t>đồ cổ gốm sứ</t>
  </si>
  <si>
    <t>đồ gốm 2hand</t>
  </si>
  <si>
    <t>đồ gốm cao cấp</t>
  </si>
  <si>
    <t>đồ gốm cũ</t>
  </si>
  <si>
    <t>đồ gốm cổ</t>
  </si>
  <si>
    <t>đồ gốm decor</t>
  </si>
  <si>
    <t>đồ gốm giả cổ</t>
  </si>
  <si>
    <t>đồ gốm men xanh thời minh</t>
  </si>
  <si>
    <t>đồ gốm nhà thanh</t>
  </si>
  <si>
    <t>đồ gốm phong thủy</t>
  </si>
  <si>
    <t>đồ gốm secondhand</t>
  </si>
  <si>
    <t>đồ gốm sứ cao cấp</t>
  </si>
  <si>
    <t>đồ gốm sứ cổ</t>
  </si>
  <si>
    <t>đồ gốm sứ giả cổ</t>
  </si>
  <si>
    <t>đồ gốm sứ minh long</t>
  </si>
  <si>
    <t>đồ gốm sứ mini</t>
  </si>
  <si>
    <t>đồ gốm sứ pháp lam</t>
  </si>
  <si>
    <t>đồ gốm sứ trang trí</t>
  </si>
  <si>
    <t>đồ gốm sứ trang trí phòng khách</t>
  </si>
  <si>
    <t>đồ gốm sứ đẹp</t>
  </si>
  <si>
    <t>đồ gốm thờ</t>
  </si>
  <si>
    <t>đồ gốm thời lý</t>
  </si>
  <si>
    <t>đồ gốm thời minh</t>
  </si>
  <si>
    <t>đồ gốm thời nguyễn</t>
  </si>
  <si>
    <t>đồ gốm trang trí</t>
  </si>
  <si>
    <t>đồ gốm trang trí phòng khách</t>
  </si>
  <si>
    <t>đồ gốm xưa</t>
  </si>
  <si>
    <t>đồ gốm đẹp</t>
  </si>
  <si>
    <t>đồ gỗ gốm sứ ngọc phúc</t>
  </si>
  <si>
    <t>đồ làm bằng gốm</t>
  </si>
  <si>
    <t>đồ sành</t>
  </si>
  <si>
    <t>đồ sành cổ</t>
  </si>
  <si>
    <t>đồ sành sứ</t>
  </si>
  <si>
    <t>đồ sành sứ cổ</t>
  </si>
  <si>
    <t>đồ sứ ck</t>
  </si>
  <si>
    <t>đồ sứ giá rẻ</t>
  </si>
  <si>
    <t>đồ sứ giả cổ</t>
  </si>
  <si>
    <t>đồ sứ thấu</t>
  </si>
  <si>
    <t>đồ sứ trang trí phòng khách</t>
  </si>
  <si>
    <t>đồ thờ bằng gốm</t>
  </si>
  <si>
    <t>đồ thờ bằng gốm sứ</t>
  </si>
  <si>
    <t>đồ thờ cao cấp bát tràng</t>
  </si>
  <si>
    <t>đồ thờ cúng bằng gốm sứ</t>
  </si>
  <si>
    <t>đồ thờ gốm</t>
  </si>
  <si>
    <t>đồ thờ gốm sứ chu đậu</t>
  </si>
  <si>
    <t>đồ thờ men rạn đắp nổi</t>
  </si>
  <si>
    <t>đồ trang trí bằng gốm</t>
  </si>
  <si>
    <t>đồ trang trí bằng gốm sứ</t>
  </si>
  <si>
    <t>đồ trang trí gốm sứ</t>
  </si>
  <si>
    <t>ảnh gốm sứ</t>
  </si>
  <si>
    <t>ấm chén bát tràng bọc đồng</t>
  </si>
  <si>
    <t>ấm chén bát tràng mạ vàng</t>
  </si>
  <si>
    <t>ấm chén bát tràng thanh lương</t>
  </si>
  <si>
    <t>ấm chén ck</t>
  </si>
  <si>
    <t>ấm chén gốm</t>
  </si>
  <si>
    <t>ấm chén gốm bát tràng</t>
  </si>
  <si>
    <t>ấm chén gốm chu đậu</t>
  </si>
  <si>
    <t>ấm chén gốm sứ</t>
  </si>
  <si>
    <t>ấm chén gốm tử sa bát tràng</t>
  </si>
  <si>
    <t>ấm chén men hỏa biến</t>
  </si>
  <si>
    <t>ấm chén men rạn</t>
  </si>
  <si>
    <t>ấm chén men rạn bọc đồng</t>
  </si>
  <si>
    <t>ấm chén men rạn cổ</t>
  </si>
  <si>
    <t>ấm chén đẹp cao cấp</t>
  </si>
  <si>
    <t>ấm gốm</t>
  </si>
  <si>
    <t>ấm gốm bát tràng</t>
  </si>
  <si>
    <t>ấm sứ trắng</t>
  </si>
  <si>
    <t>ấm trà bằng gốm</t>
  </si>
  <si>
    <t>ấm trà gốm</t>
  </si>
  <si>
    <t>ấm trà gốm sứ</t>
  </si>
  <si>
    <t>sứ minh long</t>
  </si>
  <si>
    <t>minh long</t>
  </si>
  <si>
    <t>gốm bát tràng</t>
  </si>
  <si>
    <t>gốm sứ bát tràng</t>
  </si>
  <si>
    <t>sứ bát tràng</t>
  </si>
  <si>
    <t>gốm minh long</t>
  </si>
  <si>
    <t>bát tràng</t>
  </si>
  <si>
    <t>bình gốm</t>
  </si>
  <si>
    <t>bình sứ</t>
  </si>
  <si>
    <t>bình gốm sứ</t>
  </si>
  <si>
    <t>gốm sứ việt</t>
  </si>
  <si>
    <t>gốm nhật</t>
  </si>
  <si>
    <t>gốm sứ nhật</t>
  </si>
  <si>
    <t>gốm sứ bình dương</t>
  </si>
  <si>
    <t>cửa hàng gốm sứ</t>
  </si>
  <si>
    <t>gốm sứ trung quốc</t>
  </si>
  <si>
    <t>bình hoa gốm</t>
  </si>
  <si>
    <t>bình hoa</t>
  </si>
  <si>
    <t>bình hoa gốm sứ</t>
  </si>
  <si>
    <t>bình gốm bát tràng</t>
  </si>
  <si>
    <t>tranh gốm</t>
  </si>
  <si>
    <t>trang gốm sứ</t>
  </si>
  <si>
    <t>ee88</t>
  </si>
  <si>
    <t>City</t>
  </si>
  <si>
    <t>Gốm sứ</t>
  </si>
  <si>
    <t>Quần áo</t>
  </si>
  <si>
    <t>TP Hạ Long</t>
  </si>
  <si>
    <t>Tp Phủ Lý</t>
  </si>
  <si>
    <t>TP Bắc Ninh</t>
  </si>
  <si>
    <t>Tx Phú Thọ</t>
  </si>
  <si>
    <t>tx Chí Linh</t>
  </si>
  <si>
    <t xml:space="preserve"> Cần Thơ</t>
  </si>
  <si>
    <t>Thanh Hoá</t>
  </si>
  <si>
    <t>Ninh Bình</t>
  </si>
  <si>
    <t>Vũng Tàu</t>
  </si>
  <si>
    <t xml:space="preserve"> Hà Nội</t>
  </si>
  <si>
    <t>Tp Cẩm Phả</t>
  </si>
  <si>
    <t>Biên Hoà</t>
  </si>
  <si>
    <t>Hải Phòng</t>
  </si>
  <si>
    <t xml:space="preserve"> Đà Nẵng</t>
  </si>
  <si>
    <t>Hồ Chí Minh</t>
  </si>
  <si>
    <t xml:space="preserve"> Dĩ An</t>
  </si>
  <si>
    <t xml:space="preserve"> Nam Định</t>
  </si>
  <si>
    <t>Huế</t>
  </si>
  <si>
    <t>Tuy Hoà</t>
  </si>
  <si>
    <t>Tx Tân uyên</t>
  </si>
  <si>
    <t>Tx Sơn Tây</t>
  </si>
  <si>
    <t>Tp Việt Trì</t>
  </si>
  <si>
    <t>Nha Trang</t>
  </si>
  <si>
    <t>Hội An</t>
  </si>
  <si>
    <t>Quảng Ngãi</t>
  </si>
  <si>
    <t>Phan Thiết</t>
  </si>
  <si>
    <t>Tp Uông bí</t>
  </si>
  <si>
    <t>Tx Từ Sơn</t>
  </si>
  <si>
    <t>Tx Bến Cát</t>
  </si>
  <si>
    <t>Tp Thủ Dầu Một</t>
  </si>
  <si>
    <t>Tx Thuận An</t>
  </si>
  <si>
    <t>Tx Hương Trà</t>
  </si>
  <si>
    <t>Tx Thái Hà</t>
  </si>
  <si>
    <t>Kom tum</t>
  </si>
  <si>
    <t>Key</t>
  </si>
  <si>
    <t>% tìm kiếm</t>
  </si>
  <si>
    <t>Tuần</t>
  </si>
  <si>
    <t>Nước hoa</t>
  </si>
  <si>
    <t>Total</t>
  </si>
  <si>
    <t>Grand Total</t>
  </si>
  <si>
    <t>Key words</t>
  </si>
  <si>
    <t>2024</t>
  </si>
  <si>
    <t>Time</t>
  </si>
  <si>
    <t>Row Labels</t>
  </si>
  <si>
    <t>Nước hoà</t>
  </si>
  <si>
    <t>Sum of Gốm sứ</t>
  </si>
  <si>
    <t>Sum of Nước hoà</t>
  </si>
  <si>
    <t>Sum of Quần áo</t>
  </si>
  <si>
    <t>Sum</t>
  </si>
  <si>
    <t>Key word</t>
  </si>
  <si>
    <t>Index</t>
  </si>
  <si>
    <t>Tên sản phẩm</t>
  </si>
  <si>
    <t>Giá</t>
  </si>
  <si>
    <t>Bán</t>
  </si>
  <si>
    <t>Doanh thu</t>
  </si>
  <si>
    <t>Đèn xông tinh dầu - Hàng gốm sứ Bát Tràng mẫu m…</t>
  </si>
  <si>
    <t>Lọ Hoa TẾT Cắm Đào, Tuyết Mai, Lựu - Gốm Sứ Bát …</t>
  </si>
  <si>
    <t>LỌ HOA TAY PHẬT GỐM SỨ BÁT TRÀNG</t>
  </si>
  <si>
    <t>COMBO Lọ Hoa Sứ Siêu XINH Gốm sứ Bát Tràng Bìn…</t>
  </si>
  <si>
    <t>ĐÈN XÔNG TINH DẦU Gốm Sứ Bát Tràng</t>
  </si>
  <si>
    <t>Đũa gốm, đũa gốm sứ ceramic men cao cấp - H2de…</t>
  </si>
  <si>
    <t>Gác đũa bằng sứ gác đũa và thìa bằng sứ Gốm sứ B…</t>
  </si>
  <si>
    <t>SET BÁT ĂN DẶM GỐM SỨ CHO BÉ</t>
  </si>
  <si>
    <t>Thìa gốm sứ trắng THẲNG - thìa pha cafe sang trọn…</t>
  </si>
  <si>
    <t>Bát Ăn Dặm Gốm Sứ, Chén Ăn Dặm Gốm Sứ Hình Cá…</t>
  </si>
  <si>
    <t>Cốc sứ caramen - sữa chua - gốm sứ Bát Tràng</t>
  </si>
  <si>
    <t>LY SỨ ml GỐM SỨ VIỆT</t>
  </si>
  <si>
    <t>Bộ bình gốm 3 Lọ hoa gốm sứ vẽ tay men lạnh - Gố…</t>
  </si>
  <si>
    <t>Đĩa đựng gia vị gốm sứ</t>
  </si>
  <si>
    <t>Bình hoa gốm sứ trắng sọc cao cấp</t>
  </si>
  <si>
    <t>Lư đốt nhang trầm gốm sứ cao cấp</t>
  </si>
  <si>
    <t>Đĩa lót gốm sứ màu trắng</t>
  </si>
  <si>
    <t>Gác đũa gốm sứ hình thiên nga</t>
  </si>
  <si>
    <t>Gác đũa gốm sứ hình vịt con</t>
  </si>
  <si>
    <t>Bình hoa men mộc - Gốm sứ Bát Tràng</t>
  </si>
  <si>
    <t>Hộp đựng tăm bông gốm sứ Decor12</t>
  </si>
  <si>
    <t>[Tặng dán màn] Dây đeo Gốm sứ Applee Watch - G…</t>
  </si>
  <si>
    <t>Tô Hoa gốm sứ Nhật nhiều mẫu</t>
  </si>
  <si>
    <t>Âu Cơm Sứ Có Nắp Thố Sứ Gốm Sứ Bát Tràng Men K…</t>
  </si>
  <si>
    <t>Dụng cụ lọc trà gốm sứ thiềm thừ, thiềm thừ gốm sứ…</t>
  </si>
  <si>
    <t>bát ăn dặm gốm sứ mẫu nhỏ</t>
  </si>
  <si>
    <t>Gốm sứ hàng si Nhật</t>
  </si>
  <si>
    <t>Combo bát gốm sứ cho bé ăn dặm màu hồng,NPP B…</t>
  </si>
  <si>
    <t>Hộp đựng trang sức gốm sứ</t>
  </si>
  <si>
    <t>( Mẫu mới) Bát / chén ăn dặm GỐM SỨ Bar rot / Hũ…</t>
  </si>
  <si>
    <t>Bình Hoa Gốm Sứ Cao Cấp</t>
  </si>
  <si>
    <t>Bộ 6 nĩa trái cây inox kèm lọ gốm sứ gấu sứ</t>
  </si>
  <si>
    <t>Cốc cà phê gốm sứ có quai ml Bếp hâm nóng cà ph…</t>
  </si>
  <si>
    <t>1 dây mèo gốm, sứ xinh xắn 4k</t>
  </si>
  <si>
    <t>Bình Cắm Hoa Bằng Nhựa Giả Gốm Sứ🍀FREESHIP…</t>
  </si>
  <si>
    <t>Thìa gốm sứ màu trắng chịu nhiệt</t>
  </si>
  <si>
    <t>Bát Ăn Dặm Gốm Sứ Kiểu Nhật Cho Bé Hình Con Cá,…</t>
  </si>
  <si>
    <t>Đĩa Sứ Hoa Trắng Kèm Ngăn Đựng Gia Vị Chấm Gố…</t>
  </si>
  <si>
    <t>vòng tay gốm sứ nhựa nhiều màu</t>
  </si>
  <si>
    <t>Bát gốm sứ có tay cầm</t>
  </si>
  <si>
    <t>Lót ấm chén gốm sứ tử sa, tượng gốm sứ trang trí b…</t>
  </si>
  <si>
    <t>Gốm sứ chốt live A200</t>
  </si>
  <si>
    <t>Bình Hoa Gốm Sứ Mini</t>
  </si>
  <si>
    <t>Thìa gốm sứ trắng , thìa pha cafe inox, muỗng gốm …</t>
  </si>
  <si>
    <t>Quả Nén Gốm Sứ Bát Tràng Muối Dưa Cà Gốm Nhà …</t>
  </si>
  <si>
    <t>Ly quai gốm sứ A145</t>
  </si>
  <si>
    <t>vòng tay gốm sứ</t>
  </si>
  <si>
    <t>Bình Hoa gốm sứ cao cấp 43cm.</t>
  </si>
  <si>
    <t>Bình Hoa Gốm Sứ Vạn Lộc Hoa</t>
  </si>
  <si>
    <t>Bình hoa gốm sứ men lì cao cấp</t>
  </si>
  <si>
    <t>BÁT THUYỀN ĐỰNG GÀ GỐM SỨ BÁT TRÀNG</t>
  </si>
  <si>
    <t>Combo 2 Sản phẩm Gốm Sứ Bình Dương</t>
  </si>
  <si>
    <t>Chậu gốm sứ kích thước 6-8 cm.</t>
  </si>
  <si>
    <t>LY SỨ ML GỐM SỨ VIỆT</t>
  </si>
  <si>
    <t>Gốm sứ si nhật 1 dĩa</t>
  </si>
  <si>
    <t>Bình Hoa Gốm Sứ Xuất Dư trang trí</t>
  </si>
  <si>
    <t>Bình Hoa Gốm Sứ Minh Long</t>
  </si>
  <si>
    <t>Chậu sành gốm sứ hình cống tôm Hàng thủ công gố…</t>
  </si>
  <si>
    <t>gốm sứ nhật hand simegom</t>
  </si>
  <si>
    <t>Cốc gốm sứ có nắp đậy kèm thìa họa tiết cá, thỏ, Ba…</t>
  </si>
  <si>
    <t>Bát đĩa gốm sứ micky dễ thương</t>
  </si>
  <si>
    <t>Combo bộ bát đĩa gốm sứ Japan</t>
  </si>
  <si>
    <t>Bình Hoa Gốm Sứ Cao Cấp.</t>
  </si>
  <si>
    <t>Bộ 6 Bát Gốm Sứ Cao Cấp</t>
  </si>
  <si>
    <t>Chậu gốm sứ kim cương in hình</t>
  </si>
  <si>
    <t>Bộ bát con gốm sứ Japan cao cấp</t>
  </si>
  <si>
    <t>Bình Hoa Gốm Sứ Xuất Dư Trang Trí</t>
  </si>
  <si>
    <t>Bình Bông Gốm sứ Ngọc Phỉ Thúy Bát Tràng gốm sứ…</t>
  </si>
  <si>
    <t>Bình Hoa gốm sứ xuất dư</t>
  </si>
  <si>
    <t>Sản phẩm gốm sứ xuất dư trang trí</t>
  </si>
  <si>
    <t>thố chưng yến tiềm gốm sứ CK</t>
  </si>
  <si>
    <t>Bình hoa thờ cúng gốm sứ Bạch Ngọc</t>
  </si>
  <si>
    <t>Bình hoa gốm sứ cao cấp.</t>
  </si>
  <si>
    <t>(Hỏa tốc) Bình gốm sứ cắm hoa trang trí, gốm sứ B…</t>
  </si>
  <si>
    <t>Bình Hoa gốm sứ cao cấp</t>
  </si>
  <si>
    <t>Lọ hoa gốm sứ vẽ hoa dây xanh men coban - Bình …</t>
  </si>
  <si>
    <t>Giỏ hoa gốm sứ, làn cắm hoa quai ngọc, lọ hoa dec…</t>
  </si>
  <si>
    <t>Bình Hoa Gốm Sứ cao cấp</t>
  </si>
  <si>
    <t>Ấm trà gà gốm sứ Nam BỘ</t>
  </si>
  <si>
    <t>Lọ hoa bằng gốm sứ</t>
  </si>
  <si>
    <t>Sản phẩm Gốm Sứ Xuất Dư Trang Trí</t>
  </si>
  <si>
    <t>Gốm sứ si nhật -06</t>
  </si>
  <si>
    <t>Hủ tăm voi gốm sứ Nam Bộ xưởng gốm Thủ Biên</t>
  </si>
  <si>
    <t>Gốm sứ si nhật set 2 dĩa -01</t>
  </si>
  <si>
    <t>Gốm sứ Si nhật set 2 chén -03</t>
  </si>
  <si>
    <t>Bình Cắm Hoa Bằng Nhựa Giả Gốm Sứ🍀Chậu Cắm …</t>
  </si>
  <si>
    <t>ỐC SÊN GỐM SỨ TRANG TRÍ</t>
  </si>
  <si>
    <t>Gốm sứ si nhật set 3 chén -04</t>
  </si>
  <si>
    <t>Gốm sứ si nhật set 2 dĩa -07</t>
  </si>
  <si>
    <t>Chậu gốm sứ vuông mini nhiều màu Hatagarden</t>
  </si>
  <si>
    <t>Bát Gốm Sứ AD26 Nhiều Màu Bát Ăn Dặm Gốm Sứ H…</t>
  </si>
  <si>
    <t>Thìa cà phê gốm sứ cao cấp</t>
  </si>
  <si>
    <t>%Doanh Thu</t>
  </si>
  <si>
    <t>Phân loại SL BÁN</t>
  </si>
  <si>
    <t>Phân Loại Doanh thu</t>
  </si>
  <si>
    <t>Giá bán</t>
  </si>
  <si>
    <t>Qtr3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</si>
</sst>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33" borderId="0" xfId="0" applyFill="1"/>
    <xf numFmtId="0" fontId="0" fillId="0" borderId="0" xfId="0" applyNumberFormat="1"/>
    <xf numFmtId="43" fontId="0" fillId="0" borderId="0" xfId="42"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16" fillId="34" borderId="0" xfId="0" applyFont="1" applyFill="1"/>
    <xf numFmtId="10" fontId="0" fillId="0" borderId="0" xfId="43" applyNumberFormat="1" applyFont="1"/>
    <xf numFmtId="0" fontId="0" fillId="0" borderId="0" xfId="0" applyNumberFormat="1" applyAlignment="1">
      <alignment horizontal="center"/>
    </xf>
    <xf numFmtId="0" fontId="0" fillId="0" borderId="0" xfId="0"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14" formatCode="0.0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5.xml"/><Relationship Id="rId33"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3.xml"/><Relationship Id="rId28"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2.xml"/><Relationship Id="rId27" Type="http://schemas.openxmlformats.org/officeDocument/2006/relationships/pivotCacheDefinition" Target="pivotCache/pivotCacheDefinition9.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Board.xlsx]Phân tích-Lượt tìm kiếm!PivotTable30</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7.8188246908038536E-2"/>
          <c:y val="0.17287922095628558"/>
          <c:w val="0.70023425196850397"/>
          <c:h val="0.71853573093765644"/>
        </c:manualLayout>
      </c:layout>
      <c:barChart>
        <c:barDir val="col"/>
        <c:grouping val="clustered"/>
        <c:varyColors val="0"/>
        <c:ser>
          <c:idx val="0"/>
          <c:order val="0"/>
          <c:tx>
            <c:strRef>
              <c:f>'Phân tích-Lượt tìm kiếm'!$B$3</c:f>
              <c:strCache>
                <c:ptCount val="1"/>
                <c:pt idx="0">
                  <c:v>Quần áo</c:v>
                </c:pt>
              </c:strCache>
            </c:strRef>
          </c:tx>
          <c:spPr>
            <a:solidFill>
              <a:schemeClr val="accent1"/>
            </a:solidFill>
            <a:ln>
              <a:noFill/>
            </a:ln>
            <a:effectLst/>
          </c:spPr>
          <c:invertIfNegative val="0"/>
          <c:cat>
            <c:multiLvlStrRef>
              <c:f>'Phân tích-Lượt tìm kiếm'!$A$4:$A$6</c:f>
              <c:multiLvlStrCache>
                <c:ptCount val="1"/>
                <c:lvl>
                  <c:pt idx="0">
                    <c:v>Qtr3</c:v>
                  </c:pt>
                </c:lvl>
                <c:lvl>
                  <c:pt idx="0">
                    <c:v>2024</c:v>
                  </c:pt>
                </c:lvl>
              </c:multiLvlStrCache>
            </c:multiLvlStrRef>
          </c:cat>
          <c:val>
            <c:numRef>
              <c:f>'Phân tích-Lượt tìm kiếm'!$B$4:$B$6</c:f>
              <c:numCache>
                <c:formatCode>General</c:formatCode>
                <c:ptCount val="1"/>
                <c:pt idx="0">
                  <c:v>885</c:v>
                </c:pt>
              </c:numCache>
            </c:numRef>
          </c:val>
          <c:extLst>
            <c:ext xmlns:c16="http://schemas.microsoft.com/office/drawing/2014/chart" uri="{C3380CC4-5D6E-409C-BE32-E72D297353CC}">
              <c16:uniqueId val="{00000000-6CB4-4C04-8CEE-857E3B889282}"/>
            </c:ext>
          </c:extLst>
        </c:ser>
        <c:ser>
          <c:idx val="1"/>
          <c:order val="1"/>
          <c:tx>
            <c:strRef>
              <c:f>'Phân tích-Lượt tìm kiếm'!$C$3</c:f>
              <c:strCache>
                <c:ptCount val="1"/>
                <c:pt idx="0">
                  <c:v>Nước hoa</c:v>
                </c:pt>
              </c:strCache>
            </c:strRef>
          </c:tx>
          <c:spPr>
            <a:solidFill>
              <a:schemeClr val="accent2"/>
            </a:solidFill>
            <a:ln>
              <a:noFill/>
            </a:ln>
            <a:effectLst/>
          </c:spPr>
          <c:invertIfNegative val="0"/>
          <c:cat>
            <c:multiLvlStrRef>
              <c:f>'Phân tích-Lượt tìm kiếm'!$A$4:$A$6</c:f>
              <c:multiLvlStrCache>
                <c:ptCount val="1"/>
                <c:lvl>
                  <c:pt idx="0">
                    <c:v>Qtr3</c:v>
                  </c:pt>
                </c:lvl>
                <c:lvl>
                  <c:pt idx="0">
                    <c:v>2024</c:v>
                  </c:pt>
                </c:lvl>
              </c:multiLvlStrCache>
            </c:multiLvlStrRef>
          </c:cat>
          <c:val>
            <c:numRef>
              <c:f>'Phân tích-Lượt tìm kiếm'!$C$4:$C$6</c:f>
              <c:numCache>
                <c:formatCode>General</c:formatCode>
                <c:ptCount val="1"/>
                <c:pt idx="0">
                  <c:v>726</c:v>
                </c:pt>
              </c:numCache>
            </c:numRef>
          </c:val>
          <c:extLst>
            <c:ext xmlns:c16="http://schemas.microsoft.com/office/drawing/2014/chart" uri="{C3380CC4-5D6E-409C-BE32-E72D297353CC}">
              <c16:uniqueId val="{00000001-6CB4-4C04-8CEE-857E3B889282}"/>
            </c:ext>
          </c:extLst>
        </c:ser>
        <c:ser>
          <c:idx val="2"/>
          <c:order val="2"/>
          <c:tx>
            <c:strRef>
              <c:f>'Phân tích-Lượt tìm kiếm'!$D$3</c:f>
              <c:strCache>
                <c:ptCount val="1"/>
                <c:pt idx="0">
                  <c:v>Gốm sứ</c:v>
                </c:pt>
              </c:strCache>
            </c:strRef>
          </c:tx>
          <c:spPr>
            <a:solidFill>
              <a:schemeClr val="accent3"/>
            </a:solidFill>
            <a:ln>
              <a:noFill/>
            </a:ln>
            <a:effectLst/>
          </c:spPr>
          <c:invertIfNegative val="0"/>
          <c:cat>
            <c:multiLvlStrRef>
              <c:f>'Phân tích-Lượt tìm kiếm'!$A$4:$A$6</c:f>
              <c:multiLvlStrCache>
                <c:ptCount val="1"/>
                <c:lvl>
                  <c:pt idx="0">
                    <c:v>Qtr3</c:v>
                  </c:pt>
                </c:lvl>
                <c:lvl>
                  <c:pt idx="0">
                    <c:v>2024</c:v>
                  </c:pt>
                </c:lvl>
              </c:multiLvlStrCache>
            </c:multiLvlStrRef>
          </c:cat>
          <c:val>
            <c:numRef>
              <c:f>'Phân tích-Lượt tìm kiếm'!$D$4:$D$6</c:f>
              <c:numCache>
                <c:formatCode>General</c:formatCode>
                <c:ptCount val="1"/>
                <c:pt idx="0">
                  <c:v>39</c:v>
                </c:pt>
              </c:numCache>
            </c:numRef>
          </c:val>
          <c:extLst>
            <c:ext xmlns:c16="http://schemas.microsoft.com/office/drawing/2014/chart" uri="{C3380CC4-5D6E-409C-BE32-E72D297353CC}">
              <c16:uniqueId val="{00000002-6CB4-4C04-8CEE-857E3B889282}"/>
            </c:ext>
          </c:extLst>
        </c:ser>
        <c:dLbls>
          <c:showLegendKey val="0"/>
          <c:showVal val="0"/>
          <c:showCatName val="0"/>
          <c:showSerName val="0"/>
          <c:showPercent val="0"/>
          <c:showBubbleSize val="0"/>
        </c:dLbls>
        <c:gapWidth val="219"/>
        <c:overlap val="-27"/>
        <c:axId val="736227647"/>
        <c:axId val="736226815"/>
      </c:barChart>
      <c:catAx>
        <c:axId val="73622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26815"/>
        <c:crosses val="autoZero"/>
        <c:auto val="1"/>
        <c:lblAlgn val="ctr"/>
        <c:lblOffset val="100"/>
        <c:noMultiLvlLbl val="0"/>
      </c:catAx>
      <c:valAx>
        <c:axId val="73622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2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Board.xlsx]Phân tích Khu vực!PivotTable4</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percentStacked"/>
        <c:varyColors val="0"/>
        <c:ser>
          <c:idx val="0"/>
          <c:order val="0"/>
          <c:tx>
            <c:strRef>
              <c:f>'Phân tích Khu vực'!$B$3</c:f>
              <c:strCache>
                <c:ptCount val="1"/>
                <c:pt idx="0">
                  <c:v>Sum of Gốm sứ</c:v>
                </c:pt>
              </c:strCache>
            </c:strRef>
          </c:tx>
          <c:spPr>
            <a:solidFill>
              <a:schemeClr val="accent1"/>
            </a:solidFill>
            <a:ln>
              <a:noFill/>
            </a:ln>
            <a:effectLst/>
          </c:spPr>
          <c:invertIfNegative val="0"/>
          <c:cat>
            <c:strRef>
              <c:f>'Phân tích Khu vực'!$A$4:$A$8</c:f>
              <c:strCache>
                <c:ptCount val="4"/>
                <c:pt idx="0">
                  <c:v> Cần Thơ</c:v>
                </c:pt>
                <c:pt idx="1">
                  <c:v> Hà Nội</c:v>
                </c:pt>
                <c:pt idx="2">
                  <c:v>Biên Hoà</c:v>
                </c:pt>
                <c:pt idx="3">
                  <c:v>Hồ Chí Minh</c:v>
                </c:pt>
              </c:strCache>
            </c:strRef>
          </c:cat>
          <c:val>
            <c:numRef>
              <c:f>'Phân tích Khu vực'!$B$4:$B$8</c:f>
              <c:numCache>
                <c:formatCode>General</c:formatCode>
                <c:ptCount val="4"/>
                <c:pt idx="0">
                  <c:v>0.01</c:v>
                </c:pt>
                <c:pt idx="1">
                  <c:v>0.02</c:v>
                </c:pt>
                <c:pt idx="2">
                  <c:v>0.02</c:v>
                </c:pt>
                <c:pt idx="3">
                  <c:v>0.02</c:v>
                </c:pt>
              </c:numCache>
            </c:numRef>
          </c:val>
          <c:extLst>
            <c:ext xmlns:c16="http://schemas.microsoft.com/office/drawing/2014/chart" uri="{C3380CC4-5D6E-409C-BE32-E72D297353CC}">
              <c16:uniqueId val="{00000000-3696-46A0-ACEA-E700316EC9D7}"/>
            </c:ext>
          </c:extLst>
        </c:ser>
        <c:ser>
          <c:idx val="1"/>
          <c:order val="1"/>
          <c:tx>
            <c:strRef>
              <c:f>'Phân tích Khu vực'!$C$3</c:f>
              <c:strCache>
                <c:ptCount val="1"/>
                <c:pt idx="0">
                  <c:v>Sum of Nước hoà</c:v>
                </c:pt>
              </c:strCache>
            </c:strRef>
          </c:tx>
          <c:spPr>
            <a:solidFill>
              <a:schemeClr val="accent2"/>
            </a:solidFill>
            <a:ln>
              <a:noFill/>
            </a:ln>
            <a:effectLst/>
          </c:spPr>
          <c:invertIfNegative val="0"/>
          <c:cat>
            <c:strRef>
              <c:f>'Phân tích Khu vực'!$A$4:$A$8</c:f>
              <c:strCache>
                <c:ptCount val="4"/>
                <c:pt idx="0">
                  <c:v> Cần Thơ</c:v>
                </c:pt>
                <c:pt idx="1">
                  <c:v> Hà Nội</c:v>
                </c:pt>
                <c:pt idx="2">
                  <c:v>Biên Hoà</c:v>
                </c:pt>
                <c:pt idx="3">
                  <c:v>Hồ Chí Minh</c:v>
                </c:pt>
              </c:strCache>
            </c:strRef>
          </c:cat>
          <c:val>
            <c:numRef>
              <c:f>'Phân tích Khu vực'!$C$4:$C$8</c:f>
              <c:numCache>
                <c:formatCode>General</c:formatCode>
                <c:ptCount val="4"/>
                <c:pt idx="0">
                  <c:v>0.56999999999999995</c:v>
                </c:pt>
                <c:pt idx="1">
                  <c:v>0.4</c:v>
                </c:pt>
                <c:pt idx="2">
                  <c:v>0.54</c:v>
                </c:pt>
                <c:pt idx="3">
                  <c:v>0.54</c:v>
                </c:pt>
              </c:numCache>
            </c:numRef>
          </c:val>
          <c:extLst>
            <c:ext xmlns:c16="http://schemas.microsoft.com/office/drawing/2014/chart" uri="{C3380CC4-5D6E-409C-BE32-E72D297353CC}">
              <c16:uniqueId val="{00000001-3696-46A0-ACEA-E700316EC9D7}"/>
            </c:ext>
          </c:extLst>
        </c:ser>
        <c:ser>
          <c:idx val="2"/>
          <c:order val="2"/>
          <c:tx>
            <c:strRef>
              <c:f>'Phân tích Khu vực'!$D$3</c:f>
              <c:strCache>
                <c:ptCount val="1"/>
                <c:pt idx="0">
                  <c:v>Sum of Quần áo</c:v>
                </c:pt>
              </c:strCache>
            </c:strRef>
          </c:tx>
          <c:spPr>
            <a:solidFill>
              <a:schemeClr val="accent3"/>
            </a:solidFill>
            <a:ln>
              <a:noFill/>
            </a:ln>
            <a:effectLst/>
          </c:spPr>
          <c:invertIfNegative val="0"/>
          <c:cat>
            <c:strRef>
              <c:f>'Phân tích Khu vực'!$A$4:$A$8</c:f>
              <c:strCache>
                <c:ptCount val="4"/>
                <c:pt idx="0">
                  <c:v> Cần Thơ</c:v>
                </c:pt>
                <c:pt idx="1">
                  <c:v> Hà Nội</c:v>
                </c:pt>
                <c:pt idx="2">
                  <c:v>Biên Hoà</c:v>
                </c:pt>
                <c:pt idx="3">
                  <c:v>Hồ Chí Minh</c:v>
                </c:pt>
              </c:strCache>
            </c:strRef>
          </c:cat>
          <c:val>
            <c:numRef>
              <c:f>'Phân tích Khu vực'!$D$4:$D$8</c:f>
              <c:numCache>
                <c:formatCode>General</c:formatCode>
                <c:ptCount val="4"/>
                <c:pt idx="0">
                  <c:v>0.42</c:v>
                </c:pt>
                <c:pt idx="1">
                  <c:v>0.57999999999999996</c:v>
                </c:pt>
                <c:pt idx="2">
                  <c:v>0.44</c:v>
                </c:pt>
                <c:pt idx="3">
                  <c:v>0.44</c:v>
                </c:pt>
              </c:numCache>
            </c:numRef>
          </c:val>
          <c:extLst>
            <c:ext xmlns:c16="http://schemas.microsoft.com/office/drawing/2014/chart" uri="{C3380CC4-5D6E-409C-BE32-E72D297353CC}">
              <c16:uniqueId val="{00000002-3696-46A0-ACEA-E700316EC9D7}"/>
            </c:ext>
          </c:extLst>
        </c:ser>
        <c:dLbls>
          <c:showLegendKey val="0"/>
          <c:showVal val="0"/>
          <c:showCatName val="0"/>
          <c:showSerName val="0"/>
          <c:showPercent val="0"/>
          <c:showBubbleSize val="0"/>
        </c:dLbls>
        <c:gapWidth val="150"/>
        <c:overlap val="100"/>
        <c:axId val="738609775"/>
        <c:axId val="738610607"/>
      </c:barChart>
      <c:catAx>
        <c:axId val="73860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10607"/>
        <c:crosses val="autoZero"/>
        <c:auto val="1"/>
        <c:lblAlgn val="ctr"/>
        <c:lblOffset val="100"/>
        <c:noMultiLvlLbl val="0"/>
      </c:catAx>
      <c:valAx>
        <c:axId val="738610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60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Board.xlsx]Phân tích-ADS Gốm sứ!PivotTable29</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'Phân tích-ADS Gốm sứ'!$B$3</c:f>
              <c:strCache>
                <c:ptCount val="1"/>
                <c:pt idx="0">
                  <c:v>Avg. monthly searches</c:v>
                </c:pt>
              </c:strCache>
            </c:strRef>
          </c:tx>
          <c:spPr>
            <a:solidFill>
              <a:schemeClr val="accent1"/>
            </a:solidFill>
            <a:ln>
              <a:noFill/>
            </a:ln>
            <a:effectLst/>
          </c:spPr>
          <c:invertIfNegative val="0"/>
          <c:cat>
            <c:strRef>
              <c:f>'Phân tích-ADS Gốm sứ'!$A$4:$A$58</c:f>
              <c:strCache>
                <c:ptCount val="54"/>
                <c:pt idx="0">
                  <c:v>ấm chén chu đậu</c:v>
                </c:pt>
                <c:pt idx="1">
                  <c:v>ấm chén quà tặng</c:v>
                </c:pt>
                <c:pt idx="2">
                  <c:v>ấm trà gốm</c:v>
                </c:pt>
                <c:pt idx="3">
                  <c:v>ấm trà gốm bát tràng</c:v>
                </c:pt>
                <c:pt idx="4">
                  <c:v>bát gốm</c:v>
                </c:pt>
                <c:pt idx="5">
                  <c:v>cà phê gốm</c:v>
                </c:pt>
                <c:pt idx="6">
                  <c:v>chén gốm</c:v>
                </c:pt>
                <c:pt idx="7">
                  <c:v>công ty gốm sứ</c:v>
                </c:pt>
                <c:pt idx="8">
                  <c:v>cong ty gốm sứ minh long</c:v>
                </c:pt>
                <c:pt idx="9">
                  <c:v>công ty gốm sứ minh long</c:v>
                </c:pt>
                <c:pt idx="10">
                  <c:v>công ty sản xuất gốm sứ</c:v>
                </c:pt>
                <c:pt idx="11">
                  <c:v>đĩa gốm</c:v>
                </c:pt>
                <c:pt idx="12">
                  <c:v>đĩa sành</c:v>
                </c:pt>
                <c:pt idx="13">
                  <c:v>đồ gốm</c:v>
                </c:pt>
                <c:pt idx="14">
                  <c:v>đồ gốm bát tràng</c:v>
                </c:pt>
                <c:pt idx="15">
                  <c:v>đồ gốm sứ</c:v>
                </c:pt>
                <c:pt idx="16">
                  <c:v>đồ gốm thời lý</c:v>
                </c:pt>
                <c:pt idx="17">
                  <c:v>đồ gốm trang trí</c:v>
                </c:pt>
                <c:pt idx="18">
                  <c:v>đồ sành</c:v>
                </c:pt>
                <c:pt idx="19">
                  <c:v>đồ thờ gốm bát tràng</c:v>
                </c:pt>
                <c:pt idx="20">
                  <c:v>đồ thờ men rạn</c:v>
                </c:pt>
                <c:pt idx="21">
                  <c:v>góm bát tràng</c:v>
                </c:pt>
                <c:pt idx="22">
                  <c:v>gốm men lam</c:v>
                </c:pt>
                <c:pt idx="23">
                  <c:v>gốm men rạn</c:v>
                </c:pt>
                <c:pt idx="24">
                  <c:v>gốm phú quý</c:v>
                </c:pt>
                <c:pt idx="25">
                  <c:v>gom su</c:v>
                </c:pt>
                <c:pt idx="26">
                  <c:v>gom sứ</c:v>
                </c:pt>
                <c:pt idx="27">
                  <c:v>gốm sứ</c:v>
                </c:pt>
                <c:pt idx="28">
                  <c:v>gom su bao khanh</c:v>
                </c:pt>
                <c:pt idx="29">
                  <c:v>gốm sứ bảo khánh</c:v>
                </c:pt>
                <c:pt idx="30">
                  <c:v>gom su cao cap</c:v>
                </c:pt>
                <c:pt idx="31">
                  <c:v>gốm sứ cao cấp</c:v>
                </c:pt>
                <c:pt idx="32">
                  <c:v>gốm sứ cao cấp vạn an lộc bát tràng</c:v>
                </c:pt>
                <c:pt idx="33">
                  <c:v>gom su chu dau</c:v>
                </c:pt>
                <c:pt idx="34">
                  <c:v>gốm sứ gần đây</c:v>
                </c:pt>
                <c:pt idx="35">
                  <c:v>gốm sứ gosu</c:v>
                </c:pt>
                <c:pt idx="36">
                  <c:v>gốm sứ hào thơ</c:v>
                </c:pt>
                <c:pt idx="37">
                  <c:v>gốm sứ hoàng gia</c:v>
                </c:pt>
                <c:pt idx="38">
                  <c:v>gốm sứ minh châu</c:v>
                </c:pt>
                <c:pt idx="39">
                  <c:v>gốm sứ minh long 1</c:v>
                </c:pt>
                <c:pt idx="40">
                  <c:v>gốm sứ phùng gia</c:v>
                </c:pt>
                <c:pt idx="41">
                  <c:v>gốm sứ thành thủy bát tràng</c:v>
                </c:pt>
                <c:pt idx="42">
                  <c:v>gốm sứ thời nhà đường</c:v>
                </c:pt>
                <c:pt idx="43">
                  <c:v>gốm sứ thu ba</c:v>
                </c:pt>
                <c:pt idx="44">
                  <c:v>gốm sứ trang trí</c:v>
                </c:pt>
                <c:pt idx="45">
                  <c:v>gooms bát tràng</c:v>
                </c:pt>
                <c:pt idx="46">
                  <c:v>ly gốm</c:v>
                </c:pt>
                <c:pt idx="47">
                  <c:v>ly su minh long</c:v>
                </c:pt>
                <c:pt idx="48">
                  <c:v>minhlong1</c:v>
                </c:pt>
                <c:pt idx="49">
                  <c:v>nghệ thuật gốm sứ</c:v>
                </c:pt>
                <c:pt idx="50">
                  <c:v>phomuaban gom su</c:v>
                </c:pt>
                <c:pt idx="51">
                  <c:v>quà tặng gốm sứ</c:v>
                </c:pt>
                <c:pt idx="52">
                  <c:v>sản phẩm gốm</c:v>
                </c:pt>
                <c:pt idx="53">
                  <c:v>sản phẩm gốm bát tràng</c:v>
                </c:pt>
              </c:strCache>
            </c:strRef>
          </c:cat>
          <c:val>
            <c:numRef>
              <c:f>'Phân tích-ADS Gốm sứ'!$B$4:$B$58</c:f>
              <c:numCache>
                <c:formatCode>General</c:formatCode>
                <c:ptCount val="54"/>
                <c:pt idx="0">
                  <c:v>500</c:v>
                </c:pt>
                <c:pt idx="1">
                  <c:v>5000</c:v>
                </c:pt>
                <c:pt idx="2">
                  <c:v>500</c:v>
                </c:pt>
                <c:pt idx="3">
                  <c:v>500</c:v>
                </c:pt>
                <c:pt idx="4">
                  <c:v>500</c:v>
                </c:pt>
                <c:pt idx="5">
                  <c:v>500</c:v>
                </c:pt>
                <c:pt idx="6">
                  <c:v>500</c:v>
                </c:pt>
                <c:pt idx="7">
                  <c:v>500</c:v>
                </c:pt>
                <c:pt idx="8">
                  <c:v>500</c:v>
                </c:pt>
                <c:pt idx="9">
                  <c:v>500</c:v>
                </c:pt>
                <c:pt idx="10">
                  <c:v>500</c:v>
                </c:pt>
                <c:pt idx="11">
                  <c:v>500</c:v>
                </c:pt>
                <c:pt idx="12">
                  <c:v>500</c:v>
                </c:pt>
                <c:pt idx="13">
                  <c:v>5000</c:v>
                </c:pt>
                <c:pt idx="14">
                  <c:v>500</c:v>
                </c:pt>
                <c:pt idx="15">
                  <c:v>500</c:v>
                </c:pt>
                <c:pt idx="16">
                  <c:v>500</c:v>
                </c:pt>
                <c:pt idx="17">
                  <c:v>500</c:v>
                </c:pt>
                <c:pt idx="18">
                  <c:v>500</c:v>
                </c:pt>
                <c:pt idx="19">
                  <c:v>500</c:v>
                </c:pt>
                <c:pt idx="20">
                  <c:v>500</c:v>
                </c:pt>
                <c:pt idx="21">
                  <c:v>5000</c:v>
                </c:pt>
                <c:pt idx="22">
                  <c:v>500</c:v>
                </c:pt>
                <c:pt idx="23">
                  <c:v>500</c:v>
                </c:pt>
                <c:pt idx="24">
                  <c:v>500</c:v>
                </c:pt>
                <c:pt idx="25">
                  <c:v>500</c:v>
                </c:pt>
                <c:pt idx="26">
                  <c:v>500</c:v>
                </c:pt>
                <c:pt idx="27">
                  <c:v>5000</c:v>
                </c:pt>
                <c:pt idx="28">
                  <c:v>500</c:v>
                </c:pt>
                <c:pt idx="29">
                  <c:v>500</c:v>
                </c:pt>
                <c:pt idx="30">
                  <c:v>500</c:v>
                </c:pt>
                <c:pt idx="31">
                  <c:v>500</c:v>
                </c:pt>
                <c:pt idx="32">
                  <c:v>500</c:v>
                </c:pt>
                <c:pt idx="33">
                  <c:v>500</c:v>
                </c:pt>
                <c:pt idx="34">
                  <c:v>500</c:v>
                </c:pt>
                <c:pt idx="35">
                  <c:v>500</c:v>
                </c:pt>
                <c:pt idx="36">
                  <c:v>500</c:v>
                </c:pt>
                <c:pt idx="37">
                  <c:v>500</c:v>
                </c:pt>
                <c:pt idx="38">
                  <c:v>500</c:v>
                </c:pt>
                <c:pt idx="39">
                  <c:v>500</c:v>
                </c:pt>
                <c:pt idx="40">
                  <c:v>500</c:v>
                </c:pt>
                <c:pt idx="41">
                  <c:v>500</c:v>
                </c:pt>
                <c:pt idx="42">
                  <c:v>500</c:v>
                </c:pt>
                <c:pt idx="43">
                  <c:v>500</c:v>
                </c:pt>
                <c:pt idx="44">
                  <c:v>500</c:v>
                </c:pt>
                <c:pt idx="45">
                  <c:v>5000</c:v>
                </c:pt>
                <c:pt idx="46">
                  <c:v>500</c:v>
                </c:pt>
                <c:pt idx="47">
                  <c:v>500</c:v>
                </c:pt>
                <c:pt idx="48">
                  <c:v>500</c:v>
                </c:pt>
                <c:pt idx="49">
                  <c:v>500</c:v>
                </c:pt>
                <c:pt idx="50">
                  <c:v>500</c:v>
                </c:pt>
                <c:pt idx="51">
                  <c:v>500</c:v>
                </c:pt>
                <c:pt idx="52">
                  <c:v>500</c:v>
                </c:pt>
                <c:pt idx="53">
                  <c:v>500</c:v>
                </c:pt>
              </c:numCache>
            </c:numRef>
          </c:val>
          <c:extLst>
            <c:ext xmlns:c16="http://schemas.microsoft.com/office/drawing/2014/chart" uri="{C3380CC4-5D6E-409C-BE32-E72D297353CC}">
              <c16:uniqueId val="{00000000-0FA8-4162-A5D9-8F93C19624BB}"/>
            </c:ext>
          </c:extLst>
        </c:ser>
        <c:ser>
          <c:idx val="1"/>
          <c:order val="1"/>
          <c:tx>
            <c:strRef>
              <c:f>'Phân tích-ADS Gốm sứ'!$C$3</c:f>
              <c:strCache>
                <c:ptCount val="1"/>
                <c:pt idx="0">
                  <c:v>Competition (indexed value)</c:v>
                </c:pt>
              </c:strCache>
            </c:strRef>
          </c:tx>
          <c:spPr>
            <a:solidFill>
              <a:schemeClr val="accent2"/>
            </a:solidFill>
            <a:ln>
              <a:noFill/>
            </a:ln>
            <a:effectLst/>
          </c:spPr>
          <c:invertIfNegative val="0"/>
          <c:cat>
            <c:strRef>
              <c:f>'Phân tích-ADS Gốm sứ'!$A$4:$A$58</c:f>
              <c:strCache>
                <c:ptCount val="54"/>
                <c:pt idx="0">
                  <c:v>ấm chén chu đậu</c:v>
                </c:pt>
                <c:pt idx="1">
                  <c:v>ấm chén quà tặng</c:v>
                </c:pt>
                <c:pt idx="2">
                  <c:v>ấm trà gốm</c:v>
                </c:pt>
                <c:pt idx="3">
                  <c:v>ấm trà gốm bát tràng</c:v>
                </c:pt>
                <c:pt idx="4">
                  <c:v>bát gốm</c:v>
                </c:pt>
                <c:pt idx="5">
                  <c:v>cà phê gốm</c:v>
                </c:pt>
                <c:pt idx="6">
                  <c:v>chén gốm</c:v>
                </c:pt>
                <c:pt idx="7">
                  <c:v>công ty gốm sứ</c:v>
                </c:pt>
                <c:pt idx="8">
                  <c:v>cong ty gốm sứ minh long</c:v>
                </c:pt>
                <c:pt idx="9">
                  <c:v>công ty gốm sứ minh long</c:v>
                </c:pt>
                <c:pt idx="10">
                  <c:v>công ty sản xuất gốm sứ</c:v>
                </c:pt>
                <c:pt idx="11">
                  <c:v>đĩa gốm</c:v>
                </c:pt>
                <c:pt idx="12">
                  <c:v>đĩa sành</c:v>
                </c:pt>
                <c:pt idx="13">
                  <c:v>đồ gốm</c:v>
                </c:pt>
                <c:pt idx="14">
                  <c:v>đồ gốm bát tràng</c:v>
                </c:pt>
                <c:pt idx="15">
                  <c:v>đồ gốm sứ</c:v>
                </c:pt>
                <c:pt idx="16">
                  <c:v>đồ gốm thời lý</c:v>
                </c:pt>
                <c:pt idx="17">
                  <c:v>đồ gốm trang trí</c:v>
                </c:pt>
                <c:pt idx="18">
                  <c:v>đồ sành</c:v>
                </c:pt>
                <c:pt idx="19">
                  <c:v>đồ thờ gốm bát tràng</c:v>
                </c:pt>
                <c:pt idx="20">
                  <c:v>đồ thờ men rạn</c:v>
                </c:pt>
                <c:pt idx="21">
                  <c:v>góm bát tràng</c:v>
                </c:pt>
                <c:pt idx="22">
                  <c:v>gốm men lam</c:v>
                </c:pt>
                <c:pt idx="23">
                  <c:v>gốm men rạn</c:v>
                </c:pt>
                <c:pt idx="24">
                  <c:v>gốm phú quý</c:v>
                </c:pt>
                <c:pt idx="25">
                  <c:v>gom su</c:v>
                </c:pt>
                <c:pt idx="26">
                  <c:v>gom sứ</c:v>
                </c:pt>
                <c:pt idx="27">
                  <c:v>gốm sứ</c:v>
                </c:pt>
                <c:pt idx="28">
                  <c:v>gom su bao khanh</c:v>
                </c:pt>
                <c:pt idx="29">
                  <c:v>gốm sứ bảo khánh</c:v>
                </c:pt>
                <c:pt idx="30">
                  <c:v>gom su cao cap</c:v>
                </c:pt>
                <c:pt idx="31">
                  <c:v>gốm sứ cao cấp</c:v>
                </c:pt>
                <c:pt idx="32">
                  <c:v>gốm sứ cao cấp vạn an lộc bát tràng</c:v>
                </c:pt>
                <c:pt idx="33">
                  <c:v>gom su chu dau</c:v>
                </c:pt>
                <c:pt idx="34">
                  <c:v>gốm sứ gần đây</c:v>
                </c:pt>
                <c:pt idx="35">
                  <c:v>gốm sứ gosu</c:v>
                </c:pt>
                <c:pt idx="36">
                  <c:v>gốm sứ hào thơ</c:v>
                </c:pt>
                <c:pt idx="37">
                  <c:v>gốm sứ hoàng gia</c:v>
                </c:pt>
                <c:pt idx="38">
                  <c:v>gốm sứ minh châu</c:v>
                </c:pt>
                <c:pt idx="39">
                  <c:v>gốm sứ minh long 1</c:v>
                </c:pt>
                <c:pt idx="40">
                  <c:v>gốm sứ phùng gia</c:v>
                </c:pt>
                <c:pt idx="41">
                  <c:v>gốm sứ thành thủy bát tràng</c:v>
                </c:pt>
                <c:pt idx="42">
                  <c:v>gốm sứ thời nhà đường</c:v>
                </c:pt>
                <c:pt idx="43">
                  <c:v>gốm sứ thu ba</c:v>
                </c:pt>
                <c:pt idx="44">
                  <c:v>gốm sứ trang trí</c:v>
                </c:pt>
                <c:pt idx="45">
                  <c:v>gooms bát tràng</c:v>
                </c:pt>
                <c:pt idx="46">
                  <c:v>ly gốm</c:v>
                </c:pt>
                <c:pt idx="47">
                  <c:v>ly su minh long</c:v>
                </c:pt>
                <c:pt idx="48">
                  <c:v>minhlong1</c:v>
                </c:pt>
                <c:pt idx="49">
                  <c:v>nghệ thuật gốm sứ</c:v>
                </c:pt>
                <c:pt idx="50">
                  <c:v>phomuaban gom su</c:v>
                </c:pt>
                <c:pt idx="51">
                  <c:v>quà tặng gốm sứ</c:v>
                </c:pt>
                <c:pt idx="52">
                  <c:v>sản phẩm gốm</c:v>
                </c:pt>
                <c:pt idx="53">
                  <c:v>sản phẩm gốm bát tràng</c:v>
                </c:pt>
              </c:strCache>
            </c:strRef>
          </c:cat>
          <c:val>
            <c:numRef>
              <c:f>'Phân tích-ADS Gốm sứ'!$C$4:$C$58</c:f>
              <c:numCache>
                <c:formatCode>General</c:formatCode>
                <c:ptCount val="54"/>
                <c:pt idx="0">
                  <c:v>100</c:v>
                </c:pt>
                <c:pt idx="1">
                  <c:v>7</c:v>
                </c:pt>
                <c:pt idx="2">
                  <c:v>99</c:v>
                </c:pt>
                <c:pt idx="3">
                  <c:v>13</c:v>
                </c:pt>
                <c:pt idx="4">
                  <c:v>86</c:v>
                </c:pt>
                <c:pt idx="5">
                  <c:v>4</c:v>
                </c:pt>
                <c:pt idx="6">
                  <c:v>96</c:v>
                </c:pt>
                <c:pt idx="7">
                  <c:v>32</c:v>
                </c:pt>
                <c:pt idx="8">
                  <c:v>76</c:v>
                </c:pt>
                <c:pt idx="9">
                  <c:v>76</c:v>
                </c:pt>
                <c:pt idx="10">
                  <c:v>2</c:v>
                </c:pt>
                <c:pt idx="11">
                  <c:v>91</c:v>
                </c:pt>
                <c:pt idx="12">
                  <c:v>79</c:v>
                </c:pt>
                <c:pt idx="13">
                  <c:v>71</c:v>
                </c:pt>
                <c:pt idx="14">
                  <c:v>100</c:v>
                </c:pt>
                <c:pt idx="15">
                  <c:v>93</c:v>
                </c:pt>
                <c:pt idx="16">
                  <c:v>34</c:v>
                </c:pt>
                <c:pt idx="17">
                  <c:v>100</c:v>
                </c:pt>
                <c:pt idx="18">
                  <c:v>43</c:v>
                </c:pt>
                <c:pt idx="19">
                  <c:v>100</c:v>
                </c:pt>
                <c:pt idx="20">
                  <c:v>100</c:v>
                </c:pt>
                <c:pt idx="21">
                  <c:v>83</c:v>
                </c:pt>
                <c:pt idx="22">
                  <c:v>79</c:v>
                </c:pt>
                <c:pt idx="23">
                  <c:v>86</c:v>
                </c:pt>
                <c:pt idx="24">
                  <c:v>31</c:v>
                </c:pt>
                <c:pt idx="25">
                  <c:v>46</c:v>
                </c:pt>
                <c:pt idx="26">
                  <c:v>46</c:v>
                </c:pt>
                <c:pt idx="27">
                  <c:v>70</c:v>
                </c:pt>
                <c:pt idx="28">
                  <c:v>92</c:v>
                </c:pt>
                <c:pt idx="29">
                  <c:v>84</c:v>
                </c:pt>
                <c:pt idx="30">
                  <c:v>20</c:v>
                </c:pt>
                <c:pt idx="31">
                  <c:v>56</c:v>
                </c:pt>
                <c:pt idx="32">
                  <c:v>2</c:v>
                </c:pt>
                <c:pt idx="33">
                  <c:v>100</c:v>
                </c:pt>
                <c:pt idx="34">
                  <c:v>71</c:v>
                </c:pt>
                <c:pt idx="35">
                  <c:v>83</c:v>
                </c:pt>
                <c:pt idx="36">
                  <c:v>59</c:v>
                </c:pt>
                <c:pt idx="37">
                  <c:v>18</c:v>
                </c:pt>
                <c:pt idx="38">
                  <c:v>98</c:v>
                </c:pt>
                <c:pt idx="39">
                  <c:v>96</c:v>
                </c:pt>
                <c:pt idx="40">
                  <c:v>80</c:v>
                </c:pt>
                <c:pt idx="41">
                  <c:v>18</c:v>
                </c:pt>
                <c:pt idx="42">
                  <c:v>83</c:v>
                </c:pt>
                <c:pt idx="43">
                  <c:v>88</c:v>
                </c:pt>
                <c:pt idx="44">
                  <c:v>84</c:v>
                </c:pt>
                <c:pt idx="45">
                  <c:v>83</c:v>
                </c:pt>
                <c:pt idx="46">
                  <c:v>100</c:v>
                </c:pt>
                <c:pt idx="47">
                  <c:v>100</c:v>
                </c:pt>
                <c:pt idx="48">
                  <c:v>79</c:v>
                </c:pt>
                <c:pt idx="49">
                  <c:v>0</c:v>
                </c:pt>
                <c:pt idx="50">
                  <c:v>39</c:v>
                </c:pt>
                <c:pt idx="51">
                  <c:v>18</c:v>
                </c:pt>
                <c:pt idx="52">
                  <c:v>90</c:v>
                </c:pt>
                <c:pt idx="53">
                  <c:v>94</c:v>
                </c:pt>
              </c:numCache>
            </c:numRef>
          </c:val>
          <c:extLst>
            <c:ext xmlns:c16="http://schemas.microsoft.com/office/drawing/2014/chart" uri="{C3380CC4-5D6E-409C-BE32-E72D297353CC}">
              <c16:uniqueId val="{00000001-0FA8-4162-A5D9-8F93C19624BB}"/>
            </c:ext>
          </c:extLst>
        </c:ser>
        <c:dLbls>
          <c:showLegendKey val="0"/>
          <c:showVal val="0"/>
          <c:showCatName val="0"/>
          <c:showSerName val="0"/>
          <c:showPercent val="0"/>
          <c:showBubbleSize val="0"/>
        </c:dLbls>
        <c:gapWidth val="219"/>
        <c:overlap val="-27"/>
        <c:axId val="736259679"/>
        <c:axId val="736265919"/>
      </c:barChart>
      <c:catAx>
        <c:axId val="73625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65919"/>
        <c:crosses val="autoZero"/>
        <c:auto val="1"/>
        <c:lblAlgn val="ctr"/>
        <c:lblOffset val="100"/>
        <c:noMultiLvlLbl val="0"/>
      </c:catAx>
      <c:valAx>
        <c:axId val="73626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596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Board.xlsx]Phân tích-GG search!PivotTable5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Key search tìm kiếm trong 1 năm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marker>
          <c:symbol val="none"/>
        </c:marke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marker>
          <c:symbol val="none"/>
        </c:marke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s>
    <c:plotArea>
      <c:layout/>
      <c:doughnutChart>
        <c:varyColors val="1"/>
        <c:ser>
          <c:idx val="0"/>
          <c:order val="0"/>
          <c:tx>
            <c:strRef>
              <c:f>'Phân tích-GG search'!$B$3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0D-4176-BF65-ED8EC4C2DC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98-49CB-9079-45CEBBF427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98-49CB-9079-45CEBBF427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98-49CB-9079-45CEBBF427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98-49CB-9079-45CEBBF427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98-49CB-9079-45CEBBF427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98-49CB-9079-45CEBBF4273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98-49CB-9079-45CEBBF4273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98-49CB-9079-45CEBBF4273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98-49CB-9079-45CEBBF4273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98-49CB-9079-45CEBBF4273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98-49CB-9079-45CEBBF4273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98-49CB-9079-45CEBBF4273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98-49CB-9079-45CEBBF4273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98-49CB-9079-45CEBBF4273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98-49CB-9079-45CEBBF4273E}"/>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98-49CB-9079-45CEBBF4273E}"/>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98-49CB-9079-45CEBBF4273E}"/>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98-49CB-9079-45CEBBF4273E}"/>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98-49CB-9079-45CEBBF4273E}"/>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98-49CB-9079-45CEBBF4273E}"/>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98-49CB-9079-45CEBBF4273E}"/>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98-49CB-9079-45CEBBF4273E}"/>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98-49CB-9079-45CEBBF4273E}"/>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98-49CB-9079-45CEBBF4273E}"/>
              </c:ext>
            </c:extLst>
          </c:dPt>
          <c:cat>
            <c:strRef>
              <c:f>'Phân tích-GG search'!$A$4:$A$29</c:f>
              <c:strCache>
                <c:ptCount val="25"/>
                <c:pt idx="0">
                  <c:v>bát tràng</c:v>
                </c:pt>
                <c:pt idx="1">
                  <c:v>bình gốm</c:v>
                </c:pt>
                <c:pt idx="2">
                  <c:v>bình gốm bát tràng</c:v>
                </c:pt>
                <c:pt idx="3">
                  <c:v>bình gốm sứ</c:v>
                </c:pt>
                <c:pt idx="4">
                  <c:v>bình hoa</c:v>
                </c:pt>
                <c:pt idx="5">
                  <c:v>bình hoa gốm</c:v>
                </c:pt>
                <c:pt idx="6">
                  <c:v>bình hoa gốm sứ</c:v>
                </c:pt>
                <c:pt idx="7">
                  <c:v>bình sứ</c:v>
                </c:pt>
                <c:pt idx="8">
                  <c:v>cửa hàng gốm sứ</c:v>
                </c:pt>
                <c:pt idx="9">
                  <c:v>đồ gốm</c:v>
                </c:pt>
                <c:pt idx="10">
                  <c:v>đồ gốm sứ</c:v>
                </c:pt>
                <c:pt idx="11">
                  <c:v>ee88</c:v>
                </c:pt>
                <c:pt idx="12">
                  <c:v>gốm bát tràng</c:v>
                </c:pt>
                <c:pt idx="13">
                  <c:v>gốm minh long</c:v>
                </c:pt>
                <c:pt idx="14">
                  <c:v>gốm nhật</c:v>
                </c:pt>
                <c:pt idx="15">
                  <c:v>gốm sứ bát tràng</c:v>
                </c:pt>
                <c:pt idx="16">
                  <c:v>gốm sứ bình dương</c:v>
                </c:pt>
                <c:pt idx="17">
                  <c:v>gốm sứ nhật</c:v>
                </c:pt>
                <c:pt idx="18">
                  <c:v>gốm sứ trung quốc</c:v>
                </c:pt>
                <c:pt idx="19">
                  <c:v>gốm sứ việt</c:v>
                </c:pt>
                <c:pt idx="20">
                  <c:v>minh long</c:v>
                </c:pt>
                <c:pt idx="21">
                  <c:v>sứ bát tràng</c:v>
                </c:pt>
                <c:pt idx="22">
                  <c:v>sứ minh long</c:v>
                </c:pt>
                <c:pt idx="23">
                  <c:v>trang gốm sứ</c:v>
                </c:pt>
                <c:pt idx="24">
                  <c:v>tranh gốm</c:v>
                </c:pt>
              </c:strCache>
            </c:strRef>
          </c:cat>
          <c:val>
            <c:numRef>
              <c:f>'Phân tích-GG search'!$B$4:$B$29</c:f>
              <c:numCache>
                <c:formatCode>General</c:formatCode>
                <c:ptCount val="25"/>
                <c:pt idx="0">
                  <c:v>99</c:v>
                </c:pt>
                <c:pt idx="1">
                  <c:v>82</c:v>
                </c:pt>
                <c:pt idx="2">
                  <c:v>16</c:v>
                </c:pt>
                <c:pt idx="3">
                  <c:v>81</c:v>
                </c:pt>
                <c:pt idx="4">
                  <c:v>18</c:v>
                </c:pt>
                <c:pt idx="5">
                  <c:v>18</c:v>
                </c:pt>
                <c:pt idx="6">
                  <c:v>18</c:v>
                </c:pt>
                <c:pt idx="7">
                  <c:v>81</c:v>
                </c:pt>
                <c:pt idx="8">
                  <c:v>21</c:v>
                </c:pt>
                <c:pt idx="9">
                  <c:v>57</c:v>
                </c:pt>
                <c:pt idx="10">
                  <c:v>57</c:v>
                </c:pt>
                <c:pt idx="11">
                  <c:v>2</c:v>
                </c:pt>
                <c:pt idx="12">
                  <c:v>99</c:v>
                </c:pt>
                <c:pt idx="13">
                  <c:v>99</c:v>
                </c:pt>
                <c:pt idx="14">
                  <c:v>31</c:v>
                </c:pt>
                <c:pt idx="15">
                  <c:v>99</c:v>
                </c:pt>
                <c:pt idx="16">
                  <c:v>21</c:v>
                </c:pt>
                <c:pt idx="17">
                  <c:v>31</c:v>
                </c:pt>
                <c:pt idx="18">
                  <c:v>19</c:v>
                </c:pt>
                <c:pt idx="19">
                  <c:v>43</c:v>
                </c:pt>
                <c:pt idx="20">
                  <c:v>100</c:v>
                </c:pt>
                <c:pt idx="21">
                  <c:v>99</c:v>
                </c:pt>
                <c:pt idx="22">
                  <c:v>100</c:v>
                </c:pt>
                <c:pt idx="23">
                  <c:v>14</c:v>
                </c:pt>
                <c:pt idx="24">
                  <c:v>14</c:v>
                </c:pt>
              </c:numCache>
            </c:numRef>
          </c:val>
          <c:extLst>
            <c:ext xmlns:c16="http://schemas.microsoft.com/office/drawing/2014/chart" uri="{C3380CC4-5D6E-409C-BE32-E72D297353CC}">
              <c16:uniqueId val="{00000032-4C97-407F-99CB-B60BED1FB5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Board.xlsx]Phân tích cạnh tranh gốm!PivotTable1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Sức</a:t>
            </a:r>
            <a:r>
              <a:rPr lang="en-US" baseline="0"/>
              <a:t> cạnh tranh Gốm sứ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'Phân tích cạnh tranh gốm'!$B$3</c:f>
              <c:strCache>
                <c:ptCount val="1"/>
                <c:pt idx="0">
                  <c:v>Total</c:v>
                </c:pt>
              </c:strCache>
            </c:strRef>
          </c:tx>
          <c:spPr>
            <a:solidFill>
              <a:schemeClr val="accent1"/>
            </a:solidFill>
            <a:ln>
              <a:noFill/>
            </a:ln>
            <a:effectLst/>
          </c:spPr>
          <c:invertIfNegative val="0"/>
          <c:cat>
            <c:strRef>
              <c:f>'Phân tích cạnh tranh gốm'!$A$4:$A$104</c:f>
              <c:strCache>
                <c:ptCount val="100"/>
                <c:pt idx="0">
                  <c:v>ấm chén men rạn bọc đồng</c:v>
                </c:pt>
                <c:pt idx="1">
                  <c:v>ấm chén quà tặng</c:v>
                </c:pt>
                <c:pt idx="2">
                  <c:v>ấm trà gốm bát tràng</c:v>
                </c:pt>
                <c:pt idx="3">
                  <c:v>ảnh gốm sứ</c:v>
                </c:pt>
                <c:pt idx="4">
                  <c:v>bảo quản đồ thủy tinh gốm sứ</c:v>
                </c:pt>
                <c:pt idx="5">
                  <c:v>bao tang gom su</c:v>
                </c:pt>
                <c:pt idx="6">
                  <c:v>bảo tàng gốm sứ</c:v>
                </c:pt>
                <c:pt idx="7">
                  <c:v>cà phê bát tràng</c:v>
                </c:pt>
                <c:pt idx="8">
                  <c:v>cà phê gốm</c:v>
                </c:pt>
                <c:pt idx="9">
                  <c:v>các đồ gốm</c:v>
                </c:pt>
                <c:pt idx="10">
                  <c:v>cơ sở gốm sứ mai trang</c:v>
                </c:pt>
                <c:pt idx="11">
                  <c:v>cơ sở sản xuất đồ gốm</c:v>
                </c:pt>
                <c:pt idx="12">
                  <c:v>cơ sở sản xuất gốm</c:v>
                </c:pt>
                <c:pt idx="13">
                  <c:v>cơ sở sản xuất gốm sứ</c:v>
                </c:pt>
                <c:pt idx="14">
                  <c:v>công nghệ sản xuất gốm sứ</c:v>
                </c:pt>
                <c:pt idx="15">
                  <c:v>công ty gốm</c:v>
                </c:pt>
                <c:pt idx="16">
                  <c:v>công ty gốm minh long</c:v>
                </c:pt>
                <c:pt idx="17">
                  <c:v>cong ty gom su</c:v>
                </c:pt>
                <c:pt idx="18">
                  <c:v>công ty gốm sứ</c:v>
                </c:pt>
                <c:pt idx="19">
                  <c:v>cong ty gom su kim truc</c:v>
                </c:pt>
                <c:pt idx="20">
                  <c:v>công ty gốm sứ kim trúc</c:v>
                </c:pt>
                <c:pt idx="21">
                  <c:v>cong ty gom su minh long 1</c:v>
                </c:pt>
                <c:pt idx="22">
                  <c:v>công ty gốm sứ minh phát</c:v>
                </c:pt>
                <c:pt idx="23">
                  <c:v>công ty gốm sứ toàn quốc</c:v>
                </c:pt>
                <c:pt idx="24">
                  <c:v>công ty sản xuất gốm sứ</c:v>
                </c:pt>
                <c:pt idx="25">
                  <c:v>cua hang gom su</c:v>
                </c:pt>
                <c:pt idx="26">
                  <c:v>đồ bằng gốm</c:v>
                </c:pt>
                <c:pt idx="27">
                  <c:v>đồ gỗ gốm sứ ngọc phúc</c:v>
                </c:pt>
                <c:pt idx="28">
                  <c:v>đồ gốm men xanh thời minh</c:v>
                </c:pt>
                <c:pt idx="29">
                  <c:v>đồ gốm thời minh</c:v>
                </c:pt>
                <c:pt idx="30">
                  <c:v>đồ thờ cúng bằng gốm sứ</c:v>
                </c:pt>
                <c:pt idx="31">
                  <c:v>đường gốm</c:v>
                </c:pt>
                <c:pt idx="32">
                  <c:v>đường gốm sứ</c:v>
                </c:pt>
                <c:pt idx="33">
                  <c:v>gốm 10 gốm sứ chuẩn bát tràng</c:v>
                </c:pt>
                <c:pt idx="34">
                  <c:v>gốm bích</c:v>
                </c:pt>
                <c:pt idx="35">
                  <c:v>gốm cà phê</c:v>
                </c:pt>
                <c:pt idx="36">
                  <c:v>gốm đại việt bát tràng</c:v>
                </c:pt>
                <c:pt idx="37">
                  <c:v>gốm dong hwa</c:v>
                </c:pt>
                <c:pt idx="38">
                  <c:v>gốm gia thịnh</c:v>
                </c:pt>
                <c:pt idx="39">
                  <c:v>gom minh long 1</c:v>
                </c:pt>
                <c:pt idx="40">
                  <c:v>gốm phú quý</c:v>
                </c:pt>
                <c:pt idx="41">
                  <c:v>gom su cao cap</c:v>
                </c:pt>
                <c:pt idx="42">
                  <c:v>gốm sứ cao cấp gia thịnh</c:v>
                </c:pt>
                <c:pt idx="43">
                  <c:v>gốm sứ cao cấp vạn an lộc bát tràng</c:v>
                </c:pt>
                <c:pt idx="44">
                  <c:v>gom su co xua</c:v>
                </c:pt>
                <c:pt idx="45">
                  <c:v>gốm sứ đức ngọc</c:v>
                </c:pt>
                <c:pt idx="46">
                  <c:v>gốm sứ hải bánh</c:v>
                </c:pt>
                <c:pt idx="47">
                  <c:v>gốm sứ hoàng gia</c:v>
                </c:pt>
                <c:pt idx="48">
                  <c:v>gốm sứ huỳnh hường</c:v>
                </c:pt>
                <c:pt idx="49">
                  <c:v>gốm sứ lợi hưng</c:v>
                </c:pt>
                <c:pt idx="50">
                  <c:v>gốm sứ minh khang</c:v>
                </c:pt>
                <c:pt idx="51">
                  <c:v>gốm sứ sáng tạo</c:v>
                </c:pt>
                <c:pt idx="52">
                  <c:v>gốm sứ seiichi</c:v>
                </c:pt>
                <c:pt idx="53">
                  <c:v>gốm sứ tam hợp</c:v>
                </c:pt>
                <c:pt idx="54">
                  <c:v>gốm sứ thắng cúc</c:v>
                </c:pt>
                <c:pt idx="55">
                  <c:v>gốm sứ thanh hải</c:v>
                </c:pt>
                <c:pt idx="56">
                  <c:v>gốm sứ thành linh</c:v>
                </c:pt>
                <c:pt idx="57">
                  <c:v>gốm sứ thanh tâm</c:v>
                </c:pt>
                <c:pt idx="58">
                  <c:v>gốm sứ thành thủy bát tràng</c:v>
                </c:pt>
                <c:pt idx="59">
                  <c:v>gom su thien thanh</c:v>
                </c:pt>
                <c:pt idx="60">
                  <c:v>gốm sứ thời lý</c:v>
                </c:pt>
                <c:pt idx="61">
                  <c:v>gốm sứ thời lý trần</c:v>
                </c:pt>
                <c:pt idx="62">
                  <c:v>gốm sứ thời nhà nguyễn</c:v>
                </c:pt>
                <c:pt idx="63">
                  <c:v>gốm sứ thời thanh</c:v>
                </c:pt>
                <c:pt idx="64">
                  <c:v>gom su toan quoc</c:v>
                </c:pt>
                <c:pt idx="65">
                  <c:v>gốm sứ trắng</c:v>
                </c:pt>
                <c:pt idx="66">
                  <c:v>gốm sứ trung hạnh</c:v>
                </c:pt>
                <c:pt idx="67">
                  <c:v>gốm sứ trung thành</c:v>
                </c:pt>
                <c:pt idx="68">
                  <c:v>gốm sứ trường hiền</c:v>
                </c:pt>
                <c:pt idx="69">
                  <c:v>gốm sứ tuấn lâm</c:v>
                </c:pt>
                <c:pt idx="70">
                  <c:v>gốm tràng thi</c:v>
                </c:pt>
                <c:pt idx="71">
                  <c:v>gomquynhhuong</c:v>
                </c:pt>
                <c:pt idx="72">
                  <c:v>gomsuphunggia</c:v>
                </c:pt>
                <c:pt idx="73">
                  <c:v>hiệu de trên gốm sứ thời thanh</c:v>
                </c:pt>
                <c:pt idx="74">
                  <c:v>inoceramic</c:v>
                </c:pt>
                <c:pt idx="75">
                  <c:v>kỹ thuật sản xuất gốm sứ</c:v>
                </c:pt>
                <c:pt idx="76">
                  <c:v>làng gốm minh long</c:v>
                </c:pt>
                <c:pt idx="77">
                  <c:v>làng gốm sứ</c:v>
                </c:pt>
                <c:pt idx="78">
                  <c:v>làng gốm sứ chu đậu</c:v>
                </c:pt>
                <c:pt idx="79">
                  <c:v>lịch sử gốm sứ</c:v>
                </c:pt>
                <c:pt idx="80">
                  <c:v>linh gốm</c:v>
                </c:pt>
                <c:pt idx="81">
                  <c:v>nghệ thuật gốm sứ</c:v>
                </c:pt>
                <c:pt idx="82">
                  <c:v>ngọc bích sành sứ</c:v>
                </c:pt>
                <c:pt idx="83">
                  <c:v>nguyên liệu làm gốm sứ</c:v>
                </c:pt>
                <c:pt idx="84">
                  <c:v>nguyên liệu sản xuất gốm</c:v>
                </c:pt>
                <c:pt idx="85">
                  <c:v>nguyên liệu sản xuất gốm sứ</c:v>
                </c:pt>
                <c:pt idx="86">
                  <c:v>phân biệt gốm sành sứ</c:v>
                </c:pt>
                <c:pt idx="87">
                  <c:v>quà tặng gốm sứ</c:v>
                </c:pt>
                <c:pt idx="88">
                  <c:v>quang gốm bát tràng</c:v>
                </c:pt>
                <c:pt idx="89">
                  <c:v>sản xuất đồ gốm</c:v>
                </c:pt>
                <c:pt idx="90">
                  <c:v>sản xuất gốm</c:v>
                </c:pt>
                <c:pt idx="91">
                  <c:v>san xuat gom su</c:v>
                </c:pt>
                <c:pt idx="92">
                  <c:v>sản xuất gốm sứ</c:v>
                </c:pt>
                <c:pt idx="93">
                  <c:v>thần lộc gốm sứ</c:v>
                </c:pt>
                <c:pt idx="94">
                  <c:v>thơ về gốm bát tràng</c:v>
                </c:pt>
                <c:pt idx="95">
                  <c:v>tìm hiểu về đồ gốm</c:v>
                </c:pt>
                <c:pt idx="96">
                  <c:v>tìm hiểu về gốm sứ</c:v>
                </c:pt>
                <c:pt idx="97">
                  <c:v>trang trí phòng khách bằng đồ gốm</c:v>
                </c:pt>
                <c:pt idx="98">
                  <c:v>xuất khẩu gốm sứ</c:v>
                </c:pt>
                <c:pt idx="99">
                  <c:v>xương gốm</c:v>
                </c:pt>
              </c:strCache>
            </c:strRef>
          </c:cat>
          <c:val>
            <c:numRef>
              <c:f>'Phân tích cạnh tranh gốm'!$B$4:$B$104</c:f>
              <c:numCache>
                <c:formatCode>General</c:formatCode>
                <c:ptCount val="100"/>
                <c:pt idx="0">
                  <c:v>25</c:v>
                </c:pt>
                <c:pt idx="1">
                  <c:v>7</c:v>
                </c:pt>
                <c:pt idx="2">
                  <c:v>13</c:v>
                </c:pt>
                <c:pt idx="3">
                  <c:v>9</c:v>
                </c:pt>
                <c:pt idx="4">
                  <c:v>0</c:v>
                </c:pt>
                <c:pt idx="5">
                  <c:v>2</c:v>
                </c:pt>
                <c:pt idx="6">
                  <c:v>1</c:v>
                </c:pt>
                <c:pt idx="7">
                  <c:v>24</c:v>
                </c:pt>
                <c:pt idx="8">
                  <c:v>4</c:v>
                </c:pt>
                <c:pt idx="9">
                  <c:v>23</c:v>
                </c:pt>
                <c:pt idx="10">
                  <c:v>2</c:v>
                </c:pt>
                <c:pt idx="11">
                  <c:v>18</c:v>
                </c:pt>
                <c:pt idx="12">
                  <c:v>0</c:v>
                </c:pt>
                <c:pt idx="13">
                  <c:v>23</c:v>
                </c:pt>
                <c:pt idx="14">
                  <c:v>0</c:v>
                </c:pt>
                <c:pt idx="15">
                  <c:v>2</c:v>
                </c:pt>
                <c:pt idx="16">
                  <c:v>19</c:v>
                </c:pt>
                <c:pt idx="17">
                  <c:v>14</c:v>
                </c:pt>
                <c:pt idx="18">
                  <c:v>32</c:v>
                </c:pt>
                <c:pt idx="19">
                  <c:v>0</c:v>
                </c:pt>
                <c:pt idx="20">
                  <c:v>25</c:v>
                </c:pt>
                <c:pt idx="21">
                  <c:v>18</c:v>
                </c:pt>
                <c:pt idx="22">
                  <c:v>6</c:v>
                </c:pt>
                <c:pt idx="23">
                  <c:v>8</c:v>
                </c:pt>
                <c:pt idx="24">
                  <c:v>2</c:v>
                </c:pt>
                <c:pt idx="25">
                  <c:v>6</c:v>
                </c:pt>
                <c:pt idx="26">
                  <c:v>0</c:v>
                </c:pt>
                <c:pt idx="27">
                  <c:v>0</c:v>
                </c:pt>
                <c:pt idx="28">
                  <c:v>32</c:v>
                </c:pt>
                <c:pt idx="29">
                  <c:v>27</c:v>
                </c:pt>
                <c:pt idx="30">
                  <c:v>0</c:v>
                </c:pt>
                <c:pt idx="31">
                  <c:v>5</c:v>
                </c:pt>
                <c:pt idx="32">
                  <c:v>6</c:v>
                </c:pt>
                <c:pt idx="33">
                  <c:v>14</c:v>
                </c:pt>
                <c:pt idx="34">
                  <c:v>0</c:v>
                </c:pt>
                <c:pt idx="35">
                  <c:v>23</c:v>
                </c:pt>
                <c:pt idx="36">
                  <c:v>28</c:v>
                </c:pt>
                <c:pt idx="37">
                  <c:v>0</c:v>
                </c:pt>
                <c:pt idx="38">
                  <c:v>14</c:v>
                </c:pt>
                <c:pt idx="39">
                  <c:v>29</c:v>
                </c:pt>
                <c:pt idx="40">
                  <c:v>31</c:v>
                </c:pt>
                <c:pt idx="41">
                  <c:v>20</c:v>
                </c:pt>
                <c:pt idx="42">
                  <c:v>29</c:v>
                </c:pt>
                <c:pt idx="43">
                  <c:v>2</c:v>
                </c:pt>
                <c:pt idx="44">
                  <c:v>0</c:v>
                </c:pt>
                <c:pt idx="45">
                  <c:v>14</c:v>
                </c:pt>
                <c:pt idx="46">
                  <c:v>0</c:v>
                </c:pt>
                <c:pt idx="47">
                  <c:v>18</c:v>
                </c:pt>
                <c:pt idx="48">
                  <c:v>7</c:v>
                </c:pt>
                <c:pt idx="49">
                  <c:v>2</c:v>
                </c:pt>
                <c:pt idx="50">
                  <c:v>14</c:v>
                </c:pt>
                <c:pt idx="51">
                  <c:v>27</c:v>
                </c:pt>
                <c:pt idx="52">
                  <c:v>25</c:v>
                </c:pt>
                <c:pt idx="53">
                  <c:v>18</c:v>
                </c:pt>
                <c:pt idx="54">
                  <c:v>2</c:v>
                </c:pt>
                <c:pt idx="55">
                  <c:v>22</c:v>
                </c:pt>
                <c:pt idx="56">
                  <c:v>20</c:v>
                </c:pt>
                <c:pt idx="57">
                  <c:v>31</c:v>
                </c:pt>
                <c:pt idx="58">
                  <c:v>18</c:v>
                </c:pt>
                <c:pt idx="59">
                  <c:v>0</c:v>
                </c:pt>
                <c:pt idx="60">
                  <c:v>30</c:v>
                </c:pt>
                <c:pt idx="61">
                  <c:v>4</c:v>
                </c:pt>
                <c:pt idx="62">
                  <c:v>26</c:v>
                </c:pt>
                <c:pt idx="63">
                  <c:v>5</c:v>
                </c:pt>
                <c:pt idx="64">
                  <c:v>14</c:v>
                </c:pt>
                <c:pt idx="65">
                  <c:v>27</c:v>
                </c:pt>
                <c:pt idx="66">
                  <c:v>22</c:v>
                </c:pt>
                <c:pt idx="67">
                  <c:v>16</c:v>
                </c:pt>
                <c:pt idx="68">
                  <c:v>10</c:v>
                </c:pt>
                <c:pt idx="69">
                  <c:v>0</c:v>
                </c:pt>
                <c:pt idx="70">
                  <c:v>23</c:v>
                </c:pt>
                <c:pt idx="71">
                  <c:v>14</c:v>
                </c:pt>
                <c:pt idx="72">
                  <c:v>19</c:v>
                </c:pt>
                <c:pt idx="73">
                  <c:v>23</c:v>
                </c:pt>
                <c:pt idx="74">
                  <c:v>6</c:v>
                </c:pt>
                <c:pt idx="75">
                  <c:v>0</c:v>
                </c:pt>
                <c:pt idx="76">
                  <c:v>4</c:v>
                </c:pt>
                <c:pt idx="77">
                  <c:v>18</c:v>
                </c:pt>
                <c:pt idx="78">
                  <c:v>10</c:v>
                </c:pt>
                <c:pt idx="79">
                  <c:v>8</c:v>
                </c:pt>
                <c:pt idx="80">
                  <c:v>0</c:v>
                </c:pt>
                <c:pt idx="81">
                  <c:v>0</c:v>
                </c:pt>
                <c:pt idx="82">
                  <c:v>0</c:v>
                </c:pt>
                <c:pt idx="83">
                  <c:v>13</c:v>
                </c:pt>
                <c:pt idx="84">
                  <c:v>0</c:v>
                </c:pt>
                <c:pt idx="85">
                  <c:v>20</c:v>
                </c:pt>
                <c:pt idx="86">
                  <c:v>7</c:v>
                </c:pt>
                <c:pt idx="87">
                  <c:v>18</c:v>
                </c:pt>
                <c:pt idx="88">
                  <c:v>30</c:v>
                </c:pt>
                <c:pt idx="89">
                  <c:v>3</c:v>
                </c:pt>
                <c:pt idx="90">
                  <c:v>31</c:v>
                </c:pt>
                <c:pt idx="91">
                  <c:v>26</c:v>
                </c:pt>
                <c:pt idx="92">
                  <c:v>25</c:v>
                </c:pt>
                <c:pt idx="93">
                  <c:v>21</c:v>
                </c:pt>
                <c:pt idx="94">
                  <c:v>0</c:v>
                </c:pt>
                <c:pt idx="95">
                  <c:v>13</c:v>
                </c:pt>
                <c:pt idx="96">
                  <c:v>30</c:v>
                </c:pt>
                <c:pt idx="97">
                  <c:v>14</c:v>
                </c:pt>
                <c:pt idx="98">
                  <c:v>4</c:v>
                </c:pt>
                <c:pt idx="99">
                  <c:v>6</c:v>
                </c:pt>
              </c:numCache>
            </c:numRef>
          </c:val>
          <c:extLst>
            <c:ext xmlns:c16="http://schemas.microsoft.com/office/drawing/2014/chart" uri="{C3380CC4-5D6E-409C-BE32-E72D297353CC}">
              <c16:uniqueId val="{00000000-694F-422B-9AC8-A482C03CB573}"/>
            </c:ext>
          </c:extLst>
        </c:ser>
        <c:dLbls>
          <c:showLegendKey val="0"/>
          <c:showVal val="0"/>
          <c:showCatName val="0"/>
          <c:showSerName val="0"/>
          <c:showPercent val="0"/>
          <c:showBubbleSize val="0"/>
        </c:dLbls>
        <c:gapWidth val="150"/>
        <c:overlap val="100"/>
        <c:axId val="2116202351"/>
        <c:axId val="2116204431"/>
      </c:barChart>
      <c:catAx>
        <c:axId val="211620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04431"/>
        <c:crosses val="autoZero"/>
        <c:auto val="1"/>
        <c:lblAlgn val="ctr"/>
        <c:lblOffset val="100"/>
        <c:noMultiLvlLbl val="0"/>
      </c:catAx>
      <c:valAx>
        <c:axId val="211620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02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Board.xlsx]Tổng hơp giá Shoppee!PivotTable1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Giá</a:t>
            </a:r>
            <a:r>
              <a:rPr lang="en-US" baseline="0"/>
              <a:t> SKU Gốm Sứ trên Shoppee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alpha val="96000"/>
            </a:schemeClr>
          </a:solidFill>
          <a:ln>
            <a:noFill/>
          </a:ln>
          <a:effectLst/>
        </c:spPr>
        <c:marker>
          <c:symbol val="none"/>
        </c:marker>
      </c:pivotFmt>
    </c:pivotFmts>
    <c:plotArea>
      <c:layout/>
      <c:barChart>
        <c:barDir val="col"/>
        <c:grouping val="clustered"/>
        <c:varyColors val="0"/>
        <c:ser>
          <c:idx val="0"/>
          <c:order val="0"/>
          <c:tx>
            <c:strRef>
              <c:f>'Tổng hơp giá Shoppee'!$B$1</c:f>
              <c:strCache>
                <c:ptCount val="1"/>
                <c:pt idx="0">
                  <c:v>Total</c:v>
                </c:pt>
              </c:strCache>
            </c:strRef>
          </c:tx>
          <c:spPr>
            <a:solidFill>
              <a:schemeClr val="accent1">
                <a:alpha val="96000"/>
              </a:schemeClr>
            </a:solidFill>
            <a:ln>
              <a:noFill/>
            </a:ln>
            <a:effectLst/>
          </c:spPr>
          <c:invertIfNegative val="0"/>
          <c:cat>
            <c:multiLvlStrRef>
              <c:f>'Tổng hơp giá Shoppee'!$A$2:$A$12</c:f>
              <c:multiLvlStrCache>
                <c:ptCount val="5"/>
                <c:lvl>
                  <c:pt idx="0">
                    <c:v>Đèn xông tinh dầu - Hàng gốm sứ Bát Tràng mẫu m…</c:v>
                  </c:pt>
                  <c:pt idx="1">
                    <c:v>Lọ Hoa TẾT Cắm Đào, Tuyết Mai, Lựu - Gốm Sứ Bát …</c:v>
                  </c:pt>
                  <c:pt idx="2">
                    <c:v>LỌ HOA TAY PHẬT GỐM SỨ BÁT TRÀNG</c:v>
                  </c:pt>
                  <c:pt idx="3">
                    <c:v>COMBO Lọ Hoa Sứ Siêu XINH Gốm sứ Bát Tràng Bìn…</c:v>
                  </c:pt>
                  <c:pt idx="4">
                    <c:v>SET BÁT ĂN DẶM GỐM SỨ CHO BÉ</c:v>
                  </c:pt>
                </c:lvl>
                <c:lvl>
                  <c:pt idx="0">
                    <c:v>0</c:v>
                  </c:pt>
                  <c:pt idx="1">
                    <c:v>1</c:v>
                  </c:pt>
                  <c:pt idx="2">
                    <c:v>2</c:v>
                  </c:pt>
                  <c:pt idx="3">
                    <c:v>3</c:v>
                  </c:pt>
                  <c:pt idx="4">
                    <c:v>7</c:v>
                  </c:pt>
                </c:lvl>
              </c:multiLvlStrCache>
            </c:multiLvlStrRef>
          </c:cat>
          <c:val>
            <c:numRef>
              <c:f>'Tổng hơp giá Shoppee'!$B$2:$B$12</c:f>
              <c:numCache>
                <c:formatCode>General</c:formatCode>
                <c:ptCount val="5"/>
                <c:pt idx="0">
                  <c:v>105000</c:v>
                </c:pt>
                <c:pt idx="1">
                  <c:v>165000</c:v>
                </c:pt>
                <c:pt idx="2">
                  <c:v>45000</c:v>
                </c:pt>
                <c:pt idx="3">
                  <c:v>93000</c:v>
                </c:pt>
                <c:pt idx="4">
                  <c:v>109000</c:v>
                </c:pt>
              </c:numCache>
            </c:numRef>
          </c:val>
          <c:extLst>
            <c:ext xmlns:c16="http://schemas.microsoft.com/office/drawing/2014/chart" uri="{C3380CC4-5D6E-409C-BE32-E72D297353CC}">
              <c16:uniqueId val="{00000000-2640-4BE6-BD8B-658E8C508BC1}"/>
            </c:ext>
          </c:extLst>
        </c:ser>
        <c:dLbls>
          <c:showLegendKey val="0"/>
          <c:showVal val="0"/>
          <c:showCatName val="0"/>
          <c:showSerName val="0"/>
          <c:showPercent val="0"/>
          <c:showBubbleSize val="0"/>
        </c:dLbls>
        <c:gapWidth val="219"/>
        <c:overlap val="-27"/>
        <c:axId val="1681017439"/>
        <c:axId val="1681010783"/>
      </c:barChart>
      <c:catAx>
        <c:axId val="168101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010783"/>
        <c:crosses val="autoZero"/>
        <c:auto val="1"/>
        <c:lblAlgn val="ctr"/>
        <c:lblOffset val="100"/>
        <c:noMultiLvlLbl val="0"/>
      </c:catAx>
      <c:valAx>
        <c:axId val="168101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017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[Tổng hợp Dash Board.xlsx]Phân tích-ADS Gốm sứ!PivotTable29</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'Phân tích-ADS Gốm sứ'!$B$3</c:f>
              <c:strCache>
                <c:ptCount val="1"/>
                <c:pt idx="0">
                  <c:v>Avg. monthly searches</c:v>
                </c:pt>
              </c:strCache>
            </c:strRef>
          </c:tx>
          <c:spPr>
            <a:solidFill>
              <a:schemeClr val="accent1"/>
            </a:solidFill>
            <a:ln>
              <a:noFill/>
            </a:ln>
            <a:effectLst/>
          </c:spPr>
          <c:invertIfNegative val="0"/>
          <c:cat>
            <c:strRef>
              <c:f>'Phân tích-ADS Gốm sứ'!$A$4:$A$58</c:f>
              <c:strCache>
                <c:ptCount val="54"/>
                <c:pt idx="0">
                  <c:v>ấm chén chu đậu</c:v>
                </c:pt>
                <c:pt idx="1">
                  <c:v>ấm chén quà tặng</c:v>
                </c:pt>
                <c:pt idx="2">
                  <c:v>ấm trà gốm</c:v>
                </c:pt>
                <c:pt idx="3">
                  <c:v>ấm trà gốm bát tràng</c:v>
                </c:pt>
                <c:pt idx="4">
                  <c:v>bát gốm</c:v>
                </c:pt>
                <c:pt idx="5">
                  <c:v>cà phê gốm</c:v>
                </c:pt>
                <c:pt idx="6">
                  <c:v>chén gốm</c:v>
                </c:pt>
                <c:pt idx="7">
                  <c:v>công ty gốm sứ</c:v>
                </c:pt>
                <c:pt idx="8">
                  <c:v>cong ty gốm sứ minh long</c:v>
                </c:pt>
                <c:pt idx="9">
                  <c:v>công ty gốm sứ minh long</c:v>
                </c:pt>
                <c:pt idx="10">
                  <c:v>công ty sản xuất gốm sứ</c:v>
                </c:pt>
                <c:pt idx="11">
                  <c:v>đĩa gốm</c:v>
                </c:pt>
                <c:pt idx="12">
                  <c:v>đĩa sành</c:v>
                </c:pt>
                <c:pt idx="13">
                  <c:v>đồ gốm</c:v>
                </c:pt>
                <c:pt idx="14">
                  <c:v>đồ gốm bát tràng</c:v>
                </c:pt>
                <c:pt idx="15">
                  <c:v>đồ gốm sứ</c:v>
                </c:pt>
                <c:pt idx="16">
                  <c:v>đồ gốm thời lý</c:v>
                </c:pt>
                <c:pt idx="17">
                  <c:v>đồ gốm trang trí</c:v>
                </c:pt>
                <c:pt idx="18">
                  <c:v>đồ sành</c:v>
                </c:pt>
                <c:pt idx="19">
                  <c:v>đồ thờ gốm bát tràng</c:v>
                </c:pt>
                <c:pt idx="20">
                  <c:v>đồ thờ men rạn</c:v>
                </c:pt>
                <c:pt idx="21">
                  <c:v>góm bát tràng</c:v>
                </c:pt>
                <c:pt idx="22">
                  <c:v>gốm men lam</c:v>
                </c:pt>
                <c:pt idx="23">
                  <c:v>gốm men rạn</c:v>
                </c:pt>
                <c:pt idx="24">
                  <c:v>gốm phú quý</c:v>
                </c:pt>
                <c:pt idx="25">
                  <c:v>gom su</c:v>
                </c:pt>
                <c:pt idx="26">
                  <c:v>gom sứ</c:v>
                </c:pt>
                <c:pt idx="27">
                  <c:v>gốm sứ</c:v>
                </c:pt>
                <c:pt idx="28">
                  <c:v>gom su bao khanh</c:v>
                </c:pt>
                <c:pt idx="29">
                  <c:v>gốm sứ bảo khánh</c:v>
                </c:pt>
                <c:pt idx="30">
                  <c:v>gom su cao cap</c:v>
                </c:pt>
                <c:pt idx="31">
                  <c:v>gốm sứ cao cấp</c:v>
                </c:pt>
                <c:pt idx="32">
                  <c:v>gốm sứ cao cấp vạn an lộc bát tràng</c:v>
                </c:pt>
                <c:pt idx="33">
                  <c:v>gom su chu dau</c:v>
                </c:pt>
                <c:pt idx="34">
                  <c:v>gốm sứ gần đây</c:v>
                </c:pt>
                <c:pt idx="35">
                  <c:v>gốm sứ gosu</c:v>
                </c:pt>
                <c:pt idx="36">
                  <c:v>gốm sứ hào thơ</c:v>
                </c:pt>
                <c:pt idx="37">
                  <c:v>gốm sứ hoàng gia</c:v>
                </c:pt>
                <c:pt idx="38">
                  <c:v>gốm sứ minh châu</c:v>
                </c:pt>
                <c:pt idx="39">
                  <c:v>gốm sứ minh long 1</c:v>
                </c:pt>
                <c:pt idx="40">
                  <c:v>gốm sứ phùng gia</c:v>
                </c:pt>
                <c:pt idx="41">
                  <c:v>gốm sứ thành thủy bát tràng</c:v>
                </c:pt>
                <c:pt idx="42">
                  <c:v>gốm sứ thời nhà đường</c:v>
                </c:pt>
                <c:pt idx="43">
                  <c:v>gốm sứ thu ba</c:v>
                </c:pt>
                <c:pt idx="44">
                  <c:v>gốm sứ trang trí</c:v>
                </c:pt>
                <c:pt idx="45">
                  <c:v>gooms bát tràng</c:v>
                </c:pt>
                <c:pt idx="46">
                  <c:v>ly gốm</c:v>
                </c:pt>
                <c:pt idx="47">
                  <c:v>ly su minh long</c:v>
                </c:pt>
                <c:pt idx="48">
                  <c:v>minhlong1</c:v>
                </c:pt>
                <c:pt idx="49">
                  <c:v>nghệ thuật gốm sứ</c:v>
                </c:pt>
                <c:pt idx="50">
                  <c:v>phomuaban gom su</c:v>
                </c:pt>
                <c:pt idx="51">
                  <c:v>quà tặng gốm sứ</c:v>
                </c:pt>
                <c:pt idx="52">
                  <c:v>sản phẩm gốm</c:v>
                </c:pt>
                <c:pt idx="53">
                  <c:v>sản phẩm gốm bát tràng</c:v>
                </c:pt>
              </c:strCache>
            </c:strRef>
          </c:cat>
          <c:val>
            <c:numRef>
              <c:f>'Phân tích-ADS Gốm sứ'!$B$4:$B$58</c:f>
              <c:numCache>
                <c:formatCode>General</c:formatCode>
                <c:ptCount val="54"/>
                <c:pt idx="0">
                  <c:v>500</c:v>
                </c:pt>
                <c:pt idx="1">
                  <c:v>5000</c:v>
                </c:pt>
                <c:pt idx="2">
                  <c:v>500</c:v>
                </c:pt>
                <c:pt idx="3">
                  <c:v>500</c:v>
                </c:pt>
                <c:pt idx="4">
                  <c:v>500</c:v>
                </c:pt>
                <c:pt idx="5">
                  <c:v>500</c:v>
                </c:pt>
                <c:pt idx="6">
                  <c:v>500</c:v>
                </c:pt>
                <c:pt idx="7">
                  <c:v>500</c:v>
                </c:pt>
                <c:pt idx="8">
                  <c:v>500</c:v>
                </c:pt>
                <c:pt idx="9">
                  <c:v>500</c:v>
                </c:pt>
                <c:pt idx="10">
                  <c:v>500</c:v>
                </c:pt>
                <c:pt idx="11">
                  <c:v>500</c:v>
                </c:pt>
                <c:pt idx="12">
                  <c:v>500</c:v>
                </c:pt>
                <c:pt idx="13">
                  <c:v>5000</c:v>
                </c:pt>
                <c:pt idx="14">
                  <c:v>500</c:v>
                </c:pt>
                <c:pt idx="15">
                  <c:v>500</c:v>
                </c:pt>
                <c:pt idx="16">
                  <c:v>500</c:v>
                </c:pt>
                <c:pt idx="17">
                  <c:v>500</c:v>
                </c:pt>
                <c:pt idx="18">
                  <c:v>500</c:v>
                </c:pt>
                <c:pt idx="19">
                  <c:v>500</c:v>
                </c:pt>
                <c:pt idx="20">
                  <c:v>500</c:v>
                </c:pt>
                <c:pt idx="21">
                  <c:v>5000</c:v>
                </c:pt>
                <c:pt idx="22">
                  <c:v>500</c:v>
                </c:pt>
                <c:pt idx="23">
                  <c:v>500</c:v>
                </c:pt>
                <c:pt idx="24">
                  <c:v>500</c:v>
                </c:pt>
                <c:pt idx="25">
                  <c:v>500</c:v>
                </c:pt>
                <c:pt idx="26">
                  <c:v>500</c:v>
                </c:pt>
                <c:pt idx="27">
                  <c:v>5000</c:v>
                </c:pt>
                <c:pt idx="28">
                  <c:v>500</c:v>
                </c:pt>
                <c:pt idx="29">
                  <c:v>500</c:v>
                </c:pt>
                <c:pt idx="30">
                  <c:v>500</c:v>
                </c:pt>
                <c:pt idx="31">
                  <c:v>500</c:v>
                </c:pt>
                <c:pt idx="32">
                  <c:v>500</c:v>
                </c:pt>
                <c:pt idx="33">
                  <c:v>500</c:v>
                </c:pt>
                <c:pt idx="34">
                  <c:v>500</c:v>
                </c:pt>
                <c:pt idx="35">
                  <c:v>500</c:v>
                </c:pt>
                <c:pt idx="36">
                  <c:v>500</c:v>
                </c:pt>
                <c:pt idx="37">
                  <c:v>500</c:v>
                </c:pt>
                <c:pt idx="38">
                  <c:v>500</c:v>
                </c:pt>
                <c:pt idx="39">
                  <c:v>500</c:v>
                </c:pt>
                <c:pt idx="40">
                  <c:v>500</c:v>
                </c:pt>
                <c:pt idx="41">
                  <c:v>500</c:v>
                </c:pt>
                <c:pt idx="42">
                  <c:v>500</c:v>
                </c:pt>
                <c:pt idx="43">
                  <c:v>500</c:v>
                </c:pt>
                <c:pt idx="44">
                  <c:v>500</c:v>
                </c:pt>
                <c:pt idx="45">
                  <c:v>5000</c:v>
                </c:pt>
                <c:pt idx="46">
                  <c:v>500</c:v>
                </c:pt>
                <c:pt idx="47">
                  <c:v>500</c:v>
                </c:pt>
                <c:pt idx="48">
                  <c:v>500</c:v>
                </c:pt>
                <c:pt idx="49">
                  <c:v>500</c:v>
                </c:pt>
                <c:pt idx="50">
                  <c:v>500</c:v>
                </c:pt>
                <c:pt idx="51">
                  <c:v>500</c:v>
                </c:pt>
                <c:pt idx="52">
                  <c:v>500</c:v>
                </c:pt>
                <c:pt idx="53">
                  <c:v>500</c:v>
                </c:pt>
              </c:numCache>
            </c:numRef>
          </c:val>
          <c:extLst>
            <c:ext xmlns:c16="http://schemas.microsoft.com/office/drawing/2014/chart" uri="{C3380CC4-5D6E-409C-BE32-E72D297353CC}">
              <c16:uniqueId val="{00000000-C7FD-41F9-9A54-98EE3E703905}"/>
            </c:ext>
          </c:extLst>
        </c:ser>
        <c:ser>
          <c:idx val="1"/>
          <c:order val="1"/>
          <c:tx>
            <c:strRef>
              <c:f>'Phân tích-ADS Gốm sứ'!$C$3</c:f>
              <c:strCache>
                <c:ptCount val="1"/>
                <c:pt idx="0">
                  <c:v>Competition (indexed value)</c:v>
                </c:pt>
              </c:strCache>
            </c:strRef>
          </c:tx>
          <c:spPr>
            <a:solidFill>
              <a:schemeClr val="accent2"/>
            </a:solidFill>
            <a:ln>
              <a:noFill/>
            </a:ln>
            <a:effectLst/>
          </c:spPr>
          <c:invertIfNegative val="0"/>
          <c:cat>
            <c:strRef>
              <c:f>'Phân tích-ADS Gốm sứ'!$A$4:$A$58</c:f>
              <c:strCache>
                <c:ptCount val="54"/>
                <c:pt idx="0">
                  <c:v>ấm chén chu đậu</c:v>
                </c:pt>
                <c:pt idx="1">
                  <c:v>ấm chén quà tặng</c:v>
                </c:pt>
                <c:pt idx="2">
                  <c:v>ấm trà gốm</c:v>
                </c:pt>
                <c:pt idx="3">
                  <c:v>ấm trà gốm bát tràng</c:v>
                </c:pt>
                <c:pt idx="4">
                  <c:v>bát gốm</c:v>
                </c:pt>
                <c:pt idx="5">
                  <c:v>cà phê gốm</c:v>
                </c:pt>
                <c:pt idx="6">
                  <c:v>chén gốm</c:v>
                </c:pt>
                <c:pt idx="7">
                  <c:v>công ty gốm sứ</c:v>
                </c:pt>
                <c:pt idx="8">
                  <c:v>cong ty gốm sứ minh long</c:v>
                </c:pt>
                <c:pt idx="9">
                  <c:v>công ty gốm sứ minh long</c:v>
                </c:pt>
                <c:pt idx="10">
                  <c:v>công ty sản xuất gốm sứ</c:v>
                </c:pt>
                <c:pt idx="11">
                  <c:v>đĩa gốm</c:v>
                </c:pt>
                <c:pt idx="12">
                  <c:v>đĩa sành</c:v>
                </c:pt>
                <c:pt idx="13">
                  <c:v>đồ gốm</c:v>
                </c:pt>
                <c:pt idx="14">
                  <c:v>đồ gốm bát tràng</c:v>
                </c:pt>
                <c:pt idx="15">
                  <c:v>đồ gốm sứ</c:v>
                </c:pt>
                <c:pt idx="16">
                  <c:v>đồ gốm thời lý</c:v>
                </c:pt>
                <c:pt idx="17">
                  <c:v>đồ gốm trang trí</c:v>
                </c:pt>
                <c:pt idx="18">
                  <c:v>đồ sành</c:v>
                </c:pt>
                <c:pt idx="19">
                  <c:v>đồ thờ gốm bát tràng</c:v>
                </c:pt>
                <c:pt idx="20">
                  <c:v>đồ thờ men rạn</c:v>
                </c:pt>
                <c:pt idx="21">
                  <c:v>góm bát tràng</c:v>
                </c:pt>
                <c:pt idx="22">
                  <c:v>gốm men lam</c:v>
                </c:pt>
                <c:pt idx="23">
                  <c:v>gốm men rạn</c:v>
                </c:pt>
                <c:pt idx="24">
                  <c:v>gốm phú quý</c:v>
                </c:pt>
                <c:pt idx="25">
                  <c:v>gom su</c:v>
                </c:pt>
                <c:pt idx="26">
                  <c:v>gom sứ</c:v>
                </c:pt>
                <c:pt idx="27">
                  <c:v>gốm sứ</c:v>
                </c:pt>
                <c:pt idx="28">
                  <c:v>gom su bao khanh</c:v>
                </c:pt>
                <c:pt idx="29">
                  <c:v>gốm sứ bảo khánh</c:v>
                </c:pt>
                <c:pt idx="30">
                  <c:v>gom su cao cap</c:v>
                </c:pt>
                <c:pt idx="31">
                  <c:v>gốm sứ cao cấp</c:v>
                </c:pt>
                <c:pt idx="32">
                  <c:v>gốm sứ cao cấp vạn an lộc bát tràng</c:v>
                </c:pt>
                <c:pt idx="33">
                  <c:v>gom su chu dau</c:v>
                </c:pt>
                <c:pt idx="34">
                  <c:v>gốm sứ gần đây</c:v>
                </c:pt>
                <c:pt idx="35">
                  <c:v>gốm sứ gosu</c:v>
                </c:pt>
                <c:pt idx="36">
                  <c:v>gốm sứ hào thơ</c:v>
                </c:pt>
                <c:pt idx="37">
                  <c:v>gốm sứ hoàng gia</c:v>
                </c:pt>
                <c:pt idx="38">
                  <c:v>gốm sứ minh châu</c:v>
                </c:pt>
                <c:pt idx="39">
                  <c:v>gốm sứ minh long 1</c:v>
                </c:pt>
                <c:pt idx="40">
                  <c:v>gốm sứ phùng gia</c:v>
                </c:pt>
                <c:pt idx="41">
                  <c:v>gốm sứ thành thủy bát tràng</c:v>
                </c:pt>
                <c:pt idx="42">
                  <c:v>gốm sứ thời nhà đường</c:v>
                </c:pt>
                <c:pt idx="43">
                  <c:v>gốm sứ thu ba</c:v>
                </c:pt>
                <c:pt idx="44">
                  <c:v>gốm sứ trang trí</c:v>
                </c:pt>
                <c:pt idx="45">
                  <c:v>gooms bát tràng</c:v>
                </c:pt>
                <c:pt idx="46">
                  <c:v>ly gốm</c:v>
                </c:pt>
                <c:pt idx="47">
                  <c:v>ly su minh long</c:v>
                </c:pt>
                <c:pt idx="48">
                  <c:v>minhlong1</c:v>
                </c:pt>
                <c:pt idx="49">
                  <c:v>nghệ thuật gốm sứ</c:v>
                </c:pt>
                <c:pt idx="50">
                  <c:v>phomuaban gom su</c:v>
                </c:pt>
                <c:pt idx="51">
                  <c:v>quà tặng gốm sứ</c:v>
                </c:pt>
                <c:pt idx="52">
                  <c:v>sản phẩm gốm</c:v>
                </c:pt>
                <c:pt idx="53">
                  <c:v>sản phẩm gốm bát tràng</c:v>
                </c:pt>
              </c:strCache>
            </c:strRef>
          </c:cat>
          <c:val>
            <c:numRef>
              <c:f>'Phân tích-ADS Gốm sứ'!$C$4:$C$58</c:f>
              <c:numCache>
                <c:formatCode>General</c:formatCode>
                <c:ptCount val="54"/>
                <c:pt idx="0">
                  <c:v>100</c:v>
                </c:pt>
                <c:pt idx="1">
                  <c:v>7</c:v>
                </c:pt>
                <c:pt idx="2">
                  <c:v>99</c:v>
                </c:pt>
                <c:pt idx="3">
                  <c:v>13</c:v>
                </c:pt>
                <c:pt idx="4">
                  <c:v>86</c:v>
                </c:pt>
                <c:pt idx="5">
                  <c:v>4</c:v>
                </c:pt>
                <c:pt idx="6">
                  <c:v>96</c:v>
                </c:pt>
                <c:pt idx="7">
                  <c:v>32</c:v>
                </c:pt>
                <c:pt idx="8">
                  <c:v>76</c:v>
                </c:pt>
                <c:pt idx="9">
                  <c:v>76</c:v>
                </c:pt>
                <c:pt idx="10">
                  <c:v>2</c:v>
                </c:pt>
                <c:pt idx="11">
                  <c:v>91</c:v>
                </c:pt>
                <c:pt idx="12">
                  <c:v>79</c:v>
                </c:pt>
                <c:pt idx="13">
                  <c:v>71</c:v>
                </c:pt>
                <c:pt idx="14">
                  <c:v>100</c:v>
                </c:pt>
                <c:pt idx="15">
                  <c:v>93</c:v>
                </c:pt>
                <c:pt idx="16">
                  <c:v>34</c:v>
                </c:pt>
                <c:pt idx="17">
                  <c:v>100</c:v>
                </c:pt>
                <c:pt idx="18">
                  <c:v>43</c:v>
                </c:pt>
                <c:pt idx="19">
                  <c:v>100</c:v>
                </c:pt>
                <c:pt idx="20">
                  <c:v>100</c:v>
                </c:pt>
                <c:pt idx="21">
                  <c:v>83</c:v>
                </c:pt>
                <c:pt idx="22">
                  <c:v>79</c:v>
                </c:pt>
                <c:pt idx="23">
                  <c:v>86</c:v>
                </c:pt>
                <c:pt idx="24">
                  <c:v>31</c:v>
                </c:pt>
                <c:pt idx="25">
                  <c:v>46</c:v>
                </c:pt>
                <c:pt idx="26">
                  <c:v>46</c:v>
                </c:pt>
                <c:pt idx="27">
                  <c:v>70</c:v>
                </c:pt>
                <c:pt idx="28">
                  <c:v>92</c:v>
                </c:pt>
                <c:pt idx="29">
                  <c:v>84</c:v>
                </c:pt>
                <c:pt idx="30">
                  <c:v>20</c:v>
                </c:pt>
                <c:pt idx="31">
                  <c:v>56</c:v>
                </c:pt>
                <c:pt idx="32">
                  <c:v>2</c:v>
                </c:pt>
                <c:pt idx="33">
                  <c:v>100</c:v>
                </c:pt>
                <c:pt idx="34">
                  <c:v>71</c:v>
                </c:pt>
                <c:pt idx="35">
                  <c:v>83</c:v>
                </c:pt>
                <c:pt idx="36">
                  <c:v>59</c:v>
                </c:pt>
                <c:pt idx="37">
                  <c:v>18</c:v>
                </c:pt>
                <c:pt idx="38">
                  <c:v>98</c:v>
                </c:pt>
                <c:pt idx="39">
                  <c:v>96</c:v>
                </c:pt>
                <c:pt idx="40">
                  <c:v>80</c:v>
                </c:pt>
                <c:pt idx="41">
                  <c:v>18</c:v>
                </c:pt>
                <c:pt idx="42">
                  <c:v>83</c:v>
                </c:pt>
                <c:pt idx="43">
                  <c:v>88</c:v>
                </c:pt>
                <c:pt idx="44">
                  <c:v>84</c:v>
                </c:pt>
                <c:pt idx="45">
                  <c:v>83</c:v>
                </c:pt>
                <c:pt idx="46">
                  <c:v>100</c:v>
                </c:pt>
                <c:pt idx="47">
                  <c:v>100</c:v>
                </c:pt>
                <c:pt idx="48">
                  <c:v>79</c:v>
                </c:pt>
                <c:pt idx="49">
                  <c:v>0</c:v>
                </c:pt>
                <c:pt idx="50">
                  <c:v>39</c:v>
                </c:pt>
                <c:pt idx="51">
                  <c:v>18</c:v>
                </c:pt>
                <c:pt idx="52">
                  <c:v>90</c:v>
                </c:pt>
                <c:pt idx="53">
                  <c:v>94</c:v>
                </c:pt>
              </c:numCache>
            </c:numRef>
          </c:val>
          <c:extLst>
            <c:ext xmlns:c16="http://schemas.microsoft.com/office/drawing/2014/chart" uri="{C3380CC4-5D6E-409C-BE32-E72D297353CC}">
              <c16:uniqueId val="{00000001-C7FD-41F9-9A54-98EE3E703905}"/>
            </c:ext>
          </c:extLst>
        </c:ser>
        <c:dLbls>
          <c:showLegendKey val="0"/>
          <c:showVal val="0"/>
          <c:showCatName val="0"/>
          <c:showSerName val="0"/>
          <c:showPercent val="0"/>
          <c:showBubbleSize val="0"/>
        </c:dLbls>
        <c:gapWidth val="150"/>
        <c:overlap val="100"/>
        <c:axId val="736243871"/>
        <c:axId val="736251359"/>
      </c:barChart>
      <c:catAx>
        <c:axId val="73624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51359"/>
        <c:crosses val="autoZero"/>
        <c:auto val="1"/>
        <c:lblAlgn val="ctr"/>
        <c:lblOffset val="100"/>
        <c:noMultiLvlLbl val="0"/>
      </c:catAx>
      <c:valAx>
        <c:axId val="73625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4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617534</xdr:colOff>
      <xdr:row>0</xdr:row>
      <xdr:rowOff>23809</xdr:rowOff>
    </xdr:from>
    <xdr:to>
      <xdr:col>10</xdr:col>
      <xdr:colOff>631822</xdr:colOff>
      <xdr:row>1</xdr:row>
      <xdr:rowOff>142871</xdr:rowOff>
    </xdr:to>
    <xdr:sp macro="" textlink="">
      <xdr:nvSpPr>
        <xdr:cNvPr id="6" name="Flowchart: Predefined Process 5"/>
        <xdr:cNvSpPr/>
      </xdr:nvSpPr>
      <xdr:spPr>
        <a:xfrm>
          <a:off x="1919284" y="23809"/>
          <a:ext cx="5221288" cy="301625"/>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r>
            <a:rPr lang="en-US" sz="1600" b="1" baseline="0"/>
            <a:t> Gốm Sứ - Quần áo - Nước hoa</a:t>
          </a:r>
          <a:endParaRPr lang="en-US" sz="1600" b="1"/>
        </a:p>
      </xdr:txBody>
    </xdr:sp>
    <xdr:clientData/>
  </xdr:twoCellAnchor>
  <xdr:twoCellAnchor>
    <xdr:from>
      <xdr:col>0</xdr:col>
      <xdr:colOff>65768</xdr:colOff>
      <xdr:row>3</xdr:row>
      <xdr:rowOff>48415</xdr:rowOff>
    </xdr:from>
    <xdr:to>
      <xdr:col>12</xdr:col>
      <xdr:colOff>333375</xdr:colOff>
      <xdr:row>69</xdr:row>
      <xdr:rowOff>175758</xdr:rowOff>
    </xdr:to>
    <xdr:grpSp>
      <xdr:nvGrpSpPr>
        <xdr:cNvPr id="8" name="Group 7"/>
        <xdr:cNvGrpSpPr/>
      </xdr:nvGrpSpPr>
      <xdr:grpSpPr>
        <a:xfrm>
          <a:off x="65768" y="593938"/>
          <a:ext cx="8060789" cy="12128843"/>
          <a:chOff x="65768" y="596103"/>
          <a:chExt cx="5050518" cy="12176468"/>
        </a:xfrm>
      </xdr:grpSpPr>
      <mc:AlternateContent xmlns:mc="http://schemas.openxmlformats.org/markup-compatibility/2006" xmlns:tsle="http://schemas.microsoft.com/office/drawing/2012/timeslicer">
        <mc:Choice Requires="tsle">
          <xdr:graphicFrame macro="">
            <xdr:nvGraphicFramePr>
              <xdr:cNvPr id="17" name="Tuần"/>
              <xdr:cNvGraphicFramePr/>
            </xdr:nvGraphicFramePr>
            <xdr:xfrm>
              <a:off x="238126" y="596103"/>
              <a:ext cx="4705710" cy="1055211"/>
            </xdr:xfrm>
            <a:graphic>
              <a:graphicData uri="http://schemas.microsoft.com/office/drawing/2012/timeslicer">
                <tsle:timeslicer name="Tuần"/>
              </a:graphicData>
            </a:graphic>
          </xdr:graphicFrame>
        </mc:Choice>
        <mc:Fallback xmlns="">
          <xdr:sp macro="" textlink="">
            <xdr:nvSpPr>
              <xdr:cNvPr id="0" name=""/>
              <xdr:cNvSpPr>
                <a:spLocks noTextEdit="1"/>
              </xdr:cNvSpPr>
            </xdr:nvSpPr>
            <xdr:spPr>
              <a:xfrm>
                <a:off x="341448" y="596103"/>
                <a:ext cx="7526600" cy="1055211"/>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graphicFrame macro="">
        <xdr:nvGraphicFramePr>
          <xdr:cNvPr id="18" name="Chart 17"/>
          <xdr:cNvGraphicFramePr>
            <a:graphicFrameLocks/>
          </xdr:cNvGraphicFramePr>
        </xdr:nvGraphicFramePr>
        <xdr:xfrm>
          <a:off x="299772" y="1728197"/>
          <a:ext cx="4593377" cy="482141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23" name="Group 22"/>
          <xdr:cNvGrpSpPr/>
        </xdr:nvGrpSpPr>
        <xdr:grpSpPr>
          <a:xfrm>
            <a:off x="65768" y="6896553"/>
            <a:ext cx="5050518" cy="5876018"/>
            <a:chOff x="224518" y="7198178"/>
            <a:chExt cx="5014232" cy="5912304"/>
          </a:xfrm>
        </xdr:grpSpPr>
        <xdr:sp macro="" textlink="">
          <xdr:nvSpPr>
            <xdr:cNvPr id="20" name="Rectangle 19"/>
            <xdr:cNvSpPr/>
          </xdr:nvSpPr>
          <xdr:spPr>
            <a:xfrm>
              <a:off x="224518" y="7198178"/>
              <a:ext cx="5014232" cy="5912304"/>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 name="Chart 20"/>
            <xdr:cNvGraphicFramePr>
              <a:graphicFrameLocks/>
            </xdr:cNvGraphicFramePr>
          </xdr:nvGraphicFramePr>
          <xdr:xfrm>
            <a:off x="224518" y="9239250"/>
            <a:ext cx="4905375" cy="3758461"/>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2" name="City"/>
                <xdr:cNvGraphicFramePr/>
              </xdr:nvGraphicFramePr>
              <xdr:xfrm>
                <a:off x="506527" y="7198178"/>
                <a:ext cx="4344419" cy="199208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20095" y="6896553"/>
                  <a:ext cx="6999014" cy="1979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14</xdr:col>
      <xdr:colOff>492125</xdr:colOff>
      <xdr:row>2</xdr:row>
      <xdr:rowOff>0</xdr:rowOff>
    </xdr:from>
    <xdr:to>
      <xdr:col>27</xdr:col>
      <xdr:colOff>603248</xdr:colOff>
      <xdr:row>70</xdr:row>
      <xdr:rowOff>63500</xdr:rowOff>
    </xdr:to>
    <xdr:grpSp>
      <xdr:nvGrpSpPr>
        <xdr:cNvPr id="7" name="Group 6"/>
        <xdr:cNvGrpSpPr/>
      </xdr:nvGrpSpPr>
      <xdr:grpSpPr>
        <a:xfrm>
          <a:off x="9584170" y="363682"/>
          <a:ext cx="8553737" cy="12428682"/>
          <a:chOff x="6286500" y="529545"/>
          <a:chExt cx="14516894" cy="16367806"/>
        </a:xfrm>
      </xdr:grpSpPr>
      <xdr:grpSp>
        <xdr:nvGrpSpPr>
          <xdr:cNvPr id="2" name="Group 1"/>
          <xdr:cNvGrpSpPr/>
        </xdr:nvGrpSpPr>
        <xdr:grpSpPr>
          <a:xfrm>
            <a:off x="7811596" y="545419"/>
            <a:ext cx="5846866" cy="6179911"/>
            <a:chOff x="12487919" y="762000"/>
            <a:chExt cx="5806044" cy="6585857"/>
          </a:xfrm>
        </xdr:grpSpPr>
        <xdr:sp macro="" textlink="">
          <xdr:nvSpPr>
            <xdr:cNvPr id="26" name="Rectangle 25"/>
            <xdr:cNvSpPr/>
          </xdr:nvSpPr>
          <xdr:spPr>
            <a:xfrm>
              <a:off x="12491357" y="762000"/>
              <a:ext cx="5802606" cy="658585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27" name="Avg. monthly searches"/>
                <xdr:cNvGraphicFramePr/>
              </xdr:nvGraphicFramePr>
              <xdr:xfrm>
                <a:off x="12487919" y="784030"/>
                <a:ext cx="5779670" cy="1538410"/>
              </xdr:xfrm>
              <a:graphic>
                <a:graphicData uri="http://schemas.microsoft.com/office/drawing/2010/slicer">
                  <sle:slicer xmlns:sle="http://schemas.microsoft.com/office/drawing/2010/slicer" name="Avg. monthly searches"/>
                </a:graphicData>
              </a:graphic>
            </xdr:graphicFrame>
          </mc:Choice>
          <mc:Fallback xmlns="">
            <xdr:sp macro="" textlink="">
              <xdr:nvSpPr>
                <xdr:cNvPr id="0" name=""/>
                <xdr:cNvSpPr>
                  <a:spLocks noTextEdit="1"/>
                </xdr:cNvSpPr>
              </xdr:nvSpPr>
              <xdr:spPr>
                <a:xfrm>
                  <a:off x="10504973" y="392985"/>
                  <a:ext cx="3437000" cy="1100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29" name="Chart 28"/>
            <xdr:cNvGraphicFramePr>
              <a:graphicFrameLocks/>
            </xdr:cNvGraphicFramePr>
          </xdr:nvGraphicFramePr>
          <xdr:xfrm>
            <a:off x="12497592" y="2401240"/>
            <a:ext cx="5218911" cy="4894705"/>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4" name="Group 3"/>
          <xdr:cNvGrpSpPr/>
        </xdr:nvGrpSpPr>
        <xdr:grpSpPr>
          <a:xfrm>
            <a:off x="13705795" y="529545"/>
            <a:ext cx="5783036" cy="6238874"/>
            <a:chOff x="14049375" y="7395483"/>
            <a:chExt cx="5109482" cy="6966857"/>
          </a:xfrm>
        </xdr:grpSpPr>
        <xdr:sp macro="" textlink="">
          <xdr:nvSpPr>
            <xdr:cNvPr id="3" name="Rectangle 2"/>
            <xdr:cNvSpPr/>
          </xdr:nvSpPr>
          <xdr:spPr>
            <a:xfrm>
              <a:off x="14049375" y="7395483"/>
              <a:ext cx="5109482" cy="69668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4" name="Chart 23"/>
            <xdr:cNvGraphicFramePr>
              <a:graphicFrameLocks/>
            </xdr:cNvGraphicFramePr>
          </xdr:nvGraphicFramePr>
          <xdr:xfrm>
            <a:off x="14055429" y="9551365"/>
            <a:ext cx="5073158" cy="4720496"/>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25" name="Column1"/>
                <xdr:cNvGraphicFramePr/>
              </xdr:nvGraphicFramePr>
              <xdr:xfrm>
                <a:off x="14287232" y="7446231"/>
                <a:ext cx="4647630" cy="1457229"/>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4144583" y="399769"/>
                  <a:ext cx="3106306" cy="9948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1" name="Group 30"/>
          <xdr:cNvGrpSpPr/>
        </xdr:nvGrpSpPr>
        <xdr:grpSpPr>
          <a:xfrm>
            <a:off x="6326188" y="6985000"/>
            <a:ext cx="14477206" cy="4294187"/>
            <a:chOff x="3979068" y="519112"/>
            <a:chExt cx="8689181" cy="4257675"/>
          </a:xfrm>
        </xdr:grpSpPr>
        <xdr:graphicFrame macro="">
          <xdr:nvGraphicFramePr>
            <xdr:cNvPr id="32" name="Chart 31"/>
            <xdr:cNvGraphicFramePr/>
          </xdr:nvGraphicFramePr>
          <xdr:xfrm>
            <a:off x="3979068" y="2033587"/>
            <a:ext cx="8689181" cy="2743200"/>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33" name="Competition"/>
                <xdr:cNvGraphicFramePr/>
              </xdr:nvGraphicFramePr>
              <xdr:xfrm>
                <a:off x="7762874" y="519112"/>
                <a:ext cx="2390775" cy="1447799"/>
              </xdr:xfrm>
              <a:graphic>
                <a:graphicData uri="http://schemas.microsoft.com/office/drawing/2010/slicer">
                  <sle:slicer xmlns:sle="http://schemas.microsoft.com/office/drawing/2010/slicer" name="Competition"/>
                </a:graphicData>
              </a:graphic>
            </xdr:graphicFrame>
          </mc:Choice>
          <mc:Fallback xmlns="">
            <xdr:sp macro="" textlink="">
              <xdr:nvSpPr>
                <xdr:cNvPr id="0" name=""/>
                <xdr:cNvSpPr>
                  <a:spLocks noTextEdit="1"/>
                </xdr:cNvSpPr>
              </xdr:nvSpPr>
              <xdr:spPr>
                <a:xfrm>
                  <a:off x="13350601" y="5286344"/>
                  <a:ext cx="2352222" cy="1113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4" name="Group 33"/>
          <xdr:cNvGrpSpPr/>
        </xdr:nvGrpSpPr>
        <xdr:grpSpPr>
          <a:xfrm>
            <a:off x="6286500" y="11444289"/>
            <a:ext cx="14362907" cy="5453062"/>
            <a:chOff x="4245768" y="766764"/>
            <a:chExt cx="11365707" cy="5405437"/>
          </a:xfrm>
        </xdr:grpSpPr>
        <xdr:graphicFrame macro="">
          <xdr:nvGraphicFramePr>
            <xdr:cNvPr id="35" name="Chart 34"/>
            <xdr:cNvGraphicFramePr/>
          </xdr:nvGraphicFramePr>
          <xdr:xfrm>
            <a:off x="4245768" y="2100263"/>
            <a:ext cx="11365707" cy="4071938"/>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36" name="Phân loại SL BÁN"/>
                <xdr:cNvGraphicFramePr/>
              </xdr:nvGraphicFramePr>
              <xdr:xfrm>
                <a:off x="7410449" y="766764"/>
                <a:ext cx="2081213" cy="1304926"/>
              </xdr:xfrm>
              <a:graphic>
                <a:graphicData uri="http://schemas.microsoft.com/office/drawing/2010/slicer">
                  <sle:slicer xmlns:sle="http://schemas.microsoft.com/office/drawing/2010/slicer" name="Phân loại SL BÁN"/>
                </a:graphicData>
              </a:graphic>
            </xdr:graphicFrame>
          </mc:Choice>
          <mc:Fallback xmlns="">
            <xdr:sp macro="" textlink="">
              <xdr:nvSpPr>
                <xdr:cNvPr id="0" name=""/>
                <xdr:cNvSpPr>
                  <a:spLocks noTextEdit="1"/>
                </xdr:cNvSpPr>
              </xdr:nvSpPr>
              <xdr:spPr>
                <a:xfrm>
                  <a:off x="11965992" y="8685815"/>
                  <a:ext cx="1553088" cy="1003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7" name="Phân Loại Doanh thu"/>
                <xdr:cNvGraphicFramePr/>
              </xdr:nvGraphicFramePr>
              <xdr:xfrm>
                <a:off x="9505949" y="771524"/>
                <a:ext cx="2066925" cy="1290638"/>
              </xdr:xfrm>
              <a:graphic>
                <a:graphicData uri="http://schemas.microsoft.com/office/drawing/2010/slicer">
                  <sle:slicer xmlns:sle="http://schemas.microsoft.com/office/drawing/2010/slicer" name="Phân Loại Doanh thu"/>
                </a:graphicData>
              </a:graphic>
            </xdr:graphicFrame>
          </mc:Choice>
          <mc:Fallback xmlns="">
            <xdr:sp macro="" textlink="">
              <xdr:nvSpPr>
                <xdr:cNvPr id="0" name=""/>
                <xdr:cNvSpPr>
                  <a:spLocks noTextEdit="1"/>
                </xdr:cNvSpPr>
              </xdr:nvSpPr>
              <xdr:spPr>
                <a:xfrm>
                  <a:off x="13529742" y="8689476"/>
                  <a:ext cx="1542426" cy="992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17</xdr:col>
      <xdr:colOff>38982</xdr:colOff>
      <xdr:row>0</xdr:row>
      <xdr:rowOff>17318</xdr:rowOff>
    </xdr:from>
    <xdr:to>
      <xdr:col>25</xdr:col>
      <xdr:colOff>53270</xdr:colOff>
      <xdr:row>1</xdr:row>
      <xdr:rowOff>136380</xdr:rowOff>
    </xdr:to>
    <xdr:sp macro="" textlink="">
      <xdr:nvSpPr>
        <xdr:cNvPr id="28" name="Flowchart: Predefined Process 27"/>
        <xdr:cNvSpPr/>
      </xdr:nvSpPr>
      <xdr:spPr>
        <a:xfrm>
          <a:off x="11079323" y="17318"/>
          <a:ext cx="5209742" cy="300903"/>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Dashboard</a:t>
          </a:r>
          <a:r>
            <a:rPr lang="en-US" sz="1600" b="1" baseline="0"/>
            <a:t> Gốm Sứ</a:t>
          </a:r>
          <a:endParaRPr lang="en-US" sz="16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0.56241</cdr:x>
      <cdr:y>0.00609</cdr:y>
    </cdr:from>
    <cdr:to>
      <cdr:x>0.98646</cdr:x>
      <cdr:y>0.18812</cdr:y>
    </cdr:to>
    <cdr:sp macro="" textlink="">
      <cdr:nvSpPr>
        <cdr:cNvPr id="2" name="Oval Callout 1"/>
        <cdr:cNvSpPr/>
      </cdr:nvSpPr>
      <cdr:spPr>
        <a:xfrm xmlns:a="http://schemas.openxmlformats.org/drawingml/2006/main">
          <a:off x="4131952" y="29362"/>
          <a:ext cx="3115499" cy="877642"/>
        </a:xfrm>
        <a:prstGeom xmlns:a="http://schemas.openxmlformats.org/drawingml/2006/main" prst="wedgeEllipseCallou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a:t>Số</a:t>
          </a:r>
          <a:r>
            <a:rPr lang="en-US" baseline="0"/>
            <a:t> lượt tìm kiếm theo thời gian</a:t>
          </a:r>
        </a:p>
        <a:p xmlns:a="http://schemas.openxmlformats.org/drawingml/2006/main">
          <a:pPr algn="ctr"/>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821529</xdr:colOff>
      <xdr:row>366</xdr:row>
      <xdr:rowOff>171449</xdr:rowOff>
    </xdr:from>
    <xdr:to>
      <xdr:col>5</xdr:col>
      <xdr:colOff>2105024</xdr:colOff>
      <xdr:row>385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pc" refreshedDate="45622.70381712963" backgroundQuery="1" createdVersion="6" refreshedVersion="6" minRefreshableVersion="3" recordCount="0" supportSubquery="1" supportAdvancedDrill="1">
  <cacheSource type="external" connectionId="6"/>
  <cacheFields count="5">
    <cacheField name="[Keyword_Gốm_sứ].[Keyword].[Keyword]" caption="Keyword" numFmtId="0" hierarchy="5" level="1">
      <sharedItems count="54">
        <s v="ấm chén chu đậu"/>
        <s v="ấm chén quà tặng"/>
        <s v="ấm trà gốm"/>
        <s v="ấm trà gốm bát tràng"/>
        <s v="bát gốm"/>
        <s v="cà phê gốm"/>
        <s v="chén gốm"/>
        <s v="công ty gốm sứ"/>
        <s v="cong ty gốm sứ minh long"/>
        <s v="công ty gốm sứ minh long"/>
        <s v="công ty sản xuất gốm sứ"/>
        <s v="đĩa gốm"/>
        <s v="đĩa sành"/>
        <s v="đồ gốm"/>
        <s v="đồ gốm bát tràng"/>
        <s v="đồ gốm sứ"/>
        <s v="đồ gốm thời lý"/>
        <s v="đồ gốm trang trí"/>
        <s v="đồ sành"/>
        <s v="đồ thờ gốm bát tràng"/>
        <s v="đồ thờ men rạn"/>
        <s v="góm bát tràng"/>
        <s v="gốm men lam"/>
        <s v="gốm men rạn"/>
        <s v="gốm phú quý"/>
        <s v="gom su"/>
        <s v="gom sứ"/>
        <s v="gốm sứ"/>
        <s v="gom su bao khanh"/>
        <s v="gốm sứ bảo khánh"/>
        <s v="gom su cao cap"/>
        <s v="gốm sứ cao cấp"/>
        <s v="gốm sứ cao cấp vạn an lộc bát tràng"/>
        <s v="gom su chu dau"/>
        <s v="gốm sứ gần đây"/>
        <s v="gốm sứ gosu"/>
        <s v="gốm sứ hào thơ"/>
        <s v="gốm sứ hoàng gia"/>
        <s v="gốm sứ minh châu"/>
        <s v="gốm sứ minh long 1"/>
        <s v="gốm sứ phùng gia"/>
        <s v="gốm sứ thành thủy bát tràng"/>
        <s v="gốm sứ thời nhà đường"/>
        <s v="gốm sứ thu ba"/>
        <s v="gốm sứ trang trí"/>
        <s v="gooms bát tràng"/>
        <s v="ly gốm"/>
        <s v="ly su minh long"/>
        <s v="minhlong1"/>
        <s v="nghệ thuật gốm sứ"/>
        <s v="phomuaban gom su"/>
        <s v="quà tặng gốm sứ"/>
        <s v="sản phẩm gốm"/>
        <s v="sản phẩm gốm bát tràng"/>
      </sharedItems>
    </cacheField>
    <cacheField name="[Measures].[Sum of Avg. monthly searches]" caption="Sum of Avg. monthly searches" numFmtId="0" hierarchy="27" level="32767"/>
    <cacheField name="[Measures].[Sum of Competition (indexed value)]" caption="Sum of Competition (indexed value)" numFmtId="0" hierarchy="28" level="32767"/>
    <cacheField name="[So_luot_tim_kiem_ca_3__2].[Tuần].[Tuần]" caption="Tuần" numFmtId="0" hierarchy="17" level="1">
      <sharedItems containsSemiMixedTypes="0" containsNonDate="0" containsString="0"/>
    </cacheField>
    <cacheField name="[Keyword_Gốm_sứ].[Avg. monthly searches].[Avg. monthly searches]" caption="Avg. monthly searches" numFmtId="0" hierarchy="2" level="1">
      <sharedItems containsSemiMixedTypes="0" containsNonDate="0" containsString="0"/>
    </cacheField>
  </cacheFields>
  <cacheHierarchies count="37">
    <cacheHierarchy uniqueName="[Gốm_sứ_keyword].[Column1]" caption="Column1" attribute="1" defaultMemberUniqueName="[Gốm_sứ_keyword].[Column1].[All]" allUniqueName="[Gốm_sứ_keyword].[Column1].[All]" dimensionUniqueName="[Gốm_sứ_keyword]" displayFolder="" count="0" memberValueDatatype="130" unbalanced="0"/>
    <cacheHierarchy uniqueName="[Gốm_sứ_keyword].[Column2]" caption="Column2" attribute="1" defaultMemberUniqueName="[Gốm_sứ_keyword].[Column2].[All]" allUniqueName="[Gốm_sứ_keyword].[Column2].[All]" dimensionUniqueName="[Gốm_sứ_keyword]" displayFolder="" count="0"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2" memberValueDatatype="20" unbalanced="0">
      <fieldsUsage count="2">
        <fieldUsage x="-1"/>
        <fieldUsage x="4"/>
      </fieldsUsage>
    </cacheHierarchy>
    <cacheHierarchy uniqueName="[Keyword_Gốm_sứ].[Competition]" caption="Competition" attribute="1" defaultMemberUniqueName="[Keyword_Gốm_sứ].[Competition].[All]" allUniqueName="[Keyword_Gốm_sứ].[Competition].[All]" dimensionUniqueName="[Keyword_Gốm_sứ]" displayFolder="" count="0"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2" memberValueDatatype="130" unbalanced="0">
      <fieldsUsage count="2">
        <fieldUsage x="-1"/>
        <fieldUsage x="0"/>
      </fieldsUsage>
    </cacheHierarchy>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0"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2" memberValueDatatype="7" unbalanced="0">
      <fieldsUsage count="2">
        <fieldUsage x="-1"/>
        <fieldUsage x="3"/>
      </fieldsUsage>
    </cacheHierarchy>
    <cacheHierarchy uniqueName="[So_luot_tim_kiem_ca_3__2].[Tuần (Month)]" caption="Tuần (Month)" attribute="1" defaultMemberUniqueName="[So_luot_tim_kiem_ca_3__2].[Tuần (Month)].[All]" allUniqueName="[So_luot_tim_kiem_ca_3__2].[Tuần (Month)].[All]" dimensionUniqueName="[So_luot_tim_kiem_ca_3__2]" displayFolder="" count="0"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0"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0"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y uniqueName="[Measures].[Sum of Column2]" caption="Sum of Column2" measure="1" displayFolder="" measureGroup="Gốm_sứ_keyword" count="0" hidden="1">
      <extLst>
        <ext xmlns:x15="http://schemas.microsoft.com/office/spreadsheetml/2010/11/main" uri="{B97F6D7D-B522-45F9-BDA1-12C45D357490}">
          <x15:cacheHierarchy aggregatedColumn="1"/>
        </ext>
      </extLst>
    </cacheHierarchy>
    <cacheHierarchy uniqueName="[Measures].[Count of Competition]" caption="Count of Competition" measure="1" displayFolder="" measureGroup="Keyword_Gốm_sứ" count="0" hidden="1">
      <extLst>
        <ext xmlns:x15="http://schemas.microsoft.com/office/spreadsheetml/2010/11/main" uri="{B97F6D7D-B522-45F9-BDA1-12C45D357490}">
          <x15:cacheHierarchy aggregatedColumn="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c" refreshedDate="45622.698700231478" backgroundQuery="1" createdVersion="6" refreshedVersion="6" minRefreshableVersion="3" recordCount="0" supportSubquery="1" supportAdvancedDrill="1">
  <cacheSource type="external" connectionId="6"/>
  <cacheFields count="4">
    <cacheField name="[Khu_vực_3_nhóm_xls].[City].[City]" caption="City" numFmtId="0" hierarchy="10" level="1">
      <sharedItems count="4">
        <s v=" Cần Thơ"/>
        <s v=" Hà Nội"/>
        <s v="Biên Hoà"/>
        <s v="Hồ Chí Minh"/>
      </sharedItems>
    </cacheField>
    <cacheField name="[Measures].[Sum of Gốm sứ 2]" caption="Sum of Gốm sứ 2" numFmtId="0" hierarchy="32" level="32767"/>
    <cacheField name="[Measures].[Sum of Nước hoà]" caption="Sum of Nước hoà" numFmtId="0" hierarchy="33" level="32767"/>
    <cacheField name="[Measures].[Sum of Quần áo 2]" caption="Sum of Quần áo 2" numFmtId="0" hierarchy="34" level="32767"/>
  </cacheFields>
  <cacheHierarchies count="37">
    <cacheHierarchy uniqueName="[Gốm_sứ_keyword].[Column1]" caption="Column1" attribute="1" defaultMemberUniqueName="[Gốm_sứ_keyword].[Column1].[All]" allUniqueName="[Gốm_sứ_keyword].[Column1].[All]" dimensionUniqueName="[Gốm_sứ_keyword]" displayFolder="" count="0" memberValueDatatype="130" unbalanced="0"/>
    <cacheHierarchy uniqueName="[Gốm_sứ_keyword].[Column2]" caption="Column2" attribute="1" defaultMemberUniqueName="[Gốm_sứ_keyword].[Column2].[All]" allUniqueName="[Gốm_sứ_keyword].[Column2].[All]" dimensionUniqueName="[Gốm_sứ_keyword]" displayFolder="" count="0"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0" memberValueDatatype="20" unbalanced="0"/>
    <cacheHierarchy uniqueName="[Keyword_Gốm_sứ].[Competition]" caption="Competition" attribute="1" defaultMemberUniqueName="[Keyword_Gốm_sứ].[Competition].[All]" allUniqueName="[Keyword_Gốm_sứ].[Competition].[All]" dimensionUniqueName="[Keyword_Gốm_sứ]" displayFolder="" count="0"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0" memberValueDatatype="130" unbalanced="0"/>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2" memberValueDatatype="130" unbalanced="0">
      <fieldsUsage count="2">
        <fieldUsage x="-1"/>
        <fieldUsage x="0"/>
      </fieldsUsage>
    </cacheHierarchy>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0" memberValueDatatype="7" unbalanced="0"/>
    <cacheHierarchy uniqueName="[So_luot_tim_kiem_ca_3__2].[Tuần (Month)]" caption="Tuần (Month)" attribute="1" defaultMemberUniqueName="[So_luot_tim_kiem_ca_3__2].[Tuần (Month)].[All]" allUniqueName="[So_luot_tim_kiem_ca_3__2].[Tuần (Month)].[All]" dimensionUniqueName="[So_luot_tim_kiem_ca_3__2]" displayFolder="" count="0"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0"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0"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hidden="1">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Column2]" caption="Sum of Column2" measure="1" displayFolder="" measureGroup="Gốm_sứ_keyword" count="0" hidden="1">
      <extLst>
        <ext xmlns:x15="http://schemas.microsoft.com/office/spreadsheetml/2010/11/main" uri="{B97F6D7D-B522-45F9-BDA1-12C45D357490}">
          <x15:cacheHierarchy aggregatedColumn="1"/>
        </ext>
      </extLst>
    </cacheHierarchy>
    <cacheHierarchy uniqueName="[Measures].[Count of Competition]" caption="Count of Competition" measure="1" displayFolder="" measureGroup="Keyword_Gốm_sứ" count="0" hidden="1">
      <extLst>
        <ext xmlns:x15="http://schemas.microsoft.com/office/spreadsheetml/2010/11/main" uri="{B97F6D7D-B522-45F9-BDA1-12C45D357490}">
          <x15:cacheHierarchy aggregatedColumn="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r:id="rId1" refreshedBy="pc" refreshedDate="45623.352467013887" createdVersion="6" refreshedVersion="6" minRefreshableVersion="3" recordCount="100">
  <cacheSource type="worksheet">
    <worksheetSource name="Table_1"/>
  </cacheSource>
  <cacheFields count="8">
    <cacheField name="Index" numFmtId="0">
      <sharedItems containsSemiMixedTypes="0" containsString="0" containsNumber="1" containsInteger="1" minValue="0" maxValue="99" count="100">
        <n v="74"/>
        <n v="75"/>
        <n v="76"/>
        <n v="77"/>
        <n v="78"/>
        <n v="79"/>
        <n v="80"/>
        <n v="81"/>
        <n v="82"/>
        <n v="83"/>
        <n v="84"/>
        <n v="85"/>
        <n v="86"/>
        <n v="87"/>
        <n v="88"/>
        <n v="89"/>
        <n v="90"/>
        <n v="91"/>
        <n v="92"/>
        <n v="93"/>
        <n v="94"/>
        <n v="95"/>
        <n v="96"/>
        <n v="97"/>
        <n v="98"/>
        <n v="99"/>
        <n v="66"/>
        <n v="67"/>
        <n v="68"/>
        <n v="69"/>
        <n v="70"/>
        <n v="71"/>
        <n v="72"/>
        <n v="73"/>
        <n v="62"/>
        <n v="63"/>
        <n v="64"/>
        <n v="65"/>
        <n v="55"/>
        <n v="56"/>
        <n v="57"/>
        <n v="58"/>
        <n v="59"/>
        <n v="60"/>
        <n v="61"/>
        <n v="51"/>
        <n v="52"/>
        <n v="53"/>
        <n v="54"/>
        <n v="49"/>
        <n v="50"/>
        <n v="48"/>
        <n v="47"/>
        <n v="46"/>
        <n v="45"/>
        <n v="44"/>
        <n v="42"/>
        <n v="43"/>
        <n v="41"/>
        <n v="40"/>
        <n v="38"/>
        <n v="39"/>
        <n v="37"/>
        <n v="36"/>
        <n v="34"/>
        <n v="35"/>
        <n v="33"/>
        <n v="31"/>
        <n v="32"/>
        <n v="30"/>
        <n v="29"/>
        <n v="28"/>
        <n v="27"/>
        <n v="26"/>
        <n v="25"/>
        <n v="24"/>
        <n v="23"/>
        <n v="21"/>
        <n v="22"/>
        <n v="20"/>
        <n v="19"/>
        <n v="18"/>
        <n v="17"/>
        <n v="16"/>
        <n v="15"/>
        <n v="14"/>
        <n v="13"/>
        <n v="12"/>
        <n v="11"/>
        <n v="10"/>
        <n v="9"/>
        <n v="8"/>
        <n v="7"/>
        <n v="6"/>
        <n v="5"/>
        <n v="4"/>
        <n v="3"/>
        <n v="2"/>
        <n v="1"/>
        <n v="0"/>
      </sharedItems>
    </cacheField>
    <cacheField name="Tên sản phẩm" numFmtId="0">
      <sharedItems count="86">
        <s v="Bình Hoa Gốm Sứ Vạn Lộc Hoa"/>
        <s v="Bình Hoa Gốm Sứ Cao Cấp"/>
        <s v="Bình hoa gốm sứ cao cấp."/>
        <s v="(Hỏa tốc) Bình gốm sứ cắm hoa trang trí, gốm sứ B…"/>
        <s v="Bình Hoa Gốm Sứ Xuất Dư Trang Trí"/>
        <s v="Lọ hoa gốm sứ vẽ hoa dây xanh men coban - Bình …"/>
        <s v="Giỏ hoa gốm sứ, làn cắm hoa quai ngọc, lọ hoa dec…"/>
        <s v="Ấm trà gà gốm sứ Nam BỘ"/>
        <s v="Lọ hoa bằng gốm sứ"/>
        <s v="Sản phẩm Gốm Sứ Xuất Dư Trang Trí"/>
        <s v="Gốm sứ si nhật -06"/>
        <s v="Hủ tăm voi gốm sứ Nam Bộ xưởng gốm Thủ Biên"/>
        <s v="Gốm sứ si nhật set 2 dĩa -01"/>
        <s v="Gốm sứ Si nhật set 2 chén -03"/>
        <s v="Bộ 6 nĩa trái cây inox kèm lọ gốm sứ gấu sứ"/>
        <s v="Bình Cắm Hoa Bằng Nhựa Giả Gốm Sứ🍀Chậu Cắm …"/>
        <s v="ỐC SÊN GỐM SỨ TRANG TRÍ"/>
        <s v="Gốm sứ si nhật set 3 chén -04"/>
        <s v="Gốm sứ si nhật set 2 dĩa -07"/>
        <s v="Chậu gốm sứ vuông mini nhiều màu Hatagarden"/>
        <s v="Bát Gốm Sứ AD26 Nhiều Màu Bát Ăn Dặm Gốm Sứ H…"/>
        <s v="Thìa cà phê gốm sứ cao cấp"/>
        <s v="Bộ bát con gốm sứ Japan cao cấp"/>
        <s v="Bình Bông Gốm sứ Ngọc Phỉ Thúy Bát Tràng gốm sứ…"/>
        <s v="Bình Hoa gốm sứ xuất dư"/>
        <s v="thố chưng yến tiềm gốm sứ CK"/>
        <s v="Bình hoa thờ cúng gốm sứ Bạch Ngọc"/>
        <s v="Combo 2 Sản phẩm Gốm Sứ Bình Dương"/>
        <s v="Combo bộ bát đĩa gốm sứ Japan"/>
        <s v="Bộ 6 Bát Gốm Sứ Cao Cấp"/>
        <s v="Chậu gốm sứ kim cương in hình"/>
        <s v="Bình Hoa Gốm Sứ Minh Long"/>
        <s v="Chậu sành gốm sứ hình cống tôm Hàng thủ công gố…"/>
        <s v="gốm sứ nhật hand simegom"/>
        <s v="Cốc gốm sứ có nắp đậy kèm thìa họa tiết cá, thỏ, Ba…"/>
        <s v="Bát đĩa gốm sứ micky dễ thương"/>
        <s v="Chậu gốm sứ kích thước 6-8 cm."/>
        <s v="LY SỨ ML GỐM SỨ VIỆT"/>
        <s v="Gốm sứ si nhật 1 dĩa"/>
        <s v="Bình hoa gốm sứ men lì cao cấp"/>
        <s v="BÁT THUYỀN ĐỰNG GÀ GỐM SỨ BÁT TRÀNG"/>
        <s v="Bình Hoa gốm sứ cao cấp 43cm."/>
        <s v="vòng tay gốm sứ"/>
        <s v="Ly quai gốm sứ A145"/>
        <s v="Quả Nén Gốm Sứ Bát Tràng Muối Dưa Cà Gốm Nhà …"/>
        <s v="Bình Hoa Gốm Sứ Mini"/>
        <s v="Thìa gốm sứ trắng , thìa pha cafe inox, muỗng gốm …"/>
        <s v="Gốm sứ chốt live A200"/>
        <s v="Lót ấm chén gốm sứ tử sa, tượng gốm sứ trang trí b…"/>
        <s v="vòng tay gốm sứ nhựa nhiều màu"/>
        <s v="Bát gốm sứ có tay cầm"/>
        <s v="Đĩa Sứ Hoa Trắng Kèm Ngăn Đựng Gia Vị Chấm Gố…"/>
        <s v="Bát Ăn Dặm Gốm Sứ Kiểu Nhật Cho Bé Hình Con Cá,…"/>
        <s v="Bình Cắm Hoa Bằng Nhựa Giả Gốm Sứ🍀FREESHIP…"/>
        <s v="Thìa gốm sứ màu trắng chịu nhiệt"/>
        <s v="1 dây mèo gốm, sứ xinh xắn 4k"/>
        <s v="Cốc cà phê gốm sứ có quai ml Bếp hâm nóng cà ph…"/>
        <s v="( Mẫu mới) Bát / chén ăn dặm GỐM SỨ Bar rot / Hũ…"/>
        <s v="Hộp đựng trang sức gốm sứ"/>
        <s v="Combo bát gốm sứ cho bé ăn dặm màu hồng,NPP B…"/>
        <s v="Gốm sứ hàng si Nhật"/>
        <s v="bát ăn dặm gốm sứ mẫu nhỏ"/>
        <s v="Dụng cụ lọc trà gốm sứ thiềm thừ, thiềm thừ gốm sứ…"/>
        <s v="Âu Cơm Sứ Có Nắp Thố Sứ Gốm Sứ Bát Tràng Men K…"/>
        <s v="[Tặng dán màn] Dây đeo Gốm sứ Applee Watch - G…"/>
        <s v="Tô Hoa gốm sứ Nhật nhiều mẫu"/>
        <s v="Hộp đựng tăm bông gốm sứ Decor12"/>
        <s v="Bình hoa men mộc - Gốm sứ Bát Tràng"/>
        <s v="Gác đũa gốm sứ hình vịt con"/>
        <s v="Gác đũa gốm sứ hình thiên nga"/>
        <s v="Đĩa lót gốm sứ màu trắng"/>
        <s v="Lư đốt nhang trầm gốm sứ cao cấp"/>
        <s v="Bình hoa gốm sứ trắng sọc cao cấp"/>
        <s v="Đĩa đựng gia vị gốm sứ"/>
        <s v="Bộ bình gốm 3 Lọ hoa gốm sứ vẽ tay men lạnh - Gố…"/>
        <s v="Cốc sứ caramen - sữa chua - gốm sứ Bát Tràng"/>
        <s v="Bát Ăn Dặm Gốm Sứ, Chén Ăn Dặm Gốm Sứ Hình Cá…"/>
        <s v="Thìa gốm sứ trắng THẲNG - thìa pha cafe sang trọn…"/>
        <s v="SET BÁT ĂN DẶM GỐM SỨ CHO BÉ"/>
        <s v="Gác đũa bằng sứ gác đũa và thìa bằng sứ Gốm sứ B…"/>
        <s v="Đũa gốm, đũa gốm sứ ceramic men cao cấp - H2de…"/>
        <s v="ĐÈN XÔNG TINH DẦU Gốm Sứ Bát Tràng"/>
        <s v="COMBO Lọ Hoa Sứ Siêu XINH Gốm sứ Bát Tràng Bìn…"/>
        <s v="LỌ HOA TAY PHẬT GỐM SỨ BÁT TRÀNG"/>
        <s v="Lọ Hoa TẾT Cắm Đào, Tuyết Mai, Lựu - Gốm Sứ Bát …"/>
        <s v="Đèn xông tinh dầu - Hàng gốm sứ Bát Tràng mẫu m…"/>
      </sharedItems>
    </cacheField>
    <cacheField name="Giá" numFmtId="0">
      <sharedItems containsSemiMixedTypes="0" containsString="0" containsNumber="1" containsInteger="1" minValue="3500" maxValue="849000"/>
    </cacheField>
    <cacheField name="Bán" numFmtId="0">
      <sharedItems containsSemiMixedTypes="0" containsString="0" containsNumber="1" containsInteger="1" minValue="1" maxValue="4346"/>
    </cacheField>
    <cacheField name="Doanh thu" numFmtId="0">
      <sharedItems containsSemiMixedTypes="0" containsString="0" containsNumber="1" containsInteger="1" minValue="6000" maxValue="561990000"/>
    </cacheField>
    <cacheField name="%Doanh Thu" numFmtId="10">
      <sharedItems containsSemiMixedTypes="0" containsString="0" containsNumber="1" minValue="3.1638659526755605E-6" maxValue="0.29634350445735641"/>
    </cacheField>
    <cacheField name="Phân loại SL BÁN" numFmtId="0">
      <sharedItems count="3">
        <s v="SL dưới 100"/>
        <s v="SL dưới 300"/>
        <s v="Cao"/>
      </sharedItems>
    </cacheField>
    <cacheField name="Phân Loại Doanh thu" numFmtId="0">
      <sharedItems count="2">
        <s v="DT THẤP"/>
        <s v="DT CAO"/>
      </sharedItems>
    </cacheField>
  </cacheFields>
  <extLst>
    <ext xmlns:x14="http://schemas.microsoft.com/office/spreadsheetml/2009/9/main" uri="{725AE2AE-9491-48be-B2B4-4EB974FC3084}">
      <x14:pivotCacheDefinition pivotCacheId="8"/>
    </ext>
  </extLst>
</pivotCacheDefinition>
</file>

<file path=xl/pivotCache/pivotCacheDefinition4.xml><?xml version="1.0" encoding="utf-8"?>
<pivotCacheDefinition xmlns="http://schemas.openxmlformats.org/spreadsheetml/2006/main" xmlns:r="http://schemas.openxmlformats.org/officeDocument/2006/relationships" saveData="0" refreshedBy="pc" refreshedDate="45623.37285590278" backgroundQuery="1" createdVersion="6" refreshedVersion="6" minRefreshableVersion="3" recordCount="0" supportSubquery="1" supportAdvancedDrill="1">
  <cacheSource type="external" connectionId="6"/>
  <cacheFields count="3">
    <cacheField name="[Gốm_sứ_keyword].[Column1].[Column1]" caption="Column1" numFmtId="0" level="1">
      <sharedItems count="25">
        <s v="bát tràng"/>
        <s v="bình gốm"/>
        <s v="bình gốm bát tràng"/>
        <s v="bình gốm sứ"/>
        <s v="bình hoa"/>
        <s v="bình hoa gốm"/>
        <s v="bình hoa gốm sứ"/>
        <s v="bình sứ"/>
        <s v="cửa hàng gốm sứ"/>
        <s v="đồ gốm"/>
        <s v="đồ gốm sứ"/>
        <s v="ee88"/>
        <s v="gốm bát tràng"/>
        <s v="gốm minh long"/>
        <s v="gốm nhật"/>
        <s v="gốm sứ bát tràng"/>
        <s v="gốm sứ bình dương"/>
        <s v="gốm sứ nhật"/>
        <s v="gốm sứ trung quốc"/>
        <s v="gốm sứ việt"/>
        <s v="minh long"/>
        <s v="sứ bát tràng"/>
        <s v="sứ minh long"/>
        <s v="trang gốm sứ"/>
        <s v="tranh gốm"/>
      </sharedItems>
    </cacheField>
    <cacheField name="[Measures].[Sum of Column2]" caption="Sum of Column2" numFmtId="0" hierarchy="35" level="32767"/>
    <cacheField name="[Gốm_sứ_keyword].[Column2].[Column2]" caption="Column2" numFmtId="0" hierarchy="1" level="1">
      <sharedItems containsSemiMixedTypes="0" containsNonDate="0" containsString="0"/>
    </cacheField>
  </cacheFields>
  <cacheHierarchies count="37">
    <cacheHierarchy uniqueName="[Gốm_sứ_keyword].[Column1]" caption="Column1" attribute="1" defaultMemberUniqueName="[Gốm_sứ_keyword].[Column1].[All]" allUniqueName="[Gốm_sứ_keyword].[Column1].[All]" dimensionUniqueName="[Gốm_sứ_keyword]" displayFolder="" count="2" memberValueDatatype="130" unbalanced="0">
      <fieldsUsage count="2">
        <fieldUsage x="-1"/>
        <fieldUsage x="0"/>
      </fieldsUsage>
    </cacheHierarchy>
    <cacheHierarchy uniqueName="[Gốm_sứ_keyword].[Column2]" caption="Column2" attribute="1" defaultMemberUniqueName="[Gốm_sứ_keyword].[Column2].[All]" allUniqueName="[Gốm_sứ_keyword].[Column2].[All]" dimensionUniqueName="[Gốm_sứ_keyword]" displayFolder="" count="2" memberValueDatatype="20" unbalanced="0">
      <fieldsUsage count="2">
        <fieldUsage x="-1"/>
        <fieldUsage x="2"/>
      </fieldsUsage>
    </cacheHierarchy>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0" memberValueDatatype="20" unbalanced="0"/>
    <cacheHierarchy uniqueName="[Keyword_Gốm_sứ].[Competition]" caption="Competition" attribute="1" defaultMemberUniqueName="[Keyword_Gốm_sứ].[Competition].[All]" allUniqueName="[Keyword_Gốm_sứ].[Competition].[All]" dimensionUniqueName="[Keyword_Gốm_sứ]" displayFolder="" count="0"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0" memberValueDatatype="130" unbalanced="0"/>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0"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0" memberValueDatatype="7" unbalanced="0"/>
    <cacheHierarchy uniqueName="[So_luot_tim_kiem_ca_3__2].[Tuần (Month)]" caption="Tuần (Month)" attribute="1" defaultMemberUniqueName="[So_luot_tim_kiem_ca_3__2].[Tuần (Month)].[All]" allUniqueName="[So_luot_tim_kiem_ca_3__2].[Tuần (Month)].[All]" dimensionUniqueName="[So_luot_tim_kiem_ca_3__2]" displayFolder="" count="0"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0"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0"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hidden="1">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y uniqueName="[Measures].[Sum of Column2]" caption="Sum of Column2" measure="1" displayFolder="" measureGroup="Gốm_sứ_keyword"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ompetition]" caption="Count of Competition" measure="1" displayFolder="" measureGroup="Keyword_Gốm_sứ" count="0" hidden="1">
      <extLst>
        <ext xmlns:x15="http://schemas.microsoft.com/office/spreadsheetml/2010/11/main" uri="{B97F6D7D-B522-45F9-BDA1-12C45D357490}">
          <x15:cacheHierarchy aggregatedColumn="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c" refreshedDate="45623.379784143515" backgroundQuery="1" createdVersion="6" refreshedVersion="6" minRefreshableVersion="3" recordCount="0" supportSubquery="1" supportAdvancedDrill="1">
  <cacheSource type="external" connectionId="6"/>
  <cacheFields count="7">
    <cacheField name="[So_luot_tim_kiem_ca_3__2].[Tuần].[Tuần]" caption="Tuần" numFmtId="0" hierarchy="17" level="1">
      <sharedItems containsSemiMixedTypes="0" containsNonDate="0" containsDate="1" containsString="0" count="53">
        <d v="2023-11-19T00:00:00"/>
        <d v="2023-11-26T00:00:00"/>
        <d v="2023-12-03T00:00:00"/>
        <d v="2023-12-10T00:00:00"/>
        <d v="2023-12-17T00:00:00"/>
        <d v="2023-12-24T00:00:00"/>
        <d v="2023-12-31T00:00:00"/>
        <d v="2024-01-07T00:00:00"/>
        <d v="2024-01-14T00:00:00"/>
        <d v="2024-01-21T00:00:00"/>
        <d v="2024-01-28T00:00:00"/>
        <d v="2024-02-04T00:00:00"/>
        <d v="2024-02-11T00:00:00"/>
        <d v="2024-02-18T00:00:00"/>
        <d v="2024-02-25T00:00:00"/>
        <d v="2024-03-03T00:00:00"/>
        <d v="2024-03-10T00:00:00"/>
        <d v="2024-03-17T00:00:00"/>
        <d v="2024-03-24T00:00:00"/>
        <d v="2024-03-31T00:00:00"/>
        <d v="2024-04-07T00:00:00"/>
        <d v="2024-04-14T00:00:00"/>
        <d v="2024-04-21T00:00:00"/>
        <d v="2024-04-28T00:00:00"/>
        <d v="2024-05-05T00:00:00"/>
        <d v="2024-05-12T00:00:00"/>
        <d v="2024-05-19T00:00:00"/>
        <d v="2024-05-26T00:00:00"/>
        <d v="2024-06-02T00:00:00"/>
        <d v="2024-06-09T00:00:00"/>
        <d v="2024-06-16T00:00:00"/>
        <d v="2024-06-23T00:00:00"/>
        <d v="2024-06-30T00:00:00"/>
        <d v="2024-07-07T00:00:00"/>
        <d v="2024-07-14T00:00:00"/>
        <d v="2024-07-21T00:00:00"/>
        <d v="2024-07-28T00:00:00"/>
        <d v="2024-08-04T00:00:00"/>
        <d v="2024-08-11T00:00:00"/>
        <d v="2024-08-18T00:00:00"/>
        <d v="2024-08-25T00:00:00"/>
        <d v="2024-09-01T00:00:00"/>
        <d v="2024-09-08T00:00:00"/>
        <d v="2024-09-15T00:00:00"/>
        <d v="2024-09-22T00:00:00"/>
        <d v="2024-09-29T00:00:00"/>
        <d v="2024-10-06T00:00:00"/>
        <d v="2024-10-13T00:00:00"/>
        <d v="2024-10-20T00:00:00"/>
        <d v="2024-10-27T00:00:00"/>
        <d v="2024-11-03T00:00:00"/>
        <d v="2024-11-10T00:00:00"/>
        <d v="2024-11-17T00:00:00"/>
      </sharedItems>
    </cacheField>
    <cacheField name="[So_luot_tim_kiem_ca_3__2].[Tuần (Month)].[Tuần (Month)]" caption="Tuần (Month)" numFmtId="0" hierarchy="18" level="1">
      <sharedItems containsNonDate="0" count="3">
        <s v="Nov"/>
        <s v="Dec"/>
        <s v="Oct"/>
      </sharedItems>
    </cacheField>
    <cacheField name="[So_luot_tim_kiem_ca_3__2].[Tuần (Quarter)].[Tuần (Quarter)]" caption="Tuần (Quarter)" numFmtId="0" hierarchy="19" level="1">
      <sharedItems count="1">
        <s v="Qtr3"/>
      </sharedItems>
    </cacheField>
    <cacheField name="[So_luot_tim_kiem_ca_3__2].[Tuần (Year)].[Tuần (Year)]" caption="Tuần (Year)" numFmtId="0" hierarchy="20" level="1">
      <sharedItems count="1">
        <s v="2024"/>
      </sharedItems>
    </cacheField>
    <cacheField name="[Measures].[Sum of Quần áo]" caption="Sum of Quần áo" numFmtId="0" hierarchy="29" level="32767"/>
    <cacheField name="[Measures].[Sum of Nước hoa]" caption="Sum of Nước hoa" numFmtId="0" hierarchy="30" level="32767"/>
    <cacheField name="[Measures].[Sum of Gốm sứ]" caption="Sum of Gốm sứ" numFmtId="0" hierarchy="31" level="32767"/>
  </cacheFields>
  <cacheHierarchies count="37">
    <cacheHierarchy uniqueName="[Gốm_sứ_keyword].[Column1]" caption="Column1" attribute="1" defaultMemberUniqueName="[Gốm_sứ_keyword].[Column1].[All]" allUniqueName="[Gốm_sứ_keyword].[Column1].[All]" dimensionUniqueName="[Gốm_sứ_keyword]" displayFolder="" count="0" memberValueDatatype="130" unbalanced="0"/>
    <cacheHierarchy uniqueName="[Gốm_sứ_keyword].[Column2]" caption="Column2" attribute="1" defaultMemberUniqueName="[Gốm_sứ_keyword].[Column2].[All]" allUniqueName="[Gốm_sứ_keyword].[Column2].[All]" dimensionUniqueName="[Gốm_sứ_keyword]" displayFolder="" count="0"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0" memberValueDatatype="20" unbalanced="0"/>
    <cacheHierarchy uniqueName="[Keyword_Gốm_sứ].[Competition]" caption="Competition" attribute="1" defaultMemberUniqueName="[Keyword_Gốm_sứ].[Competition].[All]" allUniqueName="[Keyword_Gốm_sứ].[Competition].[All]" dimensionUniqueName="[Keyword_Gốm_sứ]" displayFolder="" count="0"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0" memberValueDatatype="130" unbalanced="0"/>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0"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2" memberValueDatatype="7" unbalanced="0">
      <fieldsUsage count="2">
        <fieldUsage x="-1"/>
        <fieldUsage x="0"/>
      </fieldsUsage>
    </cacheHierarchy>
    <cacheHierarchy uniqueName="[So_luot_tim_kiem_ca_3__2].[Tuần (Month)]" caption="Tuần (Month)" attribute="1" defaultMemberUniqueName="[So_luot_tim_kiem_ca_3__2].[Tuần (Month)].[All]" allUniqueName="[So_luot_tim_kiem_ca_3__2].[Tuần (Month)].[All]" dimensionUniqueName="[So_luot_tim_kiem_ca_3__2]" displayFolder="" count="2" memberValueDatatype="130" unbalanced="0">
      <fieldsUsage count="2">
        <fieldUsage x="-1"/>
        <fieldUsage x="1"/>
      </fieldsUsage>
    </cacheHierarchy>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2" memberValueDatatype="130" unbalanced="0">
      <fieldsUsage count="2">
        <fieldUsage x="-1"/>
        <fieldUsage x="2"/>
      </fieldsUsage>
    </cacheHierarchy>
    <cacheHierarchy uniqueName="[So_luot_tim_kiem_ca_3__2].[Tuần (Year)]" caption="Tuần (Year)" attribute="1" defaultMemberUniqueName="[So_luot_tim_kiem_ca_3__2].[Tuần (Year)].[All]" allUniqueName="[So_luot_tim_kiem_ca_3__2].[Tuần (Year)].[All]" dimensionUniqueName="[So_luot_tim_kiem_ca_3__2]" displayFolder="" count="2" memberValueDatatype="130" unbalanced="0">
      <fieldsUsage count="2">
        <fieldUsage x="-1"/>
        <fieldUsage x="3"/>
      </fieldsUsage>
    </cacheHierarchy>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hidden="1">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oneField="1" hidden="1">
      <fieldsUsage count="1">
        <fieldUsage x="4"/>
      </fieldsUsage>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oneField="1" hidden="1">
      <fieldsUsage count="1">
        <fieldUsage x="6"/>
      </fieldsUsage>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y uniqueName="[Measures].[Sum of Column2]" caption="Sum of Column2" measure="1" displayFolder="" measureGroup="Gốm_sứ_keyword" count="0" hidden="1">
      <extLst>
        <ext xmlns:x15="http://schemas.microsoft.com/office/spreadsheetml/2010/11/main" uri="{B97F6D7D-B522-45F9-BDA1-12C45D357490}">
          <x15:cacheHierarchy aggregatedColumn="1"/>
        </ext>
      </extLst>
    </cacheHierarchy>
    <cacheHierarchy uniqueName="[Measures].[Count of Competition]" caption="Count of Competition" measure="1" displayFolder="" measureGroup="Keyword_Gốm_sứ" count="0" hidden="1">
      <extLst>
        <ext xmlns:x15="http://schemas.microsoft.com/office/spreadsheetml/2010/11/main" uri="{B97F6D7D-B522-45F9-BDA1-12C45D357490}">
          <x15:cacheHierarchy aggregatedColumn="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c" refreshedDate="45623.38457534722" backgroundQuery="1" createdVersion="6" refreshedVersion="6" minRefreshableVersion="3" recordCount="0" supportSubquery="1" supportAdvancedDrill="1">
  <cacheSource type="external" connectionId="6"/>
  <cacheFields count="3">
    <cacheField name="[Measures].[Sum of Competition (indexed value)]" caption="Sum of Competition (indexed value)" numFmtId="0" hierarchy="28" level="32767"/>
    <cacheField name="[Keyword_Gốm_sứ].[Keyword].[Keyword]" caption="Keyword" numFmtId="0" hierarchy="5" level="1">
      <sharedItems count="100">
        <s v="ấm chén men rạn bọc đồng"/>
        <s v="ấm chén quà tặng"/>
        <s v="ấm trà gốm bát tràng"/>
        <s v="ảnh gốm sứ"/>
        <s v="bảo quản đồ thủy tinh gốm sứ"/>
        <s v="bao tang gom su"/>
        <s v="bảo tàng gốm sứ"/>
        <s v="cà phê bát tràng"/>
        <s v="cà phê gốm"/>
        <s v="các đồ gốm"/>
        <s v="cơ sở gốm sứ mai trang"/>
        <s v="cơ sở sản xuất đồ gốm"/>
        <s v="cơ sở sản xuất gốm"/>
        <s v="cơ sở sản xuất gốm sứ"/>
        <s v="công nghệ sản xuất gốm sứ"/>
        <s v="công ty gốm"/>
        <s v="công ty gốm minh long"/>
        <s v="cong ty gom su"/>
        <s v="công ty gốm sứ"/>
        <s v="cong ty gom su kim truc"/>
        <s v="công ty gốm sứ kim trúc"/>
        <s v="cong ty gom su minh long 1"/>
        <s v="công ty gốm sứ minh phát"/>
        <s v="công ty gốm sứ toàn quốc"/>
        <s v="công ty sản xuất gốm sứ"/>
        <s v="cua hang gom su"/>
        <s v="đồ bằng gốm"/>
        <s v="đồ gỗ gốm sứ ngọc phúc"/>
        <s v="đồ gốm men xanh thời minh"/>
        <s v="đồ gốm thời minh"/>
        <s v="đồ thờ cúng bằng gốm sứ"/>
        <s v="đường gốm"/>
        <s v="đường gốm sứ"/>
        <s v="gốm 10 gốm sứ chuẩn bát tràng"/>
        <s v="gốm bích"/>
        <s v="gốm cà phê"/>
        <s v="gốm đại việt bát tràng"/>
        <s v="gốm dong hwa"/>
        <s v="gốm gia thịnh"/>
        <s v="gom minh long 1"/>
        <s v="gốm phú quý"/>
        <s v="gom su cao cap"/>
        <s v="gốm sứ cao cấp gia thịnh"/>
        <s v="gốm sứ cao cấp vạn an lộc bát tràng"/>
        <s v="gom su co xua"/>
        <s v="gốm sứ đức ngọc"/>
        <s v="gốm sứ hải bánh"/>
        <s v="gốm sứ hoàng gia"/>
        <s v="gốm sứ huỳnh hường"/>
        <s v="gốm sứ lợi hưng"/>
        <s v="gốm sứ minh khang"/>
        <s v="gốm sứ sáng tạo"/>
        <s v="gốm sứ seiichi"/>
        <s v="gốm sứ tam hợp"/>
        <s v="gốm sứ thắng cúc"/>
        <s v="gốm sứ thanh hải"/>
        <s v="gốm sứ thành linh"/>
        <s v="gốm sứ thanh tâm"/>
        <s v="gốm sứ thành thủy bát tràng"/>
        <s v="gom su thien thanh"/>
        <s v="gốm sứ thời lý"/>
        <s v="gốm sứ thời lý trần"/>
        <s v="gốm sứ thời nhà nguyễn"/>
        <s v="gốm sứ thời thanh"/>
        <s v="gom su toan quoc"/>
        <s v="gốm sứ trắng"/>
        <s v="gốm sứ trung hạnh"/>
        <s v="gốm sứ trung thành"/>
        <s v="gốm sứ trường hiền"/>
        <s v="gốm sứ tuấn lâm"/>
        <s v="gốm tràng thi"/>
        <s v="gomquynhhuong"/>
        <s v="gomsuphunggia"/>
        <s v="hiệu de trên gốm sứ thời thanh"/>
        <s v="inoceramic"/>
        <s v="kỹ thuật sản xuất gốm sứ"/>
        <s v="làng gốm minh long"/>
        <s v="làng gốm sứ"/>
        <s v="làng gốm sứ chu đậu"/>
        <s v="lịch sử gốm sứ"/>
        <s v="linh gốm"/>
        <s v="nghệ thuật gốm sứ"/>
        <s v="ngọc bích sành sứ"/>
        <s v="nguyên liệu làm gốm sứ"/>
        <s v="nguyên liệu sản xuất gốm"/>
        <s v="nguyên liệu sản xuất gốm sứ"/>
        <s v="phân biệt gốm sành sứ"/>
        <s v="quà tặng gốm sứ"/>
        <s v="quang gốm bát tràng"/>
        <s v="sản xuất đồ gốm"/>
        <s v="sản xuất gốm"/>
        <s v="san xuat gom su"/>
        <s v="sản xuất gốm sứ"/>
        <s v="thần lộc gốm sứ"/>
        <s v="thơ về gốm bát tràng"/>
        <s v="tìm hiểu về đồ gốm"/>
        <s v="tìm hiểu về gốm sứ"/>
        <s v="trang trí phòng khách bằng đồ gốm"/>
        <s v="xuất khẩu gốm sứ"/>
        <s v="xương gốm"/>
      </sharedItems>
    </cacheField>
    <cacheField name="[Keyword_Gốm_sứ].[Competition].[Competition]" caption="Competition" numFmtId="0" hierarchy="3" level="1">
      <sharedItems containsSemiMixedTypes="0" containsNonDate="0" containsString="0"/>
    </cacheField>
  </cacheFields>
  <cacheHierarchies count="37">
    <cacheHierarchy uniqueName="[Gốm_sứ_keyword].[Column1]" caption="Column1" attribute="1" defaultMemberUniqueName="[Gốm_sứ_keyword].[Column1].[All]" allUniqueName="[Gốm_sứ_keyword].[Column1].[All]" dimensionUniqueName="[Gốm_sứ_keyword]" displayFolder="" count="2" memberValueDatatype="130" unbalanced="0"/>
    <cacheHierarchy uniqueName="[Gốm_sứ_keyword].[Column2]" caption="Column2" attribute="1" defaultMemberUniqueName="[Gốm_sứ_keyword].[Column2].[All]" allUniqueName="[Gốm_sứ_keyword].[Column2].[All]" dimensionUniqueName="[Gốm_sứ_keyword]" displayFolder="" count="2"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2" memberValueDatatype="20" unbalanced="0"/>
    <cacheHierarchy uniqueName="[Keyword_Gốm_sứ].[Competition]" caption="Competition" attribute="1" defaultMemberUniqueName="[Keyword_Gốm_sứ].[Competition].[All]" allUniqueName="[Keyword_Gốm_sứ].[Competition].[All]" dimensionUniqueName="[Keyword_Gốm_sứ]" displayFolder="" count="2" memberValueDatatype="130" unbalanced="0">
      <fieldsUsage count="2">
        <fieldUsage x="-1"/>
        <fieldUsage x="2"/>
      </fieldsUsage>
    </cacheHierarchy>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2" memberValueDatatype="20" unbalanced="0"/>
    <cacheHierarchy uniqueName="[Keyword_Gốm_sứ].[Keyword]" caption="Keyword" attribute="1" defaultMemberUniqueName="[Keyword_Gốm_sứ].[Keyword].[All]" allUniqueName="[Keyword_Gốm_sứ].[Keyword].[All]" dimensionUniqueName="[Keyword_Gốm_sứ]" displayFolder="" count="2" memberValueDatatype="130" unbalanced="0">
      <fieldsUsage count="2">
        <fieldUsage x="-1"/>
        <fieldUsage x="1"/>
      </fieldsUsage>
    </cacheHierarchy>
    <cacheHierarchy uniqueName="[Keyword_Gốm_sứ].[Three month change]" caption="Three month change" attribute="1" defaultMemberUniqueName="[Keyword_Gốm_sứ].[Three month change].[All]" allUniqueName="[Keyword_Gốm_sứ].[Three month change].[All]" dimensionUniqueName="[Keyword_Gốm_sứ]" displayFolder="" count="2"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2"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2" memberValueDatatype="20" unbalanced="0"/>
    <cacheHierarchy uniqueName="[Keyword_Gốm_sứ].[YoY change]" caption="YoY change" attribute="1" defaultMemberUniqueName="[Keyword_Gốm_sứ].[YoY change].[All]" allUniqueName="[Keyword_Gốm_sứ].[YoY change].[All]" dimensionUniqueName="[Keyword_Gốm_sứ]" displayFolder="" count="2" memberValueDatatype="130" unbalanced="0"/>
    <cacheHierarchy uniqueName="[Khu_vực_3_nhóm_xls].[City]" caption="City" attribute="1" defaultMemberUniqueName="[Khu_vực_3_nhóm_xls].[City].[All]" allUniqueName="[Khu_vực_3_nhóm_xls].[City].[All]" dimensionUniqueName="[Khu_vực_3_nhóm_xls]" displayFolder="" count="2"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2"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2"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2"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2"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2"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2"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2" memberValueDatatype="7" unbalanced="0"/>
    <cacheHierarchy uniqueName="[So_luot_tim_kiem_ca_3__2].[Tuần (Month)]" caption="Tuần (Month)" attribute="1" defaultMemberUniqueName="[So_luot_tim_kiem_ca_3__2].[Tuần (Month)].[All]" allUniqueName="[So_luot_tim_kiem_ca_3__2].[Tuần (Month)].[All]" dimensionUniqueName="[So_luot_tim_kiem_ca_3__2]" displayFolder="" count="2"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2"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2"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2"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y uniqueName="[Measures].[Sum of Column2]" caption="Sum of Column2" measure="1" displayFolder="" measureGroup="Gốm_sứ_keyword" count="0" hidden="1">
      <extLst>
        <ext xmlns:x15="http://schemas.microsoft.com/office/spreadsheetml/2010/11/main" uri="{B97F6D7D-B522-45F9-BDA1-12C45D357490}">
          <x15:cacheHierarchy aggregatedColumn="1"/>
        </ext>
      </extLst>
    </cacheHierarchy>
    <cacheHierarchy uniqueName="[Measures].[Count of Competition]" caption="Count of Competition" measure="1" displayFolder="" measureGroup="Keyword_Gốm_sứ" count="0" hidden="1">
      <extLst>
        <ext xmlns:x15="http://schemas.microsoft.com/office/spreadsheetml/2010/11/main" uri="{B97F6D7D-B522-45F9-BDA1-12C45D357490}">
          <x15:cacheHierarchy aggregatedColumn="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c" refreshedDate="45622.607705902781"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Gốm_sứ_keyword].[Column1]" caption="Column1" attribute="1" defaultMemberUniqueName="[Gốm_sứ_keyword].[Column1].[All]" allUniqueName="[Gốm_sứ_keyword].[Column1].[All]" dimensionUniqueName="[Gốm_sứ_keyword]" displayFolder="" count="0" memberValueDatatype="130" unbalanced="0"/>
    <cacheHierarchy uniqueName="[Gốm_sứ_keyword].[Column2]" caption="Column2" attribute="1" defaultMemberUniqueName="[Gốm_sứ_keyword].[Column2].[All]" allUniqueName="[Gốm_sứ_keyword].[Column2].[All]" dimensionUniqueName="[Gốm_sứ_keyword]" displayFolder="" count="0"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0" memberValueDatatype="20" unbalanced="0"/>
    <cacheHierarchy uniqueName="[Keyword_Gốm_sứ].[Competition]" caption="Competition" attribute="1" defaultMemberUniqueName="[Keyword_Gốm_sứ].[Competition].[All]" allUniqueName="[Keyword_Gốm_sứ].[Competition].[All]" dimensionUniqueName="[Keyword_Gốm_sứ]" displayFolder="" count="2"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0" memberValueDatatype="130" unbalanced="0"/>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0"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0" memberValueDatatype="7" unbalanced="0"/>
    <cacheHierarchy uniqueName="[So_luot_tim_kiem_ca_3__2].[Tuần (Month)]" caption="Tuần (Month)" attribute="1" defaultMemberUniqueName="[So_luot_tim_kiem_ca_3__2].[Tuần (Month)].[All]" allUniqueName="[So_luot_tim_kiem_ca_3__2].[Tuần (Month)].[All]" dimensionUniqueName="[So_luot_tim_kiem_ca_3__2]" displayFolder="" count="0"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0"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0"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hidden="1">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c" refreshedDate="45622.614074999998"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Gốm_sứ_keyword].[Column1]" caption="Column1" attribute="1" defaultMemberUniqueName="[Gốm_sứ_keyword].[Column1].[All]" allUniqueName="[Gốm_sứ_keyword].[Column1].[All]" dimensionUniqueName="[Gốm_sứ_keyword]" displayFolder="" count="2" memberValueDatatype="130" unbalanced="0"/>
    <cacheHierarchy uniqueName="[Gốm_sứ_keyword].[Column2]" caption="Column2" attribute="1" defaultMemberUniqueName="[Gốm_sứ_keyword].[Column2].[All]" allUniqueName="[Gốm_sứ_keyword].[Column2].[All]" dimensionUniqueName="[Gốm_sứ_keyword]" displayFolder="" count="2"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0" memberValueDatatype="20" unbalanced="0"/>
    <cacheHierarchy uniqueName="[Keyword_Gốm_sứ].[Competition]" caption="Competition" attribute="1" defaultMemberUniqueName="[Keyword_Gốm_sứ].[Competition].[All]" allUniqueName="[Keyword_Gốm_sứ].[Competition].[All]" dimensionUniqueName="[Keyword_Gốm_sứ]" displayFolder="" count="0"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0" memberValueDatatype="130" unbalanced="0"/>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0"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0" memberValueDatatype="7" unbalanced="0"/>
    <cacheHierarchy uniqueName="[So_luot_tim_kiem_ca_3__2].[Tuần (Month)]" caption="Tuần (Month)" attribute="1" defaultMemberUniqueName="[So_luot_tim_kiem_ca_3__2].[Tuần (Month)].[All]" allUniqueName="[So_luot_tim_kiem_ca_3__2].[Tuần (Month)].[All]" dimensionUniqueName="[So_luot_tim_kiem_ca_3__2]" displayFolder="" count="0"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0"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0"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hidden="1">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pc" refreshedDate="45622.607698263892"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5">
    <cacheHierarchy uniqueName="[Gốm_sứ_keyword].[Column1]" caption="Column1" attribute="1" defaultMemberUniqueName="[Gốm_sứ_keyword].[Column1].[All]" allUniqueName="[Gốm_sứ_keyword].[Column1].[All]" dimensionUniqueName="[Gốm_sứ_keyword]" displayFolder="" count="0" memberValueDatatype="130" unbalanced="0"/>
    <cacheHierarchy uniqueName="[Gốm_sứ_keyword].[Column2]" caption="Column2" attribute="1" defaultMemberUniqueName="[Gốm_sứ_keyword].[Column2].[All]" allUniqueName="[Gốm_sứ_keyword].[Column2].[All]" dimensionUniqueName="[Gốm_sứ_keyword]" displayFolder="" count="0" memberValueDatatype="20" unbalanced="0"/>
    <cacheHierarchy uniqueName="[Keyword_Gốm_sứ].[Avg. monthly searches]" caption="Avg. monthly searches" attribute="1" defaultMemberUniqueName="[Keyword_Gốm_sứ].[Avg. monthly searches].[All]" allUniqueName="[Keyword_Gốm_sứ].[Avg. monthly searches].[All]" dimensionUniqueName="[Keyword_Gốm_sứ]" displayFolder="" count="0" memberValueDatatype="20" unbalanced="0"/>
    <cacheHierarchy uniqueName="[Keyword_Gốm_sứ].[Competition]" caption="Competition" attribute="1" defaultMemberUniqueName="[Keyword_Gốm_sứ].[Competition].[All]" allUniqueName="[Keyword_Gốm_sứ].[Competition].[All]" dimensionUniqueName="[Keyword_Gốm_sứ]" displayFolder="" count="0" memberValueDatatype="130" unbalanced="0"/>
    <cacheHierarchy uniqueName="[Keyword_Gốm_sứ].[Competition (indexed value)]" caption="Competition (indexed value)" attribute="1" defaultMemberUniqueName="[Keyword_Gốm_sứ].[Competition (indexed value)].[All]" allUniqueName="[Keyword_Gốm_sứ].[Competition (indexed value)].[All]" dimensionUniqueName="[Keyword_Gốm_sứ]" displayFolder="" count="0" memberValueDatatype="20" unbalanced="0"/>
    <cacheHierarchy uniqueName="[Keyword_Gốm_sứ].[Keyword]" caption="Keyword" attribute="1" defaultMemberUniqueName="[Keyword_Gốm_sứ].[Keyword].[All]" allUniqueName="[Keyword_Gốm_sứ].[Keyword].[All]" dimensionUniqueName="[Keyword_Gốm_sứ]" displayFolder="" count="0" memberValueDatatype="130" unbalanced="0"/>
    <cacheHierarchy uniqueName="[Keyword_Gốm_sứ].[Three month change]" caption="Three month change" attribute="1" defaultMemberUniqueName="[Keyword_Gốm_sứ].[Three month change].[All]" allUniqueName="[Keyword_Gốm_sứ].[Three month change].[All]" dimensionUniqueName="[Keyword_Gốm_sứ]" displayFolder="" count="0" memberValueDatatype="130" unbalanced="0"/>
    <cacheHierarchy uniqueName="[Keyword_Gốm_sứ].[Top of page bid (high range)]" caption="Top of page bid (high range)" attribute="1" defaultMemberUniqueName="[Keyword_Gốm_sứ].[Top of page bid (high range)].[All]" allUniqueName="[Keyword_Gốm_sứ].[Top of page bid (high range)].[All]" dimensionUniqueName="[Keyword_Gốm_sứ]" displayFolder="" count="0" memberValueDatatype="20" unbalanced="0"/>
    <cacheHierarchy uniqueName="[Keyword_Gốm_sứ].[Top of page bid (low range)]" caption="Top of page bid (low range)" attribute="1" defaultMemberUniqueName="[Keyword_Gốm_sứ].[Top of page bid (low range)].[All]" allUniqueName="[Keyword_Gốm_sứ].[Top of page bid (low range)].[All]" dimensionUniqueName="[Keyword_Gốm_sứ]" displayFolder="" count="0" memberValueDatatype="20" unbalanced="0"/>
    <cacheHierarchy uniqueName="[Keyword_Gốm_sứ].[YoY change]" caption="YoY change" attribute="1" defaultMemberUniqueName="[Keyword_Gốm_sứ].[YoY change].[All]" allUniqueName="[Keyword_Gốm_sứ].[YoY change].[All]" dimensionUniqueName="[Keyword_Gốm_sứ]" displayFolder="" count="0" memberValueDatatype="130" unbalanced="0"/>
    <cacheHierarchy uniqueName="[Khu_vực_3_nhóm_xls].[City]" caption="City" attribute="1" defaultMemberUniqueName="[Khu_vực_3_nhóm_xls].[City].[All]" allUniqueName="[Khu_vực_3_nhóm_xls].[City].[All]" dimensionUniqueName="[Khu_vực_3_nhóm_xls]" displayFolder="" count="0" memberValueDatatype="130" unbalanced="0"/>
    <cacheHierarchy uniqueName="[Khu_vực_3_nhóm_xls].[Gốm sứ]" caption="Gốm sứ" attribute="1" defaultMemberUniqueName="[Khu_vực_3_nhóm_xls].[Gốm sứ].[All]" allUniqueName="[Khu_vực_3_nhóm_xls].[Gốm sứ].[All]" dimensionUniqueName="[Khu_vực_3_nhóm_xls]" displayFolder="" count="0" memberValueDatatype="5" unbalanced="0"/>
    <cacheHierarchy uniqueName="[Khu_vực_3_nhóm_xls].[Nước hoà]" caption="Nước hoà" attribute="1" defaultMemberUniqueName="[Khu_vực_3_nhóm_xls].[Nước hoà].[All]" allUniqueName="[Khu_vực_3_nhóm_xls].[Nước hoà].[All]" dimensionUniqueName="[Khu_vực_3_nhóm_xls]" displayFolder="" count="0" memberValueDatatype="5" unbalanced="0"/>
    <cacheHierarchy uniqueName="[Khu_vực_3_nhóm_xls].[Quần áo]" caption="Quần áo" attribute="1" defaultMemberUniqueName="[Khu_vực_3_nhóm_xls].[Quần áo].[All]" allUniqueName="[Khu_vực_3_nhóm_xls].[Quần áo].[All]" dimensionUniqueName="[Khu_vực_3_nhóm_xls]" displayFolder="" count="0" memberValueDatatype="5" unbalanced="0"/>
    <cacheHierarchy uniqueName="[So_luot_tim_kiem_ca_3__2].[Gốm sứ]" caption="Gốm sứ" attribute="1" defaultMemberUniqueName="[So_luot_tim_kiem_ca_3__2].[Gốm sứ].[All]" allUniqueName="[So_luot_tim_kiem_ca_3__2].[Gốm sứ].[All]" dimensionUniqueName="[So_luot_tim_kiem_ca_3__2]" displayFolder="" count="0" memberValueDatatype="20" unbalanced="0"/>
    <cacheHierarchy uniqueName="[So_luot_tim_kiem_ca_3__2].[Nước hoa]" caption="Nước hoa" attribute="1" defaultMemberUniqueName="[So_luot_tim_kiem_ca_3__2].[Nước hoa].[All]" allUniqueName="[So_luot_tim_kiem_ca_3__2].[Nước hoa].[All]" dimensionUniqueName="[So_luot_tim_kiem_ca_3__2]" displayFolder="" count="0" memberValueDatatype="20" unbalanced="0"/>
    <cacheHierarchy uniqueName="[So_luot_tim_kiem_ca_3__2].[Quần áo]" caption="Quần áo" attribute="1" defaultMemberUniqueName="[So_luot_tim_kiem_ca_3__2].[Quần áo].[All]" allUniqueName="[So_luot_tim_kiem_ca_3__2].[Quần áo].[All]" dimensionUniqueName="[So_luot_tim_kiem_ca_3__2]" displayFolder="" count="0" memberValueDatatype="20" unbalanced="0"/>
    <cacheHierarchy uniqueName="[So_luot_tim_kiem_ca_3__2].[Tuần]" caption="Tuần" attribute="1" time="1" defaultMemberUniqueName="[So_luot_tim_kiem_ca_3__2].[Tuần].[All]" allUniqueName="[So_luot_tim_kiem_ca_3__2].[Tuần].[All]" dimensionUniqueName="[So_luot_tim_kiem_ca_3__2]" displayFolder="" count="0" memberValueDatatype="7" unbalanced="0"/>
    <cacheHierarchy uniqueName="[So_luot_tim_kiem_ca_3__2].[Tuần (Month)]" caption="Tuần (Month)" attribute="1" defaultMemberUniqueName="[So_luot_tim_kiem_ca_3__2].[Tuần (Month)].[All]" allUniqueName="[So_luot_tim_kiem_ca_3__2].[Tuần (Month)].[All]" dimensionUniqueName="[So_luot_tim_kiem_ca_3__2]" displayFolder="" count="0" memberValueDatatype="130" unbalanced="0"/>
    <cacheHierarchy uniqueName="[So_luot_tim_kiem_ca_3__2].[Tuần (Quarter)]" caption="Tuần (Quarter)" attribute="1" defaultMemberUniqueName="[So_luot_tim_kiem_ca_3__2].[Tuần (Quarter)].[All]" allUniqueName="[So_luot_tim_kiem_ca_3__2].[Tuần (Quarter)].[All]" dimensionUniqueName="[So_luot_tim_kiem_ca_3__2]" displayFolder="" count="0" memberValueDatatype="130" unbalanced="0"/>
    <cacheHierarchy uniqueName="[So_luot_tim_kiem_ca_3__2].[Tuần (Year)]" caption="Tuần (Year)" attribute="1" defaultMemberUniqueName="[So_luot_tim_kiem_ca_3__2].[Tuần (Year)].[All]" allUniqueName="[So_luot_tim_kiem_ca_3__2].[Tuần (Year)].[All]" dimensionUniqueName="[So_luot_tim_kiem_ca_3__2]" displayFolder="" count="0" memberValueDatatype="130" unbalanced="0"/>
    <cacheHierarchy uniqueName="[So_luot_tim_kiem_ca_3__2].[Tuần (Month Index)]" caption="Tuần (Month Index)" attribute="1" defaultMemberUniqueName="[So_luot_tim_kiem_ca_3__2].[Tuần (Month Index)].[All]" allUniqueName="[So_luot_tim_kiem_ca_3__2].[Tuần (Month Index)].[All]" dimensionUniqueName="[So_luot_tim_kiem_ca_3__2]" displayFolder="" count="0" memberValueDatatype="20" unbalanced="0" hidden="1"/>
    <cacheHierarchy uniqueName="[Measures].[__XL_Count Keyword_Gốm_sứ]" caption="__XL_Count Keyword_Gốm_sứ" measure="1" displayFolder="" measureGroup="Keyword_Gốm_sứ" count="0" hidden="1"/>
    <cacheHierarchy uniqueName="[Measures].[__XL_Count So_luot_tim_kiem_ca_3__2]" caption="__XL_Count So_luot_tim_kiem_ca_3__2" measure="1" displayFolder="" measureGroup="So_luot_tim_kiem_ca_3__2" count="0" hidden="1"/>
    <cacheHierarchy uniqueName="[Measures].[__XL_Count Khu_vực_3_nhóm_xls]" caption="__XL_Count Khu_vực_3_nhóm_xls" measure="1" displayFolder="" measureGroup="Khu_vực_3_nhóm_xls" count="0" hidden="1"/>
    <cacheHierarchy uniqueName="[Measures].[__XL_Count Gốm_sứ_keyword]" caption="__XL_Count Gốm_sứ_keyword" measure="1" displayFolder="" measureGroup="Gốm_sứ_keyword" count="0" hidden="1"/>
    <cacheHierarchy uniqueName="[Measures].[__No measures defined]" caption="__No measures defined" measure="1" displayFolder="" count="0" hidden="1"/>
    <cacheHierarchy uniqueName="[Measures].[Sum of Avg. monthly searches]" caption="Sum of Avg. monthly searches" measure="1" displayFolder="" measureGroup="Keyword_Gốm_sứ" count="0" hidden="1">
      <extLst>
        <ext xmlns:x15="http://schemas.microsoft.com/office/spreadsheetml/2010/11/main" uri="{B97F6D7D-B522-45F9-BDA1-12C45D357490}">
          <x15:cacheHierarchy aggregatedColumn="2"/>
        </ext>
      </extLst>
    </cacheHierarchy>
    <cacheHierarchy uniqueName="[Measures].[Sum of Competition (indexed value)]" caption="Sum of Competition (indexed value)" measure="1" displayFolder="" measureGroup="Keyword_Gốm_sứ" count="0" hidden="1">
      <extLst>
        <ext xmlns:x15="http://schemas.microsoft.com/office/spreadsheetml/2010/11/main" uri="{B97F6D7D-B522-45F9-BDA1-12C45D357490}">
          <x15:cacheHierarchy aggregatedColumn="4"/>
        </ext>
      </extLst>
    </cacheHierarchy>
    <cacheHierarchy uniqueName="[Measures].[Sum of Quần áo]" caption="Sum of Quần áo" measure="1" displayFolder="" measureGroup="So_luot_tim_kiem_ca_3__2" count="0" hidden="1">
      <extLst>
        <ext xmlns:x15="http://schemas.microsoft.com/office/spreadsheetml/2010/11/main" uri="{B97F6D7D-B522-45F9-BDA1-12C45D357490}">
          <x15:cacheHierarchy aggregatedColumn="16"/>
        </ext>
      </extLst>
    </cacheHierarchy>
    <cacheHierarchy uniqueName="[Measures].[Sum of Nước hoa]" caption="Sum of Nước hoa" measure="1" displayFolder="" measureGroup="So_luot_tim_kiem_ca_3__2" count="0" hidden="1">
      <extLst>
        <ext xmlns:x15="http://schemas.microsoft.com/office/spreadsheetml/2010/11/main" uri="{B97F6D7D-B522-45F9-BDA1-12C45D357490}">
          <x15:cacheHierarchy aggregatedColumn="15"/>
        </ext>
      </extLst>
    </cacheHierarchy>
    <cacheHierarchy uniqueName="[Measures].[Sum of Gốm sứ]" caption="Sum of Gốm sứ" measure="1" displayFolder="" measureGroup="So_luot_tim_kiem_ca_3__2" count="0" hidden="1">
      <extLst>
        <ext xmlns:x15="http://schemas.microsoft.com/office/spreadsheetml/2010/11/main" uri="{B97F6D7D-B522-45F9-BDA1-12C45D357490}">
          <x15:cacheHierarchy aggregatedColumn="14"/>
        </ext>
      </extLst>
    </cacheHierarchy>
    <cacheHierarchy uniqueName="[Measures].[Sum of Gốm sứ 2]" caption="Sum of Gốm sứ 2" measure="1" displayFolder="" measureGroup="Khu_vực_3_nhóm_xls" count="0" hidden="1">
      <extLst>
        <ext xmlns:x15="http://schemas.microsoft.com/office/spreadsheetml/2010/11/main" uri="{B97F6D7D-B522-45F9-BDA1-12C45D357490}">
          <x15:cacheHierarchy aggregatedColumn="11"/>
        </ext>
      </extLst>
    </cacheHierarchy>
    <cacheHierarchy uniqueName="[Measures].[Sum of Nước hoà]" caption="Sum of Nước hoà" measure="1" displayFolder="" measureGroup="Khu_vực_3_nhóm_xls" count="0" hidden="1">
      <extLst>
        <ext xmlns:x15="http://schemas.microsoft.com/office/spreadsheetml/2010/11/main" uri="{B97F6D7D-B522-45F9-BDA1-12C45D357490}">
          <x15:cacheHierarchy aggregatedColumn="12"/>
        </ext>
      </extLst>
    </cacheHierarchy>
    <cacheHierarchy uniqueName="[Measures].[Sum of Quần áo 2]" caption="Sum of Quần áo 2" measure="1" displayFolder="" measureGroup="Khu_vực_3_nhóm_xls" count="0" hidden="1">
      <extLst>
        <ext xmlns:x15="http://schemas.microsoft.com/office/spreadsheetml/2010/11/main" uri="{B97F6D7D-B522-45F9-BDA1-12C45D357490}">
          <x15:cacheHierarchy aggregatedColumn="13"/>
        </ext>
      </extLst>
    </cacheHierarchy>
  </cacheHierarchies>
  <kpis count="0"/>
  <dimensions count="5">
    <dimension name="Gốm_sứ_keyword" uniqueName="[Gốm_sứ_keyword]" caption="Gốm_sứ_keyword"/>
    <dimension name="Keyword_Gốm_sứ" uniqueName="[Keyword_Gốm_sứ]" caption="Keyword_Gốm_sứ"/>
    <dimension name="Khu_vực_3_nhóm_xls" uniqueName="[Khu_vực_3_nhóm_xls]" caption="Khu_vực_3_nhóm_xls"/>
    <dimension measure="1" name="Measures" uniqueName="[Measures]" caption="Measures"/>
    <dimension name="So_luot_tim_kiem_ca_3__2" uniqueName="[So_luot_tim_kiem_ca_3__2]" caption="So_luot_tim_kiem_ca_3__2"/>
  </dimensions>
  <measureGroups count="4">
    <measureGroup name="Gốm_sứ_keyword" caption="Gốm_sứ_keyword"/>
    <measureGroup name="Keyword_Gốm_sứ" caption="Keyword_Gốm_sứ"/>
    <measureGroup name="Khu_vực_3_nhóm_xls" caption="Khu_vực_3_nhóm_xls"/>
    <measureGroup name="So_luot_tim_kiem_ca_3__2" caption="So_luot_tim_kiem_ca_3__2"/>
  </measureGroups>
  <maps count="4">
    <map measureGroup="0" dimension="0"/>
    <map measureGroup="1" dimension="1"/>
    <map measureGroup="2" dimension="2"/>
    <map measureGroup="3" dimension="4"/>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Records1.xml><?xml version="1.0" encoding="utf-8"?>
<pivotCacheRecords xmlns="http://schemas.openxmlformats.org/spreadsheetml/2006/main" xmlns:r="http://schemas.openxmlformats.org/officeDocument/2006/relationships" count="100">
  <r>
    <x v="0"/>
    <x v="0"/>
    <n v="849000"/>
    <n v="1"/>
    <n v="849000"/>
    <n v="4.4768703230359182E-4"/>
    <x v="0"/>
    <x v="0"/>
  </r>
  <r>
    <x v="1"/>
    <x v="1"/>
    <n v="690000"/>
    <n v="1"/>
    <n v="690000"/>
    <n v="3.6384458455768947E-4"/>
    <x v="0"/>
    <x v="0"/>
  </r>
  <r>
    <x v="2"/>
    <x v="1"/>
    <n v="690000"/>
    <n v="1"/>
    <n v="690000"/>
    <n v="3.6384458455768947E-4"/>
    <x v="0"/>
    <x v="0"/>
  </r>
  <r>
    <x v="3"/>
    <x v="2"/>
    <n v="260000"/>
    <n v="1"/>
    <n v="260000"/>
    <n v="1.3710085794927429E-4"/>
    <x v="0"/>
    <x v="0"/>
  </r>
  <r>
    <x v="4"/>
    <x v="3"/>
    <n v="260000"/>
    <n v="1"/>
    <n v="260000"/>
    <n v="1.3710085794927429E-4"/>
    <x v="0"/>
    <x v="0"/>
  </r>
  <r>
    <x v="5"/>
    <x v="2"/>
    <n v="246500"/>
    <n v="1"/>
    <n v="246500"/>
    <n v="1.2998215955575427E-4"/>
    <x v="0"/>
    <x v="0"/>
  </r>
  <r>
    <x v="6"/>
    <x v="1"/>
    <n v="220000"/>
    <n v="1"/>
    <n v="220000"/>
    <n v="1.1600841826477056E-4"/>
    <x v="0"/>
    <x v="0"/>
  </r>
  <r>
    <x v="7"/>
    <x v="4"/>
    <n v="212500"/>
    <n v="1"/>
    <n v="212500"/>
    <n v="1.120535858239261E-4"/>
    <x v="0"/>
    <x v="0"/>
  </r>
  <r>
    <x v="8"/>
    <x v="5"/>
    <n v="185000"/>
    <n v="1"/>
    <n v="185000"/>
    <n v="9.7552533540829793E-5"/>
    <x v="0"/>
    <x v="0"/>
  </r>
  <r>
    <x v="9"/>
    <x v="6"/>
    <n v="185000"/>
    <n v="1"/>
    <n v="185000"/>
    <n v="9.7552533540829793E-5"/>
    <x v="0"/>
    <x v="0"/>
  </r>
  <r>
    <x v="10"/>
    <x v="1"/>
    <n v="180000"/>
    <n v="1"/>
    <n v="180000"/>
    <n v="9.4915978580266823E-5"/>
    <x v="0"/>
    <x v="0"/>
  </r>
  <r>
    <x v="11"/>
    <x v="7"/>
    <n v="155000"/>
    <n v="1"/>
    <n v="155000"/>
    <n v="8.1733203777451983E-5"/>
    <x v="0"/>
    <x v="0"/>
  </r>
  <r>
    <x v="12"/>
    <x v="8"/>
    <n v="135000"/>
    <n v="1"/>
    <n v="135000"/>
    <n v="7.1186983935200114E-5"/>
    <x v="0"/>
    <x v="0"/>
  </r>
  <r>
    <x v="13"/>
    <x v="9"/>
    <n v="100000"/>
    <n v="1"/>
    <n v="100000"/>
    <n v="5.2731099211259346E-5"/>
    <x v="0"/>
    <x v="0"/>
  </r>
  <r>
    <x v="14"/>
    <x v="10"/>
    <n v="60000"/>
    <n v="1"/>
    <n v="60000"/>
    <n v="3.1638659526755608E-5"/>
    <x v="0"/>
    <x v="0"/>
  </r>
  <r>
    <x v="15"/>
    <x v="11"/>
    <n v="53000"/>
    <n v="1"/>
    <n v="53000"/>
    <n v="2.7947482581967451E-5"/>
    <x v="0"/>
    <x v="0"/>
  </r>
  <r>
    <x v="16"/>
    <x v="12"/>
    <n v="50000"/>
    <n v="1"/>
    <n v="50000"/>
    <n v="2.6365549605629673E-5"/>
    <x v="0"/>
    <x v="0"/>
  </r>
  <r>
    <x v="17"/>
    <x v="13"/>
    <n v="50000"/>
    <n v="1"/>
    <n v="50000"/>
    <n v="2.6365549605629673E-5"/>
    <x v="0"/>
    <x v="0"/>
  </r>
  <r>
    <x v="18"/>
    <x v="14"/>
    <n v="49500"/>
    <n v="1"/>
    <n v="49500"/>
    <n v="2.6101894109573377E-5"/>
    <x v="0"/>
    <x v="0"/>
  </r>
  <r>
    <x v="19"/>
    <x v="15"/>
    <n v="45999"/>
    <n v="1"/>
    <n v="45999"/>
    <n v="2.4255778326187186E-5"/>
    <x v="0"/>
    <x v="0"/>
  </r>
  <r>
    <x v="20"/>
    <x v="16"/>
    <n v="35000"/>
    <n v="1"/>
    <n v="35000"/>
    <n v="1.8455884723940771E-5"/>
    <x v="0"/>
    <x v="0"/>
  </r>
  <r>
    <x v="21"/>
    <x v="17"/>
    <n v="31500"/>
    <n v="1"/>
    <n v="31500"/>
    <n v="1.6610296251546693E-5"/>
    <x v="0"/>
    <x v="0"/>
  </r>
  <r>
    <x v="22"/>
    <x v="18"/>
    <n v="30000"/>
    <n v="1"/>
    <n v="30000"/>
    <n v="1.5819329763377804E-5"/>
    <x v="0"/>
    <x v="0"/>
  </r>
  <r>
    <x v="23"/>
    <x v="19"/>
    <n v="25000"/>
    <n v="1"/>
    <n v="25000"/>
    <n v="1.3182774802814836E-5"/>
    <x v="0"/>
    <x v="0"/>
  </r>
  <r>
    <x v="24"/>
    <x v="20"/>
    <n v="19000"/>
    <n v="1"/>
    <n v="19000"/>
    <n v="1.0018908850139275E-5"/>
    <x v="0"/>
    <x v="0"/>
  </r>
  <r>
    <x v="25"/>
    <x v="21"/>
    <n v="6000"/>
    <n v="1"/>
    <n v="6000"/>
    <n v="3.1638659526755605E-6"/>
    <x v="0"/>
    <x v="0"/>
  </r>
  <r>
    <x v="26"/>
    <x v="22"/>
    <n v="245000"/>
    <n v="2"/>
    <n v="490000"/>
    <n v="2.583823861351708E-4"/>
    <x v="0"/>
    <x v="0"/>
  </r>
  <r>
    <x v="27"/>
    <x v="4"/>
    <n v="150000"/>
    <n v="2"/>
    <n v="300000"/>
    <n v="1.5819329763377802E-4"/>
    <x v="0"/>
    <x v="0"/>
  </r>
  <r>
    <x v="28"/>
    <x v="23"/>
    <n v="139000"/>
    <n v="2"/>
    <n v="278000"/>
    <n v="1.4659245580730097E-4"/>
    <x v="0"/>
    <x v="0"/>
  </r>
  <r>
    <x v="29"/>
    <x v="24"/>
    <n v="120000"/>
    <n v="2"/>
    <n v="240000"/>
    <n v="1.2655463810702243E-4"/>
    <x v="0"/>
    <x v="0"/>
  </r>
  <r>
    <x v="30"/>
    <x v="9"/>
    <n v="100000"/>
    <n v="2"/>
    <n v="200000"/>
    <n v="1.0546219842251869E-4"/>
    <x v="0"/>
    <x v="0"/>
  </r>
  <r>
    <x v="31"/>
    <x v="25"/>
    <n v="87000"/>
    <n v="2"/>
    <n v="174000"/>
    <n v="9.1752112627591252E-5"/>
    <x v="0"/>
    <x v="0"/>
  </r>
  <r>
    <x v="32"/>
    <x v="26"/>
    <n v="80000"/>
    <n v="2"/>
    <n v="160000"/>
    <n v="8.4369758738014953E-5"/>
    <x v="0"/>
    <x v="0"/>
  </r>
  <r>
    <x v="33"/>
    <x v="27"/>
    <n v="75000"/>
    <n v="2"/>
    <n v="150000"/>
    <n v="7.9096648816889012E-5"/>
    <x v="0"/>
    <x v="0"/>
  </r>
  <r>
    <x v="34"/>
    <x v="28"/>
    <n v="790000"/>
    <n v="3"/>
    <n v="2370000"/>
    <n v="1.2497270513068465E-3"/>
    <x v="0"/>
    <x v="0"/>
  </r>
  <r>
    <x v="35"/>
    <x v="2"/>
    <n v="390000"/>
    <n v="3"/>
    <n v="1170000"/>
    <n v="6.1695386077173433E-4"/>
    <x v="0"/>
    <x v="0"/>
  </r>
  <r>
    <x v="36"/>
    <x v="29"/>
    <n v="75000"/>
    <n v="3"/>
    <n v="225000"/>
    <n v="1.1864497322533352E-4"/>
    <x v="0"/>
    <x v="0"/>
  </r>
  <r>
    <x v="37"/>
    <x v="30"/>
    <n v="35000"/>
    <n v="3"/>
    <n v="105000"/>
    <n v="5.536765417182231E-5"/>
    <x v="0"/>
    <x v="0"/>
  </r>
  <r>
    <x v="38"/>
    <x v="4"/>
    <n v="297500"/>
    <n v="4"/>
    <n v="1190000"/>
    <n v="6.2750008061398621E-4"/>
    <x v="0"/>
    <x v="0"/>
  </r>
  <r>
    <x v="39"/>
    <x v="31"/>
    <n v="280000"/>
    <n v="4"/>
    <n v="1120000"/>
    <n v="5.9058831116610467E-4"/>
    <x v="0"/>
    <x v="0"/>
  </r>
  <r>
    <x v="40"/>
    <x v="32"/>
    <n v="120000"/>
    <n v="4"/>
    <n v="480000"/>
    <n v="2.5310927621404486E-4"/>
    <x v="0"/>
    <x v="0"/>
  </r>
  <r>
    <x v="41"/>
    <x v="33"/>
    <n v="87000"/>
    <n v="4"/>
    <n v="348000"/>
    <n v="1.835042252551825E-4"/>
    <x v="0"/>
    <x v="0"/>
  </r>
  <r>
    <x v="42"/>
    <x v="27"/>
    <n v="79000"/>
    <n v="4"/>
    <n v="316000"/>
    <n v="1.6663027350757954E-4"/>
    <x v="0"/>
    <x v="0"/>
  </r>
  <r>
    <x v="43"/>
    <x v="34"/>
    <n v="71000"/>
    <n v="4"/>
    <n v="284000"/>
    <n v="1.4975632175997654E-4"/>
    <x v="0"/>
    <x v="0"/>
  </r>
  <r>
    <x v="44"/>
    <x v="35"/>
    <n v="45000"/>
    <n v="4"/>
    <n v="180000"/>
    <n v="9.4915978580266823E-5"/>
    <x v="0"/>
    <x v="0"/>
  </r>
  <r>
    <x v="45"/>
    <x v="27"/>
    <n v="75000"/>
    <n v="6"/>
    <n v="450000"/>
    <n v="2.3728994645066704E-4"/>
    <x v="0"/>
    <x v="0"/>
  </r>
  <r>
    <x v="46"/>
    <x v="36"/>
    <n v="35000"/>
    <n v="6"/>
    <n v="210000"/>
    <n v="1.1073530834364462E-4"/>
    <x v="0"/>
    <x v="0"/>
  </r>
  <r>
    <x v="47"/>
    <x v="37"/>
    <n v="32000"/>
    <n v="6"/>
    <n v="192000"/>
    <n v="1.0124371048561794E-4"/>
    <x v="0"/>
    <x v="0"/>
  </r>
  <r>
    <x v="48"/>
    <x v="38"/>
    <n v="20000"/>
    <n v="6"/>
    <n v="120000"/>
    <n v="6.3277319053511215E-5"/>
    <x v="0"/>
    <x v="0"/>
  </r>
  <r>
    <x v="49"/>
    <x v="39"/>
    <n v="160000"/>
    <n v="7"/>
    <n v="1120000"/>
    <n v="5.9058831116610467E-4"/>
    <x v="0"/>
    <x v="0"/>
  </r>
  <r>
    <x v="50"/>
    <x v="40"/>
    <n v="110000"/>
    <n v="7"/>
    <n v="770000"/>
    <n v="4.0602946392669694E-4"/>
    <x v="0"/>
    <x v="0"/>
  </r>
  <r>
    <x v="51"/>
    <x v="0"/>
    <n v="290000"/>
    <n v="8"/>
    <n v="2320000"/>
    <n v="1.2233615017012169E-3"/>
    <x v="0"/>
    <x v="0"/>
  </r>
  <r>
    <x v="52"/>
    <x v="41"/>
    <n v="450000"/>
    <n v="10"/>
    <n v="4500000"/>
    <n v="2.3728994645066705E-3"/>
    <x v="0"/>
    <x v="0"/>
  </r>
  <r>
    <x v="53"/>
    <x v="42"/>
    <n v="101000"/>
    <n v="15"/>
    <n v="1515000"/>
    <n v="7.9887615305057906E-4"/>
    <x v="0"/>
    <x v="0"/>
  </r>
  <r>
    <x v="54"/>
    <x v="43"/>
    <n v="145000"/>
    <n v="16"/>
    <n v="2320000"/>
    <n v="1.2233615017012169E-3"/>
    <x v="0"/>
    <x v="0"/>
  </r>
  <r>
    <x v="55"/>
    <x v="44"/>
    <n v="158000"/>
    <n v="17"/>
    <n v="2686000"/>
    <n v="1.416357324814426E-3"/>
    <x v="0"/>
    <x v="0"/>
  </r>
  <r>
    <x v="56"/>
    <x v="45"/>
    <n v="42500"/>
    <n v="19"/>
    <n v="807500"/>
    <n v="4.2580362613091918E-4"/>
    <x v="0"/>
    <x v="0"/>
  </r>
  <r>
    <x v="57"/>
    <x v="46"/>
    <n v="4000"/>
    <n v="19"/>
    <n v="76000"/>
    <n v="4.0075635400557099E-5"/>
    <x v="0"/>
    <x v="0"/>
  </r>
  <r>
    <x v="58"/>
    <x v="47"/>
    <n v="200000"/>
    <n v="20"/>
    <n v="4000000"/>
    <n v="2.1092439684503739E-3"/>
    <x v="0"/>
    <x v="0"/>
  </r>
  <r>
    <x v="59"/>
    <x v="48"/>
    <n v="19500"/>
    <n v="21"/>
    <n v="409500"/>
    <n v="2.1593385127010703E-4"/>
    <x v="0"/>
    <x v="0"/>
  </r>
  <r>
    <x v="60"/>
    <x v="49"/>
    <n v="69000"/>
    <n v="22"/>
    <n v="1518000"/>
    <n v="8.004580860269168E-4"/>
    <x v="0"/>
    <x v="0"/>
  </r>
  <r>
    <x v="61"/>
    <x v="50"/>
    <n v="65000"/>
    <n v="22"/>
    <n v="1430000"/>
    <n v="7.5405471872100858E-4"/>
    <x v="0"/>
    <x v="0"/>
  </r>
  <r>
    <x v="62"/>
    <x v="51"/>
    <n v="80000"/>
    <n v="23"/>
    <n v="1840000"/>
    <n v="9.7025222548717191E-4"/>
    <x v="0"/>
    <x v="0"/>
  </r>
  <r>
    <x v="63"/>
    <x v="52"/>
    <n v="29000"/>
    <n v="24"/>
    <n v="696000"/>
    <n v="3.6700845051036501E-4"/>
    <x v="0"/>
    <x v="0"/>
  </r>
  <r>
    <x v="64"/>
    <x v="53"/>
    <n v="69000"/>
    <n v="25"/>
    <n v="1725000"/>
    <n v="9.0961146139422367E-4"/>
    <x v="0"/>
    <x v="0"/>
  </r>
  <r>
    <x v="65"/>
    <x v="54"/>
    <n v="7000"/>
    <n v="25"/>
    <n v="175000"/>
    <n v="9.2279423619703852E-5"/>
    <x v="0"/>
    <x v="0"/>
  </r>
  <r>
    <x v="66"/>
    <x v="55"/>
    <n v="4000"/>
    <n v="30"/>
    <n v="120000"/>
    <n v="6.3277319053511215E-5"/>
    <x v="0"/>
    <x v="0"/>
  </r>
  <r>
    <x v="67"/>
    <x v="14"/>
    <n v="49000"/>
    <n v="39"/>
    <n v="1911000"/>
    <n v="1.007691305927166E-3"/>
    <x v="0"/>
    <x v="0"/>
  </r>
  <r>
    <x v="68"/>
    <x v="56"/>
    <n v="30000"/>
    <n v="39"/>
    <n v="1170000"/>
    <n v="6.1695386077173433E-4"/>
    <x v="0"/>
    <x v="0"/>
  </r>
  <r>
    <x v="69"/>
    <x v="1"/>
    <n v="320000"/>
    <n v="41"/>
    <n v="13120000"/>
    <n v="6.9183202165172264E-3"/>
    <x v="0"/>
    <x v="0"/>
  </r>
  <r>
    <x v="70"/>
    <x v="57"/>
    <n v="125000"/>
    <n v="45"/>
    <n v="5625000"/>
    <n v="2.9661243306333381E-3"/>
    <x v="0"/>
    <x v="0"/>
  </r>
  <r>
    <x v="71"/>
    <x v="58"/>
    <n v="100000"/>
    <n v="46"/>
    <n v="4600000"/>
    <n v="2.4256305637179298E-3"/>
    <x v="0"/>
    <x v="0"/>
  </r>
  <r>
    <x v="72"/>
    <x v="59"/>
    <n v="95000"/>
    <n v="47"/>
    <n v="4465000"/>
    <n v="2.3544435797827295E-3"/>
    <x v="0"/>
    <x v="0"/>
  </r>
  <r>
    <x v="73"/>
    <x v="60"/>
    <n v="680000"/>
    <n v="49"/>
    <n v="33320000"/>
    <n v="1.7570002257191613E-2"/>
    <x v="0"/>
    <x v="0"/>
  </r>
  <r>
    <x v="74"/>
    <x v="61"/>
    <n v="33000"/>
    <n v="51"/>
    <n v="1683000"/>
    <n v="8.8746439972549481E-4"/>
    <x v="0"/>
    <x v="0"/>
  </r>
  <r>
    <x v="75"/>
    <x v="62"/>
    <n v="39000"/>
    <n v="56"/>
    <n v="2184000"/>
    <n v="1.151647206773904E-3"/>
    <x v="0"/>
    <x v="0"/>
  </r>
  <r>
    <x v="76"/>
    <x v="63"/>
    <n v="175000"/>
    <n v="68"/>
    <n v="11900000"/>
    <n v="6.2750008061398617E-3"/>
    <x v="0"/>
    <x v="0"/>
  </r>
  <r>
    <x v="77"/>
    <x v="64"/>
    <n v="289000"/>
    <n v="69"/>
    <n v="19941000"/>
    <n v="1.0515108493717226E-2"/>
    <x v="0"/>
    <x v="0"/>
  </r>
  <r>
    <x v="78"/>
    <x v="65"/>
    <n v="40000"/>
    <n v="69"/>
    <n v="2760000"/>
    <n v="1.4553783382307579E-3"/>
    <x v="0"/>
    <x v="0"/>
  </r>
  <r>
    <x v="79"/>
    <x v="66"/>
    <n v="115000"/>
    <n v="78"/>
    <n v="8970000"/>
    <n v="4.7299795992499635E-3"/>
    <x v="0"/>
    <x v="0"/>
  </r>
  <r>
    <x v="80"/>
    <x v="67"/>
    <n v="119000"/>
    <n v="97"/>
    <n v="11543000"/>
    <n v="6.0867507819556662E-3"/>
    <x v="0"/>
    <x v="0"/>
  </r>
  <r>
    <x v="81"/>
    <x v="68"/>
    <n v="15000"/>
    <n v="99"/>
    <n v="1485000"/>
    <n v="7.8305682328720129E-4"/>
    <x v="0"/>
    <x v="0"/>
  </r>
  <r>
    <x v="82"/>
    <x v="69"/>
    <n v="15000"/>
    <n v="126"/>
    <n v="1890000"/>
    <n v="9.9661777509280156E-4"/>
    <x v="1"/>
    <x v="0"/>
  </r>
  <r>
    <x v="83"/>
    <x v="70"/>
    <n v="15000"/>
    <n v="149"/>
    <n v="2235000"/>
    <n v="1.1785400673716463E-3"/>
    <x v="1"/>
    <x v="0"/>
  </r>
  <r>
    <x v="84"/>
    <x v="71"/>
    <n v="39000"/>
    <n v="164"/>
    <n v="6396000"/>
    <n v="3.3726811055521475E-3"/>
    <x v="1"/>
    <x v="0"/>
  </r>
  <r>
    <x v="85"/>
    <x v="72"/>
    <n v="158100"/>
    <n v="221"/>
    <n v="34940100"/>
    <n v="1.8424298795513227E-2"/>
    <x v="1"/>
    <x v="0"/>
  </r>
  <r>
    <x v="86"/>
    <x v="73"/>
    <n v="4500"/>
    <n v="236"/>
    <n v="1062000"/>
    <n v="5.6000427362357422E-4"/>
    <x v="1"/>
    <x v="0"/>
  </r>
  <r>
    <x v="87"/>
    <x v="74"/>
    <n v="220500"/>
    <n v="302"/>
    <n v="66591000"/>
    <n v="3.5114166275769708E-2"/>
    <x v="2"/>
    <x v="0"/>
  </r>
  <r>
    <x v="88"/>
    <x v="37"/>
    <n v="25000"/>
    <n v="477"/>
    <n v="11925000"/>
    <n v="6.2881835809426769E-3"/>
    <x v="2"/>
    <x v="0"/>
  </r>
  <r>
    <x v="89"/>
    <x v="75"/>
    <n v="16000"/>
    <n v="578"/>
    <n v="9248000"/>
    <n v="4.8765720550572643E-3"/>
    <x v="2"/>
    <x v="0"/>
  </r>
  <r>
    <x v="90"/>
    <x v="76"/>
    <n v="20000"/>
    <n v="794"/>
    <n v="15880000"/>
    <n v="8.3736985547479843E-3"/>
    <x v="2"/>
    <x v="0"/>
  </r>
  <r>
    <x v="91"/>
    <x v="77"/>
    <n v="3500"/>
    <n v="906"/>
    <n v="3171000"/>
    <n v="1.6721031559890338E-3"/>
    <x v="2"/>
    <x v="0"/>
  </r>
  <r>
    <x v="92"/>
    <x v="78"/>
    <n v="109000"/>
    <n v="919"/>
    <n v="100171000"/>
    <n v="5.28212693909106E-2"/>
    <x v="2"/>
    <x v="1"/>
  </r>
  <r>
    <x v="93"/>
    <x v="79"/>
    <n v="8000"/>
    <n v="925"/>
    <n v="7400000"/>
    <n v="3.9021013416331916E-3"/>
    <x v="2"/>
    <x v="0"/>
  </r>
  <r>
    <x v="94"/>
    <x v="80"/>
    <n v="17500"/>
    <n v="1594"/>
    <n v="27895000"/>
    <n v="1.4709340124980794E-2"/>
    <x v="2"/>
    <x v="0"/>
  </r>
  <r>
    <x v="95"/>
    <x v="81"/>
    <n v="50000"/>
    <n v="1681"/>
    <n v="84050000"/>
    <n v="4.4320488887063476E-2"/>
    <x v="2"/>
    <x v="0"/>
  </r>
  <r>
    <x v="96"/>
    <x v="82"/>
    <n v="93000"/>
    <n v="2115"/>
    <n v="196695000"/>
    <n v="0.10371943559358657"/>
    <x v="2"/>
    <x v="1"/>
  </r>
  <r>
    <x v="97"/>
    <x v="83"/>
    <n v="45000"/>
    <n v="3117"/>
    <n v="140265000"/>
    <n v="7.3963276308672915E-2"/>
    <x v="2"/>
    <x v="1"/>
  </r>
  <r>
    <x v="98"/>
    <x v="84"/>
    <n v="165000"/>
    <n v="3406"/>
    <n v="561990000"/>
    <n v="0.29634350445735641"/>
    <x v="2"/>
    <x v="1"/>
  </r>
  <r>
    <x v="99"/>
    <x v="85"/>
    <n v="105000"/>
    <n v="4346"/>
    <n v="456330000"/>
    <n v="0.24062782503073976"/>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12" firstHeaderRow="1" firstDataRow="1" firstDataCol="1"/>
  <pivotFields count="8">
    <pivotField axis="axisRow" showAll="0">
      <items count="101">
        <item x="99"/>
        <item x="98"/>
        <item x="97"/>
        <item x="96"/>
        <item x="95"/>
        <item x="94"/>
        <item x="93"/>
        <item x="92"/>
        <item x="91"/>
        <item x="90"/>
        <item x="89"/>
        <item x="88"/>
        <item x="87"/>
        <item x="86"/>
        <item x="85"/>
        <item x="84"/>
        <item x="83"/>
        <item x="82"/>
        <item x="81"/>
        <item x="80"/>
        <item x="79"/>
        <item x="77"/>
        <item x="78"/>
        <item x="76"/>
        <item x="75"/>
        <item x="74"/>
        <item x="73"/>
        <item x="72"/>
        <item x="71"/>
        <item x="70"/>
        <item x="69"/>
        <item x="67"/>
        <item x="68"/>
        <item x="66"/>
        <item x="64"/>
        <item x="65"/>
        <item x="63"/>
        <item x="62"/>
        <item x="60"/>
        <item x="61"/>
        <item x="59"/>
        <item x="58"/>
        <item x="56"/>
        <item x="57"/>
        <item x="55"/>
        <item x="54"/>
        <item x="53"/>
        <item x="52"/>
        <item x="51"/>
        <item x="49"/>
        <item x="50"/>
        <item x="45"/>
        <item x="46"/>
        <item x="47"/>
        <item x="48"/>
        <item x="38"/>
        <item x="39"/>
        <item x="40"/>
        <item x="41"/>
        <item x="42"/>
        <item x="43"/>
        <item x="44"/>
        <item x="34"/>
        <item x="35"/>
        <item x="36"/>
        <item x="37"/>
        <item x="26"/>
        <item x="27"/>
        <item x="28"/>
        <item x="29"/>
        <item x="30"/>
        <item x="31"/>
        <item x="32"/>
        <item x="33"/>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87">
        <item x="57"/>
        <item x="3"/>
        <item x="64"/>
        <item x="55"/>
        <item x="7"/>
        <item x="63"/>
        <item x="52"/>
        <item x="61"/>
        <item x="76"/>
        <item x="35"/>
        <item x="20"/>
        <item x="50"/>
        <item x="40"/>
        <item x="23"/>
        <item x="15"/>
        <item x="53"/>
        <item x="1"/>
        <item x="41"/>
        <item x="2"/>
        <item x="39"/>
        <item x="31"/>
        <item x="45"/>
        <item x="72"/>
        <item x="0"/>
        <item x="24"/>
        <item x="4"/>
        <item x="67"/>
        <item x="26"/>
        <item x="29"/>
        <item x="14"/>
        <item x="22"/>
        <item x="74"/>
        <item x="36"/>
        <item x="30"/>
        <item x="19"/>
        <item x="32"/>
        <item x="56"/>
        <item x="34"/>
        <item x="75"/>
        <item x="27"/>
        <item x="59"/>
        <item x="28"/>
        <item x="82"/>
        <item x="85"/>
        <item x="81"/>
        <item x="73"/>
        <item x="70"/>
        <item x="51"/>
        <item x="80"/>
        <item x="62"/>
        <item x="79"/>
        <item x="69"/>
        <item x="68"/>
        <item x="6"/>
        <item x="47"/>
        <item x="60"/>
        <item x="33"/>
        <item x="10"/>
        <item x="38"/>
        <item x="13"/>
        <item x="12"/>
        <item x="18"/>
        <item x="17"/>
        <item x="66"/>
        <item x="58"/>
        <item x="11"/>
        <item x="8"/>
        <item x="5"/>
        <item x="83"/>
        <item x="84"/>
        <item x="48"/>
        <item x="71"/>
        <item x="43"/>
        <item x="37"/>
        <item x="16"/>
        <item x="44"/>
        <item x="9"/>
        <item x="78"/>
        <item x="21"/>
        <item x="54"/>
        <item x="46"/>
        <item x="77"/>
        <item x="25"/>
        <item x="65"/>
        <item x="42"/>
        <item x="49"/>
        <item t="default"/>
      </items>
    </pivotField>
    <pivotField dataField="1" showAll="0"/>
    <pivotField showAll="0"/>
    <pivotField showAll="0"/>
    <pivotField numFmtId="10" showAll="0"/>
    <pivotField showAll="0">
      <items count="4">
        <item x="2"/>
        <item h="1" x="0"/>
        <item h="1" x="1"/>
        <item t="default"/>
      </items>
    </pivotField>
    <pivotField showAll="0">
      <items count="3">
        <item x="1"/>
        <item h="1" x="0"/>
        <item t="default"/>
      </items>
    </pivotField>
  </pivotFields>
  <rowFields count="2">
    <field x="0"/>
    <field x="1"/>
  </rowFields>
  <rowItems count="11">
    <i>
      <x/>
    </i>
    <i r="1">
      <x v="43"/>
    </i>
    <i>
      <x v="1"/>
    </i>
    <i r="1">
      <x v="69"/>
    </i>
    <i>
      <x v="2"/>
    </i>
    <i r="1">
      <x v="68"/>
    </i>
    <i>
      <x v="3"/>
    </i>
    <i r="1">
      <x v="42"/>
    </i>
    <i>
      <x v="7"/>
    </i>
    <i r="1">
      <x v="77"/>
    </i>
    <i t="grand">
      <x/>
    </i>
  </rowItems>
  <colItems count="1">
    <i/>
  </colItems>
  <dataFields count="1">
    <dataField name="Giá bán" fld="2" baseField="0" baseItem="0"/>
  </dataFields>
  <chartFormats count="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Key word">
  <location ref="A3:B104" firstHeaderRow="1" firstDataRow="1" firstDataCol="1"/>
  <pivotFields count="3">
    <pivotField dataField="1" showAll="0"/>
    <pivotField axis="axisRow" allDrilled="1" showAll="0" dataSourceSort="1"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allDrilled="1" showAll="0" dataSourceSort="1" defaultAttributeDrillState="1"/>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Competition (indexed value)" fld="0" baseField="2"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multipleItemSelectionAllowed="1" dragToData="1">
      <members count="1" level="1">
        <member name="[Keyword_Gốm_sứ].[Competition].&amp;[Low]"/>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yword Gốm sứ ADS.xlsx!Keyword_Gốm_sứ">
        <x15:activeTabTopLevelEntity name="[Keyword_Gốm_sứ]"/>
      </x15:pivotTableUISettings>
    </ext>
  </extLst>
</pivotTableDefinition>
</file>

<file path=xl/pivotTables/pivotTable3.xml><?xml version="1.0" encoding="utf-8"?>
<pivotTableDefinition xmlns="http://schemas.openxmlformats.org/spreadsheetml/2006/main" name="PivotTable29" cacheId="1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4" rowHeaderCaption="Key words">
  <location ref="A3:C58" firstHeaderRow="0" firstDataRow="1" firstDataCol="1"/>
  <pivotFields count="5">
    <pivotField axis="axisRow" allDrilled="1" showAll="0" dataSourceSort="1"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dataField="1" showAll="0"/>
    <pivotField dataField="1" showAll="0"/>
    <pivotField allDrilled="1" showAll="0" dataSourceSort="1" defaultAttributeDrillState="1">
      <items count="1">
        <item t="default"/>
      </items>
    </pivotField>
    <pivotField allDrilled="1" showAll="0" dataSourceSort="1" defaultAttributeDrillState="1"/>
  </pivotFields>
  <rowFields count="1">
    <field x="0"/>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2"/>
  </colFields>
  <colItems count="2">
    <i>
      <x/>
    </i>
    <i i="1">
      <x v="1"/>
    </i>
  </colItems>
  <dataFields count="2">
    <dataField name="Avg. monthly searches" fld="1" baseField="0" baseItem="0"/>
    <dataField name="Competition (indexed value)" fld="2" baseField="0"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 chart="11" format="14" series="1">
      <pivotArea type="data" outline="0" fieldPosition="0">
        <references count="1">
          <reference field="4294967294" count="1" selected="0">
            <x v="0"/>
          </reference>
        </references>
      </pivotArea>
    </chartFormat>
    <chartFormat chart="11" format="15" series="1">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dragToData="1">
      <members count="2" level="1">
        <member name="[Keyword_Gốm_sứ].[Avg. monthly searches].&amp;[500]"/>
        <member name="[Keyword_Gốm_sứ].[Avg. monthly searches].&amp;[5000]"/>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So_luot_tim_kiem_ca_3__2].[Tuần]">
      <autoFilter ref="A1">
        <filterColumn colId="0">
          <customFilters and="1">
            <customFilter operator="greaterThanOrEqual" val="45566"/>
            <customFilter operator="lessThanOrEqual" val="45596"/>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yword Gốm sứ ADS.xlsx!Keyword_Gốm_sứ">
        <x15:activeTabTopLevelEntity name="[Keyword_Gốm_sứ]"/>
      </x15:pivotTableUISettings>
    </ext>
  </extLst>
</pivotTableDefinition>
</file>

<file path=xl/pivotTables/pivotTable4.xml><?xml version="1.0" encoding="utf-8"?>
<pivotTableDefinition xmlns="http://schemas.openxmlformats.org/spreadsheetml/2006/main"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Key">
  <location ref="A3:B29" firstHeaderRow="1" firstDataRow="1" firstDataCol="1"/>
  <pivotFields count="3">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allDrilled="1" showAll="0" dataSourceSort="1" defaultAttributeDrillState="1"/>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 tìm kiếm" fld="1" baseField="0" baseItem="0"/>
  </dataFields>
  <chartFormats count="112">
    <chartFormat chart="9" format="27" series="1">
      <pivotArea type="data" outline="0" fieldPosition="0">
        <references count="1">
          <reference field="4294967294" count="1" selected="0">
            <x v="0"/>
          </reference>
        </references>
      </pivotArea>
    </chartFormat>
    <chartFormat chart="9" format="28">
      <pivotArea type="data" outline="0" fieldPosition="0">
        <references count="2">
          <reference field="4294967294" count="1" selected="0">
            <x v="0"/>
          </reference>
          <reference field="0" count="1" selected="0">
            <x v="0"/>
          </reference>
        </references>
      </pivotArea>
    </chartFormat>
    <chartFormat chart="9" format="29">
      <pivotArea type="data" outline="0" fieldPosition="0">
        <references count="2">
          <reference field="4294967294" count="1" selected="0">
            <x v="0"/>
          </reference>
          <reference field="0" count="1" selected="0">
            <x v="1"/>
          </reference>
        </references>
      </pivotArea>
    </chartFormat>
    <chartFormat chart="9" format="30">
      <pivotArea type="data" outline="0" fieldPosition="0">
        <references count="2">
          <reference field="4294967294" count="1" selected="0">
            <x v="0"/>
          </reference>
          <reference field="0" count="1" selected="0">
            <x v="2"/>
          </reference>
        </references>
      </pivotArea>
    </chartFormat>
    <chartFormat chart="9" format="31">
      <pivotArea type="data" outline="0" fieldPosition="0">
        <references count="2">
          <reference field="4294967294" count="1" selected="0">
            <x v="0"/>
          </reference>
          <reference field="0" count="1" selected="0">
            <x v="3"/>
          </reference>
        </references>
      </pivotArea>
    </chartFormat>
    <chartFormat chart="9" format="32">
      <pivotArea type="data" outline="0" fieldPosition="0">
        <references count="2">
          <reference field="4294967294" count="1" selected="0">
            <x v="0"/>
          </reference>
          <reference field="0" count="1" selected="0">
            <x v="4"/>
          </reference>
        </references>
      </pivotArea>
    </chartFormat>
    <chartFormat chart="9" format="33">
      <pivotArea type="data" outline="0" fieldPosition="0">
        <references count="2">
          <reference field="4294967294" count="1" selected="0">
            <x v="0"/>
          </reference>
          <reference field="0" count="1" selected="0">
            <x v="5"/>
          </reference>
        </references>
      </pivotArea>
    </chartFormat>
    <chartFormat chart="9" format="34">
      <pivotArea type="data" outline="0" fieldPosition="0">
        <references count="2">
          <reference field="4294967294" count="1" selected="0">
            <x v="0"/>
          </reference>
          <reference field="0" count="1" selected="0">
            <x v="6"/>
          </reference>
        </references>
      </pivotArea>
    </chartFormat>
    <chartFormat chart="9" format="35">
      <pivotArea type="data" outline="0" fieldPosition="0">
        <references count="2">
          <reference field="4294967294" count="1" selected="0">
            <x v="0"/>
          </reference>
          <reference field="0" count="1" selected="0">
            <x v="7"/>
          </reference>
        </references>
      </pivotArea>
    </chartFormat>
    <chartFormat chart="9" format="36">
      <pivotArea type="data" outline="0" fieldPosition="0">
        <references count="2">
          <reference field="4294967294" count="1" selected="0">
            <x v="0"/>
          </reference>
          <reference field="0" count="1" selected="0">
            <x v="8"/>
          </reference>
        </references>
      </pivotArea>
    </chartFormat>
    <chartFormat chart="9" format="37">
      <pivotArea type="data" outline="0" fieldPosition="0">
        <references count="2">
          <reference field="4294967294" count="1" selected="0">
            <x v="0"/>
          </reference>
          <reference field="0" count="1" selected="0">
            <x v="9"/>
          </reference>
        </references>
      </pivotArea>
    </chartFormat>
    <chartFormat chart="9" format="38">
      <pivotArea type="data" outline="0" fieldPosition="0">
        <references count="2">
          <reference field="4294967294" count="1" selected="0">
            <x v="0"/>
          </reference>
          <reference field="0" count="1" selected="0">
            <x v="10"/>
          </reference>
        </references>
      </pivotArea>
    </chartFormat>
    <chartFormat chart="9" format="39">
      <pivotArea type="data" outline="0" fieldPosition="0">
        <references count="2">
          <reference field="4294967294" count="1" selected="0">
            <x v="0"/>
          </reference>
          <reference field="0" count="1" selected="0">
            <x v="11"/>
          </reference>
        </references>
      </pivotArea>
    </chartFormat>
    <chartFormat chart="9" format="40">
      <pivotArea type="data" outline="0" fieldPosition="0">
        <references count="2">
          <reference field="4294967294" count="1" selected="0">
            <x v="0"/>
          </reference>
          <reference field="0" count="1" selected="0">
            <x v="12"/>
          </reference>
        </references>
      </pivotArea>
    </chartFormat>
    <chartFormat chart="9" format="41">
      <pivotArea type="data" outline="0" fieldPosition="0">
        <references count="2">
          <reference field="4294967294" count="1" selected="0">
            <x v="0"/>
          </reference>
          <reference field="0" count="1" selected="0">
            <x v="13"/>
          </reference>
        </references>
      </pivotArea>
    </chartFormat>
    <chartFormat chart="9" format="42">
      <pivotArea type="data" outline="0" fieldPosition="0">
        <references count="2">
          <reference field="4294967294" count="1" selected="0">
            <x v="0"/>
          </reference>
          <reference field="0" count="1" selected="0">
            <x v="14"/>
          </reference>
        </references>
      </pivotArea>
    </chartFormat>
    <chartFormat chart="9" format="43">
      <pivotArea type="data" outline="0" fieldPosition="0">
        <references count="2">
          <reference field="4294967294" count="1" selected="0">
            <x v="0"/>
          </reference>
          <reference field="0" count="1" selected="0">
            <x v="15"/>
          </reference>
        </references>
      </pivotArea>
    </chartFormat>
    <chartFormat chart="9" format="44">
      <pivotArea type="data" outline="0" fieldPosition="0">
        <references count="2">
          <reference field="4294967294" count="1" selected="0">
            <x v="0"/>
          </reference>
          <reference field="0" count="1" selected="0">
            <x v="16"/>
          </reference>
        </references>
      </pivotArea>
    </chartFormat>
    <chartFormat chart="9" format="45">
      <pivotArea type="data" outline="0" fieldPosition="0">
        <references count="2">
          <reference field="4294967294" count="1" selected="0">
            <x v="0"/>
          </reference>
          <reference field="0" count="1" selected="0">
            <x v="17"/>
          </reference>
        </references>
      </pivotArea>
    </chartFormat>
    <chartFormat chart="9" format="46">
      <pivotArea type="data" outline="0" fieldPosition="0">
        <references count="2">
          <reference field="4294967294" count="1" selected="0">
            <x v="0"/>
          </reference>
          <reference field="0" count="1" selected="0">
            <x v="18"/>
          </reference>
        </references>
      </pivotArea>
    </chartFormat>
    <chartFormat chart="9" format="47">
      <pivotArea type="data" outline="0" fieldPosition="0">
        <references count="2">
          <reference field="4294967294" count="1" selected="0">
            <x v="0"/>
          </reference>
          <reference field="0" count="1" selected="0">
            <x v="19"/>
          </reference>
        </references>
      </pivotArea>
    </chartFormat>
    <chartFormat chart="9" format="48">
      <pivotArea type="data" outline="0" fieldPosition="0">
        <references count="2">
          <reference field="4294967294" count="1" selected="0">
            <x v="0"/>
          </reference>
          <reference field="0" count="1" selected="0">
            <x v="20"/>
          </reference>
        </references>
      </pivotArea>
    </chartFormat>
    <chartFormat chart="9" format="49">
      <pivotArea type="data" outline="0" fieldPosition="0">
        <references count="2">
          <reference field="4294967294" count="1" selected="0">
            <x v="0"/>
          </reference>
          <reference field="0" count="1" selected="0">
            <x v="21"/>
          </reference>
        </references>
      </pivotArea>
    </chartFormat>
    <chartFormat chart="9" format="50">
      <pivotArea type="data" outline="0" fieldPosition="0">
        <references count="2">
          <reference field="4294967294" count="1" selected="0">
            <x v="0"/>
          </reference>
          <reference field="0" count="1" selected="0">
            <x v="22"/>
          </reference>
        </references>
      </pivotArea>
    </chartFormat>
    <chartFormat chart="9" format="51">
      <pivotArea type="data" outline="0" fieldPosition="0">
        <references count="2">
          <reference field="4294967294" count="1" selected="0">
            <x v="0"/>
          </reference>
          <reference field="0" count="1" selected="0">
            <x v="23"/>
          </reference>
        </references>
      </pivotArea>
    </chartFormat>
    <chartFormat chart="9" format="52">
      <pivotArea type="data" outline="0" fieldPosition="0">
        <references count="2">
          <reference field="4294967294" count="1" selected="0">
            <x v="0"/>
          </reference>
          <reference field="0" count="1" selected="0">
            <x v="24"/>
          </reference>
        </references>
      </pivotArea>
    </chartFormat>
    <chartFormat chart="10" format="53" series="1">
      <pivotArea type="data" outline="0" fieldPosition="0">
        <references count="1">
          <reference field="4294967294" count="1" selected="0">
            <x v="0"/>
          </reference>
        </references>
      </pivotArea>
    </chartFormat>
    <chartFormat chart="10" format="54">
      <pivotArea type="data" outline="0" fieldPosition="0">
        <references count="2">
          <reference field="4294967294" count="1" selected="0">
            <x v="0"/>
          </reference>
          <reference field="0" count="1" selected="0">
            <x v="2"/>
          </reference>
        </references>
      </pivotArea>
    </chartFormat>
    <chartFormat chart="10" format="55">
      <pivotArea type="data" outline="0" fieldPosition="0">
        <references count="2">
          <reference field="4294967294" count="1" selected="0">
            <x v="0"/>
          </reference>
          <reference field="0" count="1" selected="0">
            <x v="3"/>
          </reference>
        </references>
      </pivotArea>
    </chartFormat>
    <chartFormat chart="10" format="56">
      <pivotArea type="data" outline="0" fieldPosition="0">
        <references count="2">
          <reference field="4294967294" count="1" selected="0">
            <x v="0"/>
          </reference>
          <reference field="0" count="1" selected="0">
            <x v="4"/>
          </reference>
        </references>
      </pivotArea>
    </chartFormat>
    <chartFormat chart="10" format="57">
      <pivotArea type="data" outline="0" fieldPosition="0">
        <references count="2">
          <reference field="4294967294" count="1" selected="0">
            <x v="0"/>
          </reference>
          <reference field="0" count="1" selected="0">
            <x v="5"/>
          </reference>
        </references>
      </pivotArea>
    </chartFormat>
    <chartFormat chart="10" format="58">
      <pivotArea type="data" outline="0" fieldPosition="0">
        <references count="2">
          <reference field="4294967294" count="1" selected="0">
            <x v="0"/>
          </reference>
          <reference field="0" count="1" selected="0">
            <x v="6"/>
          </reference>
        </references>
      </pivotArea>
    </chartFormat>
    <chartFormat chart="10" format="59">
      <pivotArea type="data" outline="0" fieldPosition="0">
        <references count="2">
          <reference field="4294967294" count="1" selected="0">
            <x v="0"/>
          </reference>
          <reference field="0" count="1" selected="0">
            <x v="7"/>
          </reference>
        </references>
      </pivotArea>
    </chartFormat>
    <chartFormat chart="10" format="60">
      <pivotArea type="data" outline="0" fieldPosition="0">
        <references count="2">
          <reference field="4294967294" count="1" selected="0">
            <x v="0"/>
          </reference>
          <reference field="0" count="1" selected="0">
            <x v="8"/>
          </reference>
        </references>
      </pivotArea>
    </chartFormat>
    <chartFormat chart="11" format="61" series="1">
      <pivotArea type="data" outline="0" fieldPosition="0">
        <references count="1">
          <reference field="4294967294" count="1" selected="0">
            <x v="0"/>
          </reference>
        </references>
      </pivotArea>
    </chartFormat>
    <chartFormat chart="11" format="62">
      <pivotArea type="data" outline="0" fieldPosition="0">
        <references count="2">
          <reference field="4294967294" count="1" selected="0">
            <x v="0"/>
          </reference>
          <reference field="0" count="1" selected="0">
            <x v="2"/>
          </reference>
        </references>
      </pivotArea>
    </chartFormat>
    <chartFormat chart="11" format="63">
      <pivotArea type="data" outline="0" fieldPosition="0">
        <references count="2">
          <reference field="4294967294" count="1" selected="0">
            <x v="0"/>
          </reference>
          <reference field="0" count="1" selected="0">
            <x v="3"/>
          </reference>
        </references>
      </pivotArea>
    </chartFormat>
    <chartFormat chart="11" format="64">
      <pivotArea type="data" outline="0" fieldPosition="0">
        <references count="2">
          <reference field="4294967294" count="1" selected="0">
            <x v="0"/>
          </reference>
          <reference field="0" count="1" selected="0">
            <x v="4"/>
          </reference>
        </references>
      </pivotArea>
    </chartFormat>
    <chartFormat chart="11" format="65">
      <pivotArea type="data" outline="0" fieldPosition="0">
        <references count="2">
          <reference field="4294967294" count="1" selected="0">
            <x v="0"/>
          </reference>
          <reference field="0" count="1" selected="0">
            <x v="5"/>
          </reference>
        </references>
      </pivotArea>
    </chartFormat>
    <chartFormat chart="11" format="66">
      <pivotArea type="data" outline="0" fieldPosition="0">
        <references count="2">
          <reference field="4294967294" count="1" selected="0">
            <x v="0"/>
          </reference>
          <reference field="0" count="1" selected="0">
            <x v="6"/>
          </reference>
        </references>
      </pivotArea>
    </chartFormat>
    <chartFormat chart="11" format="67">
      <pivotArea type="data" outline="0" fieldPosition="0">
        <references count="2">
          <reference field="4294967294" count="1" selected="0">
            <x v="0"/>
          </reference>
          <reference field="0" count="1" selected="0">
            <x v="7"/>
          </reference>
        </references>
      </pivotArea>
    </chartFormat>
    <chartFormat chart="11" format="68">
      <pivotArea type="data" outline="0" fieldPosition="0">
        <references count="2">
          <reference field="4294967294" count="1" selected="0">
            <x v="0"/>
          </reference>
          <reference field="0" count="1" selected="0">
            <x v="8"/>
          </reference>
        </references>
      </pivotArea>
    </chartFormat>
    <chartFormat chart="11" format="69">
      <pivotArea type="data" outline="0" fieldPosition="0">
        <references count="2">
          <reference field="4294967294" count="1" selected="0">
            <x v="0"/>
          </reference>
          <reference field="0" count="1" selected="0">
            <x v="24"/>
          </reference>
        </references>
      </pivotArea>
    </chartFormat>
    <chartFormat chart="12" format="70" series="1">
      <pivotArea type="data" outline="0" fieldPosition="0">
        <references count="1">
          <reference field="4294967294" count="1" selected="0">
            <x v="0"/>
          </reference>
        </references>
      </pivotArea>
    </chartFormat>
    <chartFormat chart="12" format="71">
      <pivotArea type="data" outline="0" fieldPosition="0">
        <references count="2">
          <reference field="4294967294" count="1" selected="0">
            <x v="0"/>
          </reference>
          <reference field="0" count="1" selected="0">
            <x v="0"/>
          </reference>
        </references>
      </pivotArea>
    </chartFormat>
    <chartFormat chart="12" format="72">
      <pivotArea type="data" outline="0" fieldPosition="0">
        <references count="2">
          <reference field="4294967294" count="1" selected="0">
            <x v="0"/>
          </reference>
          <reference field="0" count="1" selected="0">
            <x v="1"/>
          </reference>
        </references>
      </pivotArea>
    </chartFormat>
    <chartFormat chart="12" format="73">
      <pivotArea type="data" outline="0" fieldPosition="0">
        <references count="2">
          <reference field="4294967294" count="1" selected="0">
            <x v="0"/>
          </reference>
          <reference field="0" count="1" selected="0">
            <x v="2"/>
          </reference>
        </references>
      </pivotArea>
    </chartFormat>
    <chartFormat chart="12" format="74">
      <pivotArea type="data" outline="0" fieldPosition="0">
        <references count="2">
          <reference field="4294967294" count="1" selected="0">
            <x v="0"/>
          </reference>
          <reference field="0" count="1" selected="0">
            <x v="3"/>
          </reference>
        </references>
      </pivotArea>
    </chartFormat>
    <chartFormat chart="12" format="75">
      <pivotArea type="data" outline="0" fieldPosition="0">
        <references count="2">
          <reference field="4294967294" count="1" selected="0">
            <x v="0"/>
          </reference>
          <reference field="0" count="1" selected="0">
            <x v="4"/>
          </reference>
        </references>
      </pivotArea>
    </chartFormat>
    <chartFormat chart="12" format="76">
      <pivotArea type="data" outline="0" fieldPosition="0">
        <references count="2">
          <reference field="4294967294" count="1" selected="0">
            <x v="0"/>
          </reference>
          <reference field="0" count="1" selected="0">
            <x v="5"/>
          </reference>
        </references>
      </pivotArea>
    </chartFormat>
    <chartFormat chart="12" format="77">
      <pivotArea type="data" outline="0" fieldPosition="0">
        <references count="2">
          <reference field="4294967294" count="1" selected="0">
            <x v="0"/>
          </reference>
          <reference field="0" count="1" selected="0">
            <x v="6"/>
          </reference>
        </references>
      </pivotArea>
    </chartFormat>
    <chartFormat chart="12" format="78">
      <pivotArea type="data" outline="0" fieldPosition="0">
        <references count="2">
          <reference field="4294967294" count="1" selected="0">
            <x v="0"/>
          </reference>
          <reference field="0" count="1" selected="0">
            <x v="7"/>
          </reference>
        </references>
      </pivotArea>
    </chartFormat>
    <chartFormat chart="12" format="79">
      <pivotArea type="data" outline="0" fieldPosition="0">
        <references count="2">
          <reference field="4294967294" count="1" selected="0">
            <x v="0"/>
          </reference>
          <reference field="0" count="1" selected="0">
            <x v="8"/>
          </reference>
        </references>
      </pivotArea>
    </chartFormat>
    <chartFormat chart="12" format="80">
      <pivotArea type="data" outline="0" fieldPosition="0">
        <references count="2">
          <reference field="4294967294" count="1" selected="0">
            <x v="0"/>
          </reference>
          <reference field="0" count="1" selected="0">
            <x v="9"/>
          </reference>
        </references>
      </pivotArea>
    </chartFormat>
    <chartFormat chart="12" format="81">
      <pivotArea type="data" outline="0" fieldPosition="0">
        <references count="2">
          <reference field="4294967294" count="1" selected="0">
            <x v="0"/>
          </reference>
          <reference field="0" count="1" selected="0">
            <x v="10"/>
          </reference>
        </references>
      </pivotArea>
    </chartFormat>
    <chartFormat chart="12" format="82">
      <pivotArea type="data" outline="0" fieldPosition="0">
        <references count="2">
          <reference field="4294967294" count="1" selected="0">
            <x v="0"/>
          </reference>
          <reference field="0" count="1" selected="0">
            <x v="11"/>
          </reference>
        </references>
      </pivotArea>
    </chartFormat>
    <chartFormat chart="12" format="83">
      <pivotArea type="data" outline="0" fieldPosition="0">
        <references count="2">
          <reference field="4294967294" count="1" selected="0">
            <x v="0"/>
          </reference>
          <reference field="0" count="1" selected="0">
            <x v="12"/>
          </reference>
        </references>
      </pivotArea>
    </chartFormat>
    <chartFormat chart="12" format="84">
      <pivotArea type="data" outline="0" fieldPosition="0">
        <references count="2">
          <reference field="4294967294" count="1" selected="0">
            <x v="0"/>
          </reference>
          <reference field="0" count="1" selected="0">
            <x v="13"/>
          </reference>
        </references>
      </pivotArea>
    </chartFormat>
    <chartFormat chart="12" format="85">
      <pivotArea type="data" outline="0" fieldPosition="0">
        <references count="2">
          <reference field="4294967294" count="1" selected="0">
            <x v="0"/>
          </reference>
          <reference field="0" count="1" selected="0">
            <x v="14"/>
          </reference>
        </references>
      </pivotArea>
    </chartFormat>
    <chartFormat chart="12" format="86">
      <pivotArea type="data" outline="0" fieldPosition="0">
        <references count="2">
          <reference field="4294967294" count="1" selected="0">
            <x v="0"/>
          </reference>
          <reference field="0" count="1" selected="0">
            <x v="15"/>
          </reference>
        </references>
      </pivotArea>
    </chartFormat>
    <chartFormat chart="12" format="87">
      <pivotArea type="data" outline="0" fieldPosition="0">
        <references count="2">
          <reference field="4294967294" count="1" selected="0">
            <x v="0"/>
          </reference>
          <reference field="0" count="1" selected="0">
            <x v="16"/>
          </reference>
        </references>
      </pivotArea>
    </chartFormat>
    <chartFormat chart="12" format="88">
      <pivotArea type="data" outline="0" fieldPosition="0">
        <references count="2">
          <reference field="4294967294" count="1" selected="0">
            <x v="0"/>
          </reference>
          <reference field="0" count="1" selected="0">
            <x v="17"/>
          </reference>
        </references>
      </pivotArea>
    </chartFormat>
    <chartFormat chart="12" format="89">
      <pivotArea type="data" outline="0" fieldPosition="0">
        <references count="2">
          <reference field="4294967294" count="1" selected="0">
            <x v="0"/>
          </reference>
          <reference field="0" count="1" selected="0">
            <x v="18"/>
          </reference>
        </references>
      </pivotArea>
    </chartFormat>
    <chartFormat chart="12" format="90">
      <pivotArea type="data" outline="0" fieldPosition="0">
        <references count="2">
          <reference field="4294967294" count="1" selected="0">
            <x v="0"/>
          </reference>
          <reference field="0" count="1" selected="0">
            <x v="19"/>
          </reference>
        </references>
      </pivotArea>
    </chartFormat>
    <chartFormat chart="12" format="91">
      <pivotArea type="data" outline="0" fieldPosition="0">
        <references count="2">
          <reference field="4294967294" count="1" selected="0">
            <x v="0"/>
          </reference>
          <reference field="0" count="1" selected="0">
            <x v="20"/>
          </reference>
        </references>
      </pivotArea>
    </chartFormat>
    <chartFormat chart="12" format="92">
      <pivotArea type="data" outline="0" fieldPosition="0">
        <references count="2">
          <reference field="4294967294" count="1" selected="0">
            <x v="0"/>
          </reference>
          <reference field="0" count="1" selected="0">
            <x v="21"/>
          </reference>
        </references>
      </pivotArea>
    </chartFormat>
    <chartFormat chart="12" format="93">
      <pivotArea type="data" outline="0" fieldPosition="0">
        <references count="2">
          <reference field="4294967294" count="1" selected="0">
            <x v="0"/>
          </reference>
          <reference field="0" count="1" selected="0">
            <x v="22"/>
          </reference>
        </references>
      </pivotArea>
    </chartFormat>
    <chartFormat chart="12" format="94">
      <pivotArea type="data" outline="0" fieldPosition="0">
        <references count="2">
          <reference field="4294967294" count="1" selected="0">
            <x v="0"/>
          </reference>
          <reference field="0" count="1" selected="0">
            <x v="23"/>
          </reference>
        </references>
      </pivotArea>
    </chartFormat>
    <chartFormat chart="12" format="95">
      <pivotArea type="data" outline="0" fieldPosition="0">
        <references count="2">
          <reference field="4294967294" count="1" selected="0">
            <x v="0"/>
          </reference>
          <reference field="0" count="1" selected="0">
            <x v="24"/>
          </reference>
        </references>
      </pivotArea>
    </chartFormat>
    <chartFormat chart="11" format="70">
      <pivotArea type="data" outline="0" fieldPosition="0">
        <references count="2">
          <reference field="4294967294" count="1" selected="0">
            <x v="0"/>
          </reference>
          <reference field="0" count="1" selected="0">
            <x v="0"/>
          </reference>
        </references>
      </pivotArea>
    </chartFormat>
    <chartFormat chart="11" format="71">
      <pivotArea type="data" outline="0" fieldPosition="0">
        <references count="2">
          <reference field="4294967294" count="1" selected="0">
            <x v="0"/>
          </reference>
          <reference field="0" count="1" selected="0">
            <x v="1"/>
          </reference>
        </references>
      </pivotArea>
    </chartFormat>
    <chartFormat chart="11" format="72">
      <pivotArea type="data" outline="0" fieldPosition="0">
        <references count="2">
          <reference field="4294967294" count="1" selected="0">
            <x v="0"/>
          </reference>
          <reference field="0" count="1" selected="0">
            <x v="9"/>
          </reference>
        </references>
      </pivotArea>
    </chartFormat>
    <chartFormat chart="11" format="73">
      <pivotArea type="data" outline="0" fieldPosition="0">
        <references count="2">
          <reference field="4294967294" count="1" selected="0">
            <x v="0"/>
          </reference>
          <reference field="0" count="1" selected="0">
            <x v="10"/>
          </reference>
        </references>
      </pivotArea>
    </chartFormat>
    <chartFormat chart="11" format="74">
      <pivotArea type="data" outline="0" fieldPosition="0">
        <references count="2">
          <reference field="4294967294" count="1" selected="0">
            <x v="0"/>
          </reference>
          <reference field="0" count="1" selected="0">
            <x v="11"/>
          </reference>
        </references>
      </pivotArea>
    </chartFormat>
    <chartFormat chart="11" format="75">
      <pivotArea type="data" outline="0" fieldPosition="0">
        <references count="2">
          <reference field="4294967294" count="1" selected="0">
            <x v="0"/>
          </reference>
          <reference field="0" count="1" selected="0">
            <x v="12"/>
          </reference>
        </references>
      </pivotArea>
    </chartFormat>
    <chartFormat chart="11" format="76">
      <pivotArea type="data" outline="0" fieldPosition="0">
        <references count="2">
          <reference field="4294967294" count="1" selected="0">
            <x v="0"/>
          </reference>
          <reference field="0" count="1" selected="0">
            <x v="13"/>
          </reference>
        </references>
      </pivotArea>
    </chartFormat>
    <chartFormat chart="11" format="77">
      <pivotArea type="data" outline="0" fieldPosition="0">
        <references count="2">
          <reference field="4294967294" count="1" selected="0">
            <x v="0"/>
          </reference>
          <reference field="0" count="1" selected="0">
            <x v="14"/>
          </reference>
        </references>
      </pivotArea>
    </chartFormat>
    <chartFormat chart="11" format="78">
      <pivotArea type="data" outline="0" fieldPosition="0">
        <references count="2">
          <reference field="4294967294" count="1" selected="0">
            <x v="0"/>
          </reference>
          <reference field="0" count="1" selected="0">
            <x v="15"/>
          </reference>
        </references>
      </pivotArea>
    </chartFormat>
    <chartFormat chart="11" format="79">
      <pivotArea type="data" outline="0" fieldPosition="0">
        <references count="2">
          <reference field="4294967294" count="1" selected="0">
            <x v="0"/>
          </reference>
          <reference field="0" count="1" selected="0">
            <x v="16"/>
          </reference>
        </references>
      </pivotArea>
    </chartFormat>
    <chartFormat chart="11" format="80">
      <pivotArea type="data" outline="0" fieldPosition="0">
        <references count="2">
          <reference field="4294967294" count="1" selected="0">
            <x v="0"/>
          </reference>
          <reference field="0" count="1" selected="0">
            <x v="17"/>
          </reference>
        </references>
      </pivotArea>
    </chartFormat>
    <chartFormat chart="11" format="81">
      <pivotArea type="data" outline="0" fieldPosition="0">
        <references count="2">
          <reference field="4294967294" count="1" selected="0">
            <x v="0"/>
          </reference>
          <reference field="0" count="1" selected="0">
            <x v="18"/>
          </reference>
        </references>
      </pivotArea>
    </chartFormat>
    <chartFormat chart="11" format="82">
      <pivotArea type="data" outline="0" fieldPosition="0">
        <references count="2">
          <reference field="4294967294" count="1" selected="0">
            <x v="0"/>
          </reference>
          <reference field="0" count="1" selected="0">
            <x v="19"/>
          </reference>
        </references>
      </pivotArea>
    </chartFormat>
    <chartFormat chart="11" format="83">
      <pivotArea type="data" outline="0" fieldPosition="0">
        <references count="2">
          <reference field="4294967294" count="1" selected="0">
            <x v="0"/>
          </reference>
          <reference field="0" count="1" selected="0">
            <x v="20"/>
          </reference>
        </references>
      </pivotArea>
    </chartFormat>
    <chartFormat chart="11" format="84">
      <pivotArea type="data" outline="0" fieldPosition="0">
        <references count="2">
          <reference field="4294967294" count="1" selected="0">
            <x v="0"/>
          </reference>
          <reference field="0" count="1" selected="0">
            <x v="21"/>
          </reference>
        </references>
      </pivotArea>
    </chartFormat>
    <chartFormat chart="11" format="85">
      <pivotArea type="data" outline="0" fieldPosition="0">
        <references count="2">
          <reference field="4294967294" count="1" selected="0">
            <x v="0"/>
          </reference>
          <reference field="0" count="1" selected="0">
            <x v="22"/>
          </reference>
        </references>
      </pivotArea>
    </chartFormat>
    <chartFormat chart="11" format="86">
      <pivotArea type="data" outline="0" fieldPosition="0">
        <references count="2">
          <reference field="4294967294" count="1" selected="0">
            <x v="0"/>
          </reference>
          <reference field="0" count="1" selected="0">
            <x v="23"/>
          </reference>
        </references>
      </pivotArea>
    </chartFormat>
    <chartFormat chart="14" format="87" series="1">
      <pivotArea type="data" outline="0" fieldPosition="0">
        <references count="1">
          <reference field="4294967294" count="1" selected="0">
            <x v="0"/>
          </reference>
        </references>
      </pivotArea>
    </chartFormat>
    <chartFormat chart="14" format="88">
      <pivotArea type="data" outline="0" fieldPosition="0">
        <references count="2">
          <reference field="4294967294" count="1" selected="0">
            <x v="0"/>
          </reference>
          <reference field="0" count="1" selected="0">
            <x v="0"/>
          </reference>
        </references>
      </pivotArea>
    </chartFormat>
    <chartFormat chart="14" format="89">
      <pivotArea type="data" outline="0" fieldPosition="0">
        <references count="2">
          <reference field="4294967294" count="1" selected="0">
            <x v="0"/>
          </reference>
          <reference field="0" count="1" selected="0">
            <x v="1"/>
          </reference>
        </references>
      </pivotArea>
    </chartFormat>
    <chartFormat chart="14" format="90">
      <pivotArea type="data" outline="0" fieldPosition="0">
        <references count="2">
          <reference field="4294967294" count="1" selected="0">
            <x v="0"/>
          </reference>
          <reference field="0" count="1" selected="0">
            <x v="2"/>
          </reference>
        </references>
      </pivotArea>
    </chartFormat>
    <chartFormat chart="14" format="91">
      <pivotArea type="data" outline="0" fieldPosition="0">
        <references count="2">
          <reference field="4294967294" count="1" selected="0">
            <x v="0"/>
          </reference>
          <reference field="0" count="1" selected="0">
            <x v="3"/>
          </reference>
        </references>
      </pivotArea>
    </chartFormat>
    <chartFormat chart="14" format="92">
      <pivotArea type="data" outline="0" fieldPosition="0">
        <references count="2">
          <reference field="4294967294" count="1" selected="0">
            <x v="0"/>
          </reference>
          <reference field="0" count="1" selected="0">
            <x v="4"/>
          </reference>
        </references>
      </pivotArea>
    </chartFormat>
    <chartFormat chart="14" format="93">
      <pivotArea type="data" outline="0" fieldPosition="0">
        <references count="2">
          <reference field="4294967294" count="1" selected="0">
            <x v="0"/>
          </reference>
          <reference field="0" count="1" selected="0">
            <x v="5"/>
          </reference>
        </references>
      </pivotArea>
    </chartFormat>
    <chartFormat chart="14" format="94">
      <pivotArea type="data" outline="0" fieldPosition="0">
        <references count="2">
          <reference field="4294967294" count="1" selected="0">
            <x v="0"/>
          </reference>
          <reference field="0" count="1" selected="0">
            <x v="6"/>
          </reference>
        </references>
      </pivotArea>
    </chartFormat>
    <chartFormat chart="14" format="95">
      <pivotArea type="data" outline="0" fieldPosition="0">
        <references count="2">
          <reference field="4294967294" count="1" selected="0">
            <x v="0"/>
          </reference>
          <reference field="0" count="1" selected="0">
            <x v="7"/>
          </reference>
        </references>
      </pivotArea>
    </chartFormat>
    <chartFormat chart="14" format="96">
      <pivotArea type="data" outline="0" fieldPosition="0">
        <references count="2">
          <reference field="4294967294" count="1" selected="0">
            <x v="0"/>
          </reference>
          <reference field="0" count="1" selected="0">
            <x v="8"/>
          </reference>
        </references>
      </pivotArea>
    </chartFormat>
    <chartFormat chart="14" format="97">
      <pivotArea type="data" outline="0" fieldPosition="0">
        <references count="2">
          <reference field="4294967294" count="1" selected="0">
            <x v="0"/>
          </reference>
          <reference field="0" count="1" selected="0">
            <x v="9"/>
          </reference>
        </references>
      </pivotArea>
    </chartFormat>
    <chartFormat chart="14" format="98">
      <pivotArea type="data" outline="0" fieldPosition="0">
        <references count="2">
          <reference field="4294967294" count="1" selected="0">
            <x v="0"/>
          </reference>
          <reference field="0" count="1" selected="0">
            <x v="10"/>
          </reference>
        </references>
      </pivotArea>
    </chartFormat>
    <chartFormat chart="14" format="99">
      <pivotArea type="data" outline="0" fieldPosition="0">
        <references count="2">
          <reference field="4294967294" count="1" selected="0">
            <x v="0"/>
          </reference>
          <reference field="0" count="1" selected="0">
            <x v="11"/>
          </reference>
        </references>
      </pivotArea>
    </chartFormat>
    <chartFormat chart="14" format="100">
      <pivotArea type="data" outline="0" fieldPosition="0">
        <references count="2">
          <reference field="4294967294" count="1" selected="0">
            <x v="0"/>
          </reference>
          <reference field="0" count="1" selected="0">
            <x v="12"/>
          </reference>
        </references>
      </pivotArea>
    </chartFormat>
    <chartFormat chart="14" format="101">
      <pivotArea type="data" outline="0" fieldPosition="0">
        <references count="2">
          <reference field="4294967294" count="1" selected="0">
            <x v="0"/>
          </reference>
          <reference field="0" count="1" selected="0">
            <x v="13"/>
          </reference>
        </references>
      </pivotArea>
    </chartFormat>
    <chartFormat chart="14" format="102">
      <pivotArea type="data" outline="0" fieldPosition="0">
        <references count="2">
          <reference field="4294967294" count="1" selected="0">
            <x v="0"/>
          </reference>
          <reference field="0" count="1" selected="0">
            <x v="14"/>
          </reference>
        </references>
      </pivotArea>
    </chartFormat>
    <chartFormat chart="14" format="103">
      <pivotArea type="data" outline="0" fieldPosition="0">
        <references count="2">
          <reference field="4294967294" count="1" selected="0">
            <x v="0"/>
          </reference>
          <reference field="0" count="1" selected="0">
            <x v="15"/>
          </reference>
        </references>
      </pivotArea>
    </chartFormat>
    <chartFormat chart="14" format="104">
      <pivotArea type="data" outline="0" fieldPosition="0">
        <references count="2">
          <reference field="4294967294" count="1" selected="0">
            <x v="0"/>
          </reference>
          <reference field="0" count="1" selected="0">
            <x v="16"/>
          </reference>
        </references>
      </pivotArea>
    </chartFormat>
    <chartFormat chart="14" format="105">
      <pivotArea type="data" outline="0" fieldPosition="0">
        <references count="2">
          <reference field="4294967294" count="1" selected="0">
            <x v="0"/>
          </reference>
          <reference field="0" count="1" selected="0">
            <x v="17"/>
          </reference>
        </references>
      </pivotArea>
    </chartFormat>
    <chartFormat chart="14" format="106">
      <pivotArea type="data" outline="0" fieldPosition="0">
        <references count="2">
          <reference field="4294967294" count="1" selected="0">
            <x v="0"/>
          </reference>
          <reference field="0" count="1" selected="0">
            <x v="18"/>
          </reference>
        </references>
      </pivotArea>
    </chartFormat>
    <chartFormat chart="14" format="107">
      <pivotArea type="data" outline="0" fieldPosition="0">
        <references count="2">
          <reference field="4294967294" count="1" selected="0">
            <x v="0"/>
          </reference>
          <reference field="0" count="1" selected="0">
            <x v="19"/>
          </reference>
        </references>
      </pivotArea>
    </chartFormat>
    <chartFormat chart="14" format="108">
      <pivotArea type="data" outline="0" fieldPosition="0">
        <references count="2">
          <reference field="4294967294" count="1" selected="0">
            <x v="0"/>
          </reference>
          <reference field="0" count="1" selected="0">
            <x v="20"/>
          </reference>
        </references>
      </pivotArea>
    </chartFormat>
    <chartFormat chart="14" format="109">
      <pivotArea type="data" outline="0" fieldPosition="0">
        <references count="2">
          <reference field="4294967294" count="1" selected="0">
            <x v="0"/>
          </reference>
          <reference field="0" count="1" selected="0">
            <x v="21"/>
          </reference>
        </references>
      </pivotArea>
    </chartFormat>
    <chartFormat chart="14" format="110">
      <pivotArea type="data" outline="0" fieldPosition="0">
        <references count="2">
          <reference field="4294967294" count="1" selected="0">
            <x v="0"/>
          </reference>
          <reference field="0" count="1" selected="0">
            <x v="22"/>
          </reference>
        </references>
      </pivotArea>
    </chartFormat>
    <chartFormat chart="14" format="111">
      <pivotArea type="data" outline="0" fieldPosition="0">
        <references count="2">
          <reference field="4294967294" count="1" selected="0">
            <x v="0"/>
          </reference>
          <reference field="0" count="1" selected="0">
            <x v="23"/>
          </reference>
        </references>
      </pivotArea>
    </chartFormat>
    <chartFormat chart="14" format="112">
      <pivotArea type="data" outline="0" fieldPosition="0">
        <references count="2">
          <reference field="4294967294" count="1" selected="0">
            <x v="0"/>
          </reference>
          <reference field="0" count="1" selected="0">
            <x v="24"/>
          </reference>
        </references>
      </pivotArea>
    </chartFormat>
  </chartFormats>
  <pivotHierarchies count="37">
    <pivotHierarchy multipleItemSelectionAllowed="1" dragToData="1"/>
    <pivotHierarchy multipleItemSelectionAllowed="1" dragToData="1">
      <members count="1" level="1">
        <member name="[Gốm_sứ_keyword].[Column2].&amp;[9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yword Gốm sứ ADS.xlsx!Gốm_sứ_keyword">
        <x15:activeTabTopLevelEntity name="[Gốm_sứ_keyword]"/>
      </x15:pivotTableUISettings>
    </ext>
  </extLst>
</pivotTableDefinition>
</file>

<file path=xl/pivotTables/pivotTable5.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8" firstHeaderRow="0" firstDataRow="1" firstDataCol="1"/>
  <pivotFields count="4">
    <pivotField axis="axisRow" allDrilled="1" showAll="0" dataSourceSort="1" defaultAttributeDrillState="1">
      <items count="5">
        <item s="1" x="0"/>
        <item s="1" x="1"/>
        <item s="1" x="2"/>
        <item s="1" x="3"/>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Sum of Gốm sứ" fld="1" baseField="0" baseItem="0"/>
    <dataField name="Sum of Nước hoà" fld="2" baseField="0" baseItem="0"/>
    <dataField name="Sum of Quần áo" fld="3" baseField="0" baseItem="0"/>
  </dataFields>
  <chartFormats count="1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series="1">
      <pivotArea type="data" outline="0" fieldPosition="0">
        <references count="1">
          <reference field="4294967294" count="1" selected="0">
            <x v="2"/>
          </reference>
        </references>
      </pivotArea>
    </chartFormat>
    <chartFormat chart="10" format="15"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1"/>
          </reference>
        </references>
      </pivotArea>
    </chartFormat>
    <chartFormat chart="10" format="17" series="1">
      <pivotArea type="data" outline="0" fieldPosition="0">
        <references count="1">
          <reference field="4294967294"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yword Gốm sứ ADS.xlsx!Khu_vực_3_nhóm_xls">
        <x15:activeTabTopLevelEntity name="[Khu_vực_3_nhóm_xls]"/>
      </x15:pivotTableUISettings>
    </ext>
  </extLst>
</pivotTableDefinition>
</file>

<file path=xl/pivotTables/pivotTable6.xml><?xml version="1.0" encoding="utf-8"?>
<pivotTableDefinition xmlns="http://schemas.openxmlformats.org/spreadsheetml/2006/main" name="PivotTable30" cacheId="2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9" rowHeaderCaption="Time">
  <location ref="A3:D6" firstHeaderRow="0" firstDataRow="1" firstDataCol="1"/>
  <pivotFields count="7">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allDrilled="1" showAll="0" dataSourceSort="1">
      <items count="4">
        <item x="0" e="0"/>
        <item x="1" e="0"/>
        <item x="2" e="0"/>
        <item t="default"/>
      </items>
    </pivotField>
    <pivotField axis="axisRow" allDrilled="1" showAll="0" dataSourceSort="1">
      <items count="2">
        <item x="0" e="0"/>
        <item t="default"/>
      </items>
    </pivotField>
    <pivotField axis="axisRow" allDrilled="1" showAll="0" dataSourceSort="1" defaultAttributeDrillState="1">
      <items count="2">
        <item x="0"/>
        <item t="default"/>
      </items>
    </pivotField>
    <pivotField dataField="1" showAll="0"/>
    <pivotField dataField="1" showAll="0"/>
    <pivotField dataField="1" showAll="0"/>
  </pivotFields>
  <rowFields count="4">
    <field x="3"/>
    <field x="2"/>
    <field x="1"/>
    <field x="0"/>
  </rowFields>
  <rowItems count="3">
    <i>
      <x/>
    </i>
    <i r="1">
      <x/>
    </i>
    <i t="grand">
      <x/>
    </i>
  </rowItems>
  <colFields count="1">
    <field x="-2"/>
  </colFields>
  <colItems count="3">
    <i>
      <x/>
    </i>
    <i i="1">
      <x v="1"/>
    </i>
    <i i="2">
      <x v="2"/>
    </i>
  </colItems>
  <dataFields count="3">
    <dataField name="Quần áo" fld="4" baseField="3" baseItem="0"/>
    <dataField name="Nước hoa" fld="5" baseField="0" baseItem="0"/>
    <dataField name="Gốm sứ" fld="6" baseField="0" baseItem="0"/>
  </dataFields>
  <chartFormats count="15">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1"/>
          </reference>
        </references>
      </pivotArea>
    </chartFormat>
    <chartFormat chart="6" format="17" series="1">
      <pivotArea type="data" outline="0" fieldPosition="0">
        <references count="1">
          <reference field="4294967294"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series="1">
      <pivotArea type="data" outline="0" fieldPosition="0">
        <references count="1">
          <reference field="4294967294" count="1" selected="0">
            <x v="2"/>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ước hoa"/>
    <pivotHierarchy dragToData="1" caption="Gốm sứ"/>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28" name="[So_luot_tim_kiem_ca_3__2].[Tuần]">
      <autoFilter ref="A1">
        <filterColumn colId="0">
          <customFilters and="1">
            <customFilter operator="greaterThanOrEqual" val="45474"/>
            <customFilter operator="lessThanOrEqual" val="45565"/>
          </customFilters>
        </filterColumn>
      </autoFilter>
      <extLst>
        <ext xmlns:x15="http://schemas.microsoft.com/office/spreadsheetml/2010/11/main" uri="{0605FD5F-26C8-4aeb-8148-2DB25E43C511}">
          <x15:pivotFilter useWholeDay="1"/>
        </ext>
      </extLst>
    </filter>
  </filters>
  <rowHierarchiesUsage count="4">
    <rowHierarchyUsage hierarchyUsage="20"/>
    <rowHierarchyUsage hierarchyUsage="19"/>
    <rowHierarchyUsage hierarchyUsage="18"/>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Keyword Gốm sứ ADS.xlsx!So_luot_tim_kiem_ca_3__2">
        <x15:activeTabTopLevelEntity name="[So_luot_tim_kiem_ca_3__2]"/>
      </x15:pivotTableUISettings>
    </ext>
  </extLst>
</pivotTableDefinition>
</file>

<file path=xl/queryTables/queryTable1.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9" unboundColumnsRight="3">
    <queryTableFields count="8">
      <queryTableField id="1" name="Index" tableColumnId="11"/>
      <queryTableField id="2" name="Tên sản phẩm" tableColumnId="12"/>
      <queryTableField id="3" name="Giá" tableColumnId="13"/>
      <queryTableField id="4" name="Bán" tableColumnId="14"/>
      <queryTableField id="5" name="Doanh thu" tableColumnId="15"/>
      <queryTableField id="6" dataBound="0" tableColumnId="16"/>
      <queryTableField id="7" dataBound="0" tableColumnId="17"/>
      <queryTableField id="8" dataBound="0" tableColumnId="18"/>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9">
    <queryTableFields count="8">
      <queryTableField id="1" name="Keyword" tableColumnId="17"/>
      <queryTableField id="2" name="Avg. monthly searches" tableColumnId="18"/>
      <queryTableField id="3" name="Three month change" tableColumnId="19"/>
      <queryTableField id="4" name="YoY change" tableColumnId="20"/>
      <queryTableField id="5" name="Competition" tableColumnId="21"/>
      <queryTableField id="6" name="Competition (indexed value)" tableColumnId="22"/>
      <queryTableField id="7" name="Top of page bid (low range)" tableColumnId="23"/>
      <queryTableField id="8" name="Top of page bid (high range)" tableColumnId="24"/>
    </queryTableFields>
  </queryTableRefresh>
</queryTable>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
    <queryTableFields count="2">
      <queryTableField id="1" name="Column1" tableColumnId="1"/>
      <queryTableField id="2" name="Column2" tableColumnId="2"/>
    </queryTableFields>
  </queryTableRefresh>
</queryTable>
</file>

<file path=xl/queryTables/queryTable4.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City" tableColumnId="9"/>
      <queryTableField id="2" name="Gốm sứ" tableColumnId="10"/>
      <queryTableField id="3" name="Quần áo" tableColumnId="11"/>
      <queryTableField id="4" name="Nước hoà" tableColumnId="12"/>
    </queryTableFields>
  </queryTableRefresh>
</queryTable>
</file>

<file path=xl/queryTables/queryTable5.xml><?xml version="1.0" encoding="utf-8"?>
<queryTable xmlns="http://schemas.openxmlformats.org/spreadsheetml/2006/main" name="ExternalData_1" removeDataOnSave="1" connectionId="4" autoFormatId="0" applyNumberFormats="0" applyBorderFormats="0" applyFontFormats="1" applyPatternFormats="1" applyAlignmentFormats="0" applyWidthHeightFormats="0">
  <queryTableRefresh preserveSortFilterLayout="0" nextId="5">
    <queryTableFields count="4">
      <queryTableField id="1" name="Tuần" tableColumnId="1"/>
      <queryTableField id="2" name="Gốm sứ" tableColumnId="2"/>
      <queryTableField id="3" name="Quần áo" tableColumnId="3"/>
      <queryTableField id="4" name="Nước hoa"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Khu_vực_3_nhóm_xls].[City]">
  <pivotTables>
    <pivotTable tabId="15" name="PivotTable4"/>
  </pivotTables>
  <data>
    <olap pivotCacheId="7">
      <levels count="2">
        <level uniqueName="[Khu_vực_3_nhóm_xls].[City].[(All)]" sourceCaption="(All)" count="0"/>
        <level uniqueName="[Khu_vực_3_nhóm_xls].[City].[City]" sourceCaption="City" count="34">
          <ranges>
            <range startItem="0">
              <i n="[Khu_vực_3_nhóm_xls].[City].&amp;[ Cần Thơ]" c=" Cần Thơ"/>
              <i n="[Khu_vực_3_nhóm_xls].[City].&amp;[ Đà Nẵng]" c=" Đà Nẵng"/>
              <i n="[Khu_vực_3_nhóm_xls].[City].&amp;[ Dĩ An]" c=" Dĩ An"/>
              <i n="[Khu_vực_3_nhóm_xls].[City].&amp;[ Hà Nội]" c=" Hà Nội"/>
              <i n="[Khu_vực_3_nhóm_xls].[City].&amp;[ Nam Định]" c=" Nam Định"/>
              <i n="[Khu_vực_3_nhóm_xls].[City].&amp;[Biên Hoà]" c="Biên Hoà"/>
              <i n="[Khu_vực_3_nhóm_xls].[City].&amp;[Hải Phòng]" c="Hải Phòng"/>
              <i n="[Khu_vực_3_nhóm_xls].[City].&amp;[Hồ Chí Minh]" c="Hồ Chí Minh"/>
              <i n="[Khu_vực_3_nhóm_xls].[City].&amp;[Hội An]" c="Hội An"/>
              <i n="[Khu_vực_3_nhóm_xls].[City].&amp;[Huế]" c="Huế"/>
              <i n="[Khu_vực_3_nhóm_xls].[City].&amp;[Kom tum]" c="Kom tum"/>
              <i n="[Khu_vực_3_nhóm_xls].[City].&amp;[Nha Trang]" c="Nha Trang"/>
              <i n="[Khu_vực_3_nhóm_xls].[City].&amp;[Ninh Bình]" c="Ninh Bình"/>
              <i n="[Khu_vực_3_nhóm_xls].[City].&amp;[Phan Thiết]" c="Phan Thiết"/>
              <i n="[Khu_vực_3_nhóm_xls].[City].&amp;[Quảng Ngãi]" c="Quảng Ngãi"/>
              <i n="[Khu_vực_3_nhóm_xls].[City].&amp;[Thanh Hoá]" c="Thanh Hoá"/>
              <i n="[Khu_vực_3_nhóm_xls].[City].&amp;[TP Bắc Ninh]" c="TP Bắc Ninh"/>
              <i n="[Khu_vực_3_nhóm_xls].[City].&amp;[Tp Cẩm Phả]" c="Tp Cẩm Phả"/>
              <i n="[Khu_vực_3_nhóm_xls].[City].&amp;[TP Hạ Long]" c="TP Hạ Long"/>
              <i n="[Khu_vực_3_nhóm_xls].[City].&amp;[Tp Phủ Lý]" c="Tp Phủ Lý"/>
              <i n="[Khu_vực_3_nhóm_xls].[City].&amp;[Tp Thủ Dầu Một]" c="Tp Thủ Dầu Một"/>
              <i n="[Khu_vực_3_nhóm_xls].[City].&amp;[Tp Uông bí]" c="Tp Uông bí"/>
              <i n="[Khu_vực_3_nhóm_xls].[City].&amp;[Tp Việt Trì]" c="Tp Việt Trì"/>
              <i n="[Khu_vực_3_nhóm_xls].[City].&amp;[Tuy Hoà]" c="Tuy Hoà"/>
              <i n="[Khu_vực_3_nhóm_xls].[City].&amp;[Tx Bến Cát]" c="Tx Bến Cát"/>
              <i n="[Khu_vực_3_nhóm_xls].[City].&amp;[tx Chí Linh]" c="tx Chí Linh"/>
              <i n="[Khu_vực_3_nhóm_xls].[City].&amp;[Tx Hương Trà]" c="Tx Hương Trà"/>
              <i n="[Khu_vực_3_nhóm_xls].[City].&amp;[Tx Phú Thọ]" c="Tx Phú Thọ"/>
              <i n="[Khu_vực_3_nhóm_xls].[City].&amp;[Tx Sơn Tây]" c="Tx Sơn Tây"/>
              <i n="[Khu_vực_3_nhóm_xls].[City].&amp;[Tx Tân uyên]" c="Tx Tân uyên"/>
              <i n="[Khu_vực_3_nhóm_xls].[City].&amp;[Tx Thái Hà]" c="Tx Thái Hà"/>
              <i n="[Khu_vực_3_nhóm_xls].[City].&amp;[Tx Thuận An]" c="Tx Thuận An"/>
              <i n="[Khu_vực_3_nhóm_xls].[City].&amp;[Tx Từ Sơn]" c="Tx Từ Sơn"/>
              <i n="[Khu_vực_3_nhóm_xls].[City].&amp;[Vũng Tàu]" c="Vũng Tàu"/>
            </range>
          </ranges>
        </level>
      </levels>
      <selections count="4">
        <selection n="[Khu_vực_3_nhóm_xls].[City].&amp;[ Cần Thơ]"/>
        <selection n="[Khu_vực_3_nhóm_xls].[City].&amp;[ Hà Nội]"/>
        <selection n="[Khu_vực_3_nhóm_xls].[City].&amp;[Biên Hoà]"/>
        <selection n="[Khu_vực_3_nhóm_xls].[City].&amp;[Hồ Chí Minh]"/>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vg._monthly_searches" sourceName="[Keyword_Gốm_sứ].[Avg. monthly searches]">
  <pivotTables>
    <pivotTable tabId="7" name="PivotTable29"/>
  </pivotTables>
  <data>
    <olap pivotCacheId="6">
      <levels count="2">
        <level uniqueName="[Keyword_Gốm_sứ].[Avg. monthly searches].[(All)]" sourceCaption="(All)" count="0"/>
        <level uniqueName="[Keyword_Gốm_sứ].[Avg. monthly searches].[Avg. monthly searches]" sourceCaption="Avg. monthly searches" count="4">
          <ranges>
            <range startItem="0">
              <i n="[Keyword_Gốm_sứ].[Avg. monthly searches].&amp;[0]" c="0"/>
              <i n="[Keyword_Gốm_sứ].[Avg. monthly searches].&amp;[50]" c="50"/>
              <i n="[Keyword_Gốm_sứ].[Avg. monthly searches].&amp;[500]" c="500"/>
              <i n="[Keyword_Gốm_sứ].[Avg. monthly searches].&amp;[5000]" c="5000"/>
            </range>
          </ranges>
        </level>
      </levels>
      <selections count="2">
        <selection n="[Keyword_Gốm_sứ].[Avg. monthly searches].&amp;[500]"/>
        <selection n="[Keyword_Gốm_sứ].[Avg. monthly searches].&amp;[5000]"/>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lumn1" sourceName="[Gốm_sứ_keyword].[Column1]">
  <pivotTables>
    <pivotTable tabId="16" name="PivotTable5"/>
  </pivotTables>
  <data>
    <olap pivotCacheId="7">
      <levels count="2">
        <level uniqueName="[Gốm_sứ_keyword].[Column1].[(All)]" sourceCaption="(All)" count="0"/>
        <level uniqueName="[Gốm_sứ_keyword].[Column1].[Column1]" sourceCaption="Column1" count="26">
          <ranges>
            <range startItem="0">
              <i n="[Gốm_sứ_keyword].[Column1].&amp;[bát tràng]" c="bát tràng"/>
              <i n="[Gốm_sứ_keyword].[Column1].&amp;[bình gốm]" c="bình gốm"/>
              <i n="[Gốm_sứ_keyword].[Column1].&amp;[bình gốm bát tràng]" c="bình gốm bát tràng"/>
              <i n="[Gốm_sứ_keyword].[Column1].&amp;[bình gốm sứ]" c="bình gốm sứ"/>
              <i n="[Gốm_sứ_keyword].[Column1].&amp;[bình hoa]" c="bình hoa"/>
              <i n="[Gốm_sứ_keyword].[Column1].&amp;[bình hoa gốm]" c="bình hoa gốm"/>
              <i n="[Gốm_sứ_keyword].[Column1].&amp;[bình hoa gốm sứ]" c="bình hoa gốm sứ"/>
              <i n="[Gốm_sứ_keyword].[Column1].&amp;[bình sứ]" c="bình sứ"/>
              <i n="[Gốm_sứ_keyword].[Column1].&amp;[cửa hàng gốm sứ]" c="cửa hàng gốm sứ"/>
              <i n="[Gốm_sứ_keyword].[Column1].&amp;[đồ gốm]" c="đồ gốm"/>
              <i n="[Gốm_sứ_keyword].[Column1].&amp;[đồ gốm sứ]" c="đồ gốm sứ"/>
              <i n="[Gốm_sứ_keyword].[Column1].&amp;[ee88]" c="ee88"/>
              <i n="[Gốm_sứ_keyword].[Column1].&amp;[gốm bát tràng]" c="gốm bát tràng"/>
              <i n="[Gốm_sứ_keyword].[Column1].&amp;[gốm minh long]" c="gốm minh long"/>
              <i n="[Gốm_sứ_keyword].[Column1].&amp;[gốm nhật]" c="gốm nhật"/>
              <i n="[Gốm_sứ_keyword].[Column1].&amp;[gốm sứ bát tràng]" c="gốm sứ bát tràng"/>
              <i n="[Gốm_sứ_keyword].[Column1].&amp;[gốm sứ bình dương]" c="gốm sứ bình dương"/>
              <i n="[Gốm_sứ_keyword].[Column1].&amp;[gốm sứ nhật]" c="gốm sứ nhật"/>
              <i n="[Gốm_sứ_keyword].[Column1].&amp;[gốm sứ trung quốc]" c="gốm sứ trung quốc"/>
              <i n="[Gốm_sứ_keyword].[Column1].&amp;[gốm sứ việt]" c="gốm sứ việt"/>
              <i n="[Gốm_sứ_keyword].[Column1].&amp;[minh long]" c="minh long"/>
              <i n="[Gốm_sứ_keyword].[Column1].&amp;[sứ bát tràng]" c="sứ bát tràng"/>
              <i n="[Gốm_sứ_keyword].[Column1].&amp;[sứ minh long]" c="sứ minh long"/>
              <i n="[Gốm_sứ_keyword].[Column1].&amp;[trang gốm sứ]" c="trang gốm sứ"/>
              <i n="[Gốm_sứ_keyword].[Column1].&amp;[tranh gốm]" c="tranh gốm"/>
              <i n="[Gốm_sứ_keyword].[Column1].&amp;[TOP]" c="TOP" nd="1"/>
            </range>
          </ranges>
        </level>
      </levels>
      <selections count="1">
        <selection n="[Gốm_sứ_keyword].[Column1].[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mpetition" sourceName="[Keyword_Gốm_sứ].[Competition]">
  <pivotTables>
    <pivotTable tabId="17" name="PivotTable1"/>
  </pivotTables>
  <data>
    <olap pivotCacheId="6">
      <levels count="2">
        <level uniqueName="[Keyword_Gốm_sứ].[Competition].[(All)]" sourceCaption="(All)" count="0"/>
        <level uniqueName="[Keyword_Gốm_sứ].[Competition].[Competition]" sourceCaption="Competition" count="4">
          <ranges>
            <range startItem="0">
              <i n="[Keyword_Gốm_sứ].[Competition].&amp;[High]" c="High"/>
              <i n="[Keyword_Gốm_sứ].[Competition].&amp;[Low]" c="Low"/>
              <i n="[Keyword_Gốm_sứ].[Competition].&amp;[Medium]" c="Medium"/>
              <i n="[Keyword_Gốm_sứ].[Competition].&amp;[Unknown]" c="Unknown" nd="1"/>
            </range>
          </ranges>
        </level>
      </levels>
      <selections count="1">
        <selection n="[Keyword_Gốm_sứ].[Competition].&amp;[Low]"/>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hân_loại_SL_BÁN" sourceName="Phân loại SL BÁN">
  <pivotTables>
    <pivotTable tabId="18" name="PivotTable1"/>
  </pivotTables>
  <data>
    <tabular pivotCacheId="8">
      <items count="3">
        <i x="2" s="1"/>
        <i x="0" nd="1"/>
        <i x="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hân_Loại_Doanh_thu" sourceName="Phân Loại Doanh thu">
  <pivotTables>
    <pivotTable tabId="18" name="PivotTable1"/>
  </pivotTables>
  <data>
    <tabular pivotCacheId="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artItem="18" level="1" rowHeight="241300"/>
  <slicer name="Avg. monthly searches" cache="Slicer_Avg._monthly_searches" caption="Avg. monthly searches" level="1" rowHeight="241300"/>
  <slicer name="Column1" cache="Slicer_Column1" caption="Column1" startItem="20" level="1" rowHeight="241300"/>
  <slicer name="Competition" cache="Slicer_Competition" caption="Competition" level="1" rowHeight="241300"/>
  <slicer name="Phân loại SL BÁN" cache="Slicer_Phân_loại_SL_BÁN" caption="Phân loại SL BÁN" rowHeight="241300"/>
  <slicer name="Phân Loại Doanh thu" cache="Slicer_Phân_Loại_Doanh_thu" caption="Phân Loại Doanh thu"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3" name="Table_1" displayName="Table_1" ref="A1:H101" tableType="queryTable" totalsRowShown="0">
  <autoFilter ref="A1:H101"/>
  <sortState ref="A2:F101">
    <sortCondition ref="D1:D101"/>
  </sortState>
  <tableColumns count="8">
    <tableColumn id="11" uniqueName="11" name="Index" queryTableFieldId="1" dataDxfId="17"/>
    <tableColumn id="12" uniqueName="12" name="Tên sản phẩm" queryTableFieldId="2" dataDxfId="16"/>
    <tableColumn id="13" uniqueName="13" name="Giá" queryTableFieldId="3" dataDxfId="15"/>
    <tableColumn id="14" uniqueName="14" name="Bán" queryTableFieldId="4" dataDxfId="14"/>
    <tableColumn id="15" uniqueName="15" name="Doanh thu" queryTableFieldId="5" dataDxfId="13"/>
    <tableColumn id="16" uniqueName="16" name="%Doanh Thu" queryTableFieldId="6" dataDxfId="12" dataCellStyle="Percent">
      <calculatedColumnFormula>Table_1[[#This Row],[Doanh thu]]/SUM(Table_1[Doanh thu])</calculatedColumnFormula>
    </tableColumn>
    <tableColumn id="17" uniqueName="17" name="Phân loại SL BÁN" queryTableFieldId="7" dataDxfId="11">
      <calculatedColumnFormula>IF(Table_1[[#This Row],[Bán]]&lt;100,"SL dưới 100", IF(Table_1[[#This Row],[Bán]] &lt; 300, "SL dưới 300", "Cao"))</calculatedColumnFormula>
    </tableColumn>
    <tableColumn id="18" uniqueName="18" name="Phân Loại Doanh thu" queryTableFieldId="8" dataDxfId="10">
      <calculatedColumnFormula xml:space="preserve"> IF(Table_1[[#This Row],[%Doanh Thu]] &gt; 5%, "DT CAO", "DT THẤP")</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Keyword_Gốm_sứ" displayName="Keyword_Gốm_sứ" ref="A1:H600" tableType="queryTable" totalsRowCount="1">
  <autoFilter ref="A1:H599"/>
  <sortState ref="A2:H599">
    <sortCondition descending="1" ref="B1:B599"/>
  </sortState>
  <tableColumns count="8">
    <tableColumn id="17" uniqueName="17" name="Keyword" queryTableFieldId="1"/>
    <tableColumn id="18" uniqueName="18" name="Avg. monthly searches" totalsRowFunction="sum" queryTableFieldId="2" dataCellStyle="Comma"/>
    <tableColumn id="19" uniqueName="19" name="Three month change" queryTableFieldId="3"/>
    <tableColumn id="20" uniqueName="20" name="YoY change" queryTableFieldId="4"/>
    <tableColumn id="21" uniqueName="21" name="Competition" queryTableFieldId="5"/>
    <tableColumn id="22" uniqueName="22" name="Competition (indexed value)" queryTableFieldId="6"/>
    <tableColumn id="23" uniqueName="23" name="Top of page bid (low range)" queryTableFieldId="7"/>
    <tableColumn id="24" uniqueName="24" name="Top of page bid (high range)" queryTableFieldId="8"/>
  </tableColumns>
  <tableStyleInfo name="TableStyleMedium7" showFirstColumn="0" showLastColumn="0" showRowStripes="1" showColumnStripes="0"/>
</table>
</file>

<file path=xl/tables/table3.xml><?xml version="1.0" encoding="utf-8"?>
<table xmlns="http://schemas.openxmlformats.org/spreadsheetml/2006/main" id="1" name="Gốm_sứ_keyword" displayName="Gốm_sứ_keyword" ref="A1:B26" tableType="queryTable" totalsRowShown="0">
  <autoFilter ref="A1:B26"/>
  <tableColumns count="2">
    <tableColumn id="1" uniqueName="1" name="Keyword" queryTableFieldId="1" dataDxfId="9"/>
    <tableColumn id="2" uniqueName="2" name="% tìm kiếm" queryTableFieldId="2" dataDxfId="8"/>
  </tableColumns>
  <tableStyleInfo name="TableStyleMedium7" showFirstColumn="0" showLastColumn="0" showRowStripes="1" showColumnStripes="0"/>
</table>
</file>

<file path=xl/tables/table4.xml><?xml version="1.0" encoding="utf-8"?>
<table xmlns="http://schemas.openxmlformats.org/spreadsheetml/2006/main" id="5" name="Khu_vực_3_nhóm_xls" displayName="Khu_vực_3_nhóm_xls" ref="A1:D36" tableType="queryTable" totalsRowShown="0">
  <autoFilter ref="A1:D36"/>
  <tableColumns count="4">
    <tableColumn id="9" uniqueName="9" name="City" queryTableFieldId="1" dataDxfId="7"/>
    <tableColumn id="10" uniqueName="10" name="Gốm sứ" queryTableFieldId="2" dataDxfId="6"/>
    <tableColumn id="11" uniqueName="11" name="Quần áo" queryTableFieldId="3" dataDxfId="5"/>
    <tableColumn id="12" uniqueName="12" name="Nước hoà" queryTableFieldId="4" dataDxfId="4"/>
  </tableColumns>
  <tableStyleInfo name="TableStyleMedium7" showFirstColumn="0" showLastColumn="0" showRowStripes="1" showColumnStripes="0"/>
</table>
</file>

<file path=xl/tables/table5.xml><?xml version="1.0" encoding="utf-8"?>
<table xmlns="http://schemas.openxmlformats.org/spreadsheetml/2006/main" id="4" name="So_luot_tim_kiem_ca_3__2" displayName="So_luot_tim_kiem_ca_3__2" ref="A1:D55" tableType="queryTable" totalsRowCount="1">
  <autoFilter ref="A1:D54"/>
  <tableColumns count="4">
    <tableColumn id="1" uniqueName="1" name="Tuần" totalsRowLabel="Total" queryTableFieldId="1" dataDxfId="3"/>
    <tableColumn id="2" uniqueName="2" name="Gốm sứ" queryTableFieldId="2" dataDxfId="2"/>
    <tableColumn id="3" uniqueName="3" name="Quần áo" queryTableFieldId="3" dataDxfId="1"/>
    <tableColumn id="4" uniqueName="4" name="Nước hoa" totalsRowFunction="count"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Tuần" sourceName="[So_luot_tim_kiem_ca_3__2].[Tuần]">
  <pivotTables>
    <pivotTable tabId="9" name="PivotTable30"/>
  </pivotTables>
  <state minimalRefreshVersion="6" lastRefreshVersion="6" pivotCacheId="5" filterType="dateBetween">
    <selection startDate="2024-07-01T00:00:00" endDate="2024-09-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uần" cache="Timeline_Tuần" caption="Tuần" level="1" selectionLevel="1"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Layout" topLeftCell="N1" zoomScale="110" zoomScaleNormal="60" zoomScalePageLayoutView="110" workbookViewId="0">
      <selection activeCell="P15" sqref="P15"/>
    </sheetView>
  </sheetViews>
  <sheetFormatPr defaultRowHeight="14.25" x14ac:dyDescent="0.45"/>
  <sheetData/>
  <pageMargins left="0.7" right="0.7" top="0.75" bottom="0.75" header="0.3" footer="0.3"/>
  <pageSetup paperSize="8"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8"/>
  <sheetViews>
    <sheetView topLeftCell="A14" workbookViewId="0">
      <selection activeCell="L10" sqref="L10"/>
    </sheetView>
  </sheetViews>
  <sheetFormatPr defaultRowHeight="14.25" x14ac:dyDescent="0.45"/>
  <cols>
    <col min="1" max="1" width="12.06640625" customWidth="1"/>
    <col min="2" max="2" width="13.3984375" customWidth="1"/>
    <col min="3" max="3" width="15.06640625" bestFit="1" customWidth="1"/>
    <col min="4" max="4" width="13.86328125" bestFit="1" customWidth="1"/>
    <col min="5" max="5" width="4.1328125" bestFit="1" customWidth="1"/>
    <col min="6" max="7" width="4.73046875" bestFit="1" customWidth="1"/>
    <col min="8" max="8" width="10.19921875" bestFit="1" customWidth="1"/>
  </cols>
  <sheetData>
    <row r="3" spans="1:5" x14ac:dyDescent="0.45">
      <c r="A3" s="5" t="s">
        <v>680</v>
      </c>
      <c r="B3" t="s">
        <v>682</v>
      </c>
      <c r="C3" t="s">
        <v>683</v>
      </c>
      <c r="D3" t="s">
        <v>684</v>
      </c>
      <c r="E3" s="9" t="s">
        <v>685</v>
      </c>
    </row>
    <row r="4" spans="1:5" x14ac:dyDescent="0.45">
      <c r="A4" s="6" t="s">
        <v>642</v>
      </c>
      <c r="B4" s="2">
        <v>0.01</v>
      </c>
      <c r="C4" s="2">
        <v>0.56999999999999995</v>
      </c>
      <c r="D4" s="2">
        <v>0.42</v>
      </c>
      <c r="E4" s="1">
        <f>SUM(GETPIVOTDATA("[Measures].[Sum of Gốm sứ 2]",$A$3,"[Khu_vực_3_nhóm_xls].[City]","[Khu_vực_3_nhóm_xls].[City].&amp;[ Cần Thơ]"),GETPIVOTDATA("[Measures].[Sum of Nước hoà]",$A$3,"[Khu_vực_3_nhóm_xls].[City]","[Khu_vực_3_nhóm_xls].[City].&amp;[ Cần Thơ]"),GETPIVOTDATA("[Measures].[Sum of Quần áo 2]",$A$3,"[Khu_vực_3_nhóm_xls].[City]","[Khu_vực_3_nhóm_xls].[City].&amp;[ Cần Thơ]"))</f>
        <v>1</v>
      </c>
    </row>
    <row r="5" spans="1:5" x14ac:dyDescent="0.45">
      <c r="A5" s="6" t="s">
        <v>646</v>
      </c>
      <c r="B5" s="2">
        <v>0.02</v>
      </c>
      <c r="C5" s="2">
        <v>0.4</v>
      </c>
      <c r="D5" s="2">
        <v>0.57999999999999996</v>
      </c>
      <c r="E5" s="1">
        <f t="shared" ref="E5:E38" si="0">SUM(GETPIVOTDATA("[Measures].[Sum of Gốm sứ 2]",$A$3,"[Khu_vực_3_nhóm_xls].[City]","[Khu_vực_3_nhóm_xls].[City].&amp;[ Cần Thơ]"),GETPIVOTDATA("[Measures].[Sum of Nước hoà]",$A$3,"[Khu_vực_3_nhóm_xls].[City]","[Khu_vực_3_nhóm_xls].[City].&amp;[ Cần Thơ]"),GETPIVOTDATA("[Measures].[Sum of Quần áo 2]",$A$3,"[Khu_vực_3_nhóm_xls].[City]","[Khu_vực_3_nhóm_xls].[City].&amp;[ Cần Thơ]"))</f>
        <v>1</v>
      </c>
    </row>
    <row r="6" spans="1:5" x14ac:dyDescent="0.45">
      <c r="A6" s="6" t="s">
        <v>648</v>
      </c>
      <c r="B6" s="2">
        <v>0.02</v>
      </c>
      <c r="C6" s="2">
        <v>0.54</v>
      </c>
      <c r="D6" s="2">
        <v>0.44</v>
      </c>
      <c r="E6" s="1">
        <f t="shared" si="0"/>
        <v>1</v>
      </c>
    </row>
    <row r="7" spans="1:5" x14ac:dyDescent="0.45">
      <c r="A7" s="6" t="s">
        <v>651</v>
      </c>
      <c r="B7" s="2">
        <v>0.02</v>
      </c>
      <c r="C7" s="2">
        <v>0.54</v>
      </c>
      <c r="D7" s="2">
        <v>0.44</v>
      </c>
      <c r="E7" s="1">
        <f t="shared" si="0"/>
        <v>1</v>
      </c>
    </row>
    <row r="8" spans="1:5" x14ac:dyDescent="0.45">
      <c r="A8" s="6" t="s">
        <v>676</v>
      </c>
      <c r="B8" s="2">
        <v>7.0000000000000007E-2</v>
      </c>
      <c r="C8" s="2">
        <v>2.0499999999999998</v>
      </c>
      <c r="D8" s="2">
        <v>1.88</v>
      </c>
      <c r="E8" s="1">
        <f t="shared" si="0"/>
        <v>1</v>
      </c>
    </row>
    <row r="9" spans="1:5" x14ac:dyDescent="0.45">
      <c r="E9" s="1">
        <f t="shared" si="0"/>
        <v>1</v>
      </c>
    </row>
    <row r="10" spans="1:5" x14ac:dyDescent="0.45">
      <c r="E10" s="1">
        <f t="shared" si="0"/>
        <v>1</v>
      </c>
    </row>
    <row r="11" spans="1:5" x14ac:dyDescent="0.45">
      <c r="E11" s="1">
        <f t="shared" si="0"/>
        <v>1</v>
      </c>
    </row>
    <row r="12" spans="1:5" x14ac:dyDescent="0.45">
      <c r="E12" s="1">
        <f t="shared" si="0"/>
        <v>1</v>
      </c>
    </row>
    <row r="13" spans="1:5" x14ac:dyDescent="0.45">
      <c r="E13" s="1">
        <f t="shared" si="0"/>
        <v>1</v>
      </c>
    </row>
    <row r="14" spans="1:5" x14ac:dyDescent="0.45">
      <c r="E14" s="1">
        <f t="shared" si="0"/>
        <v>1</v>
      </c>
    </row>
    <row r="15" spans="1:5" x14ac:dyDescent="0.45">
      <c r="E15" s="1">
        <f t="shared" si="0"/>
        <v>1</v>
      </c>
    </row>
    <row r="16" spans="1:5" x14ac:dyDescent="0.45">
      <c r="E16" s="1">
        <f t="shared" si="0"/>
        <v>1</v>
      </c>
    </row>
    <row r="17" spans="5:5" x14ac:dyDescent="0.45">
      <c r="E17" s="1">
        <f t="shared" si="0"/>
        <v>1</v>
      </c>
    </row>
    <row r="18" spans="5:5" x14ac:dyDescent="0.45">
      <c r="E18" s="1">
        <f t="shared" si="0"/>
        <v>1</v>
      </c>
    </row>
    <row r="19" spans="5:5" x14ac:dyDescent="0.45">
      <c r="E19" s="1">
        <f t="shared" si="0"/>
        <v>1</v>
      </c>
    </row>
    <row r="20" spans="5:5" x14ac:dyDescent="0.45">
      <c r="E20" s="1">
        <f t="shared" si="0"/>
        <v>1</v>
      </c>
    </row>
    <row r="21" spans="5:5" x14ac:dyDescent="0.45">
      <c r="E21" s="1">
        <f t="shared" si="0"/>
        <v>1</v>
      </c>
    </row>
    <row r="22" spans="5:5" x14ac:dyDescent="0.45">
      <c r="E22" s="1">
        <f t="shared" si="0"/>
        <v>1</v>
      </c>
    </row>
    <row r="23" spans="5:5" x14ac:dyDescent="0.45">
      <c r="E23" s="1">
        <f t="shared" si="0"/>
        <v>1</v>
      </c>
    </row>
    <row r="24" spans="5:5" x14ac:dyDescent="0.45">
      <c r="E24" s="1">
        <f t="shared" si="0"/>
        <v>1</v>
      </c>
    </row>
    <row r="25" spans="5:5" x14ac:dyDescent="0.45">
      <c r="E25" s="1">
        <f t="shared" si="0"/>
        <v>1</v>
      </c>
    </row>
    <row r="26" spans="5:5" x14ac:dyDescent="0.45">
      <c r="E26" s="1">
        <f t="shared" si="0"/>
        <v>1</v>
      </c>
    </row>
    <row r="27" spans="5:5" x14ac:dyDescent="0.45">
      <c r="E27" s="1">
        <f t="shared" si="0"/>
        <v>1</v>
      </c>
    </row>
    <row r="28" spans="5:5" x14ac:dyDescent="0.45">
      <c r="E28" s="1">
        <f t="shared" si="0"/>
        <v>1</v>
      </c>
    </row>
    <row r="29" spans="5:5" x14ac:dyDescent="0.45">
      <c r="E29" s="1">
        <f t="shared" si="0"/>
        <v>1</v>
      </c>
    </row>
    <row r="30" spans="5:5" x14ac:dyDescent="0.45">
      <c r="E30" s="1">
        <f t="shared" si="0"/>
        <v>1</v>
      </c>
    </row>
    <row r="31" spans="5:5" x14ac:dyDescent="0.45">
      <c r="E31" s="1">
        <f t="shared" si="0"/>
        <v>1</v>
      </c>
    </row>
    <row r="32" spans="5:5" x14ac:dyDescent="0.45">
      <c r="E32" s="1">
        <f t="shared" si="0"/>
        <v>1</v>
      </c>
    </row>
    <row r="33" spans="5:5" x14ac:dyDescent="0.45">
      <c r="E33" s="1">
        <f t="shared" si="0"/>
        <v>1</v>
      </c>
    </row>
    <row r="34" spans="5:5" x14ac:dyDescent="0.45">
      <c r="E34" s="1">
        <f t="shared" si="0"/>
        <v>1</v>
      </c>
    </row>
    <row r="35" spans="5:5" x14ac:dyDescent="0.45">
      <c r="E35" s="1">
        <f t="shared" si="0"/>
        <v>1</v>
      </c>
    </row>
    <row r="36" spans="5:5" x14ac:dyDescent="0.45">
      <c r="E36" s="1">
        <f t="shared" si="0"/>
        <v>1</v>
      </c>
    </row>
    <row r="37" spans="5:5" x14ac:dyDescent="0.45">
      <c r="E37" s="1">
        <f t="shared" si="0"/>
        <v>1</v>
      </c>
    </row>
    <row r="38" spans="5:5" x14ac:dyDescent="0.45">
      <c r="E38" s="8">
        <f t="shared" si="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workbookViewId="0">
      <selection activeCell="F27" sqref="F27"/>
    </sheetView>
  </sheetViews>
  <sheetFormatPr defaultRowHeight="14.25" x14ac:dyDescent="0.45"/>
  <cols>
    <col min="1" max="1" width="10.19921875" bestFit="1" customWidth="1"/>
    <col min="2" max="2" width="9.33203125" bestFit="1" customWidth="1"/>
    <col min="3" max="3" width="9.796875" bestFit="1" customWidth="1"/>
    <col min="4" max="4" width="11" bestFit="1" customWidth="1"/>
  </cols>
  <sheetData>
    <row r="1" spans="1:4" x14ac:dyDescent="0.45">
      <c r="A1" s="2" t="s">
        <v>673</v>
      </c>
      <c r="B1" s="2" t="s">
        <v>635</v>
      </c>
      <c r="C1" s="2" t="s">
        <v>636</v>
      </c>
      <c r="D1" s="2" t="s">
        <v>674</v>
      </c>
    </row>
    <row r="2" spans="1:4" x14ac:dyDescent="0.45">
      <c r="A2" s="4">
        <v>45249</v>
      </c>
      <c r="B2" s="2">
        <v>3</v>
      </c>
      <c r="C2" s="2">
        <v>86</v>
      </c>
      <c r="D2" s="2">
        <v>84</v>
      </c>
    </row>
    <row r="3" spans="1:4" x14ac:dyDescent="0.45">
      <c r="A3" s="4">
        <v>45256</v>
      </c>
      <c r="B3" s="2">
        <v>4</v>
      </c>
      <c r="C3" s="2">
        <v>89</v>
      </c>
      <c r="D3" s="2">
        <v>75</v>
      </c>
    </row>
    <row r="4" spans="1:4" x14ac:dyDescent="0.45">
      <c r="A4" s="4">
        <v>45263</v>
      </c>
      <c r="B4" s="2">
        <v>4</v>
      </c>
      <c r="C4" s="2">
        <v>92</v>
      </c>
      <c r="D4" s="2">
        <v>75</v>
      </c>
    </row>
    <row r="5" spans="1:4" x14ac:dyDescent="0.45">
      <c r="A5" s="4">
        <v>45270</v>
      </c>
      <c r="B5" s="2">
        <v>4</v>
      </c>
      <c r="C5" s="2">
        <v>90</v>
      </c>
      <c r="D5" s="2">
        <v>75</v>
      </c>
    </row>
    <row r="6" spans="1:4" x14ac:dyDescent="0.45">
      <c r="A6" s="4">
        <v>45277</v>
      </c>
      <c r="B6" s="2">
        <v>4</v>
      </c>
      <c r="C6" s="2">
        <v>93</v>
      </c>
      <c r="D6" s="2">
        <v>75</v>
      </c>
    </row>
    <row r="7" spans="1:4" x14ac:dyDescent="0.45">
      <c r="A7" s="4">
        <v>45284</v>
      </c>
      <c r="B7" s="2">
        <v>4</v>
      </c>
      <c r="C7" s="2">
        <v>86</v>
      </c>
      <c r="D7" s="2">
        <v>72</v>
      </c>
    </row>
    <row r="8" spans="1:4" x14ac:dyDescent="0.45">
      <c r="A8" s="4">
        <v>45291</v>
      </c>
      <c r="B8" s="2">
        <v>4</v>
      </c>
      <c r="C8" s="2">
        <v>86</v>
      </c>
      <c r="D8" s="2">
        <v>73</v>
      </c>
    </row>
    <row r="9" spans="1:4" x14ac:dyDescent="0.45">
      <c r="A9" s="4">
        <v>45298</v>
      </c>
      <c r="B9" s="2">
        <v>4</v>
      </c>
      <c r="C9" s="2">
        <v>93</v>
      </c>
      <c r="D9" s="2">
        <v>70</v>
      </c>
    </row>
    <row r="10" spans="1:4" x14ac:dyDescent="0.45">
      <c r="A10" s="4">
        <v>45305</v>
      </c>
      <c r="B10" s="2">
        <v>4</v>
      </c>
      <c r="C10" s="2">
        <v>100</v>
      </c>
      <c r="D10" s="2">
        <v>70</v>
      </c>
    </row>
    <row r="11" spans="1:4" x14ac:dyDescent="0.45">
      <c r="A11" s="4">
        <v>45312</v>
      </c>
      <c r="B11" s="2">
        <v>4</v>
      </c>
      <c r="C11" s="2">
        <v>93</v>
      </c>
      <c r="D11" s="2">
        <v>67</v>
      </c>
    </row>
    <row r="12" spans="1:4" x14ac:dyDescent="0.45">
      <c r="A12" s="4">
        <v>45319</v>
      </c>
      <c r="B12" s="2">
        <v>4</v>
      </c>
      <c r="C12" s="2">
        <v>100</v>
      </c>
      <c r="D12" s="2">
        <v>69</v>
      </c>
    </row>
    <row r="13" spans="1:4" x14ac:dyDescent="0.45">
      <c r="A13" s="4">
        <v>45326</v>
      </c>
      <c r="B13" s="2">
        <v>4</v>
      </c>
      <c r="C13" s="2">
        <v>95</v>
      </c>
      <c r="D13" s="2">
        <v>58</v>
      </c>
    </row>
    <row r="14" spans="1:4" x14ac:dyDescent="0.45">
      <c r="A14" s="4">
        <v>45333</v>
      </c>
      <c r="B14" s="2">
        <v>3</v>
      </c>
      <c r="C14" s="2">
        <v>69</v>
      </c>
      <c r="D14" s="2">
        <v>63</v>
      </c>
    </row>
    <row r="15" spans="1:4" x14ac:dyDescent="0.45">
      <c r="A15" s="4">
        <v>45340</v>
      </c>
      <c r="B15" s="2">
        <v>4</v>
      </c>
      <c r="C15" s="2">
        <v>86</v>
      </c>
      <c r="D15" s="2">
        <v>69</v>
      </c>
    </row>
    <row r="16" spans="1:4" x14ac:dyDescent="0.45">
      <c r="A16" s="4">
        <v>45347</v>
      </c>
      <c r="B16" s="2">
        <v>3</v>
      </c>
      <c r="C16" s="2">
        <v>81</v>
      </c>
      <c r="D16" s="2">
        <v>71</v>
      </c>
    </row>
    <row r="17" spans="1:4" x14ac:dyDescent="0.45">
      <c r="A17" s="4">
        <v>45354</v>
      </c>
      <c r="B17" s="2">
        <v>4</v>
      </c>
      <c r="C17" s="2">
        <v>80</v>
      </c>
      <c r="D17" s="2">
        <v>85</v>
      </c>
    </row>
    <row r="18" spans="1:4" x14ac:dyDescent="0.45">
      <c r="A18" s="4">
        <v>45361</v>
      </c>
      <c r="B18" s="2">
        <v>4</v>
      </c>
      <c r="C18" s="2">
        <v>85</v>
      </c>
      <c r="D18" s="2">
        <v>78</v>
      </c>
    </row>
    <row r="19" spans="1:4" x14ac:dyDescent="0.45">
      <c r="A19" s="4">
        <v>45368</v>
      </c>
      <c r="B19" s="2">
        <v>4</v>
      </c>
      <c r="C19" s="2">
        <v>85</v>
      </c>
      <c r="D19" s="2">
        <v>72</v>
      </c>
    </row>
    <row r="20" spans="1:4" x14ac:dyDescent="0.45">
      <c r="A20" s="4">
        <v>45375</v>
      </c>
      <c r="B20" s="2">
        <v>3</v>
      </c>
      <c r="C20" s="2">
        <v>75</v>
      </c>
      <c r="D20" s="2">
        <v>64</v>
      </c>
    </row>
    <row r="21" spans="1:4" x14ac:dyDescent="0.45">
      <c r="A21" s="4">
        <v>45382</v>
      </c>
      <c r="B21" s="2">
        <v>3</v>
      </c>
      <c r="C21" s="2">
        <v>72</v>
      </c>
      <c r="D21" s="2">
        <v>61</v>
      </c>
    </row>
    <row r="22" spans="1:4" x14ac:dyDescent="0.45">
      <c r="A22" s="4">
        <v>45389</v>
      </c>
      <c r="B22" s="2">
        <v>3</v>
      </c>
      <c r="C22" s="2">
        <v>71</v>
      </c>
      <c r="D22" s="2">
        <v>63</v>
      </c>
    </row>
    <row r="23" spans="1:4" x14ac:dyDescent="0.45">
      <c r="A23" s="4">
        <v>45396</v>
      </c>
      <c r="B23" s="2">
        <v>3</v>
      </c>
      <c r="C23" s="2">
        <v>69</v>
      </c>
      <c r="D23" s="2">
        <v>62</v>
      </c>
    </row>
    <row r="24" spans="1:4" x14ac:dyDescent="0.45">
      <c r="A24" s="4">
        <v>45403</v>
      </c>
      <c r="B24" s="2">
        <v>3</v>
      </c>
      <c r="C24" s="2">
        <v>67</v>
      </c>
      <c r="D24" s="2">
        <v>64</v>
      </c>
    </row>
    <row r="25" spans="1:4" x14ac:dyDescent="0.45">
      <c r="A25" s="4">
        <v>45410</v>
      </c>
      <c r="B25" s="2">
        <v>2</v>
      </c>
      <c r="C25" s="2">
        <v>64</v>
      </c>
      <c r="D25" s="2">
        <v>60</v>
      </c>
    </row>
    <row r="26" spans="1:4" x14ac:dyDescent="0.45">
      <c r="A26" s="4">
        <v>45417</v>
      </c>
      <c r="B26" s="2">
        <v>3</v>
      </c>
      <c r="C26" s="2">
        <v>69</v>
      </c>
      <c r="D26" s="2">
        <v>64</v>
      </c>
    </row>
    <row r="27" spans="1:4" x14ac:dyDescent="0.45">
      <c r="A27" s="4">
        <v>45424</v>
      </c>
      <c r="B27" s="2">
        <v>3</v>
      </c>
      <c r="C27" s="2">
        <v>64</v>
      </c>
      <c r="D27" s="2">
        <v>57</v>
      </c>
    </row>
    <row r="28" spans="1:4" x14ac:dyDescent="0.45">
      <c r="A28" s="4">
        <v>45431</v>
      </c>
      <c r="B28" s="2">
        <v>3</v>
      </c>
      <c r="C28" s="2">
        <v>63</v>
      </c>
      <c r="D28" s="2">
        <v>53</v>
      </c>
    </row>
    <row r="29" spans="1:4" x14ac:dyDescent="0.45">
      <c r="A29" s="4">
        <v>45438</v>
      </c>
      <c r="B29" s="2">
        <v>3</v>
      </c>
      <c r="C29" s="2">
        <v>65</v>
      </c>
      <c r="D29" s="2">
        <v>55</v>
      </c>
    </row>
    <row r="30" spans="1:4" x14ac:dyDescent="0.45">
      <c r="A30" s="4">
        <v>45445</v>
      </c>
      <c r="B30" s="2">
        <v>3</v>
      </c>
      <c r="C30" s="2">
        <v>59</v>
      </c>
      <c r="D30" s="2">
        <v>52</v>
      </c>
    </row>
    <row r="31" spans="1:4" x14ac:dyDescent="0.45">
      <c r="A31" s="4">
        <v>45452</v>
      </c>
      <c r="B31" s="2">
        <v>3</v>
      </c>
      <c r="C31" s="2">
        <v>67</v>
      </c>
      <c r="D31" s="2">
        <v>55</v>
      </c>
    </row>
    <row r="32" spans="1:4" x14ac:dyDescent="0.45">
      <c r="A32" s="4">
        <v>45459</v>
      </c>
      <c r="B32" s="2">
        <v>2</v>
      </c>
      <c r="C32" s="2">
        <v>53</v>
      </c>
      <c r="D32" s="2">
        <v>44</v>
      </c>
    </row>
    <row r="33" spans="1:4" x14ac:dyDescent="0.45">
      <c r="A33" s="4">
        <v>45466</v>
      </c>
      <c r="B33" s="2">
        <v>2</v>
      </c>
      <c r="C33" s="2">
        <v>61</v>
      </c>
      <c r="D33" s="2">
        <v>49</v>
      </c>
    </row>
    <row r="34" spans="1:4" x14ac:dyDescent="0.45">
      <c r="A34" s="4">
        <v>45473</v>
      </c>
      <c r="B34" s="2">
        <v>2</v>
      </c>
      <c r="C34" s="2">
        <v>60</v>
      </c>
      <c r="D34" s="2">
        <v>48</v>
      </c>
    </row>
    <row r="35" spans="1:4" x14ac:dyDescent="0.45">
      <c r="A35" s="4">
        <v>45480</v>
      </c>
      <c r="B35" s="2">
        <v>3</v>
      </c>
      <c r="C35" s="2">
        <v>64</v>
      </c>
      <c r="D35" s="2">
        <v>57</v>
      </c>
    </row>
    <row r="36" spans="1:4" x14ac:dyDescent="0.45">
      <c r="A36" s="4">
        <v>45487</v>
      </c>
      <c r="B36" s="2">
        <v>2</v>
      </c>
      <c r="C36" s="2">
        <v>66</v>
      </c>
      <c r="D36" s="2">
        <v>54</v>
      </c>
    </row>
    <row r="37" spans="1:4" x14ac:dyDescent="0.45">
      <c r="A37" s="4">
        <v>45494</v>
      </c>
      <c r="B37" s="2">
        <v>3</v>
      </c>
      <c r="C37" s="2">
        <v>67</v>
      </c>
      <c r="D37" s="2">
        <v>53</v>
      </c>
    </row>
    <row r="38" spans="1:4" x14ac:dyDescent="0.45">
      <c r="A38" s="4">
        <v>45501</v>
      </c>
      <c r="B38" s="2">
        <v>3</v>
      </c>
      <c r="C38" s="2">
        <v>69</v>
      </c>
      <c r="D38" s="2">
        <v>51</v>
      </c>
    </row>
    <row r="39" spans="1:4" x14ac:dyDescent="0.45">
      <c r="A39" s="4">
        <v>45508</v>
      </c>
      <c r="B39" s="2">
        <v>3</v>
      </c>
      <c r="C39" s="2">
        <v>69</v>
      </c>
      <c r="D39" s="2">
        <v>55</v>
      </c>
    </row>
    <row r="40" spans="1:4" x14ac:dyDescent="0.45">
      <c r="A40" s="4">
        <v>45515</v>
      </c>
      <c r="B40" s="2">
        <v>3</v>
      </c>
      <c r="C40" s="2">
        <v>70</v>
      </c>
      <c r="D40" s="2">
        <v>57</v>
      </c>
    </row>
    <row r="41" spans="1:4" x14ac:dyDescent="0.45">
      <c r="A41" s="4">
        <v>45522</v>
      </c>
      <c r="B41" s="2">
        <v>3</v>
      </c>
      <c r="C41" s="2">
        <v>65</v>
      </c>
      <c r="D41" s="2">
        <v>58</v>
      </c>
    </row>
    <row r="42" spans="1:4" x14ac:dyDescent="0.45">
      <c r="A42" s="4">
        <v>45529</v>
      </c>
      <c r="B42" s="2">
        <v>3</v>
      </c>
      <c r="C42" s="2">
        <v>70</v>
      </c>
      <c r="D42" s="2">
        <v>55</v>
      </c>
    </row>
    <row r="43" spans="1:4" x14ac:dyDescent="0.45">
      <c r="A43" s="4">
        <v>45536</v>
      </c>
      <c r="B43" s="2">
        <v>3</v>
      </c>
      <c r="C43" s="2">
        <v>67</v>
      </c>
      <c r="D43" s="2">
        <v>56</v>
      </c>
    </row>
    <row r="44" spans="1:4" x14ac:dyDescent="0.45">
      <c r="A44" s="4">
        <v>45543</v>
      </c>
      <c r="B44" s="2">
        <v>3</v>
      </c>
      <c r="C44" s="2">
        <v>64</v>
      </c>
      <c r="D44" s="2">
        <v>55</v>
      </c>
    </row>
    <row r="45" spans="1:4" x14ac:dyDescent="0.45">
      <c r="A45" s="4">
        <v>45550</v>
      </c>
      <c r="B45" s="2">
        <v>3</v>
      </c>
      <c r="C45" s="2">
        <v>73</v>
      </c>
      <c r="D45" s="2">
        <v>56</v>
      </c>
    </row>
    <row r="46" spans="1:4" x14ac:dyDescent="0.45">
      <c r="A46" s="4">
        <v>45557</v>
      </c>
      <c r="B46" s="2">
        <v>4</v>
      </c>
      <c r="C46" s="2">
        <v>72</v>
      </c>
      <c r="D46" s="2">
        <v>57</v>
      </c>
    </row>
    <row r="47" spans="1:4" x14ac:dyDescent="0.45">
      <c r="A47" s="4">
        <v>45564</v>
      </c>
      <c r="B47" s="2">
        <v>3</v>
      </c>
      <c r="C47" s="2">
        <v>69</v>
      </c>
      <c r="D47" s="2">
        <v>62</v>
      </c>
    </row>
    <row r="48" spans="1:4" x14ac:dyDescent="0.45">
      <c r="A48" s="4">
        <v>45571</v>
      </c>
      <c r="B48" s="2">
        <v>3</v>
      </c>
      <c r="C48" s="2">
        <v>76</v>
      </c>
      <c r="D48" s="2">
        <v>64</v>
      </c>
    </row>
    <row r="49" spans="1:4" x14ac:dyDescent="0.45">
      <c r="A49" s="4">
        <v>45578</v>
      </c>
      <c r="B49" s="2">
        <v>3</v>
      </c>
      <c r="C49" s="2">
        <v>69</v>
      </c>
      <c r="D49" s="2">
        <v>80</v>
      </c>
    </row>
    <row r="50" spans="1:4" x14ac:dyDescent="0.45">
      <c r="A50" s="4">
        <v>45585</v>
      </c>
      <c r="B50" s="2">
        <v>3</v>
      </c>
      <c r="C50" s="2">
        <v>71</v>
      </c>
      <c r="D50" s="2">
        <v>74</v>
      </c>
    </row>
    <row r="51" spans="1:4" x14ac:dyDescent="0.45">
      <c r="A51" s="4">
        <v>45592</v>
      </c>
      <c r="B51" s="2">
        <v>4</v>
      </c>
      <c r="C51" s="2">
        <v>83</v>
      </c>
      <c r="D51" s="2">
        <v>73</v>
      </c>
    </row>
    <row r="52" spans="1:4" x14ac:dyDescent="0.45">
      <c r="A52" s="4">
        <v>45599</v>
      </c>
      <c r="B52" s="2">
        <v>4</v>
      </c>
      <c r="C52" s="2">
        <v>78</v>
      </c>
      <c r="D52" s="2">
        <v>70</v>
      </c>
    </row>
    <row r="53" spans="1:4" x14ac:dyDescent="0.45">
      <c r="A53" s="4">
        <v>45606</v>
      </c>
      <c r="B53" s="2">
        <v>4</v>
      </c>
      <c r="C53" s="2">
        <v>81</v>
      </c>
      <c r="D53" s="2">
        <v>70</v>
      </c>
    </row>
    <row r="54" spans="1:4" x14ac:dyDescent="0.45">
      <c r="A54" s="4">
        <v>45613</v>
      </c>
      <c r="B54" s="2">
        <v>4</v>
      </c>
      <c r="C54" s="2">
        <v>78</v>
      </c>
      <c r="D54" s="2">
        <v>76</v>
      </c>
    </row>
    <row r="55" spans="1:4" x14ac:dyDescent="0.45">
      <c r="A55" s="4" t="s">
        <v>675</v>
      </c>
      <c r="B55" s="2"/>
      <c r="C55" s="2"/>
      <c r="D55" s="2">
        <f>SUBTOTAL(103,So_luot_tim_kiem_ca_3__2[Nước hoa])</f>
        <v>53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
  <sheetViews>
    <sheetView topLeftCell="A3" workbookViewId="0">
      <selection activeCell="D13" sqref="D13"/>
    </sheetView>
  </sheetViews>
  <sheetFormatPr defaultRowHeight="14.25" x14ac:dyDescent="0.45"/>
  <cols>
    <col min="1" max="1" width="10.19921875" bestFit="1" customWidth="1"/>
    <col min="2" max="2" width="7.59765625" customWidth="1"/>
    <col min="3" max="3" width="8.796875" bestFit="1" customWidth="1"/>
    <col min="4" max="4" width="7.1328125" bestFit="1" customWidth="1"/>
  </cols>
  <sheetData>
    <row r="3" spans="1:4" x14ac:dyDescent="0.45">
      <c r="A3" s="5" t="s">
        <v>679</v>
      </c>
      <c r="B3" t="s">
        <v>636</v>
      </c>
      <c r="C3" t="s">
        <v>674</v>
      </c>
      <c r="D3" t="s">
        <v>635</v>
      </c>
    </row>
    <row r="4" spans="1:4" x14ac:dyDescent="0.45">
      <c r="A4" s="6" t="s">
        <v>678</v>
      </c>
      <c r="B4" s="2">
        <v>885</v>
      </c>
      <c r="C4" s="2">
        <v>726</v>
      </c>
      <c r="D4" s="2">
        <v>39</v>
      </c>
    </row>
    <row r="5" spans="1:4" x14ac:dyDescent="0.45">
      <c r="A5" s="7" t="s">
        <v>788</v>
      </c>
      <c r="B5" s="2">
        <v>885</v>
      </c>
      <c r="C5" s="2">
        <v>726</v>
      </c>
      <c r="D5" s="2">
        <v>39</v>
      </c>
    </row>
    <row r="6" spans="1:4" x14ac:dyDescent="0.45">
      <c r="A6" s="6" t="s">
        <v>676</v>
      </c>
      <c r="B6" s="2">
        <v>885</v>
      </c>
      <c r="C6" s="2">
        <v>726</v>
      </c>
      <c r="D6" s="2">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opLeftCell="A2" workbookViewId="0">
      <selection activeCell="B3" sqref="B3"/>
    </sheetView>
  </sheetViews>
  <sheetFormatPr defaultRowHeight="14.25" x14ac:dyDescent="0.45"/>
  <cols>
    <col min="1" max="1" width="7.46484375" bestFit="1" customWidth="1"/>
    <col min="2" max="2" width="44.1328125" bestFit="1" customWidth="1"/>
    <col min="3" max="3" width="6.73046875" bestFit="1" customWidth="1"/>
    <col min="4" max="4" width="6" bestFit="1" customWidth="1"/>
    <col min="5" max="5" width="11.53125" bestFit="1" customWidth="1"/>
    <col min="6" max="6" width="13.19921875" style="10" bestFit="1" customWidth="1"/>
    <col min="7" max="7" width="16.6640625" style="12" bestFit="1" customWidth="1"/>
    <col min="8" max="8" width="19.9296875" bestFit="1" customWidth="1"/>
  </cols>
  <sheetData>
    <row r="1" spans="1:8" x14ac:dyDescent="0.45">
      <c r="A1" s="2" t="s">
        <v>687</v>
      </c>
      <c r="B1" s="2" t="s">
        <v>688</v>
      </c>
      <c r="C1" s="2" t="s">
        <v>689</v>
      </c>
      <c r="D1" s="2" t="s">
        <v>690</v>
      </c>
      <c r="E1" s="2" t="s">
        <v>691</v>
      </c>
      <c r="F1" s="10" t="s">
        <v>784</v>
      </c>
      <c r="G1" s="12" t="s">
        <v>785</v>
      </c>
      <c r="H1" t="s">
        <v>786</v>
      </c>
    </row>
    <row r="2" spans="1:8" x14ac:dyDescent="0.45">
      <c r="A2" s="2">
        <v>74</v>
      </c>
      <c r="B2" s="2" t="s">
        <v>740</v>
      </c>
      <c r="C2" s="2">
        <v>849000</v>
      </c>
      <c r="D2" s="2">
        <v>1</v>
      </c>
      <c r="E2" s="2">
        <v>849000</v>
      </c>
      <c r="F2" s="10">
        <f>Table_1[[#This Row],[Doanh thu]]/SUM(Table_1[Doanh thu])</f>
        <v>4.4768703230359182E-4</v>
      </c>
      <c r="G2" s="11" t="str">
        <f>IF(Table_1[[#This Row],[Bán]]&lt;100,"SL dưới 100", IF(Table_1[[#This Row],[Bán]] &lt; 300, "SL dưới 300", "Cao"))</f>
        <v>SL dưới 100</v>
      </c>
      <c r="H2" s="2" t="str">
        <f xml:space="preserve"> IF(Table_1[[#This Row],[%Doanh Thu]] &gt; 5%, "DT CAO", "DT THẤP")</f>
        <v>DT THẤP</v>
      </c>
    </row>
    <row r="3" spans="1:8" x14ac:dyDescent="0.45">
      <c r="A3" s="2">
        <v>75</v>
      </c>
      <c r="B3" s="2" t="s">
        <v>722</v>
      </c>
      <c r="C3" s="2">
        <v>690000</v>
      </c>
      <c r="D3" s="2">
        <v>1</v>
      </c>
      <c r="E3" s="2">
        <v>690000</v>
      </c>
      <c r="F3" s="10">
        <f>Table_1[[#This Row],[Doanh thu]]/SUM(Table_1[Doanh thu])</f>
        <v>3.6384458455768947E-4</v>
      </c>
      <c r="G3" s="11" t="str">
        <f>IF(Table_1[[#This Row],[Bán]]&lt;100,"SL dưới 100", IF(Table_1[[#This Row],[Bán]] &lt; 300, "SL dưới 300", "Cao"))</f>
        <v>SL dưới 100</v>
      </c>
      <c r="H3" s="2" t="str">
        <f xml:space="preserve"> IF(Table_1[[#This Row],[%Doanh Thu]] &gt; 5%, "DT CAO", "DT THẤP")</f>
        <v>DT THẤP</v>
      </c>
    </row>
    <row r="4" spans="1:8" x14ac:dyDescent="0.45">
      <c r="A4" s="2">
        <v>76</v>
      </c>
      <c r="B4" s="2" t="s">
        <v>722</v>
      </c>
      <c r="C4" s="2">
        <v>690000</v>
      </c>
      <c r="D4" s="2">
        <v>1</v>
      </c>
      <c r="E4" s="2">
        <v>690000</v>
      </c>
      <c r="F4" s="10">
        <f>Table_1[[#This Row],[Doanh thu]]/SUM(Table_1[Doanh thu])</f>
        <v>3.6384458455768947E-4</v>
      </c>
      <c r="G4" s="11" t="str">
        <f>IF(Table_1[[#This Row],[Bán]]&lt;100,"SL dưới 100", IF(Table_1[[#This Row],[Bán]] &lt; 300, "SL dưới 300", "Cao"))</f>
        <v>SL dưới 100</v>
      </c>
      <c r="H4" s="2" t="str">
        <f xml:space="preserve"> IF(Table_1[[#This Row],[%Doanh Thu]] &gt; 5%, "DT CAO", "DT THẤP")</f>
        <v>DT THẤP</v>
      </c>
    </row>
    <row r="5" spans="1:8" x14ac:dyDescent="0.45">
      <c r="A5" s="2">
        <v>77</v>
      </c>
      <c r="B5" s="2" t="s">
        <v>764</v>
      </c>
      <c r="C5" s="2">
        <v>260000</v>
      </c>
      <c r="D5" s="2">
        <v>1</v>
      </c>
      <c r="E5" s="2">
        <v>260000</v>
      </c>
      <c r="F5" s="10">
        <f>Table_1[[#This Row],[Doanh thu]]/SUM(Table_1[Doanh thu])</f>
        <v>1.3710085794927429E-4</v>
      </c>
      <c r="G5" s="11" t="str">
        <f>IF(Table_1[[#This Row],[Bán]]&lt;100,"SL dưới 100", IF(Table_1[[#This Row],[Bán]] &lt; 300, "SL dưới 300", "Cao"))</f>
        <v>SL dưới 100</v>
      </c>
      <c r="H5" s="2" t="str">
        <f xml:space="preserve"> IF(Table_1[[#This Row],[%Doanh Thu]] &gt; 5%, "DT CAO", "DT THẤP")</f>
        <v>DT THẤP</v>
      </c>
    </row>
    <row r="6" spans="1:8" x14ac:dyDescent="0.45">
      <c r="A6" s="2">
        <v>78</v>
      </c>
      <c r="B6" s="2" t="s">
        <v>765</v>
      </c>
      <c r="C6" s="2">
        <v>260000</v>
      </c>
      <c r="D6" s="2">
        <v>1</v>
      </c>
      <c r="E6" s="2">
        <v>260000</v>
      </c>
      <c r="F6" s="10">
        <f>Table_1[[#This Row],[Doanh thu]]/SUM(Table_1[Doanh thu])</f>
        <v>1.3710085794927429E-4</v>
      </c>
      <c r="G6" s="11" t="str">
        <f>IF(Table_1[[#This Row],[Bán]]&lt;100,"SL dưới 100", IF(Table_1[[#This Row],[Bán]] &lt; 300, "SL dưới 300", "Cao"))</f>
        <v>SL dưới 100</v>
      </c>
      <c r="H6" s="2" t="str">
        <f xml:space="preserve"> IF(Table_1[[#This Row],[%Doanh Thu]] &gt; 5%, "DT CAO", "DT THẤP")</f>
        <v>DT THẤP</v>
      </c>
    </row>
    <row r="7" spans="1:8" x14ac:dyDescent="0.45">
      <c r="A7" s="2">
        <v>79</v>
      </c>
      <c r="B7" s="2" t="s">
        <v>764</v>
      </c>
      <c r="C7" s="2">
        <v>246500</v>
      </c>
      <c r="D7" s="2">
        <v>1</v>
      </c>
      <c r="E7" s="2">
        <v>246500</v>
      </c>
      <c r="F7" s="10">
        <f>Table_1[[#This Row],[Doanh thu]]/SUM(Table_1[Doanh thu])</f>
        <v>1.2998215955575427E-4</v>
      </c>
      <c r="G7" s="11" t="str">
        <f>IF(Table_1[[#This Row],[Bán]]&lt;100,"SL dưới 100", IF(Table_1[[#This Row],[Bán]] &lt; 300, "SL dưới 300", "Cao"))</f>
        <v>SL dưới 100</v>
      </c>
      <c r="H7" s="2" t="str">
        <f xml:space="preserve"> IF(Table_1[[#This Row],[%Doanh Thu]] &gt; 5%, "DT CAO", "DT THẤP")</f>
        <v>DT THẤP</v>
      </c>
    </row>
    <row r="8" spans="1:8" x14ac:dyDescent="0.45">
      <c r="A8" s="2">
        <v>80</v>
      </c>
      <c r="B8" s="2" t="s">
        <v>766</v>
      </c>
      <c r="C8" s="2">
        <v>220000</v>
      </c>
      <c r="D8" s="2">
        <v>1</v>
      </c>
      <c r="E8" s="2">
        <v>220000</v>
      </c>
      <c r="F8" s="10">
        <f>Table_1[[#This Row],[Doanh thu]]/SUM(Table_1[Doanh thu])</f>
        <v>1.1600841826477056E-4</v>
      </c>
      <c r="G8" s="11" t="str">
        <f>IF(Table_1[[#This Row],[Bán]]&lt;100,"SL dưới 100", IF(Table_1[[#This Row],[Bán]] &lt; 300, "SL dưới 300", "Cao"))</f>
        <v>SL dưới 100</v>
      </c>
      <c r="H8" s="2" t="str">
        <f xml:space="preserve"> IF(Table_1[[#This Row],[%Doanh Thu]] &gt; 5%, "DT CAO", "DT THẤP")</f>
        <v>DT THẤP</v>
      </c>
    </row>
    <row r="9" spans="1:8" x14ac:dyDescent="0.45">
      <c r="A9" s="2">
        <v>81</v>
      </c>
      <c r="B9" s="2" t="s">
        <v>758</v>
      </c>
      <c r="C9" s="2">
        <v>212500</v>
      </c>
      <c r="D9" s="2">
        <v>1</v>
      </c>
      <c r="E9" s="2">
        <v>212500</v>
      </c>
      <c r="F9" s="10">
        <f>Table_1[[#This Row],[Doanh thu]]/SUM(Table_1[Doanh thu])</f>
        <v>1.120535858239261E-4</v>
      </c>
      <c r="G9" s="11" t="str">
        <f>IF(Table_1[[#This Row],[Bán]]&lt;100,"SL dưới 100", IF(Table_1[[#This Row],[Bán]] &lt; 300, "SL dưới 300", "Cao"))</f>
        <v>SL dưới 100</v>
      </c>
      <c r="H9" s="2" t="str">
        <f xml:space="preserve"> IF(Table_1[[#This Row],[%Doanh Thu]] &gt; 5%, "DT CAO", "DT THẤP")</f>
        <v>DT THẤP</v>
      </c>
    </row>
    <row r="10" spans="1:8" x14ac:dyDescent="0.45">
      <c r="A10" s="2">
        <v>82</v>
      </c>
      <c r="B10" s="2" t="s">
        <v>767</v>
      </c>
      <c r="C10" s="2">
        <v>185000</v>
      </c>
      <c r="D10" s="2">
        <v>1</v>
      </c>
      <c r="E10" s="2">
        <v>185000</v>
      </c>
      <c r="F10" s="10">
        <f>Table_1[[#This Row],[Doanh thu]]/SUM(Table_1[Doanh thu])</f>
        <v>9.7552533540829793E-5</v>
      </c>
      <c r="G10" s="11" t="str">
        <f>IF(Table_1[[#This Row],[Bán]]&lt;100,"SL dưới 100", IF(Table_1[[#This Row],[Bán]] &lt; 300, "SL dưới 300", "Cao"))</f>
        <v>SL dưới 100</v>
      </c>
      <c r="H10" s="2" t="str">
        <f xml:space="preserve"> IF(Table_1[[#This Row],[%Doanh Thu]] &gt; 5%, "DT CAO", "DT THẤP")</f>
        <v>DT THẤP</v>
      </c>
    </row>
    <row r="11" spans="1:8" x14ac:dyDescent="0.45">
      <c r="A11" s="2">
        <v>83</v>
      </c>
      <c r="B11" s="2" t="s">
        <v>768</v>
      </c>
      <c r="C11" s="2">
        <v>185000</v>
      </c>
      <c r="D11" s="2">
        <v>1</v>
      </c>
      <c r="E11" s="2">
        <v>185000</v>
      </c>
      <c r="F11" s="10">
        <f>Table_1[[#This Row],[Doanh thu]]/SUM(Table_1[Doanh thu])</f>
        <v>9.7552533540829793E-5</v>
      </c>
      <c r="G11" s="11" t="str">
        <f>IF(Table_1[[#This Row],[Bán]]&lt;100,"SL dưới 100", IF(Table_1[[#This Row],[Bán]] &lt; 300, "SL dưới 300", "Cao"))</f>
        <v>SL dưới 100</v>
      </c>
      <c r="H11" s="2" t="str">
        <f xml:space="preserve"> IF(Table_1[[#This Row],[%Doanh Thu]] &gt; 5%, "DT CAO", "DT THẤP")</f>
        <v>DT THẤP</v>
      </c>
    </row>
    <row r="12" spans="1:8" x14ac:dyDescent="0.45">
      <c r="A12" s="2">
        <v>84</v>
      </c>
      <c r="B12" s="2" t="s">
        <v>769</v>
      </c>
      <c r="C12" s="2">
        <v>180000</v>
      </c>
      <c r="D12" s="2">
        <v>1</v>
      </c>
      <c r="E12" s="2">
        <v>180000</v>
      </c>
      <c r="F12" s="10">
        <f>Table_1[[#This Row],[Doanh thu]]/SUM(Table_1[Doanh thu])</f>
        <v>9.4915978580266823E-5</v>
      </c>
      <c r="G12" s="11" t="str">
        <f>IF(Table_1[[#This Row],[Bán]]&lt;100,"SL dưới 100", IF(Table_1[[#This Row],[Bán]] &lt; 300, "SL dưới 300", "Cao"))</f>
        <v>SL dưới 100</v>
      </c>
      <c r="H12" s="2" t="str">
        <f xml:space="preserve"> IF(Table_1[[#This Row],[%Doanh Thu]] &gt; 5%, "DT CAO", "DT THẤP")</f>
        <v>DT THẤP</v>
      </c>
    </row>
    <row r="13" spans="1:8" x14ac:dyDescent="0.45">
      <c r="A13" s="2">
        <v>85</v>
      </c>
      <c r="B13" s="2" t="s">
        <v>770</v>
      </c>
      <c r="C13" s="2">
        <v>155000</v>
      </c>
      <c r="D13" s="2">
        <v>1</v>
      </c>
      <c r="E13" s="2">
        <v>155000</v>
      </c>
      <c r="F13" s="10">
        <f>Table_1[[#This Row],[Doanh thu]]/SUM(Table_1[Doanh thu])</f>
        <v>8.1733203777451983E-5</v>
      </c>
      <c r="G13" s="11" t="str">
        <f>IF(Table_1[[#This Row],[Bán]]&lt;100,"SL dưới 100", IF(Table_1[[#This Row],[Bán]] &lt; 300, "SL dưới 300", "Cao"))</f>
        <v>SL dưới 100</v>
      </c>
      <c r="H13" s="2" t="str">
        <f xml:space="preserve"> IF(Table_1[[#This Row],[%Doanh Thu]] &gt; 5%, "DT CAO", "DT THẤP")</f>
        <v>DT THẤP</v>
      </c>
    </row>
    <row r="14" spans="1:8" x14ac:dyDescent="0.45">
      <c r="A14" s="2">
        <v>86</v>
      </c>
      <c r="B14" s="2" t="s">
        <v>771</v>
      </c>
      <c r="C14" s="2">
        <v>135000</v>
      </c>
      <c r="D14" s="2">
        <v>1</v>
      </c>
      <c r="E14" s="2">
        <v>135000</v>
      </c>
      <c r="F14" s="10">
        <f>Table_1[[#This Row],[Doanh thu]]/SUM(Table_1[Doanh thu])</f>
        <v>7.1186983935200114E-5</v>
      </c>
      <c r="G14" s="11" t="str">
        <f>IF(Table_1[[#This Row],[Bán]]&lt;100,"SL dưới 100", IF(Table_1[[#This Row],[Bán]] &lt; 300, "SL dưới 300", "Cao"))</f>
        <v>SL dưới 100</v>
      </c>
      <c r="H14" s="2" t="str">
        <f xml:space="preserve"> IF(Table_1[[#This Row],[%Doanh Thu]] &gt; 5%, "DT CAO", "DT THẤP")</f>
        <v>DT THẤP</v>
      </c>
    </row>
    <row r="15" spans="1:8" x14ac:dyDescent="0.45">
      <c r="A15" s="2">
        <v>87</v>
      </c>
      <c r="B15" s="2" t="s">
        <v>772</v>
      </c>
      <c r="C15" s="2">
        <v>100000</v>
      </c>
      <c r="D15" s="2">
        <v>1</v>
      </c>
      <c r="E15" s="2">
        <v>100000</v>
      </c>
      <c r="F15" s="10">
        <f>Table_1[[#This Row],[Doanh thu]]/SUM(Table_1[Doanh thu])</f>
        <v>5.2731099211259346E-5</v>
      </c>
      <c r="G15" s="11" t="str">
        <f>IF(Table_1[[#This Row],[Bán]]&lt;100,"SL dưới 100", IF(Table_1[[#This Row],[Bán]] &lt; 300, "SL dưới 300", "Cao"))</f>
        <v>SL dưới 100</v>
      </c>
      <c r="H15" s="2" t="str">
        <f xml:space="preserve"> IF(Table_1[[#This Row],[%Doanh Thu]] &gt; 5%, "DT CAO", "DT THẤP")</f>
        <v>DT THẤP</v>
      </c>
    </row>
    <row r="16" spans="1:8" x14ac:dyDescent="0.45">
      <c r="A16" s="2">
        <v>88</v>
      </c>
      <c r="B16" s="2" t="s">
        <v>773</v>
      </c>
      <c r="C16" s="2">
        <v>60000</v>
      </c>
      <c r="D16" s="2">
        <v>1</v>
      </c>
      <c r="E16" s="2">
        <v>60000</v>
      </c>
      <c r="F16" s="10">
        <f>Table_1[[#This Row],[Doanh thu]]/SUM(Table_1[Doanh thu])</f>
        <v>3.1638659526755608E-5</v>
      </c>
      <c r="G16" s="11" t="str">
        <f>IF(Table_1[[#This Row],[Bán]]&lt;100,"SL dưới 100", IF(Table_1[[#This Row],[Bán]] &lt; 300, "SL dưới 300", "Cao"))</f>
        <v>SL dưới 100</v>
      </c>
      <c r="H16" s="2" t="str">
        <f xml:space="preserve"> IF(Table_1[[#This Row],[%Doanh Thu]] &gt; 5%, "DT CAO", "DT THẤP")</f>
        <v>DT THẤP</v>
      </c>
    </row>
    <row r="17" spans="1:8" x14ac:dyDescent="0.45">
      <c r="A17" s="2">
        <v>89</v>
      </c>
      <c r="B17" s="2" t="s">
        <v>774</v>
      </c>
      <c r="C17" s="2">
        <v>53000</v>
      </c>
      <c r="D17" s="2">
        <v>1</v>
      </c>
      <c r="E17" s="2">
        <v>53000</v>
      </c>
      <c r="F17" s="10">
        <f>Table_1[[#This Row],[Doanh thu]]/SUM(Table_1[Doanh thu])</f>
        <v>2.7947482581967451E-5</v>
      </c>
      <c r="G17" s="11" t="str">
        <f>IF(Table_1[[#This Row],[Bán]]&lt;100,"SL dưới 100", IF(Table_1[[#This Row],[Bán]] &lt; 300, "SL dưới 300", "Cao"))</f>
        <v>SL dưới 100</v>
      </c>
      <c r="H17" s="2" t="str">
        <f xml:space="preserve"> IF(Table_1[[#This Row],[%Doanh Thu]] &gt; 5%, "DT CAO", "DT THẤP")</f>
        <v>DT THẤP</v>
      </c>
    </row>
    <row r="18" spans="1:8" x14ac:dyDescent="0.45">
      <c r="A18" s="2">
        <v>90</v>
      </c>
      <c r="B18" s="2" t="s">
        <v>775</v>
      </c>
      <c r="C18" s="2">
        <v>50000</v>
      </c>
      <c r="D18" s="2">
        <v>1</v>
      </c>
      <c r="E18" s="2">
        <v>50000</v>
      </c>
      <c r="F18" s="10">
        <f>Table_1[[#This Row],[Doanh thu]]/SUM(Table_1[Doanh thu])</f>
        <v>2.6365549605629673E-5</v>
      </c>
      <c r="G18" s="11" t="str">
        <f>IF(Table_1[[#This Row],[Bán]]&lt;100,"SL dưới 100", IF(Table_1[[#This Row],[Bán]] &lt; 300, "SL dưới 300", "Cao"))</f>
        <v>SL dưới 100</v>
      </c>
      <c r="H18" s="2" t="str">
        <f xml:space="preserve"> IF(Table_1[[#This Row],[%Doanh Thu]] &gt; 5%, "DT CAO", "DT THẤP")</f>
        <v>DT THẤP</v>
      </c>
    </row>
    <row r="19" spans="1:8" x14ac:dyDescent="0.45">
      <c r="A19" s="2">
        <v>91</v>
      </c>
      <c r="B19" s="2" t="s">
        <v>776</v>
      </c>
      <c r="C19" s="2">
        <v>50000</v>
      </c>
      <c r="D19" s="2">
        <v>1</v>
      </c>
      <c r="E19" s="2">
        <v>50000</v>
      </c>
      <c r="F19" s="10">
        <f>Table_1[[#This Row],[Doanh thu]]/SUM(Table_1[Doanh thu])</f>
        <v>2.6365549605629673E-5</v>
      </c>
      <c r="G19" s="11" t="str">
        <f>IF(Table_1[[#This Row],[Bán]]&lt;100,"SL dưới 100", IF(Table_1[[#This Row],[Bán]] &lt; 300, "SL dưới 300", "Cao"))</f>
        <v>SL dưới 100</v>
      </c>
      <c r="H19" s="2" t="str">
        <f xml:space="preserve"> IF(Table_1[[#This Row],[%Doanh Thu]] &gt; 5%, "DT CAO", "DT THẤP")</f>
        <v>DT THẤP</v>
      </c>
    </row>
    <row r="20" spans="1:8" x14ac:dyDescent="0.45">
      <c r="A20" s="2">
        <v>92</v>
      </c>
      <c r="B20" s="2" t="s">
        <v>723</v>
      </c>
      <c r="C20" s="2">
        <v>49500</v>
      </c>
      <c r="D20" s="2">
        <v>1</v>
      </c>
      <c r="E20" s="2">
        <v>49500</v>
      </c>
      <c r="F20" s="10">
        <f>Table_1[[#This Row],[Doanh thu]]/SUM(Table_1[Doanh thu])</f>
        <v>2.6101894109573377E-5</v>
      </c>
      <c r="G20" s="11" t="str">
        <f>IF(Table_1[[#This Row],[Bán]]&lt;100,"SL dưới 100", IF(Table_1[[#This Row],[Bán]] &lt; 300, "SL dưới 300", "Cao"))</f>
        <v>SL dưới 100</v>
      </c>
      <c r="H20" s="2" t="str">
        <f xml:space="preserve"> IF(Table_1[[#This Row],[%Doanh Thu]] &gt; 5%, "DT CAO", "DT THẤP")</f>
        <v>DT THẤP</v>
      </c>
    </row>
    <row r="21" spans="1:8" x14ac:dyDescent="0.45">
      <c r="A21" s="2">
        <v>93</v>
      </c>
      <c r="B21" s="2" t="s">
        <v>777</v>
      </c>
      <c r="C21" s="2">
        <v>45999</v>
      </c>
      <c r="D21" s="2">
        <v>1</v>
      </c>
      <c r="E21" s="2">
        <v>45999</v>
      </c>
      <c r="F21" s="10">
        <f>Table_1[[#This Row],[Doanh thu]]/SUM(Table_1[Doanh thu])</f>
        <v>2.4255778326187186E-5</v>
      </c>
      <c r="G21" s="11" t="str">
        <f>IF(Table_1[[#This Row],[Bán]]&lt;100,"SL dưới 100", IF(Table_1[[#This Row],[Bán]] &lt; 300, "SL dưới 300", "Cao"))</f>
        <v>SL dưới 100</v>
      </c>
      <c r="H21" s="2" t="str">
        <f xml:space="preserve"> IF(Table_1[[#This Row],[%Doanh Thu]] &gt; 5%, "DT CAO", "DT THẤP")</f>
        <v>DT THẤP</v>
      </c>
    </row>
    <row r="22" spans="1:8" x14ac:dyDescent="0.45">
      <c r="A22" s="2">
        <v>94</v>
      </c>
      <c r="B22" s="2" t="s">
        <v>778</v>
      </c>
      <c r="C22" s="2">
        <v>35000</v>
      </c>
      <c r="D22" s="2">
        <v>1</v>
      </c>
      <c r="E22" s="2">
        <v>35000</v>
      </c>
      <c r="F22" s="10">
        <f>Table_1[[#This Row],[Doanh thu]]/SUM(Table_1[Doanh thu])</f>
        <v>1.8455884723940771E-5</v>
      </c>
      <c r="G22" s="11" t="str">
        <f>IF(Table_1[[#This Row],[Bán]]&lt;100,"SL dưới 100", IF(Table_1[[#This Row],[Bán]] &lt; 300, "SL dưới 300", "Cao"))</f>
        <v>SL dưới 100</v>
      </c>
      <c r="H22" s="2" t="str">
        <f xml:space="preserve"> IF(Table_1[[#This Row],[%Doanh Thu]] &gt; 5%, "DT CAO", "DT THẤP")</f>
        <v>DT THẤP</v>
      </c>
    </row>
    <row r="23" spans="1:8" x14ac:dyDescent="0.45">
      <c r="A23" s="2">
        <v>95</v>
      </c>
      <c r="B23" s="2" t="s">
        <v>779</v>
      </c>
      <c r="C23" s="2">
        <v>31500</v>
      </c>
      <c r="D23" s="2">
        <v>1</v>
      </c>
      <c r="E23" s="2">
        <v>31500</v>
      </c>
      <c r="F23" s="10">
        <f>Table_1[[#This Row],[Doanh thu]]/SUM(Table_1[Doanh thu])</f>
        <v>1.6610296251546693E-5</v>
      </c>
      <c r="G23" s="11" t="str">
        <f>IF(Table_1[[#This Row],[Bán]]&lt;100,"SL dưới 100", IF(Table_1[[#This Row],[Bán]] &lt; 300, "SL dưới 300", "Cao"))</f>
        <v>SL dưới 100</v>
      </c>
      <c r="H23" s="2" t="str">
        <f xml:space="preserve"> IF(Table_1[[#This Row],[%Doanh Thu]] &gt; 5%, "DT CAO", "DT THẤP")</f>
        <v>DT THẤP</v>
      </c>
    </row>
    <row r="24" spans="1:8" x14ac:dyDescent="0.45">
      <c r="A24" s="2">
        <v>96</v>
      </c>
      <c r="B24" s="2" t="s">
        <v>780</v>
      </c>
      <c r="C24" s="2">
        <v>30000</v>
      </c>
      <c r="D24" s="2">
        <v>1</v>
      </c>
      <c r="E24" s="2">
        <v>30000</v>
      </c>
      <c r="F24" s="10">
        <f>Table_1[[#This Row],[Doanh thu]]/SUM(Table_1[Doanh thu])</f>
        <v>1.5819329763377804E-5</v>
      </c>
      <c r="G24" s="11" t="str">
        <f>IF(Table_1[[#This Row],[Bán]]&lt;100,"SL dưới 100", IF(Table_1[[#This Row],[Bán]] &lt; 300, "SL dưới 300", "Cao"))</f>
        <v>SL dưới 100</v>
      </c>
      <c r="H24" s="2" t="str">
        <f xml:space="preserve"> IF(Table_1[[#This Row],[%Doanh Thu]] &gt; 5%, "DT CAO", "DT THẤP")</f>
        <v>DT THẤP</v>
      </c>
    </row>
    <row r="25" spans="1:8" x14ac:dyDescent="0.45">
      <c r="A25" s="2">
        <v>97</v>
      </c>
      <c r="B25" s="2" t="s">
        <v>781</v>
      </c>
      <c r="C25" s="2">
        <v>25000</v>
      </c>
      <c r="D25" s="2">
        <v>1</v>
      </c>
      <c r="E25" s="2">
        <v>25000</v>
      </c>
      <c r="F25" s="10">
        <f>Table_1[[#This Row],[Doanh thu]]/SUM(Table_1[Doanh thu])</f>
        <v>1.3182774802814836E-5</v>
      </c>
      <c r="G25" s="11" t="str">
        <f>IF(Table_1[[#This Row],[Bán]]&lt;100,"SL dưới 100", IF(Table_1[[#This Row],[Bán]] &lt; 300, "SL dưới 300", "Cao"))</f>
        <v>SL dưới 100</v>
      </c>
      <c r="H25" s="2" t="str">
        <f xml:space="preserve"> IF(Table_1[[#This Row],[%Doanh Thu]] &gt; 5%, "DT CAO", "DT THẤP")</f>
        <v>DT THẤP</v>
      </c>
    </row>
    <row r="26" spans="1:8" x14ac:dyDescent="0.45">
      <c r="A26" s="2">
        <v>98</v>
      </c>
      <c r="B26" s="2" t="s">
        <v>782</v>
      </c>
      <c r="C26" s="2">
        <v>19000</v>
      </c>
      <c r="D26" s="2">
        <v>1</v>
      </c>
      <c r="E26" s="2">
        <v>19000</v>
      </c>
      <c r="F26" s="10">
        <f>Table_1[[#This Row],[Doanh thu]]/SUM(Table_1[Doanh thu])</f>
        <v>1.0018908850139275E-5</v>
      </c>
      <c r="G26" s="11" t="str">
        <f>IF(Table_1[[#This Row],[Bán]]&lt;100,"SL dưới 100", IF(Table_1[[#This Row],[Bán]] &lt; 300, "SL dưới 300", "Cao"))</f>
        <v>SL dưới 100</v>
      </c>
      <c r="H26" s="2" t="str">
        <f xml:space="preserve"> IF(Table_1[[#This Row],[%Doanh Thu]] &gt; 5%, "DT CAO", "DT THẤP")</f>
        <v>DT THẤP</v>
      </c>
    </row>
    <row r="27" spans="1:8" x14ac:dyDescent="0.45">
      <c r="A27" s="2">
        <v>99</v>
      </c>
      <c r="B27" s="2" t="s">
        <v>783</v>
      </c>
      <c r="C27" s="2">
        <v>6000</v>
      </c>
      <c r="D27" s="2">
        <v>1</v>
      </c>
      <c r="E27" s="2">
        <v>6000</v>
      </c>
      <c r="F27" s="10">
        <f>Table_1[[#This Row],[Doanh thu]]/SUM(Table_1[Doanh thu])</f>
        <v>3.1638659526755605E-6</v>
      </c>
      <c r="G27" s="11" t="str">
        <f>IF(Table_1[[#This Row],[Bán]]&lt;100,"SL dưới 100", IF(Table_1[[#This Row],[Bán]] &lt; 300, "SL dưới 300", "Cao"))</f>
        <v>SL dưới 100</v>
      </c>
      <c r="H27" s="2" t="str">
        <f xml:space="preserve"> IF(Table_1[[#This Row],[%Doanh Thu]] &gt; 5%, "DT CAO", "DT THẤP")</f>
        <v>DT THẤP</v>
      </c>
    </row>
    <row r="28" spans="1:8" x14ac:dyDescent="0.45">
      <c r="A28" s="2">
        <v>66</v>
      </c>
      <c r="B28" s="2" t="s">
        <v>757</v>
      </c>
      <c r="C28" s="2">
        <v>245000</v>
      </c>
      <c r="D28" s="2">
        <v>2</v>
      </c>
      <c r="E28" s="2">
        <v>490000</v>
      </c>
      <c r="F28" s="10">
        <f>Table_1[[#This Row],[Doanh thu]]/SUM(Table_1[Doanh thu])</f>
        <v>2.583823861351708E-4</v>
      </c>
      <c r="G28" s="11" t="str">
        <f>IF(Table_1[[#This Row],[Bán]]&lt;100,"SL dưới 100", IF(Table_1[[#This Row],[Bán]] &lt; 300, "SL dưới 300", "Cao"))</f>
        <v>SL dưới 100</v>
      </c>
      <c r="H28" s="2" t="str">
        <f xml:space="preserve"> IF(Table_1[[#This Row],[%Doanh Thu]] &gt; 5%, "DT CAO", "DT THẤP")</f>
        <v>DT THẤP</v>
      </c>
    </row>
    <row r="29" spans="1:8" x14ac:dyDescent="0.45">
      <c r="A29" s="2">
        <v>67</v>
      </c>
      <c r="B29" s="2" t="s">
        <v>758</v>
      </c>
      <c r="C29" s="2">
        <v>150000</v>
      </c>
      <c r="D29" s="2">
        <v>2</v>
      </c>
      <c r="E29" s="2">
        <v>300000</v>
      </c>
      <c r="F29" s="10">
        <f>Table_1[[#This Row],[Doanh thu]]/SUM(Table_1[Doanh thu])</f>
        <v>1.5819329763377802E-4</v>
      </c>
      <c r="G29" s="11" t="str">
        <f>IF(Table_1[[#This Row],[Bán]]&lt;100,"SL dưới 100", IF(Table_1[[#This Row],[Bán]] &lt; 300, "SL dưới 300", "Cao"))</f>
        <v>SL dưới 100</v>
      </c>
      <c r="H29" s="2" t="str">
        <f xml:space="preserve"> IF(Table_1[[#This Row],[%Doanh Thu]] &gt; 5%, "DT CAO", "DT THẤP")</f>
        <v>DT THẤP</v>
      </c>
    </row>
    <row r="30" spans="1:8" x14ac:dyDescent="0.45">
      <c r="A30" s="2">
        <v>68</v>
      </c>
      <c r="B30" s="2" t="s">
        <v>759</v>
      </c>
      <c r="C30" s="2">
        <v>139000</v>
      </c>
      <c r="D30" s="2">
        <v>2</v>
      </c>
      <c r="E30" s="2">
        <v>278000</v>
      </c>
      <c r="F30" s="10">
        <f>Table_1[[#This Row],[Doanh thu]]/SUM(Table_1[Doanh thu])</f>
        <v>1.4659245580730097E-4</v>
      </c>
      <c r="G30" s="11" t="str">
        <f>IF(Table_1[[#This Row],[Bán]]&lt;100,"SL dưới 100", IF(Table_1[[#This Row],[Bán]] &lt; 300, "SL dưới 300", "Cao"))</f>
        <v>SL dưới 100</v>
      </c>
      <c r="H30" s="2" t="str">
        <f xml:space="preserve"> IF(Table_1[[#This Row],[%Doanh Thu]] &gt; 5%, "DT CAO", "DT THẤP")</f>
        <v>DT THẤP</v>
      </c>
    </row>
    <row r="31" spans="1:8" x14ac:dyDescent="0.45">
      <c r="A31" s="2">
        <v>69</v>
      </c>
      <c r="B31" s="2" t="s">
        <v>760</v>
      </c>
      <c r="C31" s="2">
        <v>120000</v>
      </c>
      <c r="D31" s="2">
        <v>2</v>
      </c>
      <c r="E31" s="2">
        <v>240000</v>
      </c>
      <c r="F31" s="10">
        <f>Table_1[[#This Row],[Doanh thu]]/SUM(Table_1[Doanh thu])</f>
        <v>1.2655463810702243E-4</v>
      </c>
      <c r="G31" s="11" t="str">
        <f>IF(Table_1[[#This Row],[Bán]]&lt;100,"SL dưới 100", IF(Table_1[[#This Row],[Bán]] &lt; 300, "SL dưới 300", "Cao"))</f>
        <v>SL dưới 100</v>
      </c>
      <c r="H31" s="2" t="str">
        <f xml:space="preserve"> IF(Table_1[[#This Row],[%Doanh Thu]] &gt; 5%, "DT CAO", "DT THẤP")</f>
        <v>DT THẤP</v>
      </c>
    </row>
    <row r="32" spans="1:8" x14ac:dyDescent="0.45">
      <c r="A32" s="2">
        <v>70</v>
      </c>
      <c r="B32" s="2" t="s">
        <v>761</v>
      </c>
      <c r="C32" s="2">
        <v>100000</v>
      </c>
      <c r="D32" s="2">
        <v>2</v>
      </c>
      <c r="E32" s="2">
        <v>200000</v>
      </c>
      <c r="F32" s="10">
        <f>Table_1[[#This Row],[Doanh thu]]/SUM(Table_1[Doanh thu])</f>
        <v>1.0546219842251869E-4</v>
      </c>
      <c r="G32" s="11" t="str">
        <f>IF(Table_1[[#This Row],[Bán]]&lt;100,"SL dưới 100", IF(Table_1[[#This Row],[Bán]] &lt; 300, "SL dưới 300", "Cao"))</f>
        <v>SL dưới 100</v>
      </c>
      <c r="H32" s="2" t="str">
        <f xml:space="preserve"> IF(Table_1[[#This Row],[%Doanh Thu]] &gt; 5%, "DT CAO", "DT THẤP")</f>
        <v>DT THẤP</v>
      </c>
    </row>
    <row r="33" spans="1:8" x14ac:dyDescent="0.45">
      <c r="A33" s="2">
        <v>71</v>
      </c>
      <c r="B33" s="2" t="s">
        <v>762</v>
      </c>
      <c r="C33" s="2">
        <v>87000</v>
      </c>
      <c r="D33" s="2">
        <v>2</v>
      </c>
      <c r="E33" s="2">
        <v>174000</v>
      </c>
      <c r="F33" s="10">
        <f>Table_1[[#This Row],[Doanh thu]]/SUM(Table_1[Doanh thu])</f>
        <v>9.1752112627591252E-5</v>
      </c>
      <c r="G33" s="11" t="str">
        <f>IF(Table_1[[#This Row],[Bán]]&lt;100,"SL dưới 100", IF(Table_1[[#This Row],[Bán]] &lt; 300, "SL dưới 300", "Cao"))</f>
        <v>SL dưới 100</v>
      </c>
      <c r="H33" s="2" t="str">
        <f xml:space="preserve"> IF(Table_1[[#This Row],[%Doanh Thu]] &gt; 5%, "DT CAO", "DT THẤP")</f>
        <v>DT THẤP</v>
      </c>
    </row>
    <row r="34" spans="1:8" x14ac:dyDescent="0.45">
      <c r="A34" s="2">
        <v>72</v>
      </c>
      <c r="B34" s="2" t="s">
        <v>763</v>
      </c>
      <c r="C34" s="2">
        <v>80000</v>
      </c>
      <c r="D34" s="2">
        <v>2</v>
      </c>
      <c r="E34" s="2">
        <v>160000</v>
      </c>
      <c r="F34" s="10">
        <f>Table_1[[#This Row],[Doanh thu]]/SUM(Table_1[Doanh thu])</f>
        <v>8.4369758738014953E-5</v>
      </c>
      <c r="G34" s="11" t="str">
        <f>IF(Table_1[[#This Row],[Bán]]&lt;100,"SL dưới 100", IF(Table_1[[#This Row],[Bán]] &lt; 300, "SL dưới 300", "Cao"))</f>
        <v>SL dưới 100</v>
      </c>
      <c r="H34" s="2" t="str">
        <f xml:space="preserve"> IF(Table_1[[#This Row],[%Doanh Thu]] &gt; 5%, "DT CAO", "DT THẤP")</f>
        <v>DT THẤP</v>
      </c>
    </row>
    <row r="35" spans="1:8" x14ac:dyDescent="0.45">
      <c r="A35" s="2">
        <v>73</v>
      </c>
      <c r="B35" s="2" t="s">
        <v>743</v>
      </c>
      <c r="C35" s="2">
        <v>75000</v>
      </c>
      <c r="D35" s="2">
        <v>2</v>
      </c>
      <c r="E35" s="2">
        <v>150000</v>
      </c>
      <c r="F35" s="10">
        <f>Table_1[[#This Row],[Doanh thu]]/SUM(Table_1[Doanh thu])</f>
        <v>7.9096648816889012E-5</v>
      </c>
      <c r="G35" s="11" t="str">
        <f>IF(Table_1[[#This Row],[Bán]]&lt;100,"SL dưới 100", IF(Table_1[[#This Row],[Bán]] &lt; 300, "SL dưới 300", "Cao"))</f>
        <v>SL dưới 100</v>
      </c>
      <c r="H35" s="2" t="str">
        <f xml:space="preserve"> IF(Table_1[[#This Row],[%Doanh Thu]] &gt; 5%, "DT CAO", "DT THẤP")</f>
        <v>DT THẤP</v>
      </c>
    </row>
    <row r="36" spans="1:8" x14ac:dyDescent="0.45">
      <c r="A36" s="2">
        <v>62</v>
      </c>
      <c r="B36" s="2" t="s">
        <v>753</v>
      </c>
      <c r="C36" s="2">
        <v>790000</v>
      </c>
      <c r="D36" s="2">
        <v>3</v>
      </c>
      <c r="E36" s="2">
        <v>2370000</v>
      </c>
      <c r="F36" s="10">
        <f>Table_1[[#This Row],[Doanh thu]]/SUM(Table_1[Doanh thu])</f>
        <v>1.2497270513068465E-3</v>
      </c>
      <c r="G36" s="11" t="str">
        <f>IF(Table_1[[#This Row],[Bán]]&lt;100,"SL dưới 100", IF(Table_1[[#This Row],[Bán]] &lt; 300, "SL dưới 300", "Cao"))</f>
        <v>SL dưới 100</v>
      </c>
      <c r="H36" s="2" t="str">
        <f xml:space="preserve"> IF(Table_1[[#This Row],[%Doanh Thu]] &gt; 5%, "DT CAO", "DT THẤP")</f>
        <v>DT THẤP</v>
      </c>
    </row>
    <row r="37" spans="1:8" x14ac:dyDescent="0.45">
      <c r="A37" s="2">
        <v>63</v>
      </c>
      <c r="B37" s="2" t="s">
        <v>754</v>
      </c>
      <c r="C37" s="2">
        <v>390000</v>
      </c>
      <c r="D37" s="2">
        <v>3</v>
      </c>
      <c r="E37" s="2">
        <v>1170000</v>
      </c>
      <c r="F37" s="10">
        <f>Table_1[[#This Row],[Doanh thu]]/SUM(Table_1[Doanh thu])</f>
        <v>6.1695386077173433E-4</v>
      </c>
      <c r="G37" s="11" t="str">
        <f>IF(Table_1[[#This Row],[Bán]]&lt;100,"SL dưới 100", IF(Table_1[[#This Row],[Bán]] &lt; 300, "SL dưới 300", "Cao"))</f>
        <v>SL dưới 100</v>
      </c>
      <c r="H37" s="2" t="str">
        <f xml:space="preserve"> IF(Table_1[[#This Row],[%Doanh Thu]] &gt; 5%, "DT CAO", "DT THẤP")</f>
        <v>DT THẤP</v>
      </c>
    </row>
    <row r="38" spans="1:8" x14ac:dyDescent="0.45">
      <c r="A38" s="2">
        <v>64</v>
      </c>
      <c r="B38" s="2" t="s">
        <v>755</v>
      </c>
      <c r="C38" s="2">
        <v>75000</v>
      </c>
      <c r="D38" s="2">
        <v>3</v>
      </c>
      <c r="E38" s="2">
        <v>225000</v>
      </c>
      <c r="F38" s="10">
        <f>Table_1[[#This Row],[Doanh thu]]/SUM(Table_1[Doanh thu])</f>
        <v>1.1864497322533352E-4</v>
      </c>
      <c r="G38" s="11" t="str">
        <f>IF(Table_1[[#This Row],[Bán]]&lt;100,"SL dưới 100", IF(Table_1[[#This Row],[Bán]] &lt; 300, "SL dưới 300", "Cao"))</f>
        <v>SL dưới 100</v>
      </c>
      <c r="H38" s="2" t="str">
        <f xml:space="preserve"> IF(Table_1[[#This Row],[%Doanh Thu]] &gt; 5%, "DT CAO", "DT THẤP")</f>
        <v>DT THẤP</v>
      </c>
    </row>
    <row r="39" spans="1:8" x14ac:dyDescent="0.45">
      <c r="A39" s="2">
        <v>65</v>
      </c>
      <c r="B39" s="2" t="s">
        <v>756</v>
      </c>
      <c r="C39" s="2">
        <v>35000</v>
      </c>
      <c r="D39" s="2">
        <v>3</v>
      </c>
      <c r="E39" s="2">
        <v>105000</v>
      </c>
      <c r="F39" s="10">
        <f>Table_1[[#This Row],[Doanh thu]]/SUM(Table_1[Doanh thu])</f>
        <v>5.536765417182231E-5</v>
      </c>
      <c r="G39" s="11" t="str">
        <f>IF(Table_1[[#This Row],[Bán]]&lt;100,"SL dưới 100", IF(Table_1[[#This Row],[Bán]] &lt; 300, "SL dưới 300", "Cao"))</f>
        <v>SL dưới 100</v>
      </c>
      <c r="H39" s="2" t="str">
        <f xml:space="preserve"> IF(Table_1[[#This Row],[%Doanh Thu]] &gt; 5%, "DT CAO", "DT THẤP")</f>
        <v>DT THẤP</v>
      </c>
    </row>
    <row r="40" spans="1:8" x14ac:dyDescent="0.45">
      <c r="A40" s="2">
        <v>55</v>
      </c>
      <c r="B40" s="2" t="s">
        <v>747</v>
      </c>
      <c r="C40" s="2">
        <v>297500</v>
      </c>
      <c r="D40" s="2">
        <v>4</v>
      </c>
      <c r="E40" s="2">
        <v>1190000</v>
      </c>
      <c r="F40" s="10">
        <f>Table_1[[#This Row],[Doanh thu]]/SUM(Table_1[Doanh thu])</f>
        <v>6.2750008061398621E-4</v>
      </c>
      <c r="G40" s="11" t="str">
        <f>IF(Table_1[[#This Row],[Bán]]&lt;100,"SL dưới 100", IF(Table_1[[#This Row],[Bán]] &lt; 300, "SL dưới 300", "Cao"))</f>
        <v>SL dưới 100</v>
      </c>
      <c r="H40" s="2" t="str">
        <f xml:space="preserve"> IF(Table_1[[#This Row],[%Doanh Thu]] &gt; 5%, "DT CAO", "DT THẤP")</f>
        <v>DT THẤP</v>
      </c>
    </row>
    <row r="41" spans="1:8" x14ac:dyDescent="0.45">
      <c r="A41" s="2">
        <v>56</v>
      </c>
      <c r="B41" s="2" t="s">
        <v>748</v>
      </c>
      <c r="C41" s="2">
        <v>280000</v>
      </c>
      <c r="D41" s="2">
        <v>4</v>
      </c>
      <c r="E41" s="2">
        <v>1120000</v>
      </c>
      <c r="F41" s="10">
        <f>Table_1[[#This Row],[Doanh thu]]/SUM(Table_1[Doanh thu])</f>
        <v>5.9058831116610467E-4</v>
      </c>
      <c r="G41" s="11" t="str">
        <f>IF(Table_1[[#This Row],[Bán]]&lt;100,"SL dưới 100", IF(Table_1[[#This Row],[Bán]] &lt; 300, "SL dưới 300", "Cao"))</f>
        <v>SL dưới 100</v>
      </c>
      <c r="H41" s="2" t="str">
        <f xml:space="preserve"> IF(Table_1[[#This Row],[%Doanh Thu]] &gt; 5%, "DT CAO", "DT THẤP")</f>
        <v>DT THẤP</v>
      </c>
    </row>
    <row r="42" spans="1:8" x14ac:dyDescent="0.45">
      <c r="A42" s="2">
        <v>57</v>
      </c>
      <c r="B42" s="2" t="s">
        <v>749</v>
      </c>
      <c r="C42" s="2">
        <v>120000</v>
      </c>
      <c r="D42" s="2">
        <v>4</v>
      </c>
      <c r="E42" s="2">
        <v>480000</v>
      </c>
      <c r="F42" s="10">
        <f>Table_1[[#This Row],[Doanh thu]]/SUM(Table_1[Doanh thu])</f>
        <v>2.5310927621404486E-4</v>
      </c>
      <c r="G42" s="11" t="str">
        <f>IF(Table_1[[#This Row],[Bán]]&lt;100,"SL dưới 100", IF(Table_1[[#This Row],[Bán]] &lt; 300, "SL dưới 300", "Cao"))</f>
        <v>SL dưới 100</v>
      </c>
      <c r="H42" s="2" t="str">
        <f xml:space="preserve"> IF(Table_1[[#This Row],[%Doanh Thu]] &gt; 5%, "DT CAO", "DT THẤP")</f>
        <v>DT THẤP</v>
      </c>
    </row>
    <row r="43" spans="1:8" x14ac:dyDescent="0.45">
      <c r="A43" s="2">
        <v>58</v>
      </c>
      <c r="B43" s="2" t="s">
        <v>750</v>
      </c>
      <c r="C43" s="2">
        <v>87000</v>
      </c>
      <c r="D43" s="2">
        <v>4</v>
      </c>
      <c r="E43" s="2">
        <v>348000</v>
      </c>
      <c r="F43" s="10">
        <f>Table_1[[#This Row],[Doanh thu]]/SUM(Table_1[Doanh thu])</f>
        <v>1.835042252551825E-4</v>
      </c>
      <c r="G43" s="11" t="str">
        <f>IF(Table_1[[#This Row],[Bán]]&lt;100,"SL dưới 100", IF(Table_1[[#This Row],[Bán]] &lt; 300, "SL dưới 300", "Cao"))</f>
        <v>SL dưới 100</v>
      </c>
      <c r="H43" s="2" t="str">
        <f xml:space="preserve"> IF(Table_1[[#This Row],[%Doanh Thu]] &gt; 5%, "DT CAO", "DT THẤP")</f>
        <v>DT THẤP</v>
      </c>
    </row>
    <row r="44" spans="1:8" x14ac:dyDescent="0.45">
      <c r="A44" s="2">
        <v>59</v>
      </c>
      <c r="B44" s="2" t="s">
        <v>743</v>
      </c>
      <c r="C44" s="2">
        <v>79000</v>
      </c>
      <c r="D44" s="2">
        <v>4</v>
      </c>
      <c r="E44" s="2">
        <v>316000</v>
      </c>
      <c r="F44" s="10">
        <f>Table_1[[#This Row],[Doanh thu]]/SUM(Table_1[Doanh thu])</f>
        <v>1.6663027350757954E-4</v>
      </c>
      <c r="G44" s="11" t="str">
        <f>IF(Table_1[[#This Row],[Bán]]&lt;100,"SL dưới 100", IF(Table_1[[#This Row],[Bán]] &lt; 300, "SL dưới 300", "Cao"))</f>
        <v>SL dưới 100</v>
      </c>
      <c r="H44" s="2" t="str">
        <f xml:space="preserve"> IF(Table_1[[#This Row],[%Doanh Thu]] &gt; 5%, "DT CAO", "DT THẤP")</f>
        <v>DT THẤP</v>
      </c>
    </row>
    <row r="45" spans="1:8" x14ac:dyDescent="0.45">
      <c r="A45" s="2">
        <v>60</v>
      </c>
      <c r="B45" s="2" t="s">
        <v>751</v>
      </c>
      <c r="C45" s="2">
        <v>71000</v>
      </c>
      <c r="D45" s="2">
        <v>4</v>
      </c>
      <c r="E45" s="2">
        <v>284000</v>
      </c>
      <c r="F45" s="10">
        <f>Table_1[[#This Row],[Doanh thu]]/SUM(Table_1[Doanh thu])</f>
        <v>1.4975632175997654E-4</v>
      </c>
      <c r="G45" s="11" t="str">
        <f>IF(Table_1[[#This Row],[Bán]]&lt;100,"SL dưới 100", IF(Table_1[[#This Row],[Bán]] &lt; 300, "SL dưới 300", "Cao"))</f>
        <v>SL dưới 100</v>
      </c>
      <c r="H45" s="2" t="str">
        <f xml:space="preserve"> IF(Table_1[[#This Row],[%Doanh Thu]] &gt; 5%, "DT CAO", "DT THẤP")</f>
        <v>DT THẤP</v>
      </c>
    </row>
    <row r="46" spans="1:8" x14ac:dyDescent="0.45">
      <c r="A46" s="2">
        <v>61</v>
      </c>
      <c r="B46" s="2" t="s">
        <v>752</v>
      </c>
      <c r="C46" s="2">
        <v>45000</v>
      </c>
      <c r="D46" s="2">
        <v>4</v>
      </c>
      <c r="E46" s="2">
        <v>180000</v>
      </c>
      <c r="F46" s="10">
        <f>Table_1[[#This Row],[Doanh thu]]/SUM(Table_1[Doanh thu])</f>
        <v>9.4915978580266823E-5</v>
      </c>
      <c r="G46" s="11" t="str">
        <f>IF(Table_1[[#This Row],[Bán]]&lt;100,"SL dưới 100", IF(Table_1[[#This Row],[Bán]] &lt; 300, "SL dưới 300", "Cao"))</f>
        <v>SL dưới 100</v>
      </c>
      <c r="H46" s="2" t="str">
        <f xml:space="preserve"> IF(Table_1[[#This Row],[%Doanh Thu]] &gt; 5%, "DT CAO", "DT THẤP")</f>
        <v>DT THẤP</v>
      </c>
    </row>
    <row r="47" spans="1:8" x14ac:dyDescent="0.45">
      <c r="A47" s="2">
        <v>51</v>
      </c>
      <c r="B47" s="2" t="s">
        <v>743</v>
      </c>
      <c r="C47" s="2">
        <v>75000</v>
      </c>
      <c r="D47" s="2">
        <v>6</v>
      </c>
      <c r="E47" s="2">
        <v>450000</v>
      </c>
      <c r="F47" s="10">
        <f>Table_1[[#This Row],[Doanh thu]]/SUM(Table_1[Doanh thu])</f>
        <v>2.3728994645066704E-4</v>
      </c>
      <c r="G47" s="11" t="str">
        <f>IF(Table_1[[#This Row],[Bán]]&lt;100,"SL dưới 100", IF(Table_1[[#This Row],[Bán]] &lt; 300, "SL dưới 300", "Cao"))</f>
        <v>SL dưới 100</v>
      </c>
      <c r="H47" s="2" t="str">
        <f xml:space="preserve"> IF(Table_1[[#This Row],[%Doanh Thu]] &gt; 5%, "DT CAO", "DT THẤP")</f>
        <v>DT THẤP</v>
      </c>
    </row>
    <row r="48" spans="1:8" x14ac:dyDescent="0.45">
      <c r="A48" s="2">
        <v>52</v>
      </c>
      <c r="B48" s="2" t="s">
        <v>744</v>
      </c>
      <c r="C48" s="2">
        <v>35000</v>
      </c>
      <c r="D48" s="2">
        <v>6</v>
      </c>
      <c r="E48" s="2">
        <v>210000</v>
      </c>
      <c r="F48" s="10">
        <f>Table_1[[#This Row],[Doanh thu]]/SUM(Table_1[Doanh thu])</f>
        <v>1.1073530834364462E-4</v>
      </c>
      <c r="G48" s="11" t="str">
        <f>IF(Table_1[[#This Row],[Bán]]&lt;100,"SL dưới 100", IF(Table_1[[#This Row],[Bán]] &lt; 300, "SL dưới 300", "Cao"))</f>
        <v>SL dưới 100</v>
      </c>
      <c r="H48" s="2" t="str">
        <f xml:space="preserve"> IF(Table_1[[#This Row],[%Doanh Thu]] &gt; 5%, "DT CAO", "DT THẤP")</f>
        <v>DT THẤP</v>
      </c>
    </row>
    <row r="49" spans="1:8" x14ac:dyDescent="0.45">
      <c r="A49" s="2">
        <v>53</v>
      </c>
      <c r="B49" s="2" t="s">
        <v>745</v>
      </c>
      <c r="C49" s="2">
        <v>32000</v>
      </c>
      <c r="D49" s="2">
        <v>6</v>
      </c>
      <c r="E49" s="2">
        <v>192000</v>
      </c>
      <c r="F49" s="10">
        <f>Table_1[[#This Row],[Doanh thu]]/SUM(Table_1[Doanh thu])</f>
        <v>1.0124371048561794E-4</v>
      </c>
      <c r="G49" s="11" t="str">
        <f>IF(Table_1[[#This Row],[Bán]]&lt;100,"SL dưới 100", IF(Table_1[[#This Row],[Bán]] &lt; 300, "SL dưới 300", "Cao"))</f>
        <v>SL dưới 100</v>
      </c>
      <c r="H49" s="2" t="str">
        <f xml:space="preserve"> IF(Table_1[[#This Row],[%Doanh Thu]] &gt; 5%, "DT CAO", "DT THẤP")</f>
        <v>DT THẤP</v>
      </c>
    </row>
    <row r="50" spans="1:8" x14ac:dyDescent="0.45">
      <c r="A50" s="2">
        <v>54</v>
      </c>
      <c r="B50" s="2" t="s">
        <v>746</v>
      </c>
      <c r="C50" s="2">
        <v>20000</v>
      </c>
      <c r="D50" s="2">
        <v>6</v>
      </c>
      <c r="E50" s="2">
        <v>120000</v>
      </c>
      <c r="F50" s="10">
        <f>Table_1[[#This Row],[Doanh thu]]/SUM(Table_1[Doanh thu])</f>
        <v>6.3277319053511215E-5</v>
      </c>
      <c r="G50" s="11" t="str">
        <f>IF(Table_1[[#This Row],[Bán]]&lt;100,"SL dưới 100", IF(Table_1[[#This Row],[Bán]] &lt; 300, "SL dưới 300", "Cao"))</f>
        <v>SL dưới 100</v>
      </c>
      <c r="H50" s="2" t="str">
        <f xml:space="preserve"> IF(Table_1[[#This Row],[%Doanh Thu]] &gt; 5%, "DT CAO", "DT THẤP")</f>
        <v>DT THẤP</v>
      </c>
    </row>
    <row r="51" spans="1:8" x14ac:dyDescent="0.45">
      <c r="A51" s="2">
        <v>49</v>
      </c>
      <c r="B51" s="2" t="s">
        <v>741</v>
      </c>
      <c r="C51" s="2">
        <v>160000</v>
      </c>
      <c r="D51" s="2">
        <v>7</v>
      </c>
      <c r="E51" s="2">
        <v>1120000</v>
      </c>
      <c r="F51" s="10">
        <f>Table_1[[#This Row],[Doanh thu]]/SUM(Table_1[Doanh thu])</f>
        <v>5.9058831116610467E-4</v>
      </c>
      <c r="G51" s="11" t="str">
        <f>IF(Table_1[[#This Row],[Bán]]&lt;100,"SL dưới 100", IF(Table_1[[#This Row],[Bán]] &lt; 300, "SL dưới 300", "Cao"))</f>
        <v>SL dưới 100</v>
      </c>
      <c r="H51" s="2" t="str">
        <f xml:space="preserve"> IF(Table_1[[#This Row],[%Doanh Thu]] &gt; 5%, "DT CAO", "DT THẤP")</f>
        <v>DT THẤP</v>
      </c>
    </row>
    <row r="52" spans="1:8" x14ac:dyDescent="0.45">
      <c r="A52" s="2">
        <v>50</v>
      </c>
      <c r="B52" s="2" t="s">
        <v>742</v>
      </c>
      <c r="C52" s="2">
        <v>110000</v>
      </c>
      <c r="D52" s="2">
        <v>7</v>
      </c>
      <c r="E52" s="2">
        <v>770000</v>
      </c>
      <c r="F52" s="10">
        <f>Table_1[[#This Row],[Doanh thu]]/SUM(Table_1[Doanh thu])</f>
        <v>4.0602946392669694E-4</v>
      </c>
      <c r="G52" s="11" t="str">
        <f>IF(Table_1[[#This Row],[Bán]]&lt;100,"SL dưới 100", IF(Table_1[[#This Row],[Bán]] &lt; 300, "SL dưới 300", "Cao"))</f>
        <v>SL dưới 100</v>
      </c>
      <c r="H52" s="2" t="str">
        <f xml:space="preserve"> IF(Table_1[[#This Row],[%Doanh Thu]] &gt; 5%, "DT CAO", "DT THẤP")</f>
        <v>DT THẤP</v>
      </c>
    </row>
    <row r="53" spans="1:8" x14ac:dyDescent="0.45">
      <c r="A53" s="2">
        <v>48</v>
      </c>
      <c r="B53" s="2" t="s">
        <v>740</v>
      </c>
      <c r="C53" s="2">
        <v>290000</v>
      </c>
      <c r="D53" s="2">
        <v>8</v>
      </c>
      <c r="E53" s="2">
        <v>2320000</v>
      </c>
      <c r="F53" s="10">
        <f>Table_1[[#This Row],[Doanh thu]]/SUM(Table_1[Doanh thu])</f>
        <v>1.2233615017012169E-3</v>
      </c>
      <c r="G53" s="11" t="str">
        <f>IF(Table_1[[#This Row],[Bán]]&lt;100,"SL dưới 100", IF(Table_1[[#This Row],[Bán]] &lt; 300, "SL dưới 300", "Cao"))</f>
        <v>SL dưới 100</v>
      </c>
      <c r="H53" s="2" t="str">
        <f xml:space="preserve"> IF(Table_1[[#This Row],[%Doanh Thu]] &gt; 5%, "DT CAO", "DT THẤP")</f>
        <v>DT THẤP</v>
      </c>
    </row>
    <row r="54" spans="1:8" x14ac:dyDescent="0.45">
      <c r="A54" s="2">
        <v>47</v>
      </c>
      <c r="B54" s="2" t="s">
        <v>739</v>
      </c>
      <c r="C54" s="2">
        <v>450000</v>
      </c>
      <c r="D54" s="2">
        <v>10</v>
      </c>
      <c r="E54" s="2">
        <v>4500000</v>
      </c>
      <c r="F54" s="10">
        <f>Table_1[[#This Row],[Doanh thu]]/SUM(Table_1[Doanh thu])</f>
        <v>2.3728994645066705E-3</v>
      </c>
      <c r="G54" s="11" t="str">
        <f>IF(Table_1[[#This Row],[Bán]]&lt;100,"SL dưới 100", IF(Table_1[[#This Row],[Bán]] &lt; 300, "SL dưới 300", "Cao"))</f>
        <v>SL dưới 100</v>
      </c>
      <c r="H54" s="2" t="str">
        <f xml:space="preserve"> IF(Table_1[[#This Row],[%Doanh Thu]] &gt; 5%, "DT CAO", "DT THẤP")</f>
        <v>DT THẤP</v>
      </c>
    </row>
    <row r="55" spans="1:8" x14ac:dyDescent="0.45">
      <c r="A55" s="2">
        <v>46</v>
      </c>
      <c r="B55" s="2" t="s">
        <v>738</v>
      </c>
      <c r="C55" s="2">
        <v>101000</v>
      </c>
      <c r="D55" s="2">
        <v>15</v>
      </c>
      <c r="E55" s="2">
        <v>1515000</v>
      </c>
      <c r="F55" s="10">
        <f>Table_1[[#This Row],[Doanh thu]]/SUM(Table_1[Doanh thu])</f>
        <v>7.9887615305057906E-4</v>
      </c>
      <c r="G55" s="11" t="str">
        <f>IF(Table_1[[#This Row],[Bán]]&lt;100,"SL dưới 100", IF(Table_1[[#This Row],[Bán]] &lt; 300, "SL dưới 300", "Cao"))</f>
        <v>SL dưới 100</v>
      </c>
      <c r="H55" s="2" t="str">
        <f xml:space="preserve"> IF(Table_1[[#This Row],[%Doanh Thu]] &gt; 5%, "DT CAO", "DT THẤP")</f>
        <v>DT THẤP</v>
      </c>
    </row>
    <row r="56" spans="1:8" x14ac:dyDescent="0.45">
      <c r="A56" s="2">
        <v>45</v>
      </c>
      <c r="B56" s="2" t="s">
        <v>737</v>
      </c>
      <c r="C56" s="2">
        <v>145000</v>
      </c>
      <c r="D56" s="2">
        <v>16</v>
      </c>
      <c r="E56" s="2">
        <v>2320000</v>
      </c>
      <c r="F56" s="10">
        <f>Table_1[[#This Row],[Doanh thu]]/SUM(Table_1[Doanh thu])</f>
        <v>1.2233615017012169E-3</v>
      </c>
      <c r="G56" s="11" t="str">
        <f>IF(Table_1[[#This Row],[Bán]]&lt;100,"SL dưới 100", IF(Table_1[[#This Row],[Bán]] &lt; 300, "SL dưới 300", "Cao"))</f>
        <v>SL dưới 100</v>
      </c>
      <c r="H56" s="2" t="str">
        <f xml:space="preserve"> IF(Table_1[[#This Row],[%Doanh Thu]] &gt; 5%, "DT CAO", "DT THẤP")</f>
        <v>DT THẤP</v>
      </c>
    </row>
    <row r="57" spans="1:8" x14ac:dyDescent="0.45">
      <c r="A57" s="2">
        <v>44</v>
      </c>
      <c r="B57" s="2" t="s">
        <v>736</v>
      </c>
      <c r="C57" s="2">
        <v>158000</v>
      </c>
      <c r="D57" s="2">
        <v>17</v>
      </c>
      <c r="E57" s="2">
        <v>2686000</v>
      </c>
      <c r="F57" s="10">
        <f>Table_1[[#This Row],[Doanh thu]]/SUM(Table_1[Doanh thu])</f>
        <v>1.416357324814426E-3</v>
      </c>
      <c r="G57" s="11" t="str">
        <f>IF(Table_1[[#This Row],[Bán]]&lt;100,"SL dưới 100", IF(Table_1[[#This Row],[Bán]] &lt; 300, "SL dưới 300", "Cao"))</f>
        <v>SL dưới 100</v>
      </c>
      <c r="H57" s="2" t="str">
        <f xml:space="preserve"> IF(Table_1[[#This Row],[%Doanh Thu]] &gt; 5%, "DT CAO", "DT THẤP")</f>
        <v>DT THẤP</v>
      </c>
    </row>
    <row r="58" spans="1:8" x14ac:dyDescent="0.45">
      <c r="A58" s="2">
        <v>42</v>
      </c>
      <c r="B58" s="2" t="s">
        <v>734</v>
      </c>
      <c r="C58" s="2">
        <v>42500</v>
      </c>
      <c r="D58" s="2">
        <v>19</v>
      </c>
      <c r="E58" s="2">
        <v>807500</v>
      </c>
      <c r="F58" s="10">
        <f>Table_1[[#This Row],[Doanh thu]]/SUM(Table_1[Doanh thu])</f>
        <v>4.2580362613091918E-4</v>
      </c>
      <c r="G58" s="11" t="str">
        <f>IF(Table_1[[#This Row],[Bán]]&lt;100,"SL dưới 100", IF(Table_1[[#This Row],[Bán]] &lt; 300, "SL dưới 300", "Cao"))</f>
        <v>SL dưới 100</v>
      </c>
      <c r="H58" s="2" t="str">
        <f xml:space="preserve"> IF(Table_1[[#This Row],[%Doanh Thu]] &gt; 5%, "DT CAO", "DT THẤP")</f>
        <v>DT THẤP</v>
      </c>
    </row>
    <row r="59" spans="1:8" x14ac:dyDescent="0.45">
      <c r="A59" s="2">
        <v>43</v>
      </c>
      <c r="B59" s="2" t="s">
        <v>735</v>
      </c>
      <c r="C59" s="2">
        <v>4000</v>
      </c>
      <c r="D59" s="2">
        <v>19</v>
      </c>
      <c r="E59" s="2">
        <v>76000</v>
      </c>
      <c r="F59" s="10">
        <f>Table_1[[#This Row],[Doanh thu]]/SUM(Table_1[Doanh thu])</f>
        <v>4.0075635400557099E-5</v>
      </c>
      <c r="G59" s="11" t="str">
        <f>IF(Table_1[[#This Row],[Bán]]&lt;100,"SL dưới 100", IF(Table_1[[#This Row],[Bán]] &lt; 300, "SL dưới 300", "Cao"))</f>
        <v>SL dưới 100</v>
      </c>
      <c r="H59" s="2" t="str">
        <f xml:space="preserve"> IF(Table_1[[#This Row],[%Doanh Thu]] &gt; 5%, "DT CAO", "DT THẤP")</f>
        <v>DT THẤP</v>
      </c>
    </row>
    <row r="60" spans="1:8" x14ac:dyDescent="0.45">
      <c r="A60" s="2">
        <v>41</v>
      </c>
      <c r="B60" s="2" t="s">
        <v>733</v>
      </c>
      <c r="C60" s="2">
        <v>200000</v>
      </c>
      <c r="D60" s="2">
        <v>20</v>
      </c>
      <c r="E60" s="2">
        <v>4000000</v>
      </c>
      <c r="F60" s="10">
        <f>Table_1[[#This Row],[Doanh thu]]/SUM(Table_1[Doanh thu])</f>
        <v>2.1092439684503739E-3</v>
      </c>
      <c r="G60" s="11" t="str">
        <f>IF(Table_1[[#This Row],[Bán]]&lt;100,"SL dưới 100", IF(Table_1[[#This Row],[Bán]] &lt; 300, "SL dưới 300", "Cao"))</f>
        <v>SL dưới 100</v>
      </c>
      <c r="H60" s="2" t="str">
        <f xml:space="preserve"> IF(Table_1[[#This Row],[%Doanh Thu]] &gt; 5%, "DT CAO", "DT THẤP")</f>
        <v>DT THẤP</v>
      </c>
    </row>
    <row r="61" spans="1:8" x14ac:dyDescent="0.45">
      <c r="A61" s="2">
        <v>40</v>
      </c>
      <c r="B61" s="2" t="s">
        <v>732</v>
      </c>
      <c r="C61" s="2">
        <v>19500</v>
      </c>
      <c r="D61" s="2">
        <v>21</v>
      </c>
      <c r="E61" s="2">
        <v>409500</v>
      </c>
      <c r="F61" s="10">
        <f>Table_1[[#This Row],[Doanh thu]]/SUM(Table_1[Doanh thu])</f>
        <v>2.1593385127010703E-4</v>
      </c>
      <c r="G61" s="11" t="str">
        <f>IF(Table_1[[#This Row],[Bán]]&lt;100,"SL dưới 100", IF(Table_1[[#This Row],[Bán]] &lt; 300, "SL dưới 300", "Cao"))</f>
        <v>SL dưới 100</v>
      </c>
      <c r="H61" s="2" t="str">
        <f xml:space="preserve"> IF(Table_1[[#This Row],[%Doanh Thu]] &gt; 5%, "DT CAO", "DT THẤP")</f>
        <v>DT THẤP</v>
      </c>
    </row>
    <row r="62" spans="1:8" x14ac:dyDescent="0.45">
      <c r="A62" s="2">
        <v>38</v>
      </c>
      <c r="B62" s="2" t="s">
        <v>730</v>
      </c>
      <c r="C62" s="2">
        <v>69000</v>
      </c>
      <c r="D62" s="2">
        <v>22</v>
      </c>
      <c r="E62" s="2">
        <v>1518000</v>
      </c>
      <c r="F62" s="10">
        <f>Table_1[[#This Row],[Doanh thu]]/SUM(Table_1[Doanh thu])</f>
        <v>8.004580860269168E-4</v>
      </c>
      <c r="G62" s="11" t="str">
        <f>IF(Table_1[[#This Row],[Bán]]&lt;100,"SL dưới 100", IF(Table_1[[#This Row],[Bán]] &lt; 300, "SL dưới 300", "Cao"))</f>
        <v>SL dưới 100</v>
      </c>
      <c r="H62" s="2" t="str">
        <f xml:space="preserve"> IF(Table_1[[#This Row],[%Doanh Thu]] &gt; 5%, "DT CAO", "DT THẤP")</f>
        <v>DT THẤP</v>
      </c>
    </row>
    <row r="63" spans="1:8" x14ac:dyDescent="0.45">
      <c r="A63" s="2">
        <v>39</v>
      </c>
      <c r="B63" s="2" t="s">
        <v>731</v>
      </c>
      <c r="C63" s="2">
        <v>65000</v>
      </c>
      <c r="D63" s="2">
        <v>22</v>
      </c>
      <c r="E63" s="2">
        <v>1430000</v>
      </c>
      <c r="F63" s="10">
        <f>Table_1[[#This Row],[Doanh thu]]/SUM(Table_1[Doanh thu])</f>
        <v>7.5405471872100858E-4</v>
      </c>
      <c r="G63" s="11" t="str">
        <f>IF(Table_1[[#This Row],[Bán]]&lt;100,"SL dưới 100", IF(Table_1[[#This Row],[Bán]] &lt; 300, "SL dưới 300", "Cao"))</f>
        <v>SL dưới 100</v>
      </c>
      <c r="H63" s="2" t="str">
        <f xml:space="preserve"> IF(Table_1[[#This Row],[%Doanh Thu]] &gt; 5%, "DT CAO", "DT THẤP")</f>
        <v>DT THẤP</v>
      </c>
    </row>
    <row r="64" spans="1:8" x14ac:dyDescent="0.45">
      <c r="A64" s="2">
        <v>37</v>
      </c>
      <c r="B64" s="2" t="s">
        <v>729</v>
      </c>
      <c r="C64" s="2">
        <v>80000</v>
      </c>
      <c r="D64" s="2">
        <v>23</v>
      </c>
      <c r="E64" s="2">
        <v>1840000</v>
      </c>
      <c r="F64" s="10">
        <f>Table_1[[#This Row],[Doanh thu]]/SUM(Table_1[Doanh thu])</f>
        <v>9.7025222548717191E-4</v>
      </c>
      <c r="G64" s="11" t="str">
        <f>IF(Table_1[[#This Row],[Bán]]&lt;100,"SL dưới 100", IF(Table_1[[#This Row],[Bán]] &lt; 300, "SL dưới 300", "Cao"))</f>
        <v>SL dưới 100</v>
      </c>
      <c r="H64" s="2" t="str">
        <f xml:space="preserve"> IF(Table_1[[#This Row],[%Doanh Thu]] &gt; 5%, "DT CAO", "DT THẤP")</f>
        <v>DT THẤP</v>
      </c>
    </row>
    <row r="65" spans="1:8" x14ac:dyDescent="0.45">
      <c r="A65" s="2">
        <v>36</v>
      </c>
      <c r="B65" s="2" t="s">
        <v>728</v>
      </c>
      <c r="C65" s="2">
        <v>29000</v>
      </c>
      <c r="D65" s="2">
        <v>24</v>
      </c>
      <c r="E65" s="2">
        <v>696000</v>
      </c>
      <c r="F65" s="10">
        <f>Table_1[[#This Row],[Doanh thu]]/SUM(Table_1[Doanh thu])</f>
        <v>3.6700845051036501E-4</v>
      </c>
      <c r="G65" s="11" t="str">
        <f>IF(Table_1[[#This Row],[Bán]]&lt;100,"SL dưới 100", IF(Table_1[[#This Row],[Bán]] &lt; 300, "SL dưới 300", "Cao"))</f>
        <v>SL dưới 100</v>
      </c>
      <c r="H65" s="2" t="str">
        <f xml:space="preserve"> IF(Table_1[[#This Row],[%Doanh Thu]] &gt; 5%, "DT CAO", "DT THẤP")</f>
        <v>DT THẤP</v>
      </c>
    </row>
    <row r="66" spans="1:8" x14ac:dyDescent="0.45">
      <c r="A66" s="2">
        <v>34</v>
      </c>
      <c r="B66" s="2" t="s">
        <v>726</v>
      </c>
      <c r="C66" s="2">
        <v>69000</v>
      </c>
      <c r="D66" s="2">
        <v>25</v>
      </c>
      <c r="E66" s="2">
        <v>1725000</v>
      </c>
      <c r="F66" s="10">
        <f>Table_1[[#This Row],[Doanh thu]]/SUM(Table_1[Doanh thu])</f>
        <v>9.0961146139422367E-4</v>
      </c>
      <c r="G66" s="11" t="str">
        <f>IF(Table_1[[#This Row],[Bán]]&lt;100,"SL dưới 100", IF(Table_1[[#This Row],[Bán]] &lt; 300, "SL dưới 300", "Cao"))</f>
        <v>SL dưới 100</v>
      </c>
      <c r="H66" s="2" t="str">
        <f xml:space="preserve"> IF(Table_1[[#This Row],[%Doanh Thu]] &gt; 5%, "DT CAO", "DT THẤP")</f>
        <v>DT THẤP</v>
      </c>
    </row>
    <row r="67" spans="1:8" x14ac:dyDescent="0.45">
      <c r="A67" s="2">
        <v>35</v>
      </c>
      <c r="B67" s="2" t="s">
        <v>727</v>
      </c>
      <c r="C67" s="2">
        <v>7000</v>
      </c>
      <c r="D67" s="2">
        <v>25</v>
      </c>
      <c r="E67" s="2">
        <v>175000</v>
      </c>
      <c r="F67" s="10">
        <f>Table_1[[#This Row],[Doanh thu]]/SUM(Table_1[Doanh thu])</f>
        <v>9.2279423619703852E-5</v>
      </c>
      <c r="G67" s="11" t="str">
        <f>IF(Table_1[[#This Row],[Bán]]&lt;100,"SL dưới 100", IF(Table_1[[#This Row],[Bán]] &lt; 300, "SL dưới 300", "Cao"))</f>
        <v>SL dưới 100</v>
      </c>
      <c r="H67" s="2" t="str">
        <f xml:space="preserve"> IF(Table_1[[#This Row],[%Doanh Thu]] &gt; 5%, "DT CAO", "DT THẤP")</f>
        <v>DT THẤP</v>
      </c>
    </row>
    <row r="68" spans="1:8" x14ac:dyDescent="0.45">
      <c r="A68" s="2">
        <v>33</v>
      </c>
      <c r="B68" s="2" t="s">
        <v>725</v>
      </c>
      <c r="C68" s="2">
        <v>4000</v>
      </c>
      <c r="D68" s="2">
        <v>30</v>
      </c>
      <c r="E68" s="2">
        <v>120000</v>
      </c>
      <c r="F68" s="10">
        <f>Table_1[[#This Row],[Doanh thu]]/SUM(Table_1[Doanh thu])</f>
        <v>6.3277319053511215E-5</v>
      </c>
      <c r="G68" s="11" t="str">
        <f>IF(Table_1[[#This Row],[Bán]]&lt;100,"SL dưới 100", IF(Table_1[[#This Row],[Bán]] &lt; 300, "SL dưới 300", "Cao"))</f>
        <v>SL dưới 100</v>
      </c>
      <c r="H68" s="2" t="str">
        <f xml:space="preserve"> IF(Table_1[[#This Row],[%Doanh Thu]] &gt; 5%, "DT CAO", "DT THẤP")</f>
        <v>DT THẤP</v>
      </c>
    </row>
    <row r="69" spans="1:8" x14ac:dyDescent="0.45">
      <c r="A69" s="2">
        <v>31</v>
      </c>
      <c r="B69" s="2" t="s">
        <v>723</v>
      </c>
      <c r="C69" s="2">
        <v>49000</v>
      </c>
      <c r="D69" s="2">
        <v>39</v>
      </c>
      <c r="E69" s="2">
        <v>1911000</v>
      </c>
      <c r="F69" s="10">
        <f>Table_1[[#This Row],[Doanh thu]]/SUM(Table_1[Doanh thu])</f>
        <v>1.007691305927166E-3</v>
      </c>
      <c r="G69" s="11" t="str">
        <f>IF(Table_1[[#This Row],[Bán]]&lt;100,"SL dưới 100", IF(Table_1[[#This Row],[Bán]] &lt; 300, "SL dưới 300", "Cao"))</f>
        <v>SL dưới 100</v>
      </c>
      <c r="H69" s="2" t="str">
        <f xml:space="preserve"> IF(Table_1[[#This Row],[%Doanh Thu]] &gt; 5%, "DT CAO", "DT THẤP")</f>
        <v>DT THẤP</v>
      </c>
    </row>
    <row r="70" spans="1:8" x14ac:dyDescent="0.45">
      <c r="A70" s="2">
        <v>32</v>
      </c>
      <c r="B70" s="2" t="s">
        <v>724</v>
      </c>
      <c r="C70" s="2">
        <v>30000</v>
      </c>
      <c r="D70" s="2">
        <v>39</v>
      </c>
      <c r="E70" s="2">
        <v>1170000</v>
      </c>
      <c r="F70" s="10">
        <f>Table_1[[#This Row],[Doanh thu]]/SUM(Table_1[Doanh thu])</f>
        <v>6.1695386077173433E-4</v>
      </c>
      <c r="G70" s="11" t="str">
        <f>IF(Table_1[[#This Row],[Bán]]&lt;100,"SL dưới 100", IF(Table_1[[#This Row],[Bán]] &lt; 300, "SL dưới 300", "Cao"))</f>
        <v>SL dưới 100</v>
      </c>
      <c r="H70" s="2" t="str">
        <f xml:space="preserve"> IF(Table_1[[#This Row],[%Doanh Thu]] &gt; 5%, "DT CAO", "DT THẤP")</f>
        <v>DT THẤP</v>
      </c>
    </row>
    <row r="71" spans="1:8" x14ac:dyDescent="0.45">
      <c r="A71" s="2">
        <v>30</v>
      </c>
      <c r="B71" s="2" t="s">
        <v>722</v>
      </c>
      <c r="C71" s="2">
        <v>320000</v>
      </c>
      <c r="D71" s="2">
        <v>41</v>
      </c>
      <c r="E71" s="2">
        <v>13120000</v>
      </c>
      <c r="F71" s="10">
        <f>Table_1[[#This Row],[Doanh thu]]/SUM(Table_1[Doanh thu])</f>
        <v>6.9183202165172264E-3</v>
      </c>
      <c r="G71" s="11" t="str">
        <f>IF(Table_1[[#This Row],[Bán]]&lt;100,"SL dưới 100", IF(Table_1[[#This Row],[Bán]] &lt; 300, "SL dưới 300", "Cao"))</f>
        <v>SL dưới 100</v>
      </c>
      <c r="H71" s="2" t="str">
        <f xml:space="preserve"> IF(Table_1[[#This Row],[%Doanh Thu]] &gt; 5%, "DT CAO", "DT THẤP")</f>
        <v>DT THẤP</v>
      </c>
    </row>
    <row r="72" spans="1:8" x14ac:dyDescent="0.45">
      <c r="A72" s="2">
        <v>29</v>
      </c>
      <c r="B72" s="2" t="s">
        <v>721</v>
      </c>
      <c r="C72" s="2">
        <v>125000</v>
      </c>
      <c r="D72" s="2">
        <v>45</v>
      </c>
      <c r="E72" s="2">
        <v>5625000</v>
      </c>
      <c r="F72" s="10">
        <f>Table_1[[#This Row],[Doanh thu]]/SUM(Table_1[Doanh thu])</f>
        <v>2.9661243306333381E-3</v>
      </c>
      <c r="G72" s="11" t="str">
        <f>IF(Table_1[[#This Row],[Bán]]&lt;100,"SL dưới 100", IF(Table_1[[#This Row],[Bán]] &lt; 300, "SL dưới 300", "Cao"))</f>
        <v>SL dưới 100</v>
      </c>
      <c r="H72" s="2" t="str">
        <f xml:space="preserve"> IF(Table_1[[#This Row],[%Doanh Thu]] &gt; 5%, "DT CAO", "DT THẤP")</f>
        <v>DT THẤP</v>
      </c>
    </row>
    <row r="73" spans="1:8" x14ac:dyDescent="0.45">
      <c r="A73" s="2">
        <v>28</v>
      </c>
      <c r="B73" s="2" t="s">
        <v>720</v>
      </c>
      <c r="C73" s="2">
        <v>100000</v>
      </c>
      <c r="D73" s="2">
        <v>46</v>
      </c>
      <c r="E73" s="2">
        <v>4600000</v>
      </c>
      <c r="F73" s="10">
        <f>Table_1[[#This Row],[Doanh thu]]/SUM(Table_1[Doanh thu])</f>
        <v>2.4256305637179298E-3</v>
      </c>
      <c r="G73" s="11" t="str">
        <f>IF(Table_1[[#This Row],[Bán]]&lt;100,"SL dưới 100", IF(Table_1[[#This Row],[Bán]] &lt; 300, "SL dưới 300", "Cao"))</f>
        <v>SL dưới 100</v>
      </c>
      <c r="H73" s="2" t="str">
        <f xml:space="preserve"> IF(Table_1[[#This Row],[%Doanh Thu]] &gt; 5%, "DT CAO", "DT THẤP")</f>
        <v>DT THẤP</v>
      </c>
    </row>
    <row r="74" spans="1:8" x14ac:dyDescent="0.45">
      <c r="A74" s="2">
        <v>27</v>
      </c>
      <c r="B74" s="2" t="s">
        <v>719</v>
      </c>
      <c r="C74" s="2">
        <v>95000</v>
      </c>
      <c r="D74" s="2">
        <v>47</v>
      </c>
      <c r="E74" s="2">
        <v>4465000</v>
      </c>
      <c r="F74" s="10">
        <f>Table_1[[#This Row],[Doanh thu]]/SUM(Table_1[Doanh thu])</f>
        <v>2.3544435797827295E-3</v>
      </c>
      <c r="G74" s="11" t="str">
        <f>IF(Table_1[[#This Row],[Bán]]&lt;100,"SL dưới 100", IF(Table_1[[#This Row],[Bán]] &lt; 300, "SL dưới 300", "Cao"))</f>
        <v>SL dưới 100</v>
      </c>
      <c r="H74" s="2" t="str">
        <f xml:space="preserve"> IF(Table_1[[#This Row],[%Doanh Thu]] &gt; 5%, "DT CAO", "DT THẤP")</f>
        <v>DT THẤP</v>
      </c>
    </row>
    <row r="75" spans="1:8" x14ac:dyDescent="0.45">
      <c r="A75" s="2">
        <v>26</v>
      </c>
      <c r="B75" s="2" t="s">
        <v>718</v>
      </c>
      <c r="C75" s="2">
        <v>680000</v>
      </c>
      <c r="D75" s="2">
        <v>49</v>
      </c>
      <c r="E75" s="2">
        <v>33320000</v>
      </c>
      <c r="F75" s="10">
        <f>Table_1[[#This Row],[Doanh thu]]/SUM(Table_1[Doanh thu])</f>
        <v>1.7570002257191613E-2</v>
      </c>
      <c r="G75" s="11" t="str">
        <f>IF(Table_1[[#This Row],[Bán]]&lt;100,"SL dưới 100", IF(Table_1[[#This Row],[Bán]] &lt; 300, "SL dưới 300", "Cao"))</f>
        <v>SL dưới 100</v>
      </c>
      <c r="H75" s="2" t="str">
        <f xml:space="preserve"> IF(Table_1[[#This Row],[%Doanh Thu]] &gt; 5%, "DT CAO", "DT THẤP")</f>
        <v>DT THẤP</v>
      </c>
    </row>
    <row r="76" spans="1:8" x14ac:dyDescent="0.45">
      <c r="A76" s="2">
        <v>25</v>
      </c>
      <c r="B76" s="2" t="s">
        <v>717</v>
      </c>
      <c r="C76" s="2">
        <v>33000</v>
      </c>
      <c r="D76" s="2">
        <v>51</v>
      </c>
      <c r="E76" s="2">
        <v>1683000</v>
      </c>
      <c r="F76" s="10">
        <f>Table_1[[#This Row],[Doanh thu]]/SUM(Table_1[Doanh thu])</f>
        <v>8.8746439972549481E-4</v>
      </c>
      <c r="G76" s="11" t="str">
        <f>IF(Table_1[[#This Row],[Bán]]&lt;100,"SL dưới 100", IF(Table_1[[#This Row],[Bán]] &lt; 300, "SL dưới 300", "Cao"))</f>
        <v>SL dưới 100</v>
      </c>
      <c r="H76" s="2" t="str">
        <f xml:space="preserve"> IF(Table_1[[#This Row],[%Doanh Thu]] &gt; 5%, "DT CAO", "DT THẤP")</f>
        <v>DT THẤP</v>
      </c>
    </row>
    <row r="77" spans="1:8" x14ac:dyDescent="0.45">
      <c r="A77" s="2">
        <v>24</v>
      </c>
      <c r="B77" s="2" t="s">
        <v>716</v>
      </c>
      <c r="C77" s="2">
        <v>39000</v>
      </c>
      <c r="D77" s="2">
        <v>56</v>
      </c>
      <c r="E77" s="2">
        <v>2184000</v>
      </c>
      <c r="F77" s="10">
        <f>Table_1[[#This Row],[Doanh thu]]/SUM(Table_1[Doanh thu])</f>
        <v>1.151647206773904E-3</v>
      </c>
      <c r="G77" s="11" t="str">
        <f>IF(Table_1[[#This Row],[Bán]]&lt;100,"SL dưới 100", IF(Table_1[[#This Row],[Bán]] &lt; 300, "SL dưới 300", "Cao"))</f>
        <v>SL dưới 100</v>
      </c>
      <c r="H77" s="2" t="str">
        <f xml:space="preserve"> IF(Table_1[[#This Row],[%Doanh Thu]] &gt; 5%, "DT CAO", "DT THẤP")</f>
        <v>DT THẤP</v>
      </c>
    </row>
    <row r="78" spans="1:8" x14ac:dyDescent="0.45">
      <c r="A78" s="2">
        <v>23</v>
      </c>
      <c r="B78" s="2" t="s">
        <v>715</v>
      </c>
      <c r="C78" s="2">
        <v>175000</v>
      </c>
      <c r="D78" s="2">
        <v>68</v>
      </c>
      <c r="E78" s="2">
        <v>11900000</v>
      </c>
      <c r="F78" s="10">
        <f>Table_1[[#This Row],[Doanh thu]]/SUM(Table_1[Doanh thu])</f>
        <v>6.2750008061398617E-3</v>
      </c>
      <c r="G78" s="11" t="str">
        <f>IF(Table_1[[#This Row],[Bán]]&lt;100,"SL dưới 100", IF(Table_1[[#This Row],[Bán]] &lt; 300, "SL dưới 300", "Cao"))</f>
        <v>SL dưới 100</v>
      </c>
      <c r="H78" s="2" t="str">
        <f xml:space="preserve"> IF(Table_1[[#This Row],[%Doanh Thu]] &gt; 5%, "DT CAO", "DT THẤP")</f>
        <v>DT THẤP</v>
      </c>
    </row>
    <row r="79" spans="1:8" x14ac:dyDescent="0.45">
      <c r="A79" s="2">
        <v>21</v>
      </c>
      <c r="B79" s="2" t="s">
        <v>713</v>
      </c>
      <c r="C79" s="2">
        <v>289000</v>
      </c>
      <c r="D79" s="2">
        <v>69</v>
      </c>
      <c r="E79" s="2">
        <v>19941000</v>
      </c>
      <c r="F79" s="10">
        <f>Table_1[[#This Row],[Doanh thu]]/SUM(Table_1[Doanh thu])</f>
        <v>1.0515108493717226E-2</v>
      </c>
      <c r="G79" s="11" t="str">
        <f>IF(Table_1[[#This Row],[Bán]]&lt;100,"SL dưới 100", IF(Table_1[[#This Row],[Bán]] &lt; 300, "SL dưới 300", "Cao"))</f>
        <v>SL dưới 100</v>
      </c>
      <c r="H79" s="2" t="str">
        <f xml:space="preserve"> IF(Table_1[[#This Row],[%Doanh Thu]] &gt; 5%, "DT CAO", "DT THẤP")</f>
        <v>DT THẤP</v>
      </c>
    </row>
    <row r="80" spans="1:8" x14ac:dyDescent="0.45">
      <c r="A80" s="2">
        <v>22</v>
      </c>
      <c r="B80" s="2" t="s">
        <v>714</v>
      </c>
      <c r="C80" s="2">
        <v>40000</v>
      </c>
      <c r="D80" s="2">
        <v>69</v>
      </c>
      <c r="E80" s="2">
        <v>2760000</v>
      </c>
      <c r="F80" s="10">
        <f>Table_1[[#This Row],[Doanh thu]]/SUM(Table_1[Doanh thu])</f>
        <v>1.4553783382307579E-3</v>
      </c>
      <c r="G80" s="11" t="str">
        <f>IF(Table_1[[#This Row],[Bán]]&lt;100,"SL dưới 100", IF(Table_1[[#This Row],[Bán]] &lt; 300, "SL dưới 300", "Cao"))</f>
        <v>SL dưới 100</v>
      </c>
      <c r="H80" s="2" t="str">
        <f xml:space="preserve"> IF(Table_1[[#This Row],[%Doanh Thu]] &gt; 5%, "DT CAO", "DT THẤP")</f>
        <v>DT THẤP</v>
      </c>
    </row>
    <row r="81" spans="1:8" x14ac:dyDescent="0.45">
      <c r="A81" s="2">
        <v>20</v>
      </c>
      <c r="B81" s="2" t="s">
        <v>712</v>
      </c>
      <c r="C81" s="2">
        <v>115000</v>
      </c>
      <c r="D81" s="2">
        <v>78</v>
      </c>
      <c r="E81" s="2">
        <v>8970000</v>
      </c>
      <c r="F81" s="10">
        <f>Table_1[[#This Row],[Doanh thu]]/SUM(Table_1[Doanh thu])</f>
        <v>4.7299795992499635E-3</v>
      </c>
      <c r="G81" s="11" t="str">
        <f>IF(Table_1[[#This Row],[Bán]]&lt;100,"SL dưới 100", IF(Table_1[[#This Row],[Bán]] &lt; 300, "SL dưới 300", "Cao"))</f>
        <v>SL dưới 100</v>
      </c>
      <c r="H81" s="2" t="str">
        <f xml:space="preserve"> IF(Table_1[[#This Row],[%Doanh Thu]] &gt; 5%, "DT CAO", "DT THẤP")</f>
        <v>DT THẤP</v>
      </c>
    </row>
    <row r="82" spans="1:8" x14ac:dyDescent="0.45">
      <c r="A82" s="2">
        <v>19</v>
      </c>
      <c r="B82" s="2" t="s">
        <v>711</v>
      </c>
      <c r="C82" s="2">
        <v>119000</v>
      </c>
      <c r="D82" s="2">
        <v>97</v>
      </c>
      <c r="E82" s="2">
        <v>11543000</v>
      </c>
      <c r="F82" s="10">
        <f>Table_1[[#This Row],[Doanh thu]]/SUM(Table_1[Doanh thu])</f>
        <v>6.0867507819556662E-3</v>
      </c>
      <c r="G82" s="11" t="str">
        <f>IF(Table_1[[#This Row],[Bán]]&lt;100,"SL dưới 100", IF(Table_1[[#This Row],[Bán]] &lt; 300, "SL dưới 300", "Cao"))</f>
        <v>SL dưới 100</v>
      </c>
      <c r="H82" s="2" t="str">
        <f xml:space="preserve"> IF(Table_1[[#This Row],[%Doanh Thu]] &gt; 5%, "DT CAO", "DT THẤP")</f>
        <v>DT THẤP</v>
      </c>
    </row>
    <row r="83" spans="1:8" x14ac:dyDescent="0.45">
      <c r="A83" s="2">
        <v>18</v>
      </c>
      <c r="B83" s="2" t="s">
        <v>710</v>
      </c>
      <c r="C83" s="2">
        <v>15000</v>
      </c>
      <c r="D83" s="2">
        <v>99</v>
      </c>
      <c r="E83" s="2">
        <v>1485000</v>
      </c>
      <c r="F83" s="10">
        <f>Table_1[[#This Row],[Doanh thu]]/SUM(Table_1[Doanh thu])</f>
        <v>7.8305682328720129E-4</v>
      </c>
      <c r="G83" s="11" t="str">
        <f>IF(Table_1[[#This Row],[Bán]]&lt;100,"SL dưới 100", IF(Table_1[[#This Row],[Bán]] &lt; 300, "SL dưới 300", "Cao"))</f>
        <v>SL dưới 100</v>
      </c>
      <c r="H83" s="2" t="str">
        <f xml:space="preserve"> IF(Table_1[[#This Row],[%Doanh Thu]] &gt; 5%, "DT CAO", "DT THẤP")</f>
        <v>DT THẤP</v>
      </c>
    </row>
    <row r="84" spans="1:8" x14ac:dyDescent="0.45">
      <c r="A84" s="2">
        <v>17</v>
      </c>
      <c r="B84" s="2" t="s">
        <v>709</v>
      </c>
      <c r="C84" s="2">
        <v>15000</v>
      </c>
      <c r="D84" s="2">
        <v>126</v>
      </c>
      <c r="E84" s="2">
        <v>1890000</v>
      </c>
      <c r="F84" s="10">
        <f>Table_1[[#This Row],[Doanh thu]]/SUM(Table_1[Doanh thu])</f>
        <v>9.9661777509280156E-4</v>
      </c>
      <c r="G84" s="11" t="str">
        <f>IF(Table_1[[#This Row],[Bán]]&lt;100,"SL dưới 100", IF(Table_1[[#This Row],[Bán]] &lt; 300, "SL dưới 300", "Cao"))</f>
        <v>SL dưới 300</v>
      </c>
      <c r="H84" s="2" t="str">
        <f xml:space="preserve"> IF(Table_1[[#This Row],[%Doanh Thu]] &gt; 5%, "DT CAO", "DT THẤP")</f>
        <v>DT THẤP</v>
      </c>
    </row>
    <row r="85" spans="1:8" x14ac:dyDescent="0.45">
      <c r="A85" s="2">
        <v>16</v>
      </c>
      <c r="B85" s="2" t="s">
        <v>708</v>
      </c>
      <c r="C85" s="2">
        <v>15000</v>
      </c>
      <c r="D85" s="2">
        <v>149</v>
      </c>
      <c r="E85" s="2">
        <v>2235000</v>
      </c>
      <c r="F85" s="10">
        <f>Table_1[[#This Row],[Doanh thu]]/SUM(Table_1[Doanh thu])</f>
        <v>1.1785400673716463E-3</v>
      </c>
      <c r="G85" s="11" t="str">
        <f>IF(Table_1[[#This Row],[Bán]]&lt;100,"SL dưới 100", IF(Table_1[[#This Row],[Bán]] &lt; 300, "SL dưới 300", "Cao"))</f>
        <v>SL dưới 300</v>
      </c>
      <c r="H85" s="2" t="str">
        <f xml:space="preserve"> IF(Table_1[[#This Row],[%Doanh Thu]] &gt; 5%, "DT CAO", "DT THẤP")</f>
        <v>DT THẤP</v>
      </c>
    </row>
    <row r="86" spans="1:8" x14ac:dyDescent="0.45">
      <c r="A86" s="2">
        <v>15</v>
      </c>
      <c r="B86" s="2" t="s">
        <v>707</v>
      </c>
      <c r="C86" s="2">
        <v>39000</v>
      </c>
      <c r="D86" s="2">
        <v>164</v>
      </c>
      <c r="E86" s="2">
        <v>6396000</v>
      </c>
      <c r="F86" s="10">
        <f>Table_1[[#This Row],[Doanh thu]]/SUM(Table_1[Doanh thu])</f>
        <v>3.3726811055521475E-3</v>
      </c>
      <c r="G86" s="11" t="str">
        <f>IF(Table_1[[#This Row],[Bán]]&lt;100,"SL dưới 100", IF(Table_1[[#This Row],[Bán]] &lt; 300, "SL dưới 300", "Cao"))</f>
        <v>SL dưới 300</v>
      </c>
      <c r="H86" s="2" t="str">
        <f xml:space="preserve"> IF(Table_1[[#This Row],[%Doanh Thu]] &gt; 5%, "DT CAO", "DT THẤP")</f>
        <v>DT THẤP</v>
      </c>
    </row>
    <row r="87" spans="1:8" x14ac:dyDescent="0.45">
      <c r="A87" s="2">
        <v>14</v>
      </c>
      <c r="B87" s="2" t="s">
        <v>706</v>
      </c>
      <c r="C87" s="2">
        <v>158100</v>
      </c>
      <c r="D87" s="2">
        <v>221</v>
      </c>
      <c r="E87" s="2">
        <v>34940100</v>
      </c>
      <c r="F87" s="10">
        <f>Table_1[[#This Row],[Doanh thu]]/SUM(Table_1[Doanh thu])</f>
        <v>1.8424298795513227E-2</v>
      </c>
      <c r="G87" s="11" t="str">
        <f>IF(Table_1[[#This Row],[Bán]]&lt;100,"SL dưới 100", IF(Table_1[[#This Row],[Bán]] &lt; 300, "SL dưới 300", "Cao"))</f>
        <v>SL dưới 300</v>
      </c>
      <c r="H87" s="2" t="str">
        <f xml:space="preserve"> IF(Table_1[[#This Row],[%Doanh Thu]] &gt; 5%, "DT CAO", "DT THẤP")</f>
        <v>DT THẤP</v>
      </c>
    </row>
    <row r="88" spans="1:8" x14ac:dyDescent="0.45">
      <c r="A88" s="2">
        <v>13</v>
      </c>
      <c r="B88" s="2" t="s">
        <v>705</v>
      </c>
      <c r="C88" s="2">
        <v>4500</v>
      </c>
      <c r="D88" s="2">
        <v>236</v>
      </c>
      <c r="E88" s="2">
        <v>1062000</v>
      </c>
      <c r="F88" s="10">
        <f>Table_1[[#This Row],[Doanh thu]]/SUM(Table_1[Doanh thu])</f>
        <v>5.6000427362357422E-4</v>
      </c>
      <c r="G88" s="11" t="str">
        <f>IF(Table_1[[#This Row],[Bán]]&lt;100,"SL dưới 100", IF(Table_1[[#This Row],[Bán]] &lt; 300, "SL dưới 300", "Cao"))</f>
        <v>SL dưới 300</v>
      </c>
      <c r="H88" s="2" t="str">
        <f xml:space="preserve"> IF(Table_1[[#This Row],[%Doanh Thu]] &gt; 5%, "DT CAO", "DT THẤP")</f>
        <v>DT THẤP</v>
      </c>
    </row>
    <row r="89" spans="1:8" x14ac:dyDescent="0.45">
      <c r="A89" s="2">
        <v>12</v>
      </c>
      <c r="B89" s="2" t="s">
        <v>704</v>
      </c>
      <c r="C89" s="2">
        <v>220500</v>
      </c>
      <c r="D89" s="2">
        <v>302</v>
      </c>
      <c r="E89" s="2">
        <v>66591000</v>
      </c>
      <c r="F89" s="10">
        <f>Table_1[[#This Row],[Doanh thu]]/SUM(Table_1[Doanh thu])</f>
        <v>3.5114166275769708E-2</v>
      </c>
      <c r="G89" s="11" t="str">
        <f>IF(Table_1[[#This Row],[Bán]]&lt;100,"SL dưới 100", IF(Table_1[[#This Row],[Bán]] &lt; 300, "SL dưới 300", "Cao"))</f>
        <v>Cao</v>
      </c>
      <c r="H89" s="2" t="str">
        <f xml:space="preserve"> IF(Table_1[[#This Row],[%Doanh Thu]] &gt; 5%, "DT CAO", "DT THẤP")</f>
        <v>DT THẤP</v>
      </c>
    </row>
    <row r="90" spans="1:8" x14ac:dyDescent="0.45">
      <c r="A90" s="2">
        <v>11</v>
      </c>
      <c r="B90" s="2" t="s">
        <v>703</v>
      </c>
      <c r="C90" s="2">
        <v>25000</v>
      </c>
      <c r="D90" s="2">
        <v>477</v>
      </c>
      <c r="E90" s="2">
        <v>11925000</v>
      </c>
      <c r="F90" s="10">
        <f>Table_1[[#This Row],[Doanh thu]]/SUM(Table_1[Doanh thu])</f>
        <v>6.2881835809426769E-3</v>
      </c>
      <c r="G90" s="11" t="str">
        <f>IF(Table_1[[#This Row],[Bán]]&lt;100,"SL dưới 100", IF(Table_1[[#This Row],[Bán]] &lt; 300, "SL dưới 300", "Cao"))</f>
        <v>Cao</v>
      </c>
      <c r="H90" s="2" t="str">
        <f xml:space="preserve"> IF(Table_1[[#This Row],[%Doanh Thu]] &gt; 5%, "DT CAO", "DT THẤP")</f>
        <v>DT THẤP</v>
      </c>
    </row>
    <row r="91" spans="1:8" x14ac:dyDescent="0.45">
      <c r="A91" s="2">
        <v>10</v>
      </c>
      <c r="B91" s="2" t="s">
        <v>702</v>
      </c>
      <c r="C91" s="2">
        <v>16000</v>
      </c>
      <c r="D91" s="2">
        <v>578</v>
      </c>
      <c r="E91" s="2">
        <v>9248000</v>
      </c>
      <c r="F91" s="10">
        <f>Table_1[[#This Row],[Doanh thu]]/SUM(Table_1[Doanh thu])</f>
        <v>4.8765720550572643E-3</v>
      </c>
      <c r="G91" s="11" t="str">
        <f>IF(Table_1[[#This Row],[Bán]]&lt;100,"SL dưới 100", IF(Table_1[[#This Row],[Bán]] &lt; 300, "SL dưới 300", "Cao"))</f>
        <v>Cao</v>
      </c>
      <c r="H91" s="2" t="str">
        <f xml:space="preserve"> IF(Table_1[[#This Row],[%Doanh Thu]] &gt; 5%, "DT CAO", "DT THẤP")</f>
        <v>DT THẤP</v>
      </c>
    </row>
    <row r="92" spans="1:8" x14ac:dyDescent="0.45">
      <c r="A92" s="2">
        <v>9</v>
      </c>
      <c r="B92" s="2" t="s">
        <v>701</v>
      </c>
      <c r="C92" s="2">
        <v>20000</v>
      </c>
      <c r="D92" s="2">
        <v>794</v>
      </c>
      <c r="E92" s="2">
        <v>15880000</v>
      </c>
      <c r="F92" s="10">
        <f>Table_1[[#This Row],[Doanh thu]]/SUM(Table_1[Doanh thu])</f>
        <v>8.3736985547479843E-3</v>
      </c>
      <c r="G92" s="11" t="str">
        <f>IF(Table_1[[#This Row],[Bán]]&lt;100,"SL dưới 100", IF(Table_1[[#This Row],[Bán]] &lt; 300, "SL dưới 300", "Cao"))</f>
        <v>Cao</v>
      </c>
      <c r="H92" s="2" t="str">
        <f xml:space="preserve"> IF(Table_1[[#This Row],[%Doanh Thu]] &gt; 5%, "DT CAO", "DT THẤP")</f>
        <v>DT THẤP</v>
      </c>
    </row>
    <row r="93" spans="1:8" x14ac:dyDescent="0.45">
      <c r="A93" s="2">
        <v>8</v>
      </c>
      <c r="B93" s="2" t="s">
        <v>700</v>
      </c>
      <c r="C93" s="2">
        <v>3500</v>
      </c>
      <c r="D93" s="2">
        <v>906</v>
      </c>
      <c r="E93" s="2">
        <v>3171000</v>
      </c>
      <c r="F93" s="10">
        <f>Table_1[[#This Row],[Doanh thu]]/SUM(Table_1[Doanh thu])</f>
        <v>1.6721031559890338E-3</v>
      </c>
      <c r="G93" s="11" t="str">
        <f>IF(Table_1[[#This Row],[Bán]]&lt;100,"SL dưới 100", IF(Table_1[[#This Row],[Bán]] &lt; 300, "SL dưới 300", "Cao"))</f>
        <v>Cao</v>
      </c>
      <c r="H93" s="2" t="str">
        <f xml:space="preserve"> IF(Table_1[[#This Row],[%Doanh Thu]] &gt; 5%, "DT CAO", "DT THẤP")</f>
        <v>DT THẤP</v>
      </c>
    </row>
    <row r="94" spans="1:8" x14ac:dyDescent="0.45">
      <c r="A94" s="2">
        <v>7</v>
      </c>
      <c r="B94" s="2" t="s">
        <v>699</v>
      </c>
      <c r="C94" s="2">
        <v>109000</v>
      </c>
      <c r="D94" s="2">
        <v>919</v>
      </c>
      <c r="E94" s="2">
        <v>100171000</v>
      </c>
      <c r="F94" s="10">
        <f>Table_1[[#This Row],[Doanh thu]]/SUM(Table_1[Doanh thu])</f>
        <v>5.28212693909106E-2</v>
      </c>
      <c r="G94" s="11" t="str">
        <f>IF(Table_1[[#This Row],[Bán]]&lt;100,"SL dưới 100", IF(Table_1[[#This Row],[Bán]] &lt; 300, "SL dưới 300", "Cao"))</f>
        <v>Cao</v>
      </c>
      <c r="H94" s="2" t="str">
        <f xml:space="preserve"> IF(Table_1[[#This Row],[%Doanh Thu]] &gt; 5%, "DT CAO", "DT THẤP")</f>
        <v>DT CAO</v>
      </c>
    </row>
    <row r="95" spans="1:8" x14ac:dyDescent="0.45">
      <c r="A95" s="2">
        <v>6</v>
      </c>
      <c r="B95" s="2" t="s">
        <v>698</v>
      </c>
      <c r="C95" s="2">
        <v>8000</v>
      </c>
      <c r="D95" s="2">
        <v>925</v>
      </c>
      <c r="E95" s="2">
        <v>7400000</v>
      </c>
      <c r="F95" s="10">
        <f>Table_1[[#This Row],[Doanh thu]]/SUM(Table_1[Doanh thu])</f>
        <v>3.9021013416331916E-3</v>
      </c>
      <c r="G95" s="11" t="str">
        <f>IF(Table_1[[#This Row],[Bán]]&lt;100,"SL dưới 100", IF(Table_1[[#This Row],[Bán]] &lt; 300, "SL dưới 300", "Cao"))</f>
        <v>Cao</v>
      </c>
      <c r="H95" s="2" t="str">
        <f xml:space="preserve"> IF(Table_1[[#This Row],[%Doanh Thu]] &gt; 5%, "DT CAO", "DT THẤP")</f>
        <v>DT THẤP</v>
      </c>
    </row>
    <row r="96" spans="1:8" x14ac:dyDescent="0.45">
      <c r="A96" s="2">
        <v>5</v>
      </c>
      <c r="B96" s="2" t="s">
        <v>697</v>
      </c>
      <c r="C96" s="2">
        <v>17500</v>
      </c>
      <c r="D96" s="2">
        <v>1594</v>
      </c>
      <c r="E96" s="2">
        <v>27895000</v>
      </c>
      <c r="F96" s="10">
        <f>Table_1[[#This Row],[Doanh thu]]/SUM(Table_1[Doanh thu])</f>
        <v>1.4709340124980794E-2</v>
      </c>
      <c r="G96" s="11" t="str">
        <f>IF(Table_1[[#This Row],[Bán]]&lt;100,"SL dưới 100", IF(Table_1[[#This Row],[Bán]] &lt; 300, "SL dưới 300", "Cao"))</f>
        <v>Cao</v>
      </c>
      <c r="H96" s="2" t="str">
        <f xml:space="preserve"> IF(Table_1[[#This Row],[%Doanh Thu]] &gt; 5%, "DT CAO", "DT THẤP")</f>
        <v>DT THẤP</v>
      </c>
    </row>
    <row r="97" spans="1:8" x14ac:dyDescent="0.45">
      <c r="A97" s="2">
        <v>4</v>
      </c>
      <c r="B97" s="2" t="s">
        <v>696</v>
      </c>
      <c r="C97" s="2">
        <v>50000</v>
      </c>
      <c r="D97" s="2">
        <v>1681</v>
      </c>
      <c r="E97" s="2">
        <v>84050000</v>
      </c>
      <c r="F97" s="10">
        <f>Table_1[[#This Row],[Doanh thu]]/SUM(Table_1[Doanh thu])</f>
        <v>4.4320488887063476E-2</v>
      </c>
      <c r="G97" s="11" t="str">
        <f>IF(Table_1[[#This Row],[Bán]]&lt;100,"SL dưới 100", IF(Table_1[[#This Row],[Bán]] &lt; 300, "SL dưới 300", "Cao"))</f>
        <v>Cao</v>
      </c>
      <c r="H97" s="2" t="str">
        <f xml:space="preserve"> IF(Table_1[[#This Row],[%Doanh Thu]] &gt; 5%, "DT CAO", "DT THẤP")</f>
        <v>DT THẤP</v>
      </c>
    </row>
    <row r="98" spans="1:8" x14ac:dyDescent="0.45">
      <c r="A98" s="2">
        <v>3</v>
      </c>
      <c r="B98" s="2" t="s">
        <v>695</v>
      </c>
      <c r="C98" s="2">
        <v>93000</v>
      </c>
      <c r="D98" s="2">
        <v>2115</v>
      </c>
      <c r="E98" s="2">
        <v>196695000</v>
      </c>
      <c r="F98" s="10">
        <f>Table_1[[#This Row],[Doanh thu]]/SUM(Table_1[Doanh thu])</f>
        <v>0.10371943559358657</v>
      </c>
      <c r="G98" s="11" t="str">
        <f>IF(Table_1[[#This Row],[Bán]]&lt;100,"SL dưới 100", IF(Table_1[[#This Row],[Bán]] &lt; 300, "SL dưới 300", "Cao"))</f>
        <v>Cao</v>
      </c>
      <c r="H98" s="2" t="str">
        <f xml:space="preserve"> IF(Table_1[[#This Row],[%Doanh Thu]] &gt; 5%, "DT CAO", "DT THẤP")</f>
        <v>DT CAO</v>
      </c>
    </row>
    <row r="99" spans="1:8" x14ac:dyDescent="0.45">
      <c r="A99" s="2">
        <v>2</v>
      </c>
      <c r="B99" s="2" t="s">
        <v>694</v>
      </c>
      <c r="C99" s="2">
        <v>45000</v>
      </c>
      <c r="D99" s="2">
        <v>3117</v>
      </c>
      <c r="E99" s="2">
        <v>140265000</v>
      </c>
      <c r="F99" s="10">
        <f>Table_1[[#This Row],[Doanh thu]]/SUM(Table_1[Doanh thu])</f>
        <v>7.3963276308672915E-2</v>
      </c>
      <c r="G99" s="11" t="str">
        <f>IF(Table_1[[#This Row],[Bán]]&lt;100,"SL dưới 100", IF(Table_1[[#This Row],[Bán]] &lt; 300, "SL dưới 300", "Cao"))</f>
        <v>Cao</v>
      </c>
      <c r="H99" s="2" t="str">
        <f xml:space="preserve"> IF(Table_1[[#This Row],[%Doanh Thu]] &gt; 5%, "DT CAO", "DT THẤP")</f>
        <v>DT CAO</v>
      </c>
    </row>
    <row r="100" spans="1:8" x14ac:dyDescent="0.45">
      <c r="A100" s="2">
        <v>1</v>
      </c>
      <c r="B100" s="2" t="s">
        <v>693</v>
      </c>
      <c r="C100" s="2">
        <v>165000</v>
      </c>
      <c r="D100" s="2">
        <v>3406</v>
      </c>
      <c r="E100" s="2">
        <v>561990000</v>
      </c>
      <c r="F100" s="10">
        <f>Table_1[[#This Row],[Doanh thu]]/SUM(Table_1[Doanh thu])</f>
        <v>0.29634350445735641</v>
      </c>
      <c r="G100" s="11" t="str">
        <f>IF(Table_1[[#This Row],[Bán]]&lt;100,"SL dưới 100", IF(Table_1[[#This Row],[Bán]] &lt; 300, "SL dưới 300", "Cao"))</f>
        <v>Cao</v>
      </c>
      <c r="H100" s="2" t="str">
        <f xml:space="preserve"> IF(Table_1[[#This Row],[%Doanh Thu]] &gt; 5%, "DT CAO", "DT THẤP")</f>
        <v>DT CAO</v>
      </c>
    </row>
    <row r="101" spans="1:8" x14ac:dyDescent="0.45">
      <c r="A101" s="2">
        <v>0</v>
      </c>
      <c r="B101" s="2" t="s">
        <v>692</v>
      </c>
      <c r="C101" s="2">
        <v>105000</v>
      </c>
      <c r="D101" s="2">
        <v>4346</v>
      </c>
      <c r="E101" s="2">
        <v>456330000</v>
      </c>
      <c r="F101" s="10">
        <f>Table_1[[#This Row],[Doanh thu]]/SUM(Table_1[Doanh thu])</f>
        <v>0.24062782503073976</v>
      </c>
      <c r="G101" s="11" t="str">
        <f>IF(Table_1[[#This Row],[Bán]]&lt;100,"SL dưới 100", IF(Table_1[[#This Row],[Bán]] &lt; 300, "SL dưới 300", "Cao"))</f>
        <v>Cao</v>
      </c>
      <c r="H101" s="2" t="str">
        <f xml:space="preserve"> IF(Table_1[[#This Row],[%Doanh Thu]] &gt; 5%, "DT CAO", "DT THẤP")</f>
        <v>DT CAO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110" workbookViewId="0">
      <selection activeCell="P7" sqref="P7"/>
    </sheetView>
  </sheetViews>
  <sheetFormatPr defaultRowHeight="14.25" x14ac:dyDescent="0.45"/>
  <cols>
    <col min="1" max="1" width="46.73046875" customWidth="1"/>
    <col min="2" max="2" width="6.86328125" customWidth="1"/>
  </cols>
  <sheetData>
    <row r="1" spans="1:2" x14ac:dyDescent="0.45">
      <c r="A1" s="5" t="s">
        <v>680</v>
      </c>
      <c r="B1" t="s">
        <v>787</v>
      </c>
    </row>
    <row r="2" spans="1:2" x14ac:dyDescent="0.45">
      <c r="A2" s="6">
        <v>0</v>
      </c>
      <c r="B2" s="2">
        <v>105000</v>
      </c>
    </row>
    <row r="3" spans="1:2" x14ac:dyDescent="0.45">
      <c r="A3" s="7" t="s">
        <v>692</v>
      </c>
      <c r="B3" s="2">
        <v>105000</v>
      </c>
    </row>
    <row r="4" spans="1:2" x14ac:dyDescent="0.45">
      <c r="A4" s="6">
        <v>1</v>
      </c>
      <c r="B4" s="2">
        <v>165000</v>
      </c>
    </row>
    <row r="5" spans="1:2" x14ac:dyDescent="0.45">
      <c r="A5" s="7" t="s">
        <v>693</v>
      </c>
      <c r="B5" s="2">
        <v>165000</v>
      </c>
    </row>
    <row r="6" spans="1:2" x14ac:dyDescent="0.45">
      <c r="A6" s="6">
        <v>2</v>
      </c>
      <c r="B6" s="2">
        <v>45000</v>
      </c>
    </row>
    <row r="7" spans="1:2" x14ac:dyDescent="0.45">
      <c r="A7" s="7" t="s">
        <v>694</v>
      </c>
      <c r="B7" s="2">
        <v>45000</v>
      </c>
    </row>
    <row r="8" spans="1:2" x14ac:dyDescent="0.45">
      <c r="A8" s="6">
        <v>3</v>
      </c>
      <c r="B8" s="2">
        <v>93000</v>
      </c>
    </row>
    <row r="9" spans="1:2" x14ac:dyDescent="0.45">
      <c r="A9" s="7" t="s">
        <v>695</v>
      </c>
      <c r="B9" s="2">
        <v>93000</v>
      </c>
    </row>
    <row r="10" spans="1:2" x14ac:dyDescent="0.45">
      <c r="A10" s="6">
        <v>7</v>
      </c>
      <c r="B10" s="2">
        <v>109000</v>
      </c>
    </row>
    <row r="11" spans="1:2" x14ac:dyDescent="0.45">
      <c r="A11" s="7" t="s">
        <v>699</v>
      </c>
      <c r="B11" s="2">
        <v>109000</v>
      </c>
    </row>
    <row r="12" spans="1:2" x14ac:dyDescent="0.45">
      <c r="A12" s="6" t="s">
        <v>676</v>
      </c>
      <c r="B12" s="2">
        <v>517000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576"/>
  <sheetViews>
    <sheetView workbookViewId="0">
      <selection activeCell="E2" sqref="E2"/>
    </sheetView>
  </sheetViews>
  <sheetFormatPr defaultRowHeight="14.25" x14ac:dyDescent="0.45"/>
  <cols>
    <col min="1" max="1" width="29.3984375" bestFit="1" customWidth="1"/>
    <col min="2" max="2" width="21.53125" bestFit="1" customWidth="1"/>
    <col min="3" max="3" width="19.9296875" bestFit="1" customWidth="1"/>
    <col min="4" max="4" width="12.265625" bestFit="1" customWidth="1"/>
    <col min="5" max="5" width="13.06640625" bestFit="1" customWidth="1"/>
    <col min="6" max="6" width="26.33203125" bestFit="1" customWidth="1"/>
    <col min="7" max="7" width="25.53125" bestFit="1" customWidth="1"/>
    <col min="8" max="8" width="26.06640625" bestFit="1" customWidth="1"/>
  </cols>
  <sheetData>
    <row r="1" spans="1:8" x14ac:dyDescent="0.45">
      <c r="A1" s="2" t="s">
        <v>0</v>
      </c>
      <c r="B1" s="2" t="s">
        <v>1</v>
      </c>
      <c r="C1" s="2" t="s">
        <v>2</v>
      </c>
      <c r="D1" s="2" t="s">
        <v>3</v>
      </c>
      <c r="E1" s="2" t="s">
        <v>4</v>
      </c>
      <c r="F1" s="2" t="s">
        <v>5</v>
      </c>
      <c r="G1" s="2" t="s">
        <v>6</v>
      </c>
      <c r="H1" s="2" t="s">
        <v>7</v>
      </c>
    </row>
    <row r="2" spans="1:8" x14ac:dyDescent="0.45">
      <c r="A2" s="2" t="s">
        <v>8</v>
      </c>
      <c r="B2" s="2">
        <v>5000</v>
      </c>
      <c r="C2" s="2">
        <v>0</v>
      </c>
      <c r="D2" s="2">
        <v>0</v>
      </c>
      <c r="E2" s="2" t="s">
        <v>9</v>
      </c>
      <c r="F2" s="2">
        <v>70</v>
      </c>
      <c r="G2" s="2">
        <v>2523</v>
      </c>
      <c r="H2" s="2">
        <v>10044</v>
      </c>
    </row>
    <row r="3" spans="1:8" x14ac:dyDescent="0.45">
      <c r="A3" s="2" t="s">
        <v>17</v>
      </c>
      <c r="B3" s="2">
        <v>5000</v>
      </c>
      <c r="C3" s="2">
        <v>0</v>
      </c>
      <c r="D3" s="2">
        <v>0</v>
      </c>
      <c r="E3" s="2" t="s">
        <v>9</v>
      </c>
      <c r="F3" s="2">
        <v>71</v>
      </c>
      <c r="G3" s="2">
        <v>1768</v>
      </c>
      <c r="H3" s="2">
        <v>9391</v>
      </c>
    </row>
    <row r="4" spans="1:8" x14ac:dyDescent="0.45">
      <c r="A4" s="2" t="s">
        <v>18</v>
      </c>
      <c r="B4" s="2">
        <v>5000</v>
      </c>
      <c r="C4" s="2">
        <v>0</v>
      </c>
      <c r="D4" s="2">
        <v>0</v>
      </c>
      <c r="E4" s="2" t="s">
        <v>13</v>
      </c>
      <c r="F4" s="2">
        <v>7</v>
      </c>
      <c r="G4" s="2">
        <v>7663</v>
      </c>
      <c r="H4" s="2">
        <v>13842</v>
      </c>
    </row>
    <row r="5" spans="1:8" x14ac:dyDescent="0.45">
      <c r="A5" s="2" t="s">
        <v>187</v>
      </c>
      <c r="B5" s="2">
        <v>5000</v>
      </c>
      <c r="C5" s="2">
        <v>9</v>
      </c>
      <c r="D5" s="2">
        <v>0</v>
      </c>
      <c r="E5" s="2" t="s">
        <v>9</v>
      </c>
      <c r="F5" s="2">
        <v>83</v>
      </c>
      <c r="G5" s="2">
        <v>1524</v>
      </c>
      <c r="H5" s="2">
        <v>5230</v>
      </c>
    </row>
    <row r="6" spans="1:8" x14ac:dyDescent="0.45">
      <c r="A6" s="2" t="s">
        <v>188</v>
      </c>
      <c r="B6" s="2">
        <v>5000</v>
      </c>
      <c r="C6" s="2">
        <v>9</v>
      </c>
      <c r="D6" s="2">
        <v>0</v>
      </c>
      <c r="E6" s="2" t="s">
        <v>9</v>
      </c>
      <c r="F6" s="2">
        <v>83</v>
      </c>
      <c r="G6" s="2">
        <v>1524</v>
      </c>
      <c r="H6" s="2">
        <v>5230</v>
      </c>
    </row>
    <row r="7" spans="1:8" x14ac:dyDescent="0.45">
      <c r="A7" s="2" t="s">
        <v>10</v>
      </c>
      <c r="B7" s="2">
        <v>500</v>
      </c>
      <c r="C7" s="2">
        <v>0</v>
      </c>
      <c r="D7" s="2">
        <v>0</v>
      </c>
      <c r="E7" s="2" t="s">
        <v>9</v>
      </c>
      <c r="F7" s="2">
        <v>98</v>
      </c>
      <c r="G7" s="2">
        <v>1016</v>
      </c>
      <c r="H7" s="2">
        <v>6366</v>
      </c>
    </row>
    <row r="8" spans="1:8" x14ac:dyDescent="0.45">
      <c r="A8" s="2" t="s">
        <v>11</v>
      </c>
      <c r="B8" s="2">
        <v>500</v>
      </c>
      <c r="C8" s="2">
        <v>0</v>
      </c>
      <c r="D8" s="2">
        <v>0</v>
      </c>
      <c r="E8" s="2" t="s">
        <v>9</v>
      </c>
      <c r="F8" s="2">
        <v>100</v>
      </c>
      <c r="G8" s="2">
        <v>1322</v>
      </c>
      <c r="H8" s="2">
        <v>3933</v>
      </c>
    </row>
    <row r="9" spans="1:8" x14ac:dyDescent="0.45">
      <c r="A9" s="2" t="s">
        <v>12</v>
      </c>
      <c r="B9" s="2">
        <v>500</v>
      </c>
      <c r="C9" s="2">
        <v>9</v>
      </c>
      <c r="D9" s="2">
        <v>9</v>
      </c>
      <c r="E9" s="2" t="s">
        <v>13</v>
      </c>
      <c r="F9" s="2">
        <v>18</v>
      </c>
      <c r="G9" s="2">
        <v>5507</v>
      </c>
      <c r="H9" s="2">
        <v>12527</v>
      </c>
    </row>
    <row r="10" spans="1:8" x14ac:dyDescent="0.45">
      <c r="A10" s="2" t="s">
        <v>14</v>
      </c>
      <c r="B10" s="2">
        <v>500</v>
      </c>
      <c r="C10" s="2">
        <v>0</v>
      </c>
      <c r="D10" s="2">
        <v>0</v>
      </c>
      <c r="E10" s="2" t="s">
        <v>15</v>
      </c>
      <c r="F10" s="2">
        <v>56</v>
      </c>
      <c r="G10" s="2">
        <v>1801</v>
      </c>
      <c r="H10" s="2">
        <v>7259</v>
      </c>
    </row>
    <row r="11" spans="1:8" x14ac:dyDescent="0.45">
      <c r="A11" s="2" t="s">
        <v>16</v>
      </c>
      <c r="B11" s="2">
        <v>500</v>
      </c>
      <c r="C11" s="2">
        <v>0</v>
      </c>
      <c r="D11" s="2">
        <v>0</v>
      </c>
      <c r="E11" s="2" t="s">
        <v>9</v>
      </c>
      <c r="F11" s="2">
        <v>100</v>
      </c>
      <c r="G11" s="2">
        <v>2542</v>
      </c>
      <c r="H11" s="2">
        <v>6690</v>
      </c>
    </row>
    <row r="12" spans="1:8" x14ac:dyDescent="0.45">
      <c r="A12" s="2" t="s">
        <v>20</v>
      </c>
      <c r="B12" s="2">
        <v>500</v>
      </c>
      <c r="C12" s="2">
        <v>0</v>
      </c>
      <c r="D12" s="2">
        <v>0</v>
      </c>
      <c r="E12" s="2" t="s">
        <v>9</v>
      </c>
      <c r="F12" s="2">
        <v>96</v>
      </c>
      <c r="G12" s="2">
        <v>1524</v>
      </c>
      <c r="H12" s="2">
        <v>8579</v>
      </c>
    </row>
    <row r="13" spans="1:8" x14ac:dyDescent="0.45">
      <c r="A13" s="2" t="s">
        <v>22</v>
      </c>
      <c r="B13" s="2">
        <v>500</v>
      </c>
      <c r="C13" s="2">
        <v>0</v>
      </c>
      <c r="D13" s="2">
        <v>0</v>
      </c>
      <c r="E13" s="2" t="s">
        <v>9</v>
      </c>
      <c r="F13" s="2">
        <v>76</v>
      </c>
      <c r="G13" s="2">
        <v>2008</v>
      </c>
      <c r="H13" s="2">
        <v>7330</v>
      </c>
    </row>
    <row r="14" spans="1:8" x14ac:dyDescent="0.45">
      <c r="A14" s="2" t="s">
        <v>23</v>
      </c>
      <c r="B14" s="2">
        <v>500</v>
      </c>
      <c r="C14" s="2">
        <v>0</v>
      </c>
      <c r="D14" s="2">
        <v>-0.9</v>
      </c>
      <c r="E14" s="2" t="s">
        <v>9</v>
      </c>
      <c r="F14" s="2">
        <v>100</v>
      </c>
      <c r="G14" s="2">
        <v>2509</v>
      </c>
      <c r="H14" s="2">
        <v>7902</v>
      </c>
    </row>
    <row r="15" spans="1:8" x14ac:dyDescent="0.45">
      <c r="A15" s="2" t="s">
        <v>24</v>
      </c>
      <c r="B15" s="2">
        <v>500</v>
      </c>
      <c r="C15" s="2">
        <v>0</v>
      </c>
      <c r="D15" s="2">
        <v>0</v>
      </c>
      <c r="E15" s="2" t="s">
        <v>9</v>
      </c>
      <c r="F15" s="2">
        <v>93</v>
      </c>
      <c r="G15" s="2">
        <v>1539</v>
      </c>
      <c r="H15" s="2">
        <v>5152</v>
      </c>
    </row>
    <row r="16" spans="1:8" x14ac:dyDescent="0.45">
      <c r="A16" s="2" t="s">
        <v>26</v>
      </c>
      <c r="B16" s="2">
        <v>500</v>
      </c>
      <c r="C16" s="2">
        <v>0</v>
      </c>
      <c r="D16" s="2">
        <v>0</v>
      </c>
      <c r="E16" s="2" t="s">
        <v>9</v>
      </c>
      <c r="F16" s="2">
        <v>100</v>
      </c>
      <c r="G16" s="2">
        <v>1534</v>
      </c>
      <c r="H16" s="2">
        <v>5878</v>
      </c>
    </row>
    <row r="17" spans="1:8" x14ac:dyDescent="0.45">
      <c r="A17" s="2" t="s">
        <v>27</v>
      </c>
      <c r="B17" s="2">
        <v>500</v>
      </c>
      <c r="C17" s="2">
        <v>0</v>
      </c>
      <c r="D17" s="2">
        <v>9</v>
      </c>
      <c r="E17" s="2" t="s">
        <v>13</v>
      </c>
      <c r="F17" s="2">
        <v>13</v>
      </c>
      <c r="G17" s="2">
        <v>1891</v>
      </c>
      <c r="H17" s="2">
        <v>5682</v>
      </c>
    </row>
    <row r="18" spans="1:8" x14ac:dyDescent="0.45">
      <c r="A18" s="2" t="s">
        <v>54</v>
      </c>
      <c r="B18" s="2">
        <v>500</v>
      </c>
      <c r="C18" s="2">
        <v>0</v>
      </c>
      <c r="D18" s="2">
        <v>0</v>
      </c>
      <c r="E18" s="2" t="s">
        <v>9</v>
      </c>
      <c r="F18" s="2">
        <v>86</v>
      </c>
      <c r="G18" s="2">
        <v>1651</v>
      </c>
      <c r="H18" s="2">
        <v>6986</v>
      </c>
    </row>
    <row r="19" spans="1:8" x14ac:dyDescent="0.45">
      <c r="A19" s="2" t="s">
        <v>85</v>
      </c>
      <c r="B19" s="2">
        <v>500</v>
      </c>
      <c r="C19" s="2">
        <v>0</v>
      </c>
      <c r="D19" s="2">
        <v>0</v>
      </c>
      <c r="E19" s="2" t="s">
        <v>9</v>
      </c>
      <c r="F19" s="2">
        <v>96</v>
      </c>
      <c r="G19" s="2">
        <v>1016</v>
      </c>
      <c r="H19" s="2">
        <v>5821</v>
      </c>
    </row>
    <row r="20" spans="1:8" x14ac:dyDescent="0.45">
      <c r="A20" s="2" t="s">
        <v>104</v>
      </c>
      <c r="B20" s="2">
        <v>500</v>
      </c>
      <c r="C20" s="2">
        <v>0</v>
      </c>
      <c r="D20" s="2">
        <v>0</v>
      </c>
      <c r="E20" s="2" t="s">
        <v>9</v>
      </c>
      <c r="F20" s="2">
        <v>76</v>
      </c>
      <c r="G20" s="2">
        <v>2008</v>
      </c>
      <c r="H20" s="2">
        <v>7330</v>
      </c>
    </row>
    <row r="21" spans="1:8" x14ac:dyDescent="0.45">
      <c r="A21" s="2" t="s">
        <v>110</v>
      </c>
      <c r="B21" s="2">
        <v>500</v>
      </c>
      <c r="C21" s="2">
        <v>9</v>
      </c>
      <c r="D21" s="2">
        <v>9</v>
      </c>
      <c r="E21" s="2" t="s">
        <v>13</v>
      </c>
      <c r="F21" s="2">
        <v>4</v>
      </c>
      <c r="G21" s="2"/>
      <c r="H21" s="2"/>
    </row>
    <row r="22" spans="1:8" x14ac:dyDescent="0.45">
      <c r="A22" s="2" t="s">
        <v>119</v>
      </c>
      <c r="B22" s="2">
        <v>500</v>
      </c>
      <c r="C22" s="2">
        <v>0</v>
      </c>
      <c r="D22" s="2">
        <v>-0.9</v>
      </c>
      <c r="E22" s="2" t="s">
        <v>13</v>
      </c>
      <c r="F22" s="2">
        <v>32</v>
      </c>
      <c r="G22" s="2"/>
      <c r="H22" s="2"/>
    </row>
    <row r="23" spans="1:8" x14ac:dyDescent="0.45">
      <c r="A23" s="2" t="s">
        <v>128</v>
      </c>
      <c r="B23" s="2">
        <v>500</v>
      </c>
      <c r="C23" s="2">
        <v>0</v>
      </c>
      <c r="D23" s="2">
        <v>0</v>
      </c>
      <c r="E23" s="2" t="s">
        <v>13</v>
      </c>
      <c r="F23" s="2">
        <v>2</v>
      </c>
      <c r="G23" s="2">
        <v>3817</v>
      </c>
      <c r="H23" s="2">
        <v>9084</v>
      </c>
    </row>
    <row r="24" spans="1:8" x14ac:dyDescent="0.45">
      <c r="A24" s="2" t="s">
        <v>149</v>
      </c>
      <c r="B24" s="2">
        <v>500</v>
      </c>
      <c r="C24" s="2">
        <v>0</v>
      </c>
      <c r="D24" s="2">
        <v>0</v>
      </c>
      <c r="E24" s="2" t="s">
        <v>15</v>
      </c>
      <c r="F24" s="2">
        <v>46</v>
      </c>
      <c r="G24" s="2">
        <v>2894</v>
      </c>
      <c r="H24" s="2">
        <v>8826</v>
      </c>
    </row>
    <row r="25" spans="1:8" x14ac:dyDescent="0.45">
      <c r="A25" s="2" t="s">
        <v>150</v>
      </c>
      <c r="B25" s="2">
        <v>500</v>
      </c>
      <c r="C25" s="2">
        <v>0</v>
      </c>
      <c r="D25" s="2">
        <v>9</v>
      </c>
      <c r="E25" s="2" t="s">
        <v>9</v>
      </c>
      <c r="F25" s="2">
        <v>92</v>
      </c>
      <c r="G25" s="2">
        <v>1016</v>
      </c>
      <c r="H25" s="2">
        <v>3303</v>
      </c>
    </row>
    <row r="26" spans="1:8" x14ac:dyDescent="0.45">
      <c r="A26" s="2" t="s">
        <v>151</v>
      </c>
      <c r="B26" s="2">
        <v>500</v>
      </c>
      <c r="C26" s="2">
        <v>9</v>
      </c>
      <c r="D26" s="2">
        <v>9</v>
      </c>
      <c r="E26" s="2" t="s">
        <v>13</v>
      </c>
      <c r="F26" s="2">
        <v>20</v>
      </c>
      <c r="G26" s="2">
        <v>2208</v>
      </c>
      <c r="H26" s="2">
        <v>5126</v>
      </c>
    </row>
    <row r="27" spans="1:8" x14ac:dyDescent="0.45">
      <c r="A27" s="2" t="s">
        <v>153</v>
      </c>
      <c r="B27" s="2">
        <v>500</v>
      </c>
      <c r="C27" s="2">
        <v>9</v>
      </c>
      <c r="D27" s="2">
        <v>0</v>
      </c>
      <c r="E27" s="2" t="s">
        <v>9</v>
      </c>
      <c r="F27" s="2">
        <v>100</v>
      </c>
      <c r="G27" s="2">
        <v>1859</v>
      </c>
      <c r="H27" s="2">
        <v>5511</v>
      </c>
    </row>
    <row r="28" spans="1:8" x14ac:dyDescent="0.45">
      <c r="A28" s="2" t="s">
        <v>178</v>
      </c>
      <c r="B28" s="2">
        <v>500</v>
      </c>
      <c r="C28" s="2">
        <v>0</v>
      </c>
      <c r="D28" s="2">
        <v>0</v>
      </c>
      <c r="E28" s="2" t="s">
        <v>15</v>
      </c>
      <c r="F28" s="2">
        <v>46</v>
      </c>
      <c r="G28" s="2">
        <v>2894</v>
      </c>
      <c r="H28" s="2">
        <v>8826</v>
      </c>
    </row>
    <row r="29" spans="1:8" x14ac:dyDescent="0.45">
      <c r="A29" s="2" t="s">
        <v>210</v>
      </c>
      <c r="B29" s="2">
        <v>500</v>
      </c>
      <c r="C29" s="2">
        <v>9</v>
      </c>
      <c r="D29" s="2">
        <v>9</v>
      </c>
      <c r="E29" s="2" t="s">
        <v>9</v>
      </c>
      <c r="F29" s="2">
        <v>79</v>
      </c>
      <c r="G29" s="2"/>
      <c r="H29" s="2"/>
    </row>
    <row r="30" spans="1:8" x14ac:dyDescent="0.45">
      <c r="A30" s="2" t="s">
        <v>213</v>
      </c>
      <c r="B30" s="2">
        <v>500</v>
      </c>
      <c r="C30" s="2">
        <v>9</v>
      </c>
      <c r="D30" s="2">
        <v>0</v>
      </c>
      <c r="E30" s="2" t="s">
        <v>9</v>
      </c>
      <c r="F30" s="2">
        <v>86</v>
      </c>
      <c r="G30" s="2">
        <v>2962</v>
      </c>
      <c r="H30" s="2">
        <v>7067</v>
      </c>
    </row>
    <row r="31" spans="1:8" x14ac:dyDescent="0.45">
      <c r="A31" s="2" t="s">
        <v>222</v>
      </c>
      <c r="B31" s="2">
        <v>500</v>
      </c>
      <c r="C31" s="2">
        <v>0</v>
      </c>
      <c r="D31" s="2">
        <v>0</v>
      </c>
      <c r="E31" s="2" t="s">
        <v>13</v>
      </c>
      <c r="F31" s="2">
        <v>31</v>
      </c>
      <c r="G31" s="2"/>
      <c r="H31" s="2"/>
    </row>
    <row r="32" spans="1:8" x14ac:dyDescent="0.45">
      <c r="A32" s="2" t="s">
        <v>240</v>
      </c>
      <c r="B32" s="2">
        <v>500</v>
      </c>
      <c r="C32" s="2">
        <v>0</v>
      </c>
      <c r="D32" s="2">
        <v>0</v>
      </c>
      <c r="E32" s="2" t="s">
        <v>9</v>
      </c>
      <c r="F32" s="2">
        <v>84</v>
      </c>
      <c r="G32" s="2">
        <v>1016</v>
      </c>
      <c r="H32" s="2">
        <v>3994</v>
      </c>
    </row>
    <row r="33" spans="1:8" x14ac:dyDescent="0.45">
      <c r="A33" s="2" t="s">
        <v>250</v>
      </c>
      <c r="B33" s="2">
        <v>500</v>
      </c>
      <c r="C33" s="2">
        <v>0</v>
      </c>
      <c r="D33" s="2">
        <v>0</v>
      </c>
      <c r="E33" s="2" t="s">
        <v>13</v>
      </c>
      <c r="F33" s="2">
        <v>2</v>
      </c>
      <c r="G33" s="2"/>
      <c r="H33" s="2"/>
    </row>
    <row r="34" spans="1:8" x14ac:dyDescent="0.45">
      <c r="A34" s="2" t="s">
        <v>272</v>
      </c>
      <c r="B34" s="2">
        <v>500</v>
      </c>
      <c r="C34" s="2">
        <v>9</v>
      </c>
      <c r="D34" s="2">
        <v>0</v>
      </c>
      <c r="E34" s="2" t="s">
        <v>9</v>
      </c>
      <c r="F34" s="2">
        <v>83</v>
      </c>
      <c r="G34" s="2">
        <v>1016</v>
      </c>
      <c r="H34" s="2">
        <v>1738</v>
      </c>
    </row>
    <row r="35" spans="1:8" x14ac:dyDescent="0.45">
      <c r="A35" s="2" t="s">
        <v>273</v>
      </c>
      <c r="B35" s="2">
        <v>500</v>
      </c>
      <c r="C35" s="2">
        <v>0</v>
      </c>
      <c r="D35" s="2">
        <v>0</v>
      </c>
      <c r="E35" s="2" t="s">
        <v>9</v>
      </c>
      <c r="F35" s="2">
        <v>71</v>
      </c>
      <c r="G35" s="2"/>
      <c r="H35" s="2"/>
    </row>
    <row r="36" spans="1:8" x14ac:dyDescent="0.45">
      <c r="A36" s="2" t="s">
        <v>276</v>
      </c>
      <c r="B36" s="2">
        <v>500</v>
      </c>
      <c r="C36" s="2">
        <v>0</v>
      </c>
      <c r="D36" s="2">
        <v>9</v>
      </c>
      <c r="E36" s="2" t="s">
        <v>13</v>
      </c>
      <c r="F36" s="2">
        <v>18</v>
      </c>
      <c r="G36" s="2">
        <v>1270</v>
      </c>
      <c r="H36" s="2">
        <v>6646</v>
      </c>
    </row>
    <row r="37" spans="1:8" x14ac:dyDescent="0.45">
      <c r="A37" s="2" t="s">
        <v>282</v>
      </c>
      <c r="B37" s="2">
        <v>500</v>
      </c>
      <c r="C37" s="2">
        <v>0</v>
      </c>
      <c r="D37" s="2">
        <v>0</v>
      </c>
      <c r="E37" s="2" t="s">
        <v>15</v>
      </c>
      <c r="F37" s="2">
        <v>59</v>
      </c>
      <c r="G37" s="2"/>
      <c r="H37" s="2"/>
    </row>
    <row r="38" spans="1:8" x14ac:dyDescent="0.45">
      <c r="A38" s="2" t="s">
        <v>328</v>
      </c>
      <c r="B38" s="2">
        <v>500</v>
      </c>
      <c r="C38" s="2">
        <v>9</v>
      </c>
      <c r="D38" s="2">
        <v>0</v>
      </c>
      <c r="E38" s="2" t="s">
        <v>9</v>
      </c>
      <c r="F38" s="2">
        <v>80</v>
      </c>
      <c r="G38" s="2">
        <v>1016</v>
      </c>
      <c r="H38" s="2">
        <v>7966</v>
      </c>
    </row>
    <row r="39" spans="1:8" x14ac:dyDescent="0.45">
      <c r="A39" s="2" t="s">
        <v>348</v>
      </c>
      <c r="B39" s="2">
        <v>500</v>
      </c>
      <c r="C39" s="2">
        <v>9</v>
      </c>
      <c r="D39" s="2">
        <v>0</v>
      </c>
      <c r="E39" s="2" t="s">
        <v>9</v>
      </c>
      <c r="F39" s="2">
        <v>88</v>
      </c>
      <c r="G39" s="2">
        <v>7036</v>
      </c>
      <c r="H39" s="2">
        <v>7117</v>
      </c>
    </row>
    <row r="40" spans="1:8" x14ac:dyDescent="0.45">
      <c r="A40" s="2" t="s">
        <v>354</v>
      </c>
      <c r="B40" s="2">
        <v>500</v>
      </c>
      <c r="C40" s="2">
        <v>0</v>
      </c>
      <c r="D40" s="2">
        <v>0</v>
      </c>
      <c r="E40" s="2" t="s">
        <v>13</v>
      </c>
      <c r="F40" s="2">
        <v>18</v>
      </c>
      <c r="G40" s="2">
        <v>2342</v>
      </c>
      <c r="H40" s="2">
        <v>7029</v>
      </c>
    </row>
    <row r="41" spans="1:8" x14ac:dyDescent="0.45">
      <c r="A41" s="2" t="s">
        <v>367</v>
      </c>
      <c r="B41" s="2">
        <v>500</v>
      </c>
      <c r="C41" s="2">
        <v>-0.9</v>
      </c>
      <c r="D41" s="2">
        <v>0</v>
      </c>
      <c r="E41" s="2" t="s">
        <v>9</v>
      </c>
      <c r="F41" s="2">
        <v>83</v>
      </c>
      <c r="G41" s="2"/>
      <c r="H41" s="2"/>
    </row>
    <row r="42" spans="1:8" x14ac:dyDescent="0.45">
      <c r="A42" s="2" t="s">
        <v>374</v>
      </c>
      <c r="B42" s="2">
        <v>500</v>
      </c>
      <c r="C42" s="2">
        <v>0</v>
      </c>
      <c r="D42" s="2">
        <v>0</v>
      </c>
      <c r="E42" s="2" t="s">
        <v>9</v>
      </c>
      <c r="F42" s="2">
        <v>84</v>
      </c>
      <c r="G42" s="2">
        <v>1270</v>
      </c>
      <c r="H42" s="2">
        <v>6137</v>
      </c>
    </row>
    <row r="43" spans="1:8" x14ac:dyDescent="0.45">
      <c r="A43" s="2" t="s">
        <v>432</v>
      </c>
      <c r="B43" s="2">
        <v>500</v>
      </c>
      <c r="C43" s="2">
        <v>0</v>
      </c>
      <c r="D43" s="2">
        <v>0</v>
      </c>
      <c r="E43" s="2" t="s">
        <v>9</v>
      </c>
      <c r="F43" s="2">
        <v>100</v>
      </c>
      <c r="G43" s="2">
        <v>1016</v>
      </c>
      <c r="H43" s="2">
        <v>8660</v>
      </c>
    </row>
    <row r="44" spans="1:8" x14ac:dyDescent="0.45">
      <c r="A44" s="2" t="s">
        <v>442</v>
      </c>
      <c r="B44" s="2">
        <v>500</v>
      </c>
      <c r="C44" s="2">
        <v>0</v>
      </c>
      <c r="D44" s="2">
        <v>0</v>
      </c>
      <c r="E44" s="2" t="s">
        <v>9</v>
      </c>
      <c r="F44" s="2">
        <v>100</v>
      </c>
      <c r="G44" s="2">
        <v>1270</v>
      </c>
      <c r="H44" s="2">
        <v>7211</v>
      </c>
    </row>
    <row r="45" spans="1:8" x14ac:dyDescent="0.45">
      <c r="A45" s="2" t="s">
        <v>455</v>
      </c>
      <c r="B45" s="2">
        <v>500</v>
      </c>
      <c r="C45" s="2">
        <v>0</v>
      </c>
      <c r="D45" s="2">
        <v>0</v>
      </c>
      <c r="E45" s="2" t="s">
        <v>9</v>
      </c>
      <c r="F45" s="2">
        <v>79</v>
      </c>
      <c r="G45" s="2">
        <v>1270</v>
      </c>
      <c r="H45" s="2">
        <v>9022</v>
      </c>
    </row>
    <row r="46" spans="1:8" x14ac:dyDescent="0.45">
      <c r="A46" s="2" t="s">
        <v>456</v>
      </c>
      <c r="B46" s="2">
        <v>500</v>
      </c>
      <c r="C46" s="2">
        <v>9</v>
      </c>
      <c r="D46" s="2">
        <v>99</v>
      </c>
      <c r="E46" s="2" t="s">
        <v>13</v>
      </c>
      <c r="F46" s="2">
        <v>0</v>
      </c>
      <c r="G46" s="2"/>
      <c r="H46" s="2"/>
    </row>
    <row r="47" spans="1:8" x14ac:dyDescent="0.45">
      <c r="A47" s="2" t="s">
        <v>465</v>
      </c>
      <c r="B47" s="2">
        <v>500</v>
      </c>
      <c r="C47" s="2">
        <v>0</v>
      </c>
      <c r="D47" s="2">
        <v>0</v>
      </c>
      <c r="E47" s="2" t="s">
        <v>15</v>
      </c>
      <c r="F47" s="2">
        <v>39</v>
      </c>
      <c r="G47" s="2"/>
      <c r="H47" s="2"/>
    </row>
    <row r="48" spans="1:8" x14ac:dyDescent="0.45">
      <c r="A48" s="2" t="s">
        <v>486</v>
      </c>
      <c r="B48" s="2">
        <v>500</v>
      </c>
      <c r="C48" s="2">
        <v>9</v>
      </c>
      <c r="D48" s="2">
        <v>0</v>
      </c>
      <c r="E48" s="2" t="s">
        <v>9</v>
      </c>
      <c r="F48" s="2">
        <v>90</v>
      </c>
      <c r="G48" s="2"/>
      <c r="H48" s="2"/>
    </row>
    <row r="49" spans="1:8" x14ac:dyDescent="0.45">
      <c r="A49" s="2" t="s">
        <v>487</v>
      </c>
      <c r="B49" s="2">
        <v>500</v>
      </c>
      <c r="C49" s="2">
        <v>9</v>
      </c>
      <c r="D49" s="2">
        <v>0</v>
      </c>
      <c r="E49" s="2" t="s">
        <v>9</v>
      </c>
      <c r="F49" s="2">
        <v>94</v>
      </c>
      <c r="G49" s="2">
        <v>1286</v>
      </c>
      <c r="H49" s="2">
        <v>3827</v>
      </c>
    </row>
    <row r="50" spans="1:8" x14ac:dyDescent="0.45">
      <c r="A50" s="2" t="s">
        <v>518</v>
      </c>
      <c r="B50" s="2">
        <v>500</v>
      </c>
      <c r="C50" s="2">
        <v>0</v>
      </c>
      <c r="D50" s="2">
        <v>0</v>
      </c>
      <c r="E50" s="2" t="s">
        <v>9</v>
      </c>
      <c r="F50" s="2">
        <v>91</v>
      </c>
      <c r="G50" s="2">
        <v>1016</v>
      </c>
      <c r="H50" s="2">
        <v>6133</v>
      </c>
    </row>
    <row r="51" spans="1:8" x14ac:dyDescent="0.45">
      <c r="A51" s="2" t="s">
        <v>525</v>
      </c>
      <c r="B51" s="2">
        <v>500</v>
      </c>
      <c r="C51" s="2">
        <v>0</v>
      </c>
      <c r="D51" s="2">
        <v>0</v>
      </c>
      <c r="E51" s="2" t="s">
        <v>9</v>
      </c>
      <c r="F51" s="2">
        <v>79</v>
      </c>
      <c r="G51" s="2"/>
      <c r="H51" s="2"/>
    </row>
    <row r="52" spans="1:8" x14ac:dyDescent="0.45">
      <c r="A52" s="2" t="s">
        <v>562</v>
      </c>
      <c r="B52" s="2">
        <v>500</v>
      </c>
      <c r="C52" s="2">
        <v>9</v>
      </c>
      <c r="D52" s="2">
        <v>0</v>
      </c>
      <c r="E52" s="2" t="s">
        <v>15</v>
      </c>
      <c r="F52" s="2">
        <v>34</v>
      </c>
      <c r="G52" s="2"/>
      <c r="H52" s="2"/>
    </row>
    <row r="53" spans="1:8" x14ac:dyDescent="0.45">
      <c r="A53" s="2" t="s">
        <v>565</v>
      </c>
      <c r="B53" s="2">
        <v>500</v>
      </c>
      <c r="C53" s="2">
        <v>0</v>
      </c>
      <c r="D53" s="2">
        <v>-0.9</v>
      </c>
      <c r="E53" s="2" t="s">
        <v>9</v>
      </c>
      <c r="F53" s="2">
        <v>100</v>
      </c>
      <c r="G53" s="2">
        <v>1016</v>
      </c>
      <c r="H53" s="2">
        <v>5628</v>
      </c>
    </row>
    <row r="54" spans="1:8" x14ac:dyDescent="0.45">
      <c r="A54" s="2" t="s">
        <v>571</v>
      </c>
      <c r="B54" s="2">
        <v>500</v>
      </c>
      <c r="C54" s="2">
        <v>0</v>
      </c>
      <c r="D54" s="2">
        <v>0</v>
      </c>
      <c r="E54" s="2" t="s">
        <v>15</v>
      </c>
      <c r="F54" s="2">
        <v>43</v>
      </c>
      <c r="G54" s="2"/>
      <c r="H54" s="2"/>
    </row>
    <row r="55" spans="1:8" x14ac:dyDescent="0.45">
      <c r="A55" s="2" t="s">
        <v>609</v>
      </c>
      <c r="B55" s="2">
        <v>500</v>
      </c>
      <c r="C55" s="2">
        <v>9</v>
      </c>
      <c r="D55" s="2">
        <v>0</v>
      </c>
      <c r="E55" s="2" t="s">
        <v>9</v>
      </c>
      <c r="F55" s="2">
        <v>99</v>
      </c>
      <c r="G55" s="2">
        <v>1808</v>
      </c>
      <c r="H55" s="2">
        <v>4755</v>
      </c>
    </row>
    <row r="56" spans="1:8" x14ac:dyDescent="0.45">
      <c r="A56" s="2" t="s">
        <v>19</v>
      </c>
      <c r="B56" s="2">
        <v>50</v>
      </c>
      <c r="C56" s="2">
        <v>0</v>
      </c>
      <c r="D56" s="2">
        <v>-0.9</v>
      </c>
      <c r="E56" s="2" t="s">
        <v>9</v>
      </c>
      <c r="F56" s="2">
        <v>100</v>
      </c>
      <c r="G56" s="2">
        <v>1270</v>
      </c>
      <c r="H56" s="2">
        <v>8145</v>
      </c>
    </row>
    <row r="57" spans="1:8" x14ac:dyDescent="0.45">
      <c r="A57" s="2" t="s">
        <v>21</v>
      </c>
      <c r="B57" s="2">
        <v>50</v>
      </c>
      <c r="C57" s="2">
        <v>0</v>
      </c>
      <c r="D57" s="2">
        <v>-0.9</v>
      </c>
      <c r="E57" s="2" t="s">
        <v>9</v>
      </c>
      <c r="F57" s="2">
        <v>100</v>
      </c>
      <c r="G57" s="2">
        <v>1270</v>
      </c>
      <c r="H57" s="2">
        <v>8398</v>
      </c>
    </row>
    <row r="58" spans="1:8" x14ac:dyDescent="0.45">
      <c r="A58" s="2" t="s">
        <v>25</v>
      </c>
      <c r="B58" s="2">
        <v>50</v>
      </c>
      <c r="C58" s="2">
        <v>0</v>
      </c>
      <c r="D58" s="2">
        <v>0</v>
      </c>
      <c r="E58" s="2" t="s">
        <v>9</v>
      </c>
      <c r="F58" s="2">
        <v>100</v>
      </c>
      <c r="G58" s="2">
        <v>2357</v>
      </c>
      <c r="H58" s="2">
        <v>7274</v>
      </c>
    </row>
    <row r="59" spans="1:8" x14ac:dyDescent="0.45">
      <c r="A59" s="2" t="s">
        <v>28</v>
      </c>
      <c r="B59" s="2">
        <v>50</v>
      </c>
      <c r="C59" s="2">
        <v>9</v>
      </c>
      <c r="D59" s="2">
        <v>9</v>
      </c>
      <c r="E59" s="2" t="s">
        <v>9</v>
      </c>
      <c r="F59" s="2">
        <v>92</v>
      </c>
      <c r="G59" s="2">
        <v>3029</v>
      </c>
      <c r="H59" s="2">
        <v>9527</v>
      </c>
    </row>
    <row r="60" spans="1:8" x14ac:dyDescent="0.45">
      <c r="A60" s="2" t="s">
        <v>29</v>
      </c>
      <c r="B60" s="2">
        <v>50</v>
      </c>
      <c r="C60" s="2">
        <v>0</v>
      </c>
      <c r="D60" s="2">
        <v>0</v>
      </c>
      <c r="E60" s="2" t="s">
        <v>15</v>
      </c>
      <c r="F60" s="2">
        <v>63</v>
      </c>
      <c r="G60" s="2">
        <v>1016</v>
      </c>
      <c r="H60" s="2">
        <v>2858</v>
      </c>
    </row>
    <row r="61" spans="1:8" x14ac:dyDescent="0.45">
      <c r="A61" s="2" t="s">
        <v>30</v>
      </c>
      <c r="B61" s="2">
        <v>50</v>
      </c>
      <c r="C61" s="2">
        <v>0</v>
      </c>
      <c r="D61" s="2">
        <v>0</v>
      </c>
      <c r="E61" s="2" t="s">
        <v>13</v>
      </c>
      <c r="F61" s="2">
        <v>2</v>
      </c>
      <c r="G61" s="2"/>
      <c r="H61" s="2"/>
    </row>
    <row r="62" spans="1:8" x14ac:dyDescent="0.45">
      <c r="A62" s="2" t="s">
        <v>31</v>
      </c>
      <c r="B62" s="2">
        <v>50</v>
      </c>
      <c r="C62" s="2">
        <v>0</v>
      </c>
      <c r="D62" s="2" t="s">
        <v>32</v>
      </c>
      <c r="E62" s="2" t="s">
        <v>9</v>
      </c>
      <c r="F62" s="2">
        <v>100</v>
      </c>
      <c r="G62" s="2"/>
      <c r="H62" s="2"/>
    </row>
    <row r="63" spans="1:8" x14ac:dyDescent="0.45">
      <c r="A63" s="2" t="s">
        <v>33</v>
      </c>
      <c r="B63" s="2">
        <v>50</v>
      </c>
      <c r="C63" s="2">
        <v>0</v>
      </c>
      <c r="D63" s="2">
        <v>0</v>
      </c>
      <c r="E63" s="2" t="s">
        <v>9</v>
      </c>
      <c r="F63" s="2">
        <v>75</v>
      </c>
      <c r="G63" s="2"/>
      <c r="H63" s="2"/>
    </row>
    <row r="64" spans="1:8" x14ac:dyDescent="0.45">
      <c r="A64" s="2" t="s">
        <v>34</v>
      </c>
      <c r="B64" s="2">
        <v>50</v>
      </c>
      <c r="C64" s="2">
        <v>0</v>
      </c>
      <c r="D64" s="2">
        <v>0</v>
      </c>
      <c r="E64" s="2" t="s">
        <v>15</v>
      </c>
      <c r="F64" s="2">
        <v>48</v>
      </c>
      <c r="G64" s="2"/>
      <c r="H64" s="2"/>
    </row>
    <row r="65" spans="1:8" x14ac:dyDescent="0.45">
      <c r="A65" s="2" t="s">
        <v>35</v>
      </c>
      <c r="B65" s="2">
        <v>50</v>
      </c>
      <c r="C65" s="2">
        <v>0</v>
      </c>
      <c r="D65" s="2">
        <v>0</v>
      </c>
      <c r="E65" s="2" t="s">
        <v>15</v>
      </c>
      <c r="F65" s="2">
        <v>43</v>
      </c>
      <c r="G65" s="2"/>
      <c r="H65" s="2"/>
    </row>
    <row r="66" spans="1:8" x14ac:dyDescent="0.45">
      <c r="A66" s="2" t="s">
        <v>36</v>
      </c>
      <c r="B66" s="2">
        <v>50</v>
      </c>
      <c r="C66" s="2">
        <v>0</v>
      </c>
      <c r="D66" s="2">
        <v>0</v>
      </c>
      <c r="E66" s="2" t="s">
        <v>9</v>
      </c>
      <c r="F66" s="2">
        <v>100</v>
      </c>
      <c r="G66" s="2"/>
      <c r="H66" s="2"/>
    </row>
    <row r="67" spans="1:8" x14ac:dyDescent="0.45">
      <c r="A67" s="2" t="s">
        <v>37</v>
      </c>
      <c r="B67" s="2">
        <v>50</v>
      </c>
      <c r="C67" s="2">
        <v>-1</v>
      </c>
      <c r="D67" s="2">
        <v>-1</v>
      </c>
      <c r="E67" s="2" t="s">
        <v>38</v>
      </c>
      <c r="F67" s="2"/>
      <c r="G67" s="2"/>
      <c r="H67" s="2"/>
    </row>
    <row r="68" spans="1:8" x14ac:dyDescent="0.45">
      <c r="A68" s="2" t="s">
        <v>39</v>
      </c>
      <c r="B68" s="2">
        <v>50</v>
      </c>
      <c r="C68" s="2">
        <v>0</v>
      </c>
      <c r="D68" s="2">
        <v>0</v>
      </c>
      <c r="E68" s="2" t="s">
        <v>9</v>
      </c>
      <c r="F68" s="2">
        <v>100</v>
      </c>
      <c r="G68" s="2">
        <v>1802</v>
      </c>
      <c r="H68" s="2">
        <v>4396</v>
      </c>
    </row>
    <row r="69" spans="1:8" x14ac:dyDescent="0.45">
      <c r="A69" s="2" t="s">
        <v>40</v>
      </c>
      <c r="B69" s="2">
        <v>50</v>
      </c>
      <c r="C69" s="2">
        <v>0</v>
      </c>
      <c r="D69" s="2">
        <v>-1</v>
      </c>
      <c r="E69" s="2" t="s">
        <v>38</v>
      </c>
      <c r="F69" s="2"/>
      <c r="G69" s="2"/>
      <c r="H69" s="2"/>
    </row>
    <row r="70" spans="1:8" x14ac:dyDescent="0.45">
      <c r="A70" s="2" t="s">
        <v>41</v>
      </c>
      <c r="B70" s="2">
        <v>50</v>
      </c>
      <c r="C70" s="2">
        <v>0</v>
      </c>
      <c r="D70" s="2">
        <v>0</v>
      </c>
      <c r="E70" s="2" t="s">
        <v>9</v>
      </c>
      <c r="F70" s="2">
        <v>100</v>
      </c>
      <c r="G70" s="2"/>
      <c r="H70" s="2"/>
    </row>
    <row r="71" spans="1:8" x14ac:dyDescent="0.45">
      <c r="A71" s="2" t="s">
        <v>42</v>
      </c>
      <c r="B71" s="2">
        <v>50</v>
      </c>
      <c r="C71" s="2" t="s">
        <v>32</v>
      </c>
      <c r="D71" s="2">
        <v>0</v>
      </c>
      <c r="E71" s="2" t="s">
        <v>9</v>
      </c>
      <c r="F71" s="2">
        <v>100</v>
      </c>
      <c r="G71" s="2"/>
      <c r="H71" s="2"/>
    </row>
    <row r="72" spans="1:8" x14ac:dyDescent="0.45">
      <c r="A72" s="2" t="s">
        <v>43</v>
      </c>
      <c r="B72" s="2">
        <v>50</v>
      </c>
      <c r="C72" s="2">
        <v>0</v>
      </c>
      <c r="D72" s="2">
        <v>0</v>
      </c>
      <c r="E72" s="2" t="s">
        <v>9</v>
      </c>
      <c r="F72" s="2">
        <v>100</v>
      </c>
      <c r="G72" s="2">
        <v>2650</v>
      </c>
      <c r="H72" s="2">
        <v>5612</v>
      </c>
    </row>
    <row r="73" spans="1:8" x14ac:dyDescent="0.45">
      <c r="A73" s="2" t="s">
        <v>44</v>
      </c>
      <c r="B73" s="2">
        <v>50</v>
      </c>
      <c r="C73" s="2">
        <v>0</v>
      </c>
      <c r="D73" s="2">
        <v>-1</v>
      </c>
      <c r="E73" s="2" t="s">
        <v>38</v>
      </c>
      <c r="F73" s="2"/>
      <c r="G73" s="2"/>
      <c r="H73" s="2"/>
    </row>
    <row r="74" spans="1:8" x14ac:dyDescent="0.45">
      <c r="A74" s="2" t="s">
        <v>45</v>
      </c>
      <c r="B74" s="2">
        <v>50</v>
      </c>
      <c r="C74" s="2">
        <v>0</v>
      </c>
      <c r="D74" s="2">
        <v>-1</v>
      </c>
      <c r="E74" s="2" t="s">
        <v>38</v>
      </c>
      <c r="F74" s="2"/>
      <c r="G74" s="2"/>
      <c r="H74" s="2"/>
    </row>
    <row r="75" spans="1:8" x14ac:dyDescent="0.45">
      <c r="A75" s="2" t="s">
        <v>46</v>
      </c>
      <c r="B75" s="2">
        <v>50</v>
      </c>
      <c r="C75" s="2">
        <v>0</v>
      </c>
      <c r="D75" s="2">
        <v>0</v>
      </c>
      <c r="E75" s="2" t="s">
        <v>9</v>
      </c>
      <c r="F75" s="2">
        <v>79</v>
      </c>
      <c r="G75" s="2"/>
      <c r="H75" s="2"/>
    </row>
    <row r="76" spans="1:8" x14ac:dyDescent="0.45">
      <c r="A76" s="2" t="s">
        <v>47</v>
      </c>
      <c r="B76" s="2">
        <v>50</v>
      </c>
      <c r="C76" s="2">
        <v>0</v>
      </c>
      <c r="D76" s="2">
        <v>0</v>
      </c>
      <c r="E76" s="2" t="s">
        <v>9</v>
      </c>
      <c r="F76" s="2">
        <v>100</v>
      </c>
      <c r="G76" s="2"/>
      <c r="H76" s="2"/>
    </row>
    <row r="77" spans="1:8" x14ac:dyDescent="0.45">
      <c r="A77" s="2" t="s">
        <v>48</v>
      </c>
      <c r="B77" s="2">
        <v>50</v>
      </c>
      <c r="C77" s="2">
        <v>0</v>
      </c>
      <c r="D77" s="2" t="s">
        <v>32</v>
      </c>
      <c r="E77" s="2" t="s">
        <v>9</v>
      </c>
      <c r="F77" s="2">
        <v>100</v>
      </c>
      <c r="G77" s="2"/>
      <c r="H77" s="2"/>
    </row>
    <row r="78" spans="1:8" x14ac:dyDescent="0.45">
      <c r="A78" s="2" t="s">
        <v>49</v>
      </c>
      <c r="B78" s="2">
        <v>50</v>
      </c>
      <c r="C78" s="2">
        <v>0</v>
      </c>
      <c r="D78" s="2">
        <v>0</v>
      </c>
      <c r="E78" s="2" t="s">
        <v>9</v>
      </c>
      <c r="F78" s="2">
        <v>100</v>
      </c>
      <c r="G78" s="2">
        <v>1524</v>
      </c>
      <c r="H78" s="2">
        <v>7279</v>
      </c>
    </row>
    <row r="79" spans="1:8" x14ac:dyDescent="0.45">
      <c r="A79" s="2" t="s">
        <v>50</v>
      </c>
      <c r="B79" s="2">
        <v>50</v>
      </c>
      <c r="C79" s="2" t="s">
        <v>32</v>
      </c>
      <c r="D79" s="2">
        <v>0</v>
      </c>
      <c r="E79" s="2" t="s">
        <v>15</v>
      </c>
      <c r="F79" s="2">
        <v>57</v>
      </c>
      <c r="G79" s="2"/>
      <c r="H79" s="2"/>
    </row>
    <row r="80" spans="1:8" x14ac:dyDescent="0.45">
      <c r="A80" s="2" t="s">
        <v>51</v>
      </c>
      <c r="B80" s="2">
        <v>50</v>
      </c>
      <c r="C80" s="2">
        <v>0</v>
      </c>
      <c r="D80" s="2">
        <v>0</v>
      </c>
      <c r="E80" s="2" t="s">
        <v>9</v>
      </c>
      <c r="F80" s="2">
        <v>100</v>
      </c>
      <c r="G80" s="2">
        <v>1270</v>
      </c>
      <c r="H80" s="2">
        <v>7158</v>
      </c>
    </row>
    <row r="81" spans="1:8" x14ac:dyDescent="0.45">
      <c r="A81" s="2" t="s">
        <v>52</v>
      </c>
      <c r="B81" s="2">
        <v>50</v>
      </c>
      <c r="C81" s="2">
        <v>0</v>
      </c>
      <c r="D81" s="2" t="s">
        <v>32</v>
      </c>
      <c r="E81" s="2" t="s">
        <v>9</v>
      </c>
      <c r="F81" s="2">
        <v>100</v>
      </c>
      <c r="G81" s="2">
        <v>1016</v>
      </c>
      <c r="H81" s="2">
        <v>4702</v>
      </c>
    </row>
    <row r="82" spans="1:8" x14ac:dyDescent="0.45">
      <c r="A82" s="2" t="s">
        <v>53</v>
      </c>
      <c r="B82" s="2">
        <v>50</v>
      </c>
      <c r="C82" s="2" t="s">
        <v>32</v>
      </c>
      <c r="D82" s="2">
        <v>0</v>
      </c>
      <c r="E82" s="2" t="s">
        <v>9</v>
      </c>
      <c r="F82" s="2">
        <v>100</v>
      </c>
      <c r="G82" s="2"/>
      <c r="H82" s="2"/>
    </row>
    <row r="83" spans="1:8" x14ac:dyDescent="0.45">
      <c r="A83" s="2" t="s">
        <v>55</v>
      </c>
      <c r="B83" s="2">
        <v>50</v>
      </c>
      <c r="C83" s="2">
        <v>0</v>
      </c>
      <c r="D83" s="2">
        <v>0</v>
      </c>
      <c r="E83" s="2" t="s">
        <v>9</v>
      </c>
      <c r="F83" s="2">
        <v>97</v>
      </c>
      <c r="G83" s="2"/>
      <c r="H83" s="2"/>
    </row>
    <row r="84" spans="1:8" x14ac:dyDescent="0.45">
      <c r="A84" s="2" t="s">
        <v>56</v>
      </c>
      <c r="B84" s="2">
        <v>50</v>
      </c>
      <c r="C84" s="2">
        <v>0</v>
      </c>
      <c r="D84" s="2">
        <v>0</v>
      </c>
      <c r="E84" s="2" t="s">
        <v>9</v>
      </c>
      <c r="F84" s="2">
        <v>100</v>
      </c>
      <c r="G84" s="2">
        <v>1270</v>
      </c>
      <c r="H84" s="2">
        <v>8392</v>
      </c>
    </row>
    <row r="85" spans="1:8" x14ac:dyDescent="0.45">
      <c r="A85" s="2" t="s">
        <v>57</v>
      </c>
      <c r="B85" s="2">
        <v>50</v>
      </c>
      <c r="C85" s="2">
        <v>0</v>
      </c>
      <c r="D85" s="2">
        <v>0</v>
      </c>
      <c r="E85" s="2" t="s">
        <v>9</v>
      </c>
      <c r="F85" s="2">
        <v>100</v>
      </c>
      <c r="G85" s="2"/>
      <c r="H85" s="2"/>
    </row>
    <row r="86" spans="1:8" x14ac:dyDescent="0.45">
      <c r="A86" s="2" t="s">
        <v>58</v>
      </c>
      <c r="B86" s="2">
        <v>50</v>
      </c>
      <c r="C86" s="2">
        <v>0</v>
      </c>
      <c r="D86" s="2">
        <v>0</v>
      </c>
      <c r="E86" s="2" t="s">
        <v>9</v>
      </c>
      <c r="F86" s="2">
        <v>76</v>
      </c>
      <c r="G86" s="2"/>
      <c r="H86" s="2"/>
    </row>
    <row r="87" spans="1:8" x14ac:dyDescent="0.45">
      <c r="A87" s="2" t="s">
        <v>59</v>
      </c>
      <c r="B87" s="2">
        <v>50</v>
      </c>
      <c r="C87" s="2">
        <v>0</v>
      </c>
      <c r="D87" s="2">
        <v>0</v>
      </c>
      <c r="E87" s="2" t="s">
        <v>9</v>
      </c>
      <c r="F87" s="2">
        <v>83</v>
      </c>
      <c r="G87" s="2"/>
      <c r="H87" s="2"/>
    </row>
    <row r="88" spans="1:8" x14ac:dyDescent="0.45">
      <c r="A88" s="2" t="s">
        <v>60</v>
      </c>
      <c r="B88" s="2">
        <v>50</v>
      </c>
      <c r="C88" s="2">
        <v>0</v>
      </c>
      <c r="D88" s="2">
        <v>0</v>
      </c>
      <c r="E88" s="2" t="s">
        <v>9</v>
      </c>
      <c r="F88" s="2">
        <v>100</v>
      </c>
      <c r="G88" s="2"/>
      <c r="H88" s="2"/>
    </row>
    <row r="89" spans="1:8" x14ac:dyDescent="0.45">
      <c r="A89" s="2" t="s">
        <v>61</v>
      </c>
      <c r="B89" s="2">
        <v>50</v>
      </c>
      <c r="C89" s="2">
        <v>0</v>
      </c>
      <c r="D89" s="2">
        <v>0</v>
      </c>
      <c r="E89" s="2" t="s">
        <v>9</v>
      </c>
      <c r="F89" s="2">
        <v>100</v>
      </c>
      <c r="G89" s="2">
        <v>1016</v>
      </c>
      <c r="H89" s="2">
        <v>5006</v>
      </c>
    </row>
    <row r="90" spans="1:8" x14ac:dyDescent="0.45">
      <c r="A90" s="2" t="s">
        <v>62</v>
      </c>
      <c r="B90" s="2">
        <v>50</v>
      </c>
      <c r="C90" s="2">
        <v>0</v>
      </c>
      <c r="D90" s="2">
        <v>0</v>
      </c>
      <c r="E90" s="2" t="s">
        <v>9</v>
      </c>
      <c r="F90" s="2">
        <v>79</v>
      </c>
      <c r="G90" s="2"/>
      <c r="H90" s="2"/>
    </row>
    <row r="91" spans="1:8" x14ac:dyDescent="0.45">
      <c r="A91" s="2" t="s">
        <v>63</v>
      </c>
      <c r="B91" s="2">
        <v>50</v>
      </c>
      <c r="C91" s="2">
        <v>0</v>
      </c>
      <c r="D91" s="2">
        <v>0</v>
      </c>
      <c r="E91" s="2" t="s">
        <v>9</v>
      </c>
      <c r="F91" s="2">
        <v>100</v>
      </c>
      <c r="G91" s="2"/>
      <c r="H91" s="2"/>
    </row>
    <row r="92" spans="1:8" x14ac:dyDescent="0.45">
      <c r="A92" s="2" t="s">
        <v>64</v>
      </c>
      <c r="B92" s="2">
        <v>50</v>
      </c>
      <c r="C92" s="2">
        <v>0</v>
      </c>
      <c r="D92" s="2">
        <v>0</v>
      </c>
      <c r="E92" s="2" t="s">
        <v>9</v>
      </c>
      <c r="F92" s="2">
        <v>100</v>
      </c>
      <c r="G92" s="2"/>
      <c r="H92" s="2"/>
    </row>
    <row r="93" spans="1:8" x14ac:dyDescent="0.45">
      <c r="A93" s="2" t="s">
        <v>66</v>
      </c>
      <c r="B93" s="2">
        <v>50</v>
      </c>
      <c r="C93" s="2" t="s">
        <v>32</v>
      </c>
      <c r="D93" s="2">
        <v>0</v>
      </c>
      <c r="E93" s="2" t="s">
        <v>9</v>
      </c>
      <c r="F93" s="2">
        <v>100</v>
      </c>
      <c r="G93" s="2"/>
      <c r="H93" s="2"/>
    </row>
    <row r="94" spans="1:8" x14ac:dyDescent="0.45">
      <c r="A94" s="2" t="s">
        <v>67</v>
      </c>
      <c r="B94" s="2">
        <v>50</v>
      </c>
      <c r="C94" s="2">
        <v>0</v>
      </c>
      <c r="D94" s="2">
        <v>0</v>
      </c>
      <c r="E94" s="2" t="s">
        <v>9</v>
      </c>
      <c r="F94" s="2">
        <v>100</v>
      </c>
      <c r="G94" s="2"/>
      <c r="H94" s="2"/>
    </row>
    <row r="95" spans="1:8" x14ac:dyDescent="0.45">
      <c r="A95" s="2" t="s">
        <v>68</v>
      </c>
      <c r="B95" s="2">
        <v>50</v>
      </c>
      <c r="C95" s="2">
        <v>0</v>
      </c>
      <c r="D95" s="2">
        <v>0</v>
      </c>
      <c r="E95" s="2" t="s">
        <v>9</v>
      </c>
      <c r="F95" s="2">
        <v>86</v>
      </c>
      <c r="G95" s="2"/>
      <c r="H95" s="2"/>
    </row>
    <row r="96" spans="1:8" x14ac:dyDescent="0.45">
      <c r="A96" s="2" t="s">
        <v>69</v>
      </c>
      <c r="B96" s="2">
        <v>50</v>
      </c>
      <c r="C96" s="2" t="s">
        <v>32</v>
      </c>
      <c r="D96" s="2">
        <v>0</v>
      </c>
      <c r="E96" s="2" t="s">
        <v>13</v>
      </c>
      <c r="F96" s="2">
        <v>0</v>
      </c>
      <c r="G96" s="2"/>
      <c r="H96" s="2"/>
    </row>
    <row r="97" spans="1:8" x14ac:dyDescent="0.45">
      <c r="A97" s="2" t="s">
        <v>70</v>
      </c>
      <c r="B97" s="2">
        <v>50</v>
      </c>
      <c r="C97" s="2">
        <v>0</v>
      </c>
      <c r="D97" s="2">
        <v>0</v>
      </c>
      <c r="E97" s="2" t="s">
        <v>13</v>
      </c>
      <c r="F97" s="2">
        <v>1</v>
      </c>
      <c r="G97" s="2"/>
      <c r="H97" s="2"/>
    </row>
    <row r="98" spans="1:8" x14ac:dyDescent="0.45">
      <c r="A98" s="2" t="s">
        <v>71</v>
      </c>
      <c r="B98" s="2">
        <v>50</v>
      </c>
      <c r="C98" s="2">
        <v>0</v>
      </c>
      <c r="D98" s="2" t="s">
        <v>32</v>
      </c>
      <c r="E98" s="2" t="s">
        <v>9</v>
      </c>
      <c r="F98" s="2">
        <v>100</v>
      </c>
      <c r="G98" s="2"/>
      <c r="H98" s="2"/>
    </row>
    <row r="99" spans="1:8" x14ac:dyDescent="0.45">
      <c r="A99" s="2" t="s">
        <v>72</v>
      </c>
      <c r="B99" s="2">
        <v>50</v>
      </c>
      <c r="C99" s="2">
        <v>0</v>
      </c>
      <c r="D99" s="2">
        <v>0</v>
      </c>
      <c r="E99" s="2" t="s">
        <v>15</v>
      </c>
      <c r="F99" s="2">
        <v>52</v>
      </c>
      <c r="G99" s="2"/>
      <c r="H99" s="2"/>
    </row>
    <row r="100" spans="1:8" x14ac:dyDescent="0.45">
      <c r="A100" s="2" t="s">
        <v>73</v>
      </c>
      <c r="B100" s="2">
        <v>50</v>
      </c>
      <c r="C100" s="2">
        <v>0</v>
      </c>
      <c r="D100" s="2">
        <v>0</v>
      </c>
      <c r="E100" s="2" t="s">
        <v>9</v>
      </c>
      <c r="F100" s="2">
        <v>100</v>
      </c>
      <c r="G100" s="2"/>
      <c r="H100" s="2"/>
    </row>
    <row r="101" spans="1:8" x14ac:dyDescent="0.45">
      <c r="A101" s="2" t="s">
        <v>74</v>
      </c>
      <c r="B101" s="2">
        <v>50</v>
      </c>
      <c r="C101" s="2">
        <v>0</v>
      </c>
      <c r="D101" s="2">
        <v>0</v>
      </c>
      <c r="E101" s="2" t="s">
        <v>9</v>
      </c>
      <c r="F101" s="2">
        <v>100</v>
      </c>
      <c r="G101" s="2">
        <v>2179</v>
      </c>
      <c r="H101" s="2">
        <v>5605</v>
      </c>
    </row>
    <row r="102" spans="1:8" x14ac:dyDescent="0.45">
      <c r="A102" s="2" t="s">
        <v>75</v>
      </c>
      <c r="B102" s="2">
        <v>50</v>
      </c>
      <c r="C102" s="2">
        <v>0</v>
      </c>
      <c r="D102" s="2">
        <v>0</v>
      </c>
      <c r="E102" s="2" t="s">
        <v>9</v>
      </c>
      <c r="F102" s="2">
        <v>100</v>
      </c>
      <c r="G102" s="2">
        <v>2514</v>
      </c>
      <c r="H102" s="2">
        <v>7159</v>
      </c>
    </row>
    <row r="103" spans="1:8" x14ac:dyDescent="0.45">
      <c r="A103" s="2" t="s">
        <v>76</v>
      </c>
      <c r="B103" s="2">
        <v>50</v>
      </c>
      <c r="C103" s="2">
        <v>0</v>
      </c>
      <c r="D103" s="2">
        <v>0</v>
      </c>
      <c r="E103" s="2" t="s">
        <v>9</v>
      </c>
      <c r="F103" s="2">
        <v>100</v>
      </c>
      <c r="G103" s="2"/>
      <c r="H103" s="2"/>
    </row>
    <row r="104" spans="1:8" x14ac:dyDescent="0.45">
      <c r="A104" s="2" t="s">
        <v>77</v>
      </c>
      <c r="B104" s="2">
        <v>50</v>
      </c>
      <c r="C104" s="2">
        <v>0</v>
      </c>
      <c r="D104" s="2">
        <v>0</v>
      </c>
      <c r="E104" s="2" t="s">
        <v>9</v>
      </c>
      <c r="F104" s="2">
        <v>100</v>
      </c>
      <c r="G104" s="2"/>
      <c r="H104" s="2"/>
    </row>
    <row r="105" spans="1:8" x14ac:dyDescent="0.45">
      <c r="A105" s="2" t="s">
        <v>78</v>
      </c>
      <c r="B105" s="2">
        <v>50</v>
      </c>
      <c r="C105" s="2">
        <v>0</v>
      </c>
      <c r="D105" s="2">
        <v>0</v>
      </c>
      <c r="E105" s="2" t="s">
        <v>9</v>
      </c>
      <c r="F105" s="2">
        <v>100</v>
      </c>
      <c r="G105" s="2"/>
      <c r="H105" s="2"/>
    </row>
    <row r="106" spans="1:8" x14ac:dyDescent="0.45">
      <c r="A106" s="2" t="s">
        <v>79</v>
      </c>
      <c r="B106" s="2">
        <v>50</v>
      </c>
      <c r="C106" s="2">
        <v>0</v>
      </c>
      <c r="D106" s="2">
        <v>0</v>
      </c>
      <c r="E106" s="2" t="s">
        <v>9</v>
      </c>
      <c r="F106" s="2">
        <v>100</v>
      </c>
      <c r="G106" s="2">
        <v>1016</v>
      </c>
      <c r="H106" s="2">
        <v>5131</v>
      </c>
    </row>
    <row r="107" spans="1:8" x14ac:dyDescent="0.45">
      <c r="A107" s="2" t="s">
        <v>80</v>
      </c>
      <c r="B107" s="2">
        <v>50</v>
      </c>
      <c r="C107" s="2">
        <v>0</v>
      </c>
      <c r="D107" s="2">
        <v>0</v>
      </c>
      <c r="E107" s="2" t="s">
        <v>9</v>
      </c>
      <c r="F107" s="2">
        <v>100</v>
      </c>
      <c r="G107" s="2"/>
      <c r="H107" s="2"/>
    </row>
    <row r="108" spans="1:8" x14ac:dyDescent="0.45">
      <c r="A108" s="2" t="s">
        <v>81</v>
      </c>
      <c r="B108" s="2">
        <v>50</v>
      </c>
      <c r="C108" s="2">
        <v>0</v>
      </c>
      <c r="D108" s="2">
        <v>0</v>
      </c>
      <c r="E108" s="2" t="s">
        <v>9</v>
      </c>
      <c r="F108" s="2">
        <v>100</v>
      </c>
      <c r="G108" s="2"/>
      <c r="H108" s="2"/>
    </row>
    <row r="109" spans="1:8" x14ac:dyDescent="0.45">
      <c r="A109" s="2" t="s">
        <v>82</v>
      </c>
      <c r="B109" s="2">
        <v>50</v>
      </c>
      <c r="C109" s="2">
        <v>0</v>
      </c>
      <c r="D109" s="2">
        <v>0</v>
      </c>
      <c r="E109" s="2" t="s">
        <v>9</v>
      </c>
      <c r="F109" s="2">
        <v>98</v>
      </c>
      <c r="G109" s="2"/>
      <c r="H109" s="2"/>
    </row>
    <row r="110" spans="1:8" x14ac:dyDescent="0.45">
      <c r="A110" s="2" t="s">
        <v>83</v>
      </c>
      <c r="B110" s="2">
        <v>50</v>
      </c>
      <c r="C110" s="2">
        <v>-1</v>
      </c>
      <c r="D110" s="2">
        <v>-1</v>
      </c>
      <c r="E110" s="2" t="s">
        <v>38</v>
      </c>
      <c r="F110" s="2"/>
      <c r="G110" s="2"/>
      <c r="H110" s="2"/>
    </row>
    <row r="111" spans="1:8" x14ac:dyDescent="0.45">
      <c r="A111" s="2" t="s">
        <v>84</v>
      </c>
      <c r="B111" s="2">
        <v>50</v>
      </c>
      <c r="C111" s="2">
        <v>0</v>
      </c>
      <c r="D111" s="2">
        <v>0</v>
      </c>
      <c r="E111" s="2" t="s">
        <v>9</v>
      </c>
      <c r="F111" s="2">
        <v>100</v>
      </c>
      <c r="G111" s="2">
        <v>1016</v>
      </c>
      <c r="H111" s="2">
        <v>4967</v>
      </c>
    </row>
    <row r="112" spans="1:8" x14ac:dyDescent="0.45">
      <c r="A112" s="2" t="s">
        <v>86</v>
      </c>
      <c r="B112" s="2">
        <v>50</v>
      </c>
      <c r="C112" s="2">
        <v>0</v>
      </c>
      <c r="D112" s="2">
        <v>-0.9</v>
      </c>
      <c r="E112" s="2" t="s">
        <v>9</v>
      </c>
      <c r="F112" s="2">
        <v>100</v>
      </c>
      <c r="G112" s="2">
        <v>1383</v>
      </c>
      <c r="H112" s="2">
        <v>5152</v>
      </c>
    </row>
    <row r="113" spans="1:8" x14ac:dyDescent="0.45">
      <c r="A113" s="2" t="s">
        <v>87</v>
      </c>
      <c r="B113" s="2">
        <v>50</v>
      </c>
      <c r="C113" s="2">
        <v>0</v>
      </c>
      <c r="D113" s="2">
        <v>0</v>
      </c>
      <c r="E113" s="2" t="s">
        <v>9</v>
      </c>
      <c r="F113" s="2">
        <v>100</v>
      </c>
      <c r="G113" s="2"/>
      <c r="H113" s="2"/>
    </row>
    <row r="114" spans="1:8" x14ac:dyDescent="0.45">
      <c r="A114" s="2" t="s">
        <v>88</v>
      </c>
      <c r="B114" s="2">
        <v>50</v>
      </c>
      <c r="C114" s="2">
        <v>0</v>
      </c>
      <c r="D114" s="2">
        <v>0</v>
      </c>
      <c r="E114" s="2" t="s">
        <v>9</v>
      </c>
      <c r="F114" s="2">
        <v>92</v>
      </c>
      <c r="G114" s="2"/>
      <c r="H114" s="2"/>
    </row>
    <row r="115" spans="1:8" x14ac:dyDescent="0.45">
      <c r="A115" s="2" t="s">
        <v>89</v>
      </c>
      <c r="B115" s="2">
        <v>50</v>
      </c>
      <c r="C115" s="2">
        <v>0</v>
      </c>
      <c r="D115" s="2">
        <v>0</v>
      </c>
      <c r="E115" s="2" t="s">
        <v>9</v>
      </c>
      <c r="F115" s="2">
        <v>100</v>
      </c>
      <c r="G115" s="2"/>
      <c r="H115" s="2"/>
    </row>
    <row r="116" spans="1:8" x14ac:dyDescent="0.45">
      <c r="A116" s="2" t="s">
        <v>90</v>
      </c>
      <c r="B116" s="2">
        <v>50</v>
      </c>
      <c r="C116" s="2">
        <v>0</v>
      </c>
      <c r="D116" s="2">
        <v>0</v>
      </c>
      <c r="E116" s="2" t="s">
        <v>9</v>
      </c>
      <c r="F116" s="2">
        <v>100</v>
      </c>
      <c r="G116" s="2"/>
      <c r="H116" s="2"/>
    </row>
    <row r="117" spans="1:8" x14ac:dyDescent="0.45">
      <c r="A117" s="2" t="s">
        <v>91</v>
      </c>
      <c r="B117" s="2">
        <v>50</v>
      </c>
      <c r="C117" s="2">
        <v>0</v>
      </c>
      <c r="D117" s="2">
        <v>0</v>
      </c>
      <c r="E117" s="2" t="s">
        <v>38</v>
      </c>
      <c r="F117" s="2"/>
      <c r="G117" s="2"/>
      <c r="H117" s="2"/>
    </row>
    <row r="118" spans="1:8" x14ac:dyDescent="0.45">
      <c r="A118" s="2" t="s">
        <v>92</v>
      </c>
      <c r="B118" s="2">
        <v>50</v>
      </c>
      <c r="C118" s="2">
        <v>0</v>
      </c>
      <c r="D118" s="2">
        <v>0</v>
      </c>
      <c r="E118" s="2" t="s">
        <v>9</v>
      </c>
      <c r="F118" s="2">
        <v>100</v>
      </c>
      <c r="G118" s="2"/>
      <c r="H118" s="2"/>
    </row>
    <row r="119" spans="1:8" x14ac:dyDescent="0.45">
      <c r="A119" s="2" t="s">
        <v>93</v>
      </c>
      <c r="B119" s="2">
        <v>50</v>
      </c>
      <c r="C119" s="2">
        <v>0</v>
      </c>
      <c r="D119" s="2">
        <v>0</v>
      </c>
      <c r="E119" s="2" t="s">
        <v>9</v>
      </c>
      <c r="F119" s="2">
        <v>100</v>
      </c>
      <c r="G119" s="2"/>
      <c r="H119" s="2"/>
    </row>
    <row r="120" spans="1:8" x14ac:dyDescent="0.45">
      <c r="A120" s="2" t="s">
        <v>94</v>
      </c>
      <c r="B120" s="2">
        <v>50</v>
      </c>
      <c r="C120" s="2">
        <v>0</v>
      </c>
      <c r="D120" s="2">
        <v>0</v>
      </c>
      <c r="E120" s="2" t="s">
        <v>9</v>
      </c>
      <c r="F120" s="2">
        <v>100</v>
      </c>
      <c r="G120" s="2"/>
      <c r="H120" s="2"/>
    </row>
    <row r="121" spans="1:8" x14ac:dyDescent="0.45">
      <c r="A121" s="2" t="s">
        <v>95</v>
      </c>
      <c r="B121" s="2">
        <v>50</v>
      </c>
      <c r="C121" s="2">
        <v>0</v>
      </c>
      <c r="D121" s="2">
        <v>0</v>
      </c>
      <c r="E121" s="2" t="s">
        <v>9</v>
      </c>
      <c r="F121" s="2">
        <v>100</v>
      </c>
      <c r="G121" s="2"/>
      <c r="H121" s="2"/>
    </row>
    <row r="122" spans="1:8" x14ac:dyDescent="0.45">
      <c r="A122" s="2" t="s">
        <v>96</v>
      </c>
      <c r="B122" s="2">
        <v>50</v>
      </c>
      <c r="C122" s="2">
        <v>0</v>
      </c>
      <c r="D122" s="2">
        <v>0</v>
      </c>
      <c r="E122" s="2" t="s">
        <v>9</v>
      </c>
      <c r="F122" s="2">
        <v>100</v>
      </c>
      <c r="G122" s="2">
        <v>1016</v>
      </c>
      <c r="H122" s="2">
        <v>2973</v>
      </c>
    </row>
    <row r="123" spans="1:8" x14ac:dyDescent="0.45">
      <c r="A123" s="2" t="s">
        <v>97</v>
      </c>
      <c r="B123" s="2">
        <v>50</v>
      </c>
      <c r="C123" s="2">
        <v>0</v>
      </c>
      <c r="D123" s="2">
        <v>0</v>
      </c>
      <c r="E123" s="2" t="s">
        <v>9</v>
      </c>
      <c r="F123" s="2">
        <v>100</v>
      </c>
      <c r="G123" s="2">
        <v>1084</v>
      </c>
      <c r="H123" s="2">
        <v>7296</v>
      </c>
    </row>
    <row r="124" spans="1:8" x14ac:dyDescent="0.45">
      <c r="A124" s="2" t="s">
        <v>98</v>
      </c>
      <c r="B124" s="2">
        <v>50</v>
      </c>
      <c r="C124" s="2">
        <v>-1</v>
      </c>
      <c r="D124" s="2">
        <v>-1</v>
      </c>
      <c r="E124" s="2" t="s">
        <v>38</v>
      </c>
      <c r="F124" s="2"/>
      <c r="G124" s="2"/>
      <c r="H124" s="2"/>
    </row>
    <row r="125" spans="1:8" x14ac:dyDescent="0.45">
      <c r="A125" s="2" t="s">
        <v>99</v>
      </c>
      <c r="B125" s="2">
        <v>50</v>
      </c>
      <c r="C125" s="2">
        <v>-1</v>
      </c>
      <c r="D125" s="2">
        <v>-1</v>
      </c>
      <c r="E125" s="2" t="s">
        <v>38</v>
      </c>
      <c r="F125" s="2"/>
      <c r="G125" s="2"/>
      <c r="H125" s="2"/>
    </row>
    <row r="126" spans="1:8" x14ac:dyDescent="0.45">
      <c r="A126" s="2" t="s">
        <v>100</v>
      </c>
      <c r="B126" s="2">
        <v>50</v>
      </c>
      <c r="C126" s="2" t="s">
        <v>32</v>
      </c>
      <c r="D126" s="2" t="s">
        <v>32</v>
      </c>
      <c r="E126" s="2" t="s">
        <v>13</v>
      </c>
      <c r="F126" s="2">
        <v>14</v>
      </c>
      <c r="G126" s="2"/>
      <c r="H126" s="2"/>
    </row>
    <row r="127" spans="1:8" x14ac:dyDescent="0.45">
      <c r="A127" s="2" t="s">
        <v>101</v>
      </c>
      <c r="B127" s="2">
        <v>50</v>
      </c>
      <c r="C127" s="2">
        <v>0</v>
      </c>
      <c r="D127" s="2">
        <v>0</v>
      </c>
      <c r="E127" s="2" t="s">
        <v>13</v>
      </c>
      <c r="F127" s="2">
        <v>0</v>
      </c>
      <c r="G127" s="2"/>
      <c r="H127" s="2"/>
    </row>
    <row r="128" spans="1:8" x14ac:dyDescent="0.45">
      <c r="A128" s="2" t="s">
        <v>102</v>
      </c>
      <c r="B128" s="2">
        <v>50</v>
      </c>
      <c r="C128" s="2">
        <v>0</v>
      </c>
      <c r="D128" s="2">
        <v>0</v>
      </c>
      <c r="E128" s="2" t="s">
        <v>15</v>
      </c>
      <c r="F128" s="2">
        <v>60</v>
      </c>
      <c r="G128" s="2">
        <v>2010</v>
      </c>
      <c r="H128" s="2">
        <v>8770</v>
      </c>
    </row>
    <row r="129" spans="1:8" x14ac:dyDescent="0.45">
      <c r="A129" s="2" t="s">
        <v>103</v>
      </c>
      <c r="B129" s="2">
        <v>50</v>
      </c>
      <c r="C129" s="2">
        <v>0</v>
      </c>
      <c r="D129" s="2">
        <v>0</v>
      </c>
      <c r="E129" s="2" t="s">
        <v>13</v>
      </c>
      <c r="F129" s="2">
        <v>18</v>
      </c>
      <c r="G129" s="2"/>
      <c r="H129" s="2"/>
    </row>
    <row r="130" spans="1:8" x14ac:dyDescent="0.45">
      <c r="A130" s="2" t="s">
        <v>105</v>
      </c>
      <c r="B130" s="2">
        <v>50</v>
      </c>
      <c r="C130" s="2">
        <v>0</v>
      </c>
      <c r="D130" s="2">
        <v>0</v>
      </c>
      <c r="E130" s="2" t="s">
        <v>9</v>
      </c>
      <c r="F130" s="2">
        <v>100</v>
      </c>
      <c r="G130" s="2"/>
      <c r="H130" s="2"/>
    </row>
    <row r="131" spans="1:8" x14ac:dyDescent="0.45">
      <c r="A131" s="2" t="s">
        <v>106</v>
      </c>
      <c r="B131" s="2">
        <v>50</v>
      </c>
      <c r="C131" s="2">
        <v>0</v>
      </c>
      <c r="D131" s="2">
        <v>0</v>
      </c>
      <c r="E131" s="2" t="s">
        <v>13</v>
      </c>
      <c r="F131" s="2">
        <v>6</v>
      </c>
      <c r="G131" s="2"/>
      <c r="H131" s="2"/>
    </row>
    <row r="132" spans="1:8" x14ac:dyDescent="0.45">
      <c r="A132" s="2" t="s">
        <v>107</v>
      </c>
      <c r="B132" s="2">
        <v>50</v>
      </c>
      <c r="C132" s="2">
        <v>0</v>
      </c>
      <c r="D132" s="2">
        <v>0</v>
      </c>
      <c r="E132" s="2" t="s">
        <v>9</v>
      </c>
      <c r="F132" s="2">
        <v>100</v>
      </c>
      <c r="G132" s="2"/>
      <c r="H132" s="2"/>
    </row>
    <row r="133" spans="1:8" x14ac:dyDescent="0.45">
      <c r="A133" s="2" t="s">
        <v>108</v>
      </c>
      <c r="B133" s="2">
        <v>50</v>
      </c>
      <c r="C133" s="2">
        <v>-1</v>
      </c>
      <c r="D133" s="2">
        <v>-1</v>
      </c>
      <c r="E133" s="2" t="s">
        <v>38</v>
      </c>
      <c r="F133" s="2"/>
      <c r="G133" s="2"/>
      <c r="H133" s="2"/>
    </row>
    <row r="134" spans="1:8" x14ac:dyDescent="0.45">
      <c r="A134" s="2" t="s">
        <v>109</v>
      </c>
      <c r="B134" s="2">
        <v>50</v>
      </c>
      <c r="C134" s="2">
        <v>0</v>
      </c>
      <c r="D134" s="2">
        <v>0</v>
      </c>
      <c r="E134" s="2" t="s">
        <v>13</v>
      </c>
      <c r="F134" s="2">
        <v>24</v>
      </c>
      <c r="G134" s="2"/>
      <c r="H134" s="2"/>
    </row>
    <row r="135" spans="1:8" x14ac:dyDescent="0.45">
      <c r="A135" s="2" t="s">
        <v>111</v>
      </c>
      <c r="B135" s="2">
        <v>50</v>
      </c>
      <c r="C135" s="2">
        <v>0</v>
      </c>
      <c r="D135" s="2">
        <v>0</v>
      </c>
      <c r="E135" s="2" t="s">
        <v>15</v>
      </c>
      <c r="F135" s="2">
        <v>50</v>
      </c>
      <c r="G135" s="2"/>
      <c r="H135" s="2"/>
    </row>
    <row r="136" spans="1:8" x14ac:dyDescent="0.45">
      <c r="A136" s="2" t="s">
        <v>112</v>
      </c>
      <c r="B136" s="2">
        <v>50</v>
      </c>
      <c r="C136" s="2">
        <v>0</v>
      </c>
      <c r="D136" s="2">
        <v>-1</v>
      </c>
      <c r="E136" s="2" t="s">
        <v>38</v>
      </c>
      <c r="F136" s="2"/>
      <c r="G136" s="2"/>
      <c r="H136" s="2"/>
    </row>
    <row r="137" spans="1:8" x14ac:dyDescent="0.45">
      <c r="A137" s="2" t="s">
        <v>113</v>
      </c>
      <c r="B137" s="2">
        <v>50</v>
      </c>
      <c r="C137" s="2">
        <v>0</v>
      </c>
      <c r="D137" s="2">
        <v>0</v>
      </c>
      <c r="E137" s="2" t="s">
        <v>9</v>
      </c>
      <c r="F137" s="2">
        <v>100</v>
      </c>
      <c r="G137" s="2"/>
      <c r="H137" s="2"/>
    </row>
    <row r="138" spans="1:8" x14ac:dyDescent="0.45">
      <c r="A138" s="2" t="s">
        <v>114</v>
      </c>
      <c r="B138" s="2">
        <v>50</v>
      </c>
      <c r="C138" s="2">
        <v>0</v>
      </c>
      <c r="D138" s="2">
        <v>0</v>
      </c>
      <c r="E138" s="2" t="s">
        <v>13</v>
      </c>
      <c r="F138" s="2">
        <v>23</v>
      </c>
      <c r="G138" s="2"/>
      <c r="H138" s="2"/>
    </row>
    <row r="139" spans="1:8" x14ac:dyDescent="0.45">
      <c r="A139" s="2" t="s">
        <v>115</v>
      </c>
      <c r="B139" s="2">
        <v>50</v>
      </c>
      <c r="C139" s="2">
        <v>0</v>
      </c>
      <c r="D139" s="2">
        <v>0</v>
      </c>
      <c r="E139" s="2" t="s">
        <v>13</v>
      </c>
      <c r="F139" s="2">
        <v>0</v>
      </c>
      <c r="G139" s="2"/>
      <c r="H139" s="2"/>
    </row>
    <row r="140" spans="1:8" x14ac:dyDescent="0.45">
      <c r="A140" s="2" t="s">
        <v>116</v>
      </c>
      <c r="B140" s="2">
        <v>50</v>
      </c>
      <c r="C140" s="2">
        <v>0</v>
      </c>
      <c r="D140" s="2">
        <v>0</v>
      </c>
      <c r="E140" s="2" t="s">
        <v>13</v>
      </c>
      <c r="F140" s="2">
        <v>2</v>
      </c>
      <c r="G140" s="2"/>
      <c r="H140" s="2"/>
    </row>
    <row r="141" spans="1:8" x14ac:dyDescent="0.45">
      <c r="A141" s="2" t="s">
        <v>117</v>
      </c>
      <c r="B141" s="2">
        <v>50</v>
      </c>
      <c r="C141" s="2">
        <v>0</v>
      </c>
      <c r="D141" s="2">
        <v>0</v>
      </c>
      <c r="E141" s="2" t="s">
        <v>15</v>
      </c>
      <c r="F141" s="2">
        <v>40</v>
      </c>
      <c r="G141" s="2">
        <v>1524</v>
      </c>
      <c r="H141" s="2">
        <v>5743</v>
      </c>
    </row>
    <row r="142" spans="1:8" x14ac:dyDescent="0.45">
      <c r="A142" s="2" t="s">
        <v>118</v>
      </c>
      <c r="B142" s="2">
        <v>50</v>
      </c>
      <c r="C142" s="2">
        <v>0</v>
      </c>
      <c r="D142" s="2">
        <v>0</v>
      </c>
      <c r="E142" s="2" t="s">
        <v>13</v>
      </c>
      <c r="F142" s="2">
        <v>19</v>
      </c>
      <c r="G142" s="2">
        <v>817</v>
      </c>
      <c r="H142" s="2">
        <v>6697</v>
      </c>
    </row>
    <row r="143" spans="1:8" x14ac:dyDescent="0.45">
      <c r="A143" s="2" t="s">
        <v>120</v>
      </c>
      <c r="B143" s="2">
        <v>50</v>
      </c>
      <c r="C143" s="2">
        <v>0</v>
      </c>
      <c r="D143" s="2">
        <v>0</v>
      </c>
      <c r="E143" s="2" t="s">
        <v>15</v>
      </c>
      <c r="F143" s="2">
        <v>47</v>
      </c>
      <c r="G143" s="2"/>
      <c r="H143" s="2"/>
    </row>
    <row r="144" spans="1:8" x14ac:dyDescent="0.45">
      <c r="A144" s="2" t="s">
        <v>121</v>
      </c>
      <c r="B144" s="2">
        <v>50</v>
      </c>
      <c r="C144" s="2">
        <v>0</v>
      </c>
      <c r="D144" s="2">
        <v>0</v>
      </c>
      <c r="E144" s="2" t="s">
        <v>9</v>
      </c>
      <c r="F144" s="2">
        <v>69</v>
      </c>
      <c r="G144" s="2"/>
      <c r="H144" s="2"/>
    </row>
    <row r="145" spans="1:8" x14ac:dyDescent="0.45">
      <c r="A145" s="2" t="s">
        <v>122</v>
      </c>
      <c r="B145" s="2">
        <v>50</v>
      </c>
      <c r="C145" s="2">
        <v>0</v>
      </c>
      <c r="D145" s="2">
        <v>0</v>
      </c>
      <c r="E145" s="2" t="s">
        <v>9</v>
      </c>
      <c r="F145" s="2">
        <v>100</v>
      </c>
      <c r="G145" s="2"/>
      <c r="H145" s="2"/>
    </row>
    <row r="146" spans="1:8" x14ac:dyDescent="0.45">
      <c r="A146" s="2" t="s">
        <v>123</v>
      </c>
      <c r="B146" s="2">
        <v>50</v>
      </c>
      <c r="C146" s="2">
        <v>-0.9</v>
      </c>
      <c r="D146" s="2">
        <v>0</v>
      </c>
      <c r="E146" s="2" t="s">
        <v>13</v>
      </c>
      <c r="F146" s="2">
        <v>25</v>
      </c>
      <c r="G146" s="2"/>
      <c r="H146" s="2"/>
    </row>
    <row r="147" spans="1:8" x14ac:dyDescent="0.45">
      <c r="A147" s="2" t="s">
        <v>124</v>
      </c>
      <c r="B147" s="2">
        <v>50</v>
      </c>
      <c r="C147" s="2">
        <v>0</v>
      </c>
      <c r="D147" s="2">
        <v>0</v>
      </c>
      <c r="E147" s="2" t="s">
        <v>9</v>
      </c>
      <c r="F147" s="2">
        <v>87</v>
      </c>
      <c r="G147" s="2"/>
      <c r="H147" s="2"/>
    </row>
    <row r="148" spans="1:8" x14ac:dyDescent="0.45">
      <c r="A148" s="2" t="s">
        <v>125</v>
      </c>
      <c r="B148" s="2">
        <v>50</v>
      </c>
      <c r="C148" s="2">
        <v>0</v>
      </c>
      <c r="D148" s="2">
        <v>0</v>
      </c>
      <c r="E148" s="2" t="s">
        <v>15</v>
      </c>
      <c r="F148" s="2">
        <v>37</v>
      </c>
      <c r="G148" s="2">
        <v>1056</v>
      </c>
      <c r="H148" s="2">
        <v>4668</v>
      </c>
    </row>
    <row r="149" spans="1:8" x14ac:dyDescent="0.45">
      <c r="A149" s="2" t="s">
        <v>126</v>
      </c>
      <c r="B149" s="2">
        <v>50</v>
      </c>
      <c r="C149" s="2">
        <v>0</v>
      </c>
      <c r="D149" s="2">
        <v>0</v>
      </c>
      <c r="E149" s="2" t="s">
        <v>13</v>
      </c>
      <c r="F149" s="2">
        <v>6</v>
      </c>
      <c r="G149" s="2"/>
      <c r="H149" s="2"/>
    </row>
    <row r="150" spans="1:8" x14ac:dyDescent="0.45">
      <c r="A150" s="2" t="s">
        <v>127</v>
      </c>
      <c r="B150" s="2">
        <v>50</v>
      </c>
      <c r="C150" s="2">
        <v>0</v>
      </c>
      <c r="D150" s="2">
        <v>0</v>
      </c>
      <c r="E150" s="2" t="s">
        <v>13</v>
      </c>
      <c r="F150" s="2">
        <v>8</v>
      </c>
      <c r="G150" s="2"/>
      <c r="H150" s="2"/>
    </row>
    <row r="151" spans="1:8" x14ac:dyDescent="0.45">
      <c r="A151" s="2" t="s">
        <v>129</v>
      </c>
      <c r="B151" s="2">
        <v>50</v>
      </c>
      <c r="C151" s="2">
        <v>9</v>
      </c>
      <c r="D151" s="2">
        <v>9</v>
      </c>
      <c r="E151" s="2" t="s">
        <v>13</v>
      </c>
      <c r="F151" s="2">
        <v>2</v>
      </c>
      <c r="G151" s="2"/>
      <c r="H151" s="2"/>
    </row>
    <row r="152" spans="1:8" x14ac:dyDescent="0.45">
      <c r="A152" s="2" t="s">
        <v>131</v>
      </c>
      <c r="B152" s="2">
        <v>50</v>
      </c>
      <c r="C152" s="2">
        <v>0</v>
      </c>
      <c r="D152" s="2">
        <v>0</v>
      </c>
      <c r="E152" s="2" t="s">
        <v>13</v>
      </c>
      <c r="F152" s="2">
        <v>0</v>
      </c>
      <c r="G152" s="2"/>
      <c r="H152" s="2"/>
    </row>
    <row r="153" spans="1:8" x14ac:dyDescent="0.45">
      <c r="A153" s="2" t="s">
        <v>132</v>
      </c>
      <c r="B153" s="2">
        <v>50</v>
      </c>
      <c r="C153" s="2">
        <v>0</v>
      </c>
      <c r="D153" s="2">
        <v>0</v>
      </c>
      <c r="E153" s="2" t="s">
        <v>9</v>
      </c>
      <c r="F153" s="2">
        <v>77</v>
      </c>
      <c r="G153" s="2">
        <v>2551</v>
      </c>
      <c r="H153" s="2">
        <v>8612</v>
      </c>
    </row>
    <row r="154" spans="1:8" x14ac:dyDescent="0.45">
      <c r="A154" s="2" t="s">
        <v>133</v>
      </c>
      <c r="B154" s="2">
        <v>50</v>
      </c>
      <c r="C154" s="2">
        <v>0</v>
      </c>
      <c r="D154" s="2">
        <v>0</v>
      </c>
      <c r="E154" s="2" t="s">
        <v>13</v>
      </c>
      <c r="F154" s="2">
        <v>23</v>
      </c>
      <c r="G154" s="2"/>
      <c r="H154" s="2"/>
    </row>
    <row r="155" spans="1:8" x14ac:dyDescent="0.45">
      <c r="A155" s="2" t="s">
        <v>134</v>
      </c>
      <c r="B155" s="2">
        <v>50</v>
      </c>
      <c r="C155" s="2">
        <v>0</v>
      </c>
      <c r="D155" s="2">
        <v>0</v>
      </c>
      <c r="E155" s="2" t="s">
        <v>13</v>
      </c>
      <c r="F155" s="2">
        <v>18</v>
      </c>
      <c r="G155" s="2"/>
      <c r="H155" s="2"/>
    </row>
    <row r="156" spans="1:8" x14ac:dyDescent="0.45">
      <c r="A156" s="2" t="s">
        <v>135</v>
      </c>
      <c r="B156" s="2">
        <v>50</v>
      </c>
      <c r="C156" s="2">
        <v>0</v>
      </c>
      <c r="D156" s="2">
        <v>0</v>
      </c>
      <c r="E156" s="2" t="s">
        <v>9</v>
      </c>
      <c r="F156" s="2">
        <v>87</v>
      </c>
      <c r="G156" s="2">
        <v>1016</v>
      </c>
      <c r="H156" s="2">
        <v>7157</v>
      </c>
    </row>
    <row r="157" spans="1:8" x14ac:dyDescent="0.45">
      <c r="A157" s="2" t="s">
        <v>136</v>
      </c>
      <c r="B157" s="2">
        <v>50</v>
      </c>
      <c r="C157" s="2">
        <v>0</v>
      </c>
      <c r="D157" s="2">
        <v>0</v>
      </c>
      <c r="E157" s="2" t="s">
        <v>9</v>
      </c>
      <c r="F157" s="2">
        <v>100</v>
      </c>
      <c r="G157" s="2">
        <v>2211</v>
      </c>
      <c r="H157" s="2">
        <v>10691</v>
      </c>
    </row>
    <row r="158" spans="1:8" x14ac:dyDescent="0.45">
      <c r="A158" s="2" t="s">
        <v>137</v>
      </c>
      <c r="B158" s="2">
        <v>50</v>
      </c>
      <c r="C158" s="2">
        <v>-1</v>
      </c>
      <c r="D158" s="2">
        <v>-1</v>
      </c>
      <c r="E158" s="2" t="s">
        <v>38</v>
      </c>
      <c r="F158" s="2"/>
      <c r="G158" s="2"/>
      <c r="H158" s="2"/>
    </row>
    <row r="159" spans="1:8" x14ac:dyDescent="0.45">
      <c r="A159" s="2" t="s">
        <v>138</v>
      </c>
      <c r="B159" s="2">
        <v>50</v>
      </c>
      <c r="C159" s="2">
        <v>0</v>
      </c>
      <c r="D159" s="2">
        <v>0</v>
      </c>
      <c r="E159" s="2" t="s">
        <v>9</v>
      </c>
      <c r="F159" s="2">
        <v>100</v>
      </c>
      <c r="G159" s="2"/>
      <c r="H159" s="2"/>
    </row>
    <row r="160" spans="1:8" x14ac:dyDescent="0.45">
      <c r="A160" s="2" t="s">
        <v>139</v>
      </c>
      <c r="B160" s="2">
        <v>50</v>
      </c>
      <c r="C160" s="2">
        <v>0</v>
      </c>
      <c r="D160" s="2">
        <v>0</v>
      </c>
      <c r="E160" s="2" t="s">
        <v>9</v>
      </c>
      <c r="F160" s="2">
        <v>83</v>
      </c>
      <c r="G160" s="2">
        <v>1016</v>
      </c>
      <c r="H160" s="2">
        <v>6752</v>
      </c>
    </row>
    <row r="161" spans="1:8" x14ac:dyDescent="0.45">
      <c r="A161" s="2" t="s">
        <v>140</v>
      </c>
      <c r="B161" s="2">
        <v>50</v>
      </c>
      <c r="C161" s="2">
        <v>0</v>
      </c>
      <c r="D161" s="2">
        <v>0</v>
      </c>
      <c r="E161" s="2" t="s">
        <v>9</v>
      </c>
      <c r="F161" s="2">
        <v>100</v>
      </c>
      <c r="G161" s="2"/>
      <c r="H161" s="2"/>
    </row>
    <row r="162" spans="1:8" x14ac:dyDescent="0.45">
      <c r="A162" s="2" t="s">
        <v>141</v>
      </c>
      <c r="B162" s="2">
        <v>50</v>
      </c>
      <c r="C162" s="2">
        <v>0</v>
      </c>
      <c r="D162" s="2" t="s">
        <v>32</v>
      </c>
      <c r="E162" s="2" t="s">
        <v>9</v>
      </c>
      <c r="F162" s="2">
        <v>67</v>
      </c>
      <c r="G162" s="2"/>
      <c r="H162" s="2"/>
    </row>
    <row r="163" spans="1:8" x14ac:dyDescent="0.45">
      <c r="A163" s="2" t="s">
        <v>142</v>
      </c>
      <c r="B163" s="2">
        <v>50</v>
      </c>
      <c r="C163" s="2">
        <v>0</v>
      </c>
      <c r="D163" s="2">
        <v>0</v>
      </c>
      <c r="E163" s="2" t="s">
        <v>15</v>
      </c>
      <c r="F163" s="2">
        <v>52</v>
      </c>
      <c r="G163" s="2">
        <v>3209</v>
      </c>
      <c r="H163" s="2">
        <v>8712</v>
      </c>
    </row>
    <row r="164" spans="1:8" x14ac:dyDescent="0.45">
      <c r="A164" s="2" t="s">
        <v>143</v>
      </c>
      <c r="B164" s="2">
        <v>50</v>
      </c>
      <c r="C164" s="2" t="s">
        <v>32</v>
      </c>
      <c r="D164" s="2">
        <v>0</v>
      </c>
      <c r="E164" s="2" t="s">
        <v>9</v>
      </c>
      <c r="F164" s="2">
        <v>86</v>
      </c>
      <c r="G164" s="2"/>
      <c r="H164" s="2"/>
    </row>
    <row r="165" spans="1:8" x14ac:dyDescent="0.45">
      <c r="A165" s="2" t="s">
        <v>144</v>
      </c>
      <c r="B165" s="2">
        <v>50</v>
      </c>
      <c r="C165" s="2">
        <v>0</v>
      </c>
      <c r="D165" s="2">
        <v>0</v>
      </c>
      <c r="E165" s="2" t="s">
        <v>9</v>
      </c>
      <c r="F165" s="2">
        <v>100</v>
      </c>
      <c r="G165" s="2">
        <v>545</v>
      </c>
      <c r="H165" s="2">
        <v>2445</v>
      </c>
    </row>
    <row r="166" spans="1:8" x14ac:dyDescent="0.45">
      <c r="A166" s="2" t="s">
        <v>145</v>
      </c>
      <c r="B166" s="2">
        <v>50</v>
      </c>
      <c r="C166" s="2">
        <v>0</v>
      </c>
      <c r="D166" s="2">
        <v>0</v>
      </c>
      <c r="E166" s="2" t="s">
        <v>9</v>
      </c>
      <c r="F166" s="2">
        <v>100</v>
      </c>
      <c r="G166" s="2">
        <v>1016</v>
      </c>
      <c r="H166" s="2">
        <v>7424</v>
      </c>
    </row>
    <row r="167" spans="1:8" x14ac:dyDescent="0.45">
      <c r="A167" s="2" t="s">
        <v>146</v>
      </c>
      <c r="B167" s="2">
        <v>50</v>
      </c>
      <c r="C167" s="2" t="s">
        <v>32</v>
      </c>
      <c r="D167" s="2">
        <v>0</v>
      </c>
      <c r="E167" s="2" t="s">
        <v>9</v>
      </c>
      <c r="F167" s="2">
        <v>100</v>
      </c>
      <c r="G167" s="2">
        <v>1306</v>
      </c>
      <c r="H167" s="2">
        <v>2511</v>
      </c>
    </row>
    <row r="168" spans="1:8" x14ac:dyDescent="0.45">
      <c r="A168" s="2" t="s">
        <v>147</v>
      </c>
      <c r="B168" s="2">
        <v>50</v>
      </c>
      <c r="C168" s="2">
        <v>0</v>
      </c>
      <c r="D168" s="2">
        <v>0</v>
      </c>
      <c r="E168" s="2" t="s">
        <v>9</v>
      </c>
      <c r="F168" s="2">
        <v>99</v>
      </c>
      <c r="G168" s="2"/>
      <c r="H168" s="2"/>
    </row>
    <row r="169" spans="1:8" x14ac:dyDescent="0.45">
      <c r="A169" s="2" t="s">
        <v>148</v>
      </c>
      <c r="B169" s="2">
        <v>50</v>
      </c>
      <c r="C169" s="2">
        <v>0</v>
      </c>
      <c r="D169" s="2">
        <v>0</v>
      </c>
      <c r="E169" s="2" t="s">
        <v>13</v>
      </c>
      <c r="F169" s="2">
        <v>29</v>
      </c>
      <c r="G169" s="2"/>
      <c r="H169" s="2"/>
    </row>
    <row r="170" spans="1:8" x14ac:dyDescent="0.45">
      <c r="A170" s="2" t="s">
        <v>152</v>
      </c>
      <c r="B170" s="2">
        <v>50</v>
      </c>
      <c r="C170" s="2">
        <v>-1</v>
      </c>
      <c r="D170" s="2">
        <v>-1</v>
      </c>
      <c r="E170" s="2" t="s">
        <v>38</v>
      </c>
      <c r="F170" s="2"/>
      <c r="G170" s="2"/>
      <c r="H170" s="2"/>
    </row>
    <row r="171" spans="1:8" x14ac:dyDescent="0.45">
      <c r="A171" s="2" t="s">
        <v>154</v>
      </c>
      <c r="B171" s="2">
        <v>50</v>
      </c>
      <c r="C171" s="2" t="s">
        <v>32</v>
      </c>
      <c r="D171" s="2">
        <v>0</v>
      </c>
      <c r="E171" s="2" t="s">
        <v>9</v>
      </c>
      <c r="F171" s="2">
        <v>100</v>
      </c>
      <c r="G171" s="2"/>
      <c r="H171" s="2"/>
    </row>
    <row r="172" spans="1:8" x14ac:dyDescent="0.45">
      <c r="A172" s="2" t="s">
        <v>155</v>
      </c>
      <c r="B172" s="2">
        <v>50</v>
      </c>
      <c r="C172" s="2">
        <v>0</v>
      </c>
      <c r="D172" s="2">
        <v>0</v>
      </c>
      <c r="E172" s="2" t="s">
        <v>13</v>
      </c>
      <c r="F172" s="2">
        <v>0</v>
      </c>
      <c r="G172" s="2"/>
      <c r="H172" s="2"/>
    </row>
    <row r="173" spans="1:8" x14ac:dyDescent="0.45">
      <c r="A173" s="2" t="s">
        <v>156</v>
      </c>
      <c r="B173" s="2">
        <v>50</v>
      </c>
      <c r="C173" s="2">
        <v>0</v>
      </c>
      <c r="D173" s="2">
        <v>0</v>
      </c>
      <c r="E173" s="2" t="s">
        <v>9</v>
      </c>
      <c r="F173" s="2">
        <v>70</v>
      </c>
      <c r="G173" s="2"/>
      <c r="H173" s="2"/>
    </row>
    <row r="174" spans="1:8" x14ac:dyDescent="0.45">
      <c r="A174" s="2" t="s">
        <v>157</v>
      </c>
      <c r="B174" s="2">
        <v>50</v>
      </c>
      <c r="C174" s="2">
        <v>0</v>
      </c>
      <c r="D174" s="2">
        <v>0</v>
      </c>
      <c r="E174" s="2" t="s">
        <v>9</v>
      </c>
      <c r="F174" s="2">
        <v>100</v>
      </c>
      <c r="G174" s="2"/>
      <c r="H174" s="2"/>
    </row>
    <row r="175" spans="1:8" x14ac:dyDescent="0.45">
      <c r="A175" s="2" t="s">
        <v>158</v>
      </c>
      <c r="B175" s="2">
        <v>50</v>
      </c>
      <c r="C175" s="2">
        <v>0</v>
      </c>
      <c r="D175" s="2">
        <v>0</v>
      </c>
      <c r="E175" s="2" t="s">
        <v>15</v>
      </c>
      <c r="F175" s="2">
        <v>50</v>
      </c>
      <c r="G175" s="2"/>
      <c r="H175" s="2"/>
    </row>
    <row r="176" spans="1:8" x14ac:dyDescent="0.45">
      <c r="A176" s="2" t="s">
        <v>159</v>
      </c>
      <c r="B176" s="2">
        <v>50</v>
      </c>
      <c r="C176" s="2">
        <v>0</v>
      </c>
      <c r="D176" s="2">
        <v>0</v>
      </c>
      <c r="E176" s="2" t="s">
        <v>9</v>
      </c>
      <c r="F176" s="2">
        <v>73</v>
      </c>
      <c r="G176" s="2"/>
      <c r="H176" s="2"/>
    </row>
    <row r="177" spans="1:8" x14ac:dyDescent="0.45">
      <c r="A177" s="2" t="s">
        <v>160</v>
      </c>
      <c r="B177" s="2">
        <v>50</v>
      </c>
      <c r="C177" s="2">
        <v>-1</v>
      </c>
      <c r="D177" s="2">
        <v>0</v>
      </c>
      <c r="E177" s="2" t="s">
        <v>38</v>
      </c>
      <c r="F177" s="2"/>
      <c r="G177" s="2"/>
      <c r="H177" s="2"/>
    </row>
    <row r="178" spans="1:8" x14ac:dyDescent="0.45">
      <c r="A178" s="2" t="s">
        <v>161</v>
      </c>
      <c r="B178" s="2">
        <v>50</v>
      </c>
      <c r="C178" s="2">
        <v>0</v>
      </c>
      <c r="D178" s="2">
        <v>0</v>
      </c>
      <c r="E178" s="2" t="s">
        <v>9</v>
      </c>
      <c r="F178" s="2">
        <v>96</v>
      </c>
      <c r="G178" s="2">
        <v>236</v>
      </c>
      <c r="H178" s="2">
        <v>1922</v>
      </c>
    </row>
    <row r="179" spans="1:8" x14ac:dyDescent="0.45">
      <c r="A179" s="2" t="s">
        <v>162</v>
      </c>
      <c r="B179" s="2">
        <v>50</v>
      </c>
      <c r="C179" s="2">
        <v>0</v>
      </c>
      <c r="D179" s="2">
        <v>0</v>
      </c>
      <c r="E179" s="2" t="s">
        <v>15</v>
      </c>
      <c r="F179" s="2">
        <v>47</v>
      </c>
      <c r="G179" s="2">
        <v>1016</v>
      </c>
      <c r="H179" s="2">
        <v>8765</v>
      </c>
    </row>
    <row r="180" spans="1:8" x14ac:dyDescent="0.45">
      <c r="A180" s="2" t="s">
        <v>163</v>
      </c>
      <c r="B180" s="2">
        <v>50</v>
      </c>
      <c r="C180" s="2">
        <v>0</v>
      </c>
      <c r="D180" s="2">
        <v>0</v>
      </c>
      <c r="E180" s="2" t="s">
        <v>9</v>
      </c>
      <c r="F180" s="2">
        <v>67</v>
      </c>
      <c r="G180" s="2"/>
      <c r="H180" s="2"/>
    </row>
    <row r="181" spans="1:8" x14ac:dyDescent="0.45">
      <c r="A181" s="2" t="s">
        <v>164</v>
      </c>
      <c r="B181" s="2">
        <v>50</v>
      </c>
      <c r="C181" s="2">
        <v>0</v>
      </c>
      <c r="D181" s="2" t="s">
        <v>32</v>
      </c>
      <c r="E181" s="2" t="s">
        <v>9</v>
      </c>
      <c r="F181" s="2">
        <v>100</v>
      </c>
      <c r="G181" s="2"/>
      <c r="H181" s="2"/>
    </row>
    <row r="182" spans="1:8" x14ac:dyDescent="0.45">
      <c r="A182" s="2" t="s">
        <v>165</v>
      </c>
      <c r="B182" s="2">
        <v>50</v>
      </c>
      <c r="C182" s="2">
        <v>0</v>
      </c>
      <c r="D182" s="2">
        <v>-1</v>
      </c>
      <c r="E182" s="2" t="s">
        <v>38</v>
      </c>
      <c r="F182" s="2"/>
      <c r="G182" s="2"/>
      <c r="H182" s="2"/>
    </row>
    <row r="183" spans="1:8" x14ac:dyDescent="0.45">
      <c r="A183" s="2" t="s">
        <v>166</v>
      </c>
      <c r="B183" s="2">
        <v>50</v>
      </c>
      <c r="C183" s="2">
        <v>0</v>
      </c>
      <c r="D183" s="2">
        <v>-0.9</v>
      </c>
      <c r="E183" s="2" t="s">
        <v>9</v>
      </c>
      <c r="F183" s="2">
        <v>82</v>
      </c>
      <c r="G183" s="2">
        <v>1270</v>
      </c>
      <c r="H183" s="2">
        <v>10808</v>
      </c>
    </row>
    <row r="184" spans="1:8" x14ac:dyDescent="0.45">
      <c r="A184" s="2" t="s">
        <v>167</v>
      </c>
      <c r="B184" s="2">
        <v>50</v>
      </c>
      <c r="C184" s="2" t="s">
        <v>32</v>
      </c>
      <c r="D184" s="2">
        <v>0</v>
      </c>
      <c r="E184" s="2" t="s">
        <v>9</v>
      </c>
      <c r="F184" s="2">
        <v>100</v>
      </c>
      <c r="G184" s="2"/>
      <c r="H184" s="2"/>
    </row>
    <row r="185" spans="1:8" x14ac:dyDescent="0.45">
      <c r="A185" s="2" t="s">
        <v>168</v>
      </c>
      <c r="B185" s="2">
        <v>50</v>
      </c>
      <c r="C185" s="2">
        <v>0</v>
      </c>
      <c r="D185" s="2">
        <v>0</v>
      </c>
      <c r="E185" s="2" t="s">
        <v>9</v>
      </c>
      <c r="F185" s="2">
        <v>100</v>
      </c>
      <c r="G185" s="2"/>
      <c r="H185" s="2"/>
    </row>
    <row r="186" spans="1:8" x14ac:dyDescent="0.45">
      <c r="A186" s="2" t="s">
        <v>169</v>
      </c>
      <c r="B186" s="2">
        <v>50</v>
      </c>
      <c r="C186" s="2">
        <v>-1</v>
      </c>
      <c r="D186" s="2">
        <v>-1</v>
      </c>
      <c r="E186" s="2" t="s">
        <v>38</v>
      </c>
      <c r="F186" s="2"/>
      <c r="G186" s="2"/>
      <c r="H186" s="2"/>
    </row>
    <row r="187" spans="1:8" x14ac:dyDescent="0.45">
      <c r="A187" s="2" t="s">
        <v>170</v>
      </c>
      <c r="B187" s="2">
        <v>50</v>
      </c>
      <c r="C187" s="2" t="s">
        <v>32</v>
      </c>
      <c r="D187" s="2">
        <v>0</v>
      </c>
      <c r="E187" s="2" t="s">
        <v>13</v>
      </c>
      <c r="F187" s="2">
        <v>0</v>
      </c>
      <c r="G187" s="2"/>
      <c r="H187" s="2"/>
    </row>
    <row r="188" spans="1:8" x14ac:dyDescent="0.45">
      <c r="A188" s="2" t="s">
        <v>171</v>
      </c>
      <c r="B188" s="2">
        <v>50</v>
      </c>
      <c r="C188" s="2" t="s">
        <v>32</v>
      </c>
      <c r="D188" s="2">
        <v>0</v>
      </c>
      <c r="E188" s="2" t="s">
        <v>9</v>
      </c>
      <c r="F188" s="2">
        <v>82</v>
      </c>
      <c r="G188" s="2"/>
      <c r="H188" s="2"/>
    </row>
    <row r="189" spans="1:8" x14ac:dyDescent="0.45">
      <c r="A189" s="2" t="s">
        <v>172</v>
      </c>
      <c r="B189" s="2">
        <v>50</v>
      </c>
      <c r="C189" s="2">
        <v>0</v>
      </c>
      <c r="D189" s="2">
        <v>0</v>
      </c>
      <c r="E189" s="2" t="s">
        <v>9</v>
      </c>
      <c r="F189" s="2">
        <v>68</v>
      </c>
      <c r="G189" s="2"/>
      <c r="H189" s="2"/>
    </row>
    <row r="190" spans="1:8" x14ac:dyDescent="0.45">
      <c r="A190" s="2" t="s">
        <v>173</v>
      </c>
      <c r="B190" s="2">
        <v>50</v>
      </c>
      <c r="C190" s="2" t="s">
        <v>32</v>
      </c>
      <c r="D190" s="2">
        <v>0</v>
      </c>
      <c r="E190" s="2" t="s">
        <v>9</v>
      </c>
      <c r="F190" s="2">
        <v>75</v>
      </c>
      <c r="G190" s="2"/>
      <c r="H190" s="2"/>
    </row>
    <row r="191" spans="1:8" x14ac:dyDescent="0.45">
      <c r="A191" s="2" t="s">
        <v>174</v>
      </c>
      <c r="B191" s="2">
        <v>50</v>
      </c>
      <c r="C191" s="2">
        <v>0</v>
      </c>
      <c r="D191" s="2">
        <v>0</v>
      </c>
      <c r="E191" s="2" t="s">
        <v>13</v>
      </c>
      <c r="F191" s="2">
        <v>14</v>
      </c>
      <c r="G191" s="2"/>
      <c r="H191" s="2"/>
    </row>
    <row r="192" spans="1:8" x14ac:dyDescent="0.45">
      <c r="A192" s="2" t="s">
        <v>175</v>
      </c>
      <c r="B192" s="2">
        <v>50</v>
      </c>
      <c r="C192" s="2">
        <v>0</v>
      </c>
      <c r="D192" s="2">
        <v>0</v>
      </c>
      <c r="E192" s="2" t="s">
        <v>9</v>
      </c>
      <c r="F192" s="2">
        <v>100</v>
      </c>
      <c r="G192" s="2"/>
      <c r="H192" s="2"/>
    </row>
    <row r="193" spans="1:8" x14ac:dyDescent="0.45">
      <c r="A193" s="2" t="s">
        <v>176</v>
      </c>
      <c r="B193" s="2">
        <v>50</v>
      </c>
      <c r="C193" s="2">
        <v>-1</v>
      </c>
      <c r="D193" s="2">
        <v>-1</v>
      </c>
      <c r="E193" s="2" t="s">
        <v>38</v>
      </c>
      <c r="F193" s="2"/>
      <c r="G193" s="2"/>
      <c r="H193" s="2"/>
    </row>
    <row r="194" spans="1:8" x14ac:dyDescent="0.45">
      <c r="A194" s="2" t="s">
        <v>177</v>
      </c>
      <c r="B194" s="2">
        <v>50</v>
      </c>
      <c r="C194" s="2">
        <v>0</v>
      </c>
      <c r="D194" s="2">
        <v>0</v>
      </c>
      <c r="E194" s="2" t="s">
        <v>9</v>
      </c>
      <c r="F194" s="2">
        <v>69</v>
      </c>
      <c r="G194" s="2"/>
      <c r="H194" s="2"/>
    </row>
    <row r="195" spans="1:8" x14ac:dyDescent="0.45">
      <c r="A195" s="2" t="s">
        <v>179</v>
      </c>
      <c r="B195" s="2">
        <v>50</v>
      </c>
      <c r="C195" s="2">
        <v>0</v>
      </c>
      <c r="D195" s="2">
        <v>0</v>
      </c>
      <c r="E195" s="2" t="s">
        <v>15</v>
      </c>
      <c r="F195" s="2">
        <v>57</v>
      </c>
      <c r="G195" s="2"/>
      <c r="H195" s="2"/>
    </row>
    <row r="196" spans="1:8" x14ac:dyDescent="0.45">
      <c r="A196" s="2" t="s">
        <v>180</v>
      </c>
      <c r="B196" s="2">
        <v>50</v>
      </c>
      <c r="C196" s="2">
        <v>0</v>
      </c>
      <c r="D196" s="2">
        <v>0</v>
      </c>
      <c r="E196" s="2" t="s">
        <v>13</v>
      </c>
      <c r="F196" s="2">
        <v>14</v>
      </c>
      <c r="G196" s="2"/>
      <c r="H196" s="2"/>
    </row>
    <row r="197" spans="1:8" x14ac:dyDescent="0.45">
      <c r="A197" s="2" t="s">
        <v>181</v>
      </c>
      <c r="B197" s="2">
        <v>50</v>
      </c>
      <c r="C197" s="2">
        <v>0</v>
      </c>
      <c r="D197" s="2">
        <v>0</v>
      </c>
      <c r="E197" s="2" t="s">
        <v>15</v>
      </c>
      <c r="F197" s="2">
        <v>54</v>
      </c>
      <c r="G197" s="2"/>
      <c r="H197" s="2"/>
    </row>
    <row r="198" spans="1:8" x14ac:dyDescent="0.45">
      <c r="A198" s="2" t="s">
        <v>182</v>
      </c>
      <c r="B198" s="2">
        <v>50</v>
      </c>
      <c r="C198" s="2">
        <v>0</v>
      </c>
      <c r="D198" s="2">
        <v>0</v>
      </c>
      <c r="E198" s="2" t="s">
        <v>9</v>
      </c>
      <c r="F198" s="2">
        <v>100</v>
      </c>
      <c r="G198" s="2">
        <v>1524</v>
      </c>
      <c r="H198" s="2">
        <v>5697</v>
      </c>
    </row>
    <row r="199" spans="1:8" x14ac:dyDescent="0.45">
      <c r="A199" s="2" t="s">
        <v>183</v>
      </c>
      <c r="B199" s="2">
        <v>50</v>
      </c>
      <c r="C199" s="2">
        <v>0</v>
      </c>
      <c r="D199" s="2">
        <v>0</v>
      </c>
      <c r="E199" s="2" t="s">
        <v>9</v>
      </c>
      <c r="F199" s="2">
        <v>90</v>
      </c>
      <c r="G199" s="2">
        <v>1524</v>
      </c>
      <c r="H199" s="2">
        <v>3440</v>
      </c>
    </row>
    <row r="200" spans="1:8" x14ac:dyDescent="0.45">
      <c r="A200" s="2" t="s">
        <v>184</v>
      </c>
      <c r="B200" s="2">
        <v>50</v>
      </c>
      <c r="C200" s="2">
        <v>0</v>
      </c>
      <c r="D200" s="2">
        <v>0</v>
      </c>
      <c r="E200" s="2" t="s">
        <v>9</v>
      </c>
      <c r="F200" s="2">
        <v>100</v>
      </c>
      <c r="G200" s="2"/>
      <c r="H200" s="2"/>
    </row>
    <row r="201" spans="1:8" x14ac:dyDescent="0.45">
      <c r="A201" s="2" t="s">
        <v>185</v>
      </c>
      <c r="B201" s="2">
        <v>50</v>
      </c>
      <c r="C201" s="2">
        <v>0</v>
      </c>
      <c r="D201" s="2">
        <v>0</v>
      </c>
      <c r="E201" s="2" t="s">
        <v>13</v>
      </c>
      <c r="F201" s="2">
        <v>19</v>
      </c>
      <c r="G201" s="2"/>
      <c r="H201" s="2"/>
    </row>
    <row r="202" spans="1:8" x14ac:dyDescent="0.45">
      <c r="A202" s="2" t="s">
        <v>186</v>
      </c>
      <c r="B202" s="2">
        <v>50</v>
      </c>
      <c r="C202" s="2">
        <v>0</v>
      </c>
      <c r="D202" s="2">
        <v>0</v>
      </c>
      <c r="E202" s="2" t="s">
        <v>15</v>
      </c>
      <c r="F202" s="2">
        <v>38</v>
      </c>
      <c r="G202" s="2"/>
      <c r="H202" s="2"/>
    </row>
    <row r="203" spans="1:8" x14ac:dyDescent="0.45">
      <c r="A203" s="2" t="s">
        <v>189</v>
      </c>
      <c r="B203" s="2">
        <v>50</v>
      </c>
      <c r="C203" s="2">
        <v>0</v>
      </c>
      <c r="D203" s="2">
        <v>0</v>
      </c>
      <c r="E203" s="2" t="s">
        <v>9</v>
      </c>
      <c r="F203" s="2">
        <v>100</v>
      </c>
      <c r="G203" s="2"/>
      <c r="H203" s="2"/>
    </row>
    <row r="204" spans="1:8" x14ac:dyDescent="0.45">
      <c r="A204" s="2" t="s">
        <v>190</v>
      </c>
      <c r="B204" s="2">
        <v>50</v>
      </c>
      <c r="C204" s="2">
        <v>0</v>
      </c>
      <c r="D204" s="2">
        <v>0</v>
      </c>
      <c r="E204" s="2" t="s">
        <v>13</v>
      </c>
      <c r="F204" s="2">
        <v>14</v>
      </c>
      <c r="G204" s="2"/>
      <c r="H204" s="2"/>
    </row>
    <row r="205" spans="1:8" x14ac:dyDescent="0.45">
      <c r="A205" s="2" t="s">
        <v>191</v>
      </c>
      <c r="B205" s="2">
        <v>50</v>
      </c>
      <c r="C205" s="2">
        <v>0</v>
      </c>
      <c r="D205" s="2">
        <v>0</v>
      </c>
      <c r="E205" s="2" t="s">
        <v>9</v>
      </c>
      <c r="F205" s="2">
        <v>93</v>
      </c>
      <c r="G205" s="2"/>
      <c r="H205" s="2"/>
    </row>
    <row r="206" spans="1:8" x14ac:dyDescent="0.45">
      <c r="A206" s="2" t="s">
        <v>192</v>
      </c>
      <c r="B206" s="2">
        <v>50</v>
      </c>
      <c r="C206" s="2">
        <v>0</v>
      </c>
      <c r="D206" s="2">
        <v>0</v>
      </c>
      <c r="E206" s="2" t="s">
        <v>15</v>
      </c>
      <c r="F206" s="2">
        <v>38</v>
      </c>
      <c r="G206" s="2"/>
      <c r="H206" s="2"/>
    </row>
    <row r="207" spans="1:8" x14ac:dyDescent="0.45">
      <c r="A207" s="2" t="s">
        <v>193</v>
      </c>
      <c r="B207" s="2">
        <v>50</v>
      </c>
      <c r="C207" s="2">
        <v>0</v>
      </c>
      <c r="D207" s="2">
        <v>-1</v>
      </c>
      <c r="E207" s="2" t="s">
        <v>38</v>
      </c>
      <c r="F207" s="2"/>
      <c r="G207" s="2"/>
      <c r="H207" s="2"/>
    </row>
    <row r="208" spans="1:8" x14ac:dyDescent="0.45">
      <c r="A208" s="2" t="s">
        <v>194</v>
      </c>
      <c r="B208" s="2">
        <v>50</v>
      </c>
      <c r="C208" s="2">
        <v>0</v>
      </c>
      <c r="D208" s="2">
        <v>0</v>
      </c>
      <c r="E208" s="2" t="s">
        <v>13</v>
      </c>
      <c r="F208" s="2">
        <v>0</v>
      </c>
      <c r="G208" s="2"/>
      <c r="H208" s="2"/>
    </row>
    <row r="209" spans="1:8" x14ac:dyDescent="0.45">
      <c r="A209" s="2" t="s">
        <v>195</v>
      </c>
      <c r="B209" s="2">
        <v>50</v>
      </c>
      <c r="C209" s="2">
        <v>0</v>
      </c>
      <c r="D209" s="2">
        <v>0</v>
      </c>
      <c r="E209" s="2" t="s">
        <v>9</v>
      </c>
      <c r="F209" s="2">
        <v>77</v>
      </c>
      <c r="G209" s="2"/>
      <c r="H209" s="2"/>
    </row>
    <row r="210" spans="1:8" x14ac:dyDescent="0.45">
      <c r="A210" s="2" t="s">
        <v>196</v>
      </c>
      <c r="B210" s="2">
        <v>50</v>
      </c>
      <c r="C210" s="2">
        <v>0</v>
      </c>
      <c r="D210" s="2">
        <v>0</v>
      </c>
      <c r="E210" s="2" t="s">
        <v>9</v>
      </c>
      <c r="F210" s="2">
        <v>88</v>
      </c>
      <c r="G210" s="2"/>
      <c r="H210" s="2"/>
    </row>
    <row r="211" spans="1:8" x14ac:dyDescent="0.45">
      <c r="A211" s="2" t="s">
        <v>197</v>
      </c>
      <c r="B211" s="2">
        <v>50</v>
      </c>
      <c r="C211" s="2">
        <v>0</v>
      </c>
      <c r="D211" s="2">
        <v>0</v>
      </c>
      <c r="E211" s="2" t="s">
        <v>9</v>
      </c>
      <c r="F211" s="2">
        <v>100</v>
      </c>
      <c r="G211" s="2">
        <v>1989</v>
      </c>
      <c r="H211" s="2">
        <v>8657</v>
      </c>
    </row>
    <row r="212" spans="1:8" x14ac:dyDescent="0.45">
      <c r="A212" s="2" t="s">
        <v>198</v>
      </c>
      <c r="B212" s="2">
        <v>50</v>
      </c>
      <c r="C212" s="2">
        <v>9</v>
      </c>
      <c r="D212" s="2">
        <v>9</v>
      </c>
      <c r="E212" s="2" t="s">
        <v>13</v>
      </c>
      <c r="F212" s="2">
        <v>23</v>
      </c>
      <c r="G212" s="2"/>
      <c r="H212" s="2"/>
    </row>
    <row r="213" spans="1:8" x14ac:dyDescent="0.45">
      <c r="A213" s="2" t="s">
        <v>199</v>
      </c>
      <c r="B213" s="2">
        <v>50</v>
      </c>
      <c r="C213" s="2">
        <v>0</v>
      </c>
      <c r="D213" s="2">
        <v>0</v>
      </c>
      <c r="E213" s="2" t="s">
        <v>9</v>
      </c>
      <c r="F213" s="2">
        <v>74</v>
      </c>
      <c r="G213" s="2">
        <v>1016</v>
      </c>
      <c r="H213" s="2">
        <v>7184</v>
      </c>
    </row>
    <row r="214" spans="1:8" x14ac:dyDescent="0.45">
      <c r="A214" s="2" t="s">
        <v>200</v>
      </c>
      <c r="B214" s="2">
        <v>50</v>
      </c>
      <c r="C214" s="2" t="s">
        <v>32</v>
      </c>
      <c r="D214" s="2">
        <v>0</v>
      </c>
      <c r="E214" s="2" t="s">
        <v>13</v>
      </c>
      <c r="F214" s="2">
        <v>0</v>
      </c>
      <c r="G214" s="2"/>
      <c r="H214" s="2"/>
    </row>
    <row r="215" spans="1:8" x14ac:dyDescent="0.45">
      <c r="A215" s="2" t="s">
        <v>201</v>
      </c>
      <c r="B215" s="2">
        <v>50</v>
      </c>
      <c r="C215" s="2">
        <v>0</v>
      </c>
      <c r="D215" s="2">
        <v>0</v>
      </c>
      <c r="E215" s="2" t="s">
        <v>15</v>
      </c>
      <c r="F215" s="2">
        <v>66</v>
      </c>
      <c r="G215" s="2"/>
      <c r="H215" s="2"/>
    </row>
    <row r="216" spans="1:8" x14ac:dyDescent="0.45">
      <c r="A216" s="2" t="s">
        <v>202</v>
      </c>
      <c r="B216" s="2">
        <v>50</v>
      </c>
      <c r="C216" s="2">
        <v>0</v>
      </c>
      <c r="D216" s="2">
        <v>0</v>
      </c>
      <c r="E216" s="2" t="s">
        <v>9</v>
      </c>
      <c r="F216" s="2">
        <v>100</v>
      </c>
      <c r="G216" s="2"/>
      <c r="H216" s="2"/>
    </row>
    <row r="217" spans="1:8" x14ac:dyDescent="0.45">
      <c r="A217" s="2" t="s">
        <v>203</v>
      </c>
      <c r="B217" s="2">
        <v>50</v>
      </c>
      <c r="C217" s="2">
        <v>0</v>
      </c>
      <c r="D217" s="2">
        <v>0</v>
      </c>
      <c r="E217" s="2" t="s">
        <v>13</v>
      </c>
      <c r="F217" s="2">
        <v>14</v>
      </c>
      <c r="G217" s="2"/>
      <c r="H217" s="2"/>
    </row>
    <row r="218" spans="1:8" x14ac:dyDescent="0.45">
      <c r="A218" s="2" t="s">
        <v>204</v>
      </c>
      <c r="B218" s="2">
        <v>50</v>
      </c>
      <c r="C218" s="2">
        <v>0</v>
      </c>
      <c r="D218" s="2">
        <v>0</v>
      </c>
      <c r="E218" s="2" t="s">
        <v>9</v>
      </c>
      <c r="F218" s="2">
        <v>100</v>
      </c>
      <c r="G218" s="2"/>
      <c r="H218" s="2"/>
    </row>
    <row r="219" spans="1:8" x14ac:dyDescent="0.45">
      <c r="A219" s="2" t="s">
        <v>205</v>
      </c>
      <c r="B219" s="2">
        <v>50</v>
      </c>
      <c r="C219" s="2">
        <v>0</v>
      </c>
      <c r="D219" s="2">
        <v>0</v>
      </c>
      <c r="E219" s="2" t="s">
        <v>15</v>
      </c>
      <c r="F219" s="2">
        <v>44</v>
      </c>
      <c r="G219" s="2"/>
      <c r="H219" s="2"/>
    </row>
    <row r="220" spans="1:8" x14ac:dyDescent="0.45">
      <c r="A220" s="2" t="s">
        <v>206</v>
      </c>
      <c r="B220" s="2">
        <v>50</v>
      </c>
      <c r="C220" s="2">
        <v>0</v>
      </c>
      <c r="D220" s="2">
        <v>0</v>
      </c>
      <c r="E220" s="2" t="s">
        <v>15</v>
      </c>
      <c r="F220" s="2">
        <v>59</v>
      </c>
      <c r="G220" s="2"/>
      <c r="H220" s="2"/>
    </row>
    <row r="221" spans="1:8" x14ac:dyDescent="0.45">
      <c r="A221" s="2" t="s">
        <v>207</v>
      </c>
      <c r="B221" s="2">
        <v>50</v>
      </c>
      <c r="C221" s="2">
        <v>0</v>
      </c>
      <c r="D221" s="2">
        <v>-1</v>
      </c>
      <c r="E221" s="2" t="s">
        <v>38</v>
      </c>
      <c r="F221" s="2"/>
      <c r="G221" s="2"/>
      <c r="H221" s="2"/>
    </row>
    <row r="222" spans="1:8" x14ac:dyDescent="0.45">
      <c r="A222" s="2" t="s">
        <v>208</v>
      </c>
      <c r="B222" s="2">
        <v>50</v>
      </c>
      <c r="C222" s="2">
        <v>0</v>
      </c>
      <c r="D222" s="2">
        <v>0</v>
      </c>
      <c r="E222" s="2" t="s">
        <v>9</v>
      </c>
      <c r="F222" s="2">
        <v>87</v>
      </c>
      <c r="G222" s="2">
        <v>537</v>
      </c>
      <c r="H222" s="2">
        <v>2142</v>
      </c>
    </row>
    <row r="223" spans="1:8" x14ac:dyDescent="0.45">
      <c r="A223" s="2" t="s">
        <v>209</v>
      </c>
      <c r="B223" s="2">
        <v>50</v>
      </c>
      <c r="C223" s="2">
        <v>0</v>
      </c>
      <c r="D223" s="2">
        <v>0</v>
      </c>
      <c r="E223" s="2" t="s">
        <v>9</v>
      </c>
      <c r="F223" s="2">
        <v>100</v>
      </c>
      <c r="G223" s="2"/>
      <c r="H223" s="2"/>
    </row>
    <row r="224" spans="1:8" x14ac:dyDescent="0.45">
      <c r="A224" s="2" t="s">
        <v>211</v>
      </c>
      <c r="B224" s="2">
        <v>50</v>
      </c>
      <c r="C224" s="2">
        <v>0</v>
      </c>
      <c r="D224" s="2">
        <v>0</v>
      </c>
      <c r="E224" s="2" t="s">
        <v>15</v>
      </c>
      <c r="F224" s="2">
        <v>60</v>
      </c>
      <c r="G224" s="2"/>
      <c r="H224" s="2"/>
    </row>
    <row r="225" spans="1:8" x14ac:dyDescent="0.45">
      <c r="A225" s="2" t="s">
        <v>212</v>
      </c>
      <c r="B225" s="2">
        <v>50</v>
      </c>
      <c r="C225" s="2">
        <v>0</v>
      </c>
      <c r="D225" s="2">
        <v>0</v>
      </c>
      <c r="E225" s="2" t="s">
        <v>9</v>
      </c>
      <c r="F225" s="2">
        <v>70</v>
      </c>
      <c r="G225" s="2"/>
      <c r="H225" s="2"/>
    </row>
    <row r="226" spans="1:8" x14ac:dyDescent="0.45">
      <c r="A226" s="2" t="s">
        <v>214</v>
      </c>
      <c r="B226" s="2">
        <v>50</v>
      </c>
      <c r="C226" s="2">
        <v>0</v>
      </c>
      <c r="D226" s="2">
        <v>0</v>
      </c>
      <c r="E226" s="2" t="s">
        <v>15</v>
      </c>
      <c r="F226" s="2">
        <v>64</v>
      </c>
      <c r="G226" s="2"/>
      <c r="H226" s="2"/>
    </row>
    <row r="227" spans="1:8" x14ac:dyDescent="0.45">
      <c r="A227" s="2" t="s">
        <v>215</v>
      </c>
      <c r="B227" s="2">
        <v>50</v>
      </c>
      <c r="C227" s="2">
        <v>0</v>
      </c>
      <c r="D227" s="2">
        <v>-0.9</v>
      </c>
      <c r="E227" s="2" t="s">
        <v>9</v>
      </c>
      <c r="F227" s="2">
        <v>84</v>
      </c>
      <c r="G227" s="2">
        <v>1016</v>
      </c>
      <c r="H227" s="2">
        <v>8398</v>
      </c>
    </row>
    <row r="228" spans="1:8" x14ac:dyDescent="0.45">
      <c r="A228" s="2" t="s">
        <v>216</v>
      </c>
      <c r="B228" s="2">
        <v>50</v>
      </c>
      <c r="C228" s="2">
        <v>0</v>
      </c>
      <c r="D228" s="2">
        <v>0</v>
      </c>
      <c r="E228" s="2" t="s">
        <v>9</v>
      </c>
      <c r="F228" s="2">
        <v>92</v>
      </c>
      <c r="G228" s="2">
        <v>1016</v>
      </c>
      <c r="H228" s="2">
        <v>6186</v>
      </c>
    </row>
    <row r="229" spans="1:8" x14ac:dyDescent="0.45">
      <c r="A229" s="2" t="s">
        <v>217</v>
      </c>
      <c r="B229" s="2">
        <v>50</v>
      </c>
      <c r="C229" s="2">
        <v>0</v>
      </c>
      <c r="D229" s="2">
        <v>0</v>
      </c>
      <c r="E229" s="2" t="s">
        <v>15</v>
      </c>
      <c r="F229" s="2">
        <v>43</v>
      </c>
      <c r="G229" s="2"/>
      <c r="H229" s="2"/>
    </row>
    <row r="230" spans="1:8" x14ac:dyDescent="0.45">
      <c r="A230" s="2" t="s">
        <v>218</v>
      </c>
      <c r="B230" s="2">
        <v>50</v>
      </c>
      <c r="C230" s="2">
        <v>0</v>
      </c>
      <c r="D230" s="2">
        <v>0</v>
      </c>
      <c r="E230" s="2" t="s">
        <v>9</v>
      </c>
      <c r="F230" s="2">
        <v>100</v>
      </c>
      <c r="G230" s="2"/>
      <c r="H230" s="2"/>
    </row>
    <row r="231" spans="1:8" x14ac:dyDescent="0.45">
      <c r="A231" s="2" t="s">
        <v>219</v>
      </c>
      <c r="B231" s="2">
        <v>50</v>
      </c>
      <c r="C231" s="2">
        <v>0</v>
      </c>
      <c r="D231" s="2">
        <v>-0.9</v>
      </c>
      <c r="E231" s="2" t="s">
        <v>9</v>
      </c>
      <c r="F231" s="2">
        <v>79</v>
      </c>
      <c r="G231" s="2"/>
      <c r="H231" s="2"/>
    </row>
    <row r="232" spans="1:8" x14ac:dyDescent="0.45">
      <c r="A232" s="2" t="s">
        <v>220</v>
      </c>
      <c r="B232" s="2">
        <v>50</v>
      </c>
      <c r="C232" s="2">
        <v>0</v>
      </c>
      <c r="D232" s="2">
        <v>0</v>
      </c>
      <c r="E232" s="2" t="s">
        <v>9</v>
      </c>
      <c r="F232" s="2">
        <v>100</v>
      </c>
      <c r="G232" s="2"/>
      <c r="H232" s="2"/>
    </row>
    <row r="233" spans="1:8" x14ac:dyDescent="0.45">
      <c r="A233" s="2" t="s">
        <v>221</v>
      </c>
      <c r="B233" s="2">
        <v>50</v>
      </c>
      <c r="C233" s="2">
        <v>0</v>
      </c>
      <c r="D233" s="2">
        <v>0</v>
      </c>
      <c r="E233" s="2" t="s">
        <v>9</v>
      </c>
      <c r="F233" s="2">
        <v>85</v>
      </c>
      <c r="G233" s="2"/>
      <c r="H233" s="2"/>
    </row>
    <row r="234" spans="1:8" x14ac:dyDescent="0.45">
      <c r="A234" s="2" t="s">
        <v>223</v>
      </c>
      <c r="B234" s="2">
        <v>50</v>
      </c>
      <c r="C234" s="2">
        <v>0</v>
      </c>
      <c r="D234" s="2">
        <v>0</v>
      </c>
      <c r="E234" s="2" t="s">
        <v>9</v>
      </c>
      <c r="F234" s="2">
        <v>100</v>
      </c>
      <c r="G234" s="2">
        <v>1016</v>
      </c>
      <c r="H234" s="2">
        <v>7155</v>
      </c>
    </row>
    <row r="235" spans="1:8" x14ac:dyDescent="0.45">
      <c r="A235" s="2" t="s">
        <v>224</v>
      </c>
      <c r="B235" s="2">
        <v>50</v>
      </c>
      <c r="C235" s="2">
        <v>0</v>
      </c>
      <c r="D235" s="2">
        <v>0</v>
      </c>
      <c r="E235" s="2" t="s">
        <v>9</v>
      </c>
      <c r="F235" s="2">
        <v>89</v>
      </c>
      <c r="G235" s="2"/>
      <c r="H235" s="2"/>
    </row>
    <row r="236" spans="1:8" x14ac:dyDescent="0.45">
      <c r="A236" s="2" t="s">
        <v>225</v>
      </c>
      <c r="B236" s="2">
        <v>50</v>
      </c>
      <c r="C236" s="2">
        <v>0</v>
      </c>
      <c r="D236" s="2">
        <v>-0.9</v>
      </c>
      <c r="E236" s="2" t="s">
        <v>9</v>
      </c>
      <c r="F236" s="2">
        <v>100</v>
      </c>
      <c r="G236" s="2"/>
      <c r="H236" s="2"/>
    </row>
    <row r="237" spans="1:8" x14ac:dyDescent="0.45">
      <c r="A237" s="2" t="s">
        <v>226</v>
      </c>
      <c r="B237" s="2">
        <v>50</v>
      </c>
      <c r="C237" s="2">
        <v>0</v>
      </c>
      <c r="D237" s="2">
        <v>0</v>
      </c>
      <c r="E237" s="2" t="s">
        <v>15</v>
      </c>
      <c r="F237" s="2">
        <v>59</v>
      </c>
      <c r="G237" s="2"/>
      <c r="H237" s="2"/>
    </row>
    <row r="238" spans="1:8" x14ac:dyDescent="0.45">
      <c r="A238" s="2" t="s">
        <v>227</v>
      </c>
      <c r="B238" s="2">
        <v>50</v>
      </c>
      <c r="C238" s="2">
        <v>-1</v>
      </c>
      <c r="D238" s="2">
        <v>-1</v>
      </c>
      <c r="E238" s="2" t="s">
        <v>38</v>
      </c>
      <c r="F238" s="2"/>
      <c r="G238" s="2"/>
      <c r="H238" s="2"/>
    </row>
    <row r="239" spans="1:8" x14ac:dyDescent="0.45">
      <c r="A239" s="2" t="s">
        <v>228</v>
      </c>
      <c r="B239" s="2">
        <v>50</v>
      </c>
      <c r="C239" s="2">
        <v>0</v>
      </c>
      <c r="D239" s="2">
        <v>0</v>
      </c>
      <c r="E239" s="2" t="s">
        <v>9</v>
      </c>
      <c r="F239" s="2">
        <v>75</v>
      </c>
      <c r="G239" s="2"/>
      <c r="H239" s="2"/>
    </row>
    <row r="240" spans="1:8" x14ac:dyDescent="0.45">
      <c r="A240" s="2" t="s">
        <v>229</v>
      </c>
      <c r="B240" s="2">
        <v>50</v>
      </c>
      <c r="C240" s="2">
        <v>0</v>
      </c>
      <c r="D240" s="2">
        <v>0</v>
      </c>
      <c r="E240" s="2" t="s">
        <v>9</v>
      </c>
      <c r="F240" s="2">
        <v>100</v>
      </c>
      <c r="G240" s="2"/>
      <c r="H240" s="2"/>
    </row>
    <row r="241" spans="1:8" x14ac:dyDescent="0.45">
      <c r="A241" s="2" t="s">
        <v>230</v>
      </c>
      <c r="B241" s="2">
        <v>50</v>
      </c>
      <c r="C241" s="2">
        <v>0</v>
      </c>
      <c r="D241" s="2">
        <v>0</v>
      </c>
      <c r="E241" s="2" t="s">
        <v>9</v>
      </c>
      <c r="F241" s="2">
        <v>100</v>
      </c>
      <c r="G241" s="2">
        <v>1524</v>
      </c>
      <c r="H241" s="2">
        <v>5603</v>
      </c>
    </row>
    <row r="242" spans="1:8" x14ac:dyDescent="0.45">
      <c r="A242" s="2" t="s">
        <v>231</v>
      </c>
      <c r="B242" s="2">
        <v>50</v>
      </c>
      <c r="C242" s="2">
        <v>0</v>
      </c>
      <c r="D242" s="2">
        <v>0</v>
      </c>
      <c r="E242" s="2" t="s">
        <v>9</v>
      </c>
      <c r="F242" s="2">
        <v>71</v>
      </c>
      <c r="G242" s="2"/>
      <c r="H242" s="2"/>
    </row>
    <row r="243" spans="1:8" x14ac:dyDescent="0.45">
      <c r="A243" s="2" t="s">
        <v>232</v>
      </c>
      <c r="B243" s="2">
        <v>50</v>
      </c>
      <c r="C243" s="2">
        <v>0</v>
      </c>
      <c r="D243" s="2">
        <v>-0.9</v>
      </c>
      <c r="E243" s="2" t="s">
        <v>9</v>
      </c>
      <c r="F243" s="2">
        <v>100</v>
      </c>
      <c r="G243" s="2">
        <v>1601</v>
      </c>
      <c r="H243" s="2">
        <v>4050</v>
      </c>
    </row>
    <row r="244" spans="1:8" x14ac:dyDescent="0.45">
      <c r="A244" s="2" t="s">
        <v>233</v>
      </c>
      <c r="B244" s="2">
        <v>50</v>
      </c>
      <c r="C244" s="2">
        <v>0</v>
      </c>
      <c r="D244" s="2">
        <v>0</v>
      </c>
      <c r="E244" s="2" t="s">
        <v>9</v>
      </c>
      <c r="F244" s="2">
        <v>98</v>
      </c>
      <c r="G244" s="2"/>
      <c r="H244" s="2"/>
    </row>
    <row r="245" spans="1:8" x14ac:dyDescent="0.45">
      <c r="A245" s="2" t="s">
        <v>234</v>
      </c>
      <c r="B245" s="2">
        <v>50</v>
      </c>
      <c r="C245" s="2">
        <v>0</v>
      </c>
      <c r="D245" s="2">
        <v>0</v>
      </c>
      <c r="E245" s="2" t="s">
        <v>9</v>
      </c>
      <c r="F245" s="2">
        <v>100</v>
      </c>
      <c r="G245" s="2"/>
      <c r="H245" s="2"/>
    </row>
    <row r="246" spans="1:8" x14ac:dyDescent="0.45">
      <c r="A246" s="2" t="s">
        <v>235</v>
      </c>
      <c r="B246" s="2">
        <v>50</v>
      </c>
      <c r="C246" s="2">
        <v>0</v>
      </c>
      <c r="D246" s="2">
        <v>0</v>
      </c>
      <c r="E246" s="2" t="s">
        <v>15</v>
      </c>
      <c r="F246" s="2">
        <v>61</v>
      </c>
      <c r="G246" s="2"/>
      <c r="H246" s="2"/>
    </row>
    <row r="247" spans="1:8" x14ac:dyDescent="0.45">
      <c r="A247" s="2" t="s">
        <v>236</v>
      </c>
      <c r="B247" s="2">
        <v>50</v>
      </c>
      <c r="C247" s="2">
        <v>0</v>
      </c>
      <c r="D247" s="2">
        <v>0</v>
      </c>
      <c r="E247" s="2" t="s">
        <v>15</v>
      </c>
      <c r="F247" s="2">
        <v>36</v>
      </c>
      <c r="G247" s="2"/>
      <c r="H247" s="2"/>
    </row>
    <row r="248" spans="1:8" x14ac:dyDescent="0.45">
      <c r="A248" s="2" t="s">
        <v>237</v>
      </c>
      <c r="B248" s="2">
        <v>50</v>
      </c>
      <c r="C248" s="2">
        <v>-1</v>
      </c>
      <c r="D248" s="2">
        <v>0</v>
      </c>
      <c r="E248" s="2" t="s">
        <v>38</v>
      </c>
      <c r="F248" s="2"/>
      <c r="G248" s="2"/>
      <c r="H248" s="2"/>
    </row>
    <row r="249" spans="1:8" x14ac:dyDescent="0.45">
      <c r="A249" s="2" t="s">
        <v>238</v>
      </c>
      <c r="B249" s="2">
        <v>50</v>
      </c>
      <c r="C249" s="2">
        <v>0</v>
      </c>
      <c r="D249" s="2">
        <v>0</v>
      </c>
      <c r="E249" s="2" t="s">
        <v>9</v>
      </c>
      <c r="F249" s="2">
        <v>74</v>
      </c>
      <c r="G249" s="2">
        <v>2156</v>
      </c>
      <c r="H249" s="2">
        <v>5161</v>
      </c>
    </row>
    <row r="250" spans="1:8" x14ac:dyDescent="0.45">
      <c r="A250" s="2" t="s">
        <v>239</v>
      </c>
      <c r="B250" s="2">
        <v>50</v>
      </c>
      <c r="C250" s="2">
        <v>0</v>
      </c>
      <c r="D250" s="2">
        <v>0</v>
      </c>
      <c r="E250" s="2" t="s">
        <v>9</v>
      </c>
      <c r="F250" s="2">
        <v>100</v>
      </c>
      <c r="G250" s="2"/>
      <c r="H250" s="2"/>
    </row>
    <row r="251" spans="1:8" x14ac:dyDescent="0.45">
      <c r="A251" s="2" t="s">
        <v>241</v>
      </c>
      <c r="B251" s="2">
        <v>50</v>
      </c>
      <c r="C251" s="2">
        <v>0</v>
      </c>
      <c r="D251" s="2">
        <v>0</v>
      </c>
      <c r="E251" s="2" t="s">
        <v>9</v>
      </c>
      <c r="F251" s="2">
        <v>77</v>
      </c>
      <c r="G251" s="2">
        <v>1016</v>
      </c>
      <c r="H251" s="2">
        <v>5789</v>
      </c>
    </row>
    <row r="252" spans="1:8" x14ac:dyDescent="0.45">
      <c r="A252" s="2" t="s">
        <v>242</v>
      </c>
      <c r="B252" s="2">
        <v>50</v>
      </c>
      <c r="C252" s="2">
        <v>0</v>
      </c>
      <c r="D252" s="2">
        <v>0</v>
      </c>
      <c r="E252" s="2" t="s">
        <v>9</v>
      </c>
      <c r="F252" s="2">
        <v>95</v>
      </c>
      <c r="G252" s="2"/>
      <c r="H252" s="2"/>
    </row>
    <row r="253" spans="1:8" x14ac:dyDescent="0.45">
      <c r="A253" s="2" t="s">
        <v>243</v>
      </c>
      <c r="B253" s="2">
        <v>50</v>
      </c>
      <c r="C253" s="2">
        <v>0</v>
      </c>
      <c r="D253" s="2">
        <v>0</v>
      </c>
      <c r="E253" s="2" t="s">
        <v>9</v>
      </c>
      <c r="F253" s="2">
        <v>100</v>
      </c>
      <c r="G253" s="2"/>
      <c r="H253" s="2"/>
    </row>
    <row r="254" spans="1:8" x14ac:dyDescent="0.45">
      <c r="A254" s="2" t="s">
        <v>244</v>
      </c>
      <c r="B254" s="2">
        <v>50</v>
      </c>
      <c r="C254" s="2">
        <v>9</v>
      </c>
      <c r="D254" s="2">
        <v>9</v>
      </c>
      <c r="E254" s="2" t="s">
        <v>9</v>
      </c>
      <c r="F254" s="2">
        <v>100</v>
      </c>
      <c r="G254" s="2">
        <v>1016</v>
      </c>
      <c r="H254" s="2">
        <v>1741</v>
      </c>
    </row>
    <row r="255" spans="1:8" x14ac:dyDescent="0.45">
      <c r="A255" s="2" t="s">
        <v>245</v>
      </c>
      <c r="B255" s="2">
        <v>50</v>
      </c>
      <c r="C255" s="2">
        <v>0</v>
      </c>
      <c r="D255" s="2">
        <v>0</v>
      </c>
      <c r="E255" s="2" t="s">
        <v>15</v>
      </c>
      <c r="F255" s="2">
        <v>42</v>
      </c>
      <c r="G255" s="2"/>
      <c r="H255" s="2"/>
    </row>
    <row r="256" spans="1:8" x14ac:dyDescent="0.45">
      <c r="A256" s="2" t="s">
        <v>246</v>
      </c>
      <c r="B256" s="2">
        <v>50</v>
      </c>
      <c r="C256" s="2">
        <v>0</v>
      </c>
      <c r="D256" s="2">
        <v>0</v>
      </c>
      <c r="E256" s="2" t="s">
        <v>9</v>
      </c>
      <c r="F256" s="2">
        <v>100</v>
      </c>
      <c r="G256" s="2"/>
      <c r="H256" s="2"/>
    </row>
    <row r="257" spans="1:8" x14ac:dyDescent="0.45">
      <c r="A257" s="2" t="s">
        <v>247</v>
      </c>
      <c r="B257" s="2">
        <v>50</v>
      </c>
      <c r="C257" s="2">
        <v>0</v>
      </c>
      <c r="D257" s="2">
        <v>0</v>
      </c>
      <c r="E257" s="2" t="s">
        <v>13</v>
      </c>
      <c r="F257" s="2">
        <v>29</v>
      </c>
      <c r="G257" s="2"/>
      <c r="H257" s="2"/>
    </row>
    <row r="258" spans="1:8" x14ac:dyDescent="0.45">
      <c r="A258" s="2" t="s">
        <v>248</v>
      </c>
      <c r="B258" s="2">
        <v>50</v>
      </c>
      <c r="C258" s="2">
        <v>-0.9</v>
      </c>
      <c r="D258" s="2">
        <v>0</v>
      </c>
      <c r="E258" s="2" t="s">
        <v>9</v>
      </c>
      <c r="F258" s="2">
        <v>100</v>
      </c>
      <c r="G258" s="2">
        <v>1270</v>
      </c>
      <c r="H258" s="2">
        <v>7713</v>
      </c>
    </row>
    <row r="259" spans="1:8" x14ac:dyDescent="0.45">
      <c r="A259" s="2" t="s">
        <v>249</v>
      </c>
      <c r="B259" s="2">
        <v>50</v>
      </c>
      <c r="C259" s="2">
        <v>0</v>
      </c>
      <c r="D259" s="2">
        <v>0</v>
      </c>
      <c r="E259" s="2" t="s">
        <v>9</v>
      </c>
      <c r="F259" s="2">
        <v>100</v>
      </c>
      <c r="G259" s="2"/>
      <c r="H259" s="2"/>
    </row>
    <row r="260" spans="1:8" x14ac:dyDescent="0.45">
      <c r="A260" s="2" t="s">
        <v>251</v>
      </c>
      <c r="B260" s="2">
        <v>50</v>
      </c>
      <c r="C260" s="2">
        <v>0</v>
      </c>
      <c r="D260" s="2">
        <v>0</v>
      </c>
      <c r="E260" s="2" t="s">
        <v>9</v>
      </c>
      <c r="F260" s="2">
        <v>98</v>
      </c>
      <c r="G260" s="2">
        <v>1442</v>
      </c>
      <c r="H260" s="2">
        <v>6143</v>
      </c>
    </row>
    <row r="261" spans="1:8" x14ac:dyDescent="0.45">
      <c r="A261" s="2" t="s">
        <v>252</v>
      </c>
      <c r="B261" s="2">
        <v>50</v>
      </c>
      <c r="C261" s="2">
        <v>0</v>
      </c>
      <c r="D261" s="2">
        <v>0</v>
      </c>
      <c r="E261" s="2" t="s">
        <v>9</v>
      </c>
      <c r="F261" s="2">
        <v>100</v>
      </c>
      <c r="G261" s="2"/>
      <c r="H261" s="2"/>
    </row>
    <row r="262" spans="1:8" x14ac:dyDescent="0.45">
      <c r="A262" s="2" t="s">
        <v>253</v>
      </c>
      <c r="B262" s="2">
        <v>50</v>
      </c>
      <c r="C262" s="2">
        <v>0</v>
      </c>
      <c r="D262" s="2">
        <v>0</v>
      </c>
      <c r="E262" s="2" t="s">
        <v>15</v>
      </c>
      <c r="F262" s="2">
        <v>53</v>
      </c>
      <c r="G262" s="2"/>
      <c r="H262" s="2"/>
    </row>
    <row r="263" spans="1:8" x14ac:dyDescent="0.45">
      <c r="A263" s="2" t="s">
        <v>254</v>
      </c>
      <c r="B263" s="2">
        <v>50</v>
      </c>
      <c r="C263" s="2">
        <v>0</v>
      </c>
      <c r="D263" s="2">
        <v>0</v>
      </c>
      <c r="E263" s="2" t="s">
        <v>9</v>
      </c>
      <c r="F263" s="2">
        <v>78</v>
      </c>
      <c r="G263" s="2">
        <v>2155</v>
      </c>
      <c r="H263" s="2">
        <v>7067</v>
      </c>
    </row>
    <row r="264" spans="1:8" x14ac:dyDescent="0.45">
      <c r="A264" s="2" t="s">
        <v>255</v>
      </c>
      <c r="B264" s="2">
        <v>50</v>
      </c>
      <c r="C264" s="2">
        <v>-0.9</v>
      </c>
      <c r="D264" s="2">
        <v>0</v>
      </c>
      <c r="E264" s="2" t="s">
        <v>15</v>
      </c>
      <c r="F264" s="2">
        <v>36</v>
      </c>
      <c r="G264" s="2"/>
      <c r="H264" s="2"/>
    </row>
    <row r="265" spans="1:8" x14ac:dyDescent="0.45">
      <c r="A265" s="2" t="s">
        <v>256</v>
      </c>
      <c r="B265" s="2">
        <v>50</v>
      </c>
      <c r="C265" s="2">
        <v>0</v>
      </c>
      <c r="D265" s="2">
        <v>0</v>
      </c>
      <c r="E265" s="2" t="s">
        <v>9</v>
      </c>
      <c r="F265" s="2">
        <v>77</v>
      </c>
      <c r="G265" s="2"/>
      <c r="H265" s="2"/>
    </row>
    <row r="266" spans="1:8" x14ac:dyDescent="0.45">
      <c r="A266" s="2" t="s">
        <v>257</v>
      </c>
      <c r="B266" s="2">
        <v>50</v>
      </c>
      <c r="C266" s="2">
        <v>0</v>
      </c>
      <c r="D266" s="2">
        <v>-0.9</v>
      </c>
      <c r="E266" s="2" t="s">
        <v>9</v>
      </c>
      <c r="F266" s="2">
        <v>100</v>
      </c>
      <c r="G266" s="2"/>
      <c r="H266" s="2"/>
    </row>
    <row r="267" spans="1:8" x14ac:dyDescent="0.45">
      <c r="A267" s="2" t="s">
        <v>258</v>
      </c>
      <c r="B267" s="2">
        <v>50</v>
      </c>
      <c r="C267" s="2">
        <v>0</v>
      </c>
      <c r="D267" s="2">
        <v>0</v>
      </c>
      <c r="E267" s="2" t="s">
        <v>15</v>
      </c>
      <c r="F267" s="2">
        <v>55</v>
      </c>
      <c r="G267" s="2"/>
      <c r="H267" s="2"/>
    </row>
    <row r="268" spans="1:8" x14ac:dyDescent="0.45">
      <c r="A268" s="2" t="s">
        <v>259</v>
      </c>
      <c r="B268" s="2">
        <v>50</v>
      </c>
      <c r="C268" s="2">
        <v>0</v>
      </c>
      <c r="D268" s="2">
        <v>0</v>
      </c>
      <c r="E268" s="2" t="s">
        <v>9</v>
      </c>
      <c r="F268" s="2">
        <v>81</v>
      </c>
      <c r="G268" s="2"/>
      <c r="H268" s="2"/>
    </row>
    <row r="269" spans="1:8" x14ac:dyDescent="0.45">
      <c r="A269" s="2" t="s">
        <v>260</v>
      </c>
      <c r="B269" s="2">
        <v>50</v>
      </c>
      <c r="C269" s="2">
        <v>0</v>
      </c>
      <c r="D269" s="2">
        <v>0</v>
      </c>
      <c r="E269" s="2" t="s">
        <v>15</v>
      </c>
      <c r="F269" s="2">
        <v>54</v>
      </c>
      <c r="G269" s="2"/>
      <c r="H269" s="2"/>
    </row>
    <row r="270" spans="1:8" x14ac:dyDescent="0.45">
      <c r="A270" s="2" t="s">
        <v>261</v>
      </c>
      <c r="B270" s="2">
        <v>50</v>
      </c>
      <c r="C270" s="2">
        <v>0</v>
      </c>
      <c r="D270" s="2">
        <v>0</v>
      </c>
      <c r="E270" s="2" t="s">
        <v>9</v>
      </c>
      <c r="F270" s="2">
        <v>100</v>
      </c>
      <c r="G270" s="2"/>
      <c r="H270" s="2"/>
    </row>
    <row r="271" spans="1:8" x14ac:dyDescent="0.45">
      <c r="A271" s="2" t="s">
        <v>262</v>
      </c>
      <c r="B271" s="2">
        <v>50</v>
      </c>
      <c r="C271" s="2">
        <v>0</v>
      </c>
      <c r="D271" s="2">
        <v>0</v>
      </c>
      <c r="E271" s="2" t="s">
        <v>9</v>
      </c>
      <c r="F271" s="2">
        <v>92</v>
      </c>
      <c r="G271" s="2"/>
      <c r="H271" s="2"/>
    </row>
    <row r="272" spans="1:8" x14ac:dyDescent="0.45">
      <c r="A272" s="2" t="s">
        <v>263</v>
      </c>
      <c r="B272" s="2">
        <v>50</v>
      </c>
      <c r="C272" s="2">
        <v>0</v>
      </c>
      <c r="D272" s="2">
        <v>0</v>
      </c>
      <c r="E272" s="2" t="s">
        <v>9</v>
      </c>
      <c r="F272" s="2">
        <v>100</v>
      </c>
      <c r="G272" s="2"/>
      <c r="H272" s="2"/>
    </row>
    <row r="273" spans="1:8" x14ac:dyDescent="0.45">
      <c r="A273" s="2" t="s">
        <v>264</v>
      </c>
      <c r="B273" s="2">
        <v>50</v>
      </c>
      <c r="C273" s="2">
        <v>0</v>
      </c>
      <c r="D273" s="2">
        <v>0</v>
      </c>
      <c r="E273" s="2" t="s">
        <v>15</v>
      </c>
      <c r="F273" s="2">
        <v>51</v>
      </c>
      <c r="G273" s="2"/>
      <c r="H273" s="2"/>
    </row>
    <row r="274" spans="1:8" x14ac:dyDescent="0.45">
      <c r="A274" s="2" t="s">
        <v>265</v>
      </c>
      <c r="B274" s="2">
        <v>50</v>
      </c>
      <c r="C274" s="2" t="s">
        <v>32</v>
      </c>
      <c r="D274" s="2">
        <v>0</v>
      </c>
      <c r="E274" s="2" t="s">
        <v>9</v>
      </c>
      <c r="F274" s="2">
        <v>100</v>
      </c>
      <c r="G274" s="2"/>
      <c r="H274" s="2"/>
    </row>
    <row r="275" spans="1:8" x14ac:dyDescent="0.45">
      <c r="A275" s="2" t="s">
        <v>266</v>
      </c>
      <c r="B275" s="2">
        <v>50</v>
      </c>
      <c r="C275" s="2">
        <v>0</v>
      </c>
      <c r="D275" s="2">
        <v>0</v>
      </c>
      <c r="E275" s="2" t="s">
        <v>9</v>
      </c>
      <c r="F275" s="2">
        <v>95</v>
      </c>
      <c r="G275" s="2">
        <v>1010</v>
      </c>
      <c r="H275" s="2">
        <v>8620</v>
      </c>
    </row>
    <row r="276" spans="1:8" x14ac:dyDescent="0.45">
      <c r="A276" s="2" t="s">
        <v>267</v>
      </c>
      <c r="B276" s="2">
        <v>50</v>
      </c>
      <c r="C276" s="2">
        <v>0</v>
      </c>
      <c r="D276" s="2">
        <v>0</v>
      </c>
      <c r="E276" s="2" t="s">
        <v>15</v>
      </c>
      <c r="F276" s="2">
        <v>49</v>
      </c>
      <c r="G276" s="2"/>
      <c r="H276" s="2"/>
    </row>
    <row r="277" spans="1:8" x14ac:dyDescent="0.45">
      <c r="A277" s="2" t="s">
        <v>268</v>
      </c>
      <c r="B277" s="2">
        <v>50</v>
      </c>
      <c r="C277" s="2">
        <v>0</v>
      </c>
      <c r="D277" s="2">
        <v>0</v>
      </c>
      <c r="E277" s="2" t="s">
        <v>9</v>
      </c>
      <c r="F277" s="2">
        <v>86</v>
      </c>
      <c r="G277" s="2"/>
      <c r="H277" s="2"/>
    </row>
    <row r="278" spans="1:8" x14ac:dyDescent="0.45">
      <c r="A278" s="2" t="s">
        <v>269</v>
      </c>
      <c r="B278" s="2">
        <v>50</v>
      </c>
      <c r="C278" s="2">
        <v>0</v>
      </c>
      <c r="D278" s="2">
        <v>0</v>
      </c>
      <c r="E278" s="2" t="s">
        <v>9</v>
      </c>
      <c r="F278" s="2">
        <v>87</v>
      </c>
      <c r="G278" s="2"/>
      <c r="H278" s="2"/>
    </row>
    <row r="279" spans="1:8" x14ac:dyDescent="0.45">
      <c r="A279" s="2" t="s">
        <v>270</v>
      </c>
      <c r="B279" s="2">
        <v>50</v>
      </c>
      <c r="C279" s="2">
        <v>0</v>
      </c>
      <c r="D279" s="2">
        <v>0</v>
      </c>
      <c r="E279" s="2" t="s">
        <v>9</v>
      </c>
      <c r="F279" s="2">
        <v>100</v>
      </c>
      <c r="G279" s="2"/>
      <c r="H279" s="2"/>
    </row>
    <row r="280" spans="1:8" x14ac:dyDescent="0.45">
      <c r="A280" s="2" t="s">
        <v>271</v>
      </c>
      <c r="B280" s="2">
        <v>50</v>
      </c>
      <c r="C280" s="2">
        <v>0</v>
      </c>
      <c r="D280" s="2">
        <v>0</v>
      </c>
      <c r="E280" s="2" t="s">
        <v>9</v>
      </c>
      <c r="F280" s="2">
        <v>100</v>
      </c>
      <c r="G280" s="2"/>
      <c r="H280" s="2"/>
    </row>
    <row r="281" spans="1:8" x14ac:dyDescent="0.45">
      <c r="A281" s="2" t="s">
        <v>274</v>
      </c>
      <c r="B281" s="2">
        <v>50</v>
      </c>
      <c r="C281" s="2">
        <v>0</v>
      </c>
      <c r="D281" s="2">
        <v>-1</v>
      </c>
      <c r="E281" s="2" t="s">
        <v>38</v>
      </c>
      <c r="F281" s="2"/>
      <c r="G281" s="2"/>
      <c r="H281" s="2"/>
    </row>
    <row r="282" spans="1:8" x14ac:dyDescent="0.45">
      <c r="A282" s="2" t="s">
        <v>275</v>
      </c>
      <c r="B282" s="2">
        <v>50</v>
      </c>
      <c r="C282" s="2">
        <v>0</v>
      </c>
      <c r="D282" s="2">
        <v>0</v>
      </c>
      <c r="E282" s="2" t="s">
        <v>15</v>
      </c>
      <c r="F282" s="2">
        <v>42</v>
      </c>
      <c r="G282" s="2"/>
      <c r="H282" s="2"/>
    </row>
    <row r="283" spans="1:8" x14ac:dyDescent="0.45">
      <c r="A283" s="2" t="s">
        <v>277</v>
      </c>
      <c r="B283" s="2">
        <v>50</v>
      </c>
      <c r="C283" s="2">
        <v>0</v>
      </c>
      <c r="D283" s="2">
        <v>0</v>
      </c>
      <c r="E283" s="2" t="s">
        <v>9</v>
      </c>
      <c r="F283" s="2">
        <v>86</v>
      </c>
      <c r="G283" s="2"/>
      <c r="H283" s="2"/>
    </row>
    <row r="284" spans="1:8" x14ac:dyDescent="0.45">
      <c r="A284" s="2" t="s">
        <v>278</v>
      </c>
      <c r="B284" s="2">
        <v>50</v>
      </c>
      <c r="C284" s="2">
        <v>0</v>
      </c>
      <c r="D284" s="2">
        <v>0</v>
      </c>
      <c r="E284" s="2" t="s">
        <v>9</v>
      </c>
      <c r="F284" s="2">
        <v>100</v>
      </c>
      <c r="G284" s="2">
        <v>169</v>
      </c>
      <c r="H284" s="2">
        <v>4106</v>
      </c>
    </row>
    <row r="285" spans="1:8" x14ac:dyDescent="0.45">
      <c r="A285" s="2" t="s">
        <v>279</v>
      </c>
      <c r="B285" s="2">
        <v>50</v>
      </c>
      <c r="C285" s="2">
        <v>0</v>
      </c>
      <c r="D285" s="2">
        <v>0</v>
      </c>
      <c r="E285" s="2" t="s">
        <v>15</v>
      </c>
      <c r="F285" s="2">
        <v>47</v>
      </c>
      <c r="G285" s="2">
        <v>176</v>
      </c>
      <c r="H285" s="2">
        <v>3026</v>
      </c>
    </row>
    <row r="286" spans="1:8" x14ac:dyDescent="0.45">
      <c r="A286" s="2" t="s">
        <v>280</v>
      </c>
      <c r="B286" s="2">
        <v>50</v>
      </c>
      <c r="C286" s="2">
        <v>0</v>
      </c>
      <c r="D286" s="2">
        <v>-1</v>
      </c>
      <c r="E286" s="2" t="s">
        <v>38</v>
      </c>
      <c r="F286" s="2"/>
      <c r="G286" s="2"/>
      <c r="H286" s="2"/>
    </row>
    <row r="287" spans="1:8" x14ac:dyDescent="0.45">
      <c r="A287" s="2" t="s">
        <v>281</v>
      </c>
      <c r="B287" s="2">
        <v>50</v>
      </c>
      <c r="C287" s="2">
        <v>0</v>
      </c>
      <c r="D287" s="2">
        <v>0</v>
      </c>
      <c r="E287" s="2" t="s">
        <v>13</v>
      </c>
      <c r="F287" s="2">
        <v>7</v>
      </c>
      <c r="G287" s="2"/>
      <c r="H287" s="2"/>
    </row>
    <row r="288" spans="1:8" x14ac:dyDescent="0.45">
      <c r="A288" s="2" t="s">
        <v>283</v>
      </c>
      <c r="B288" s="2">
        <v>50</v>
      </c>
      <c r="C288" s="2">
        <v>0</v>
      </c>
      <c r="D288" s="2">
        <v>0</v>
      </c>
      <c r="E288" s="2" t="s">
        <v>9</v>
      </c>
      <c r="F288" s="2">
        <v>100</v>
      </c>
      <c r="G288" s="2"/>
      <c r="H288" s="2"/>
    </row>
    <row r="289" spans="1:8" x14ac:dyDescent="0.45">
      <c r="A289" s="2" t="s">
        <v>284</v>
      </c>
      <c r="B289" s="2">
        <v>50</v>
      </c>
      <c r="C289" s="2">
        <v>0</v>
      </c>
      <c r="D289" s="2" t="s">
        <v>32</v>
      </c>
      <c r="E289" s="2" t="s">
        <v>13</v>
      </c>
      <c r="F289" s="2">
        <v>0</v>
      </c>
      <c r="G289" s="2"/>
      <c r="H289" s="2"/>
    </row>
    <row r="290" spans="1:8" x14ac:dyDescent="0.45">
      <c r="A290" s="2" t="s">
        <v>285</v>
      </c>
      <c r="B290" s="2">
        <v>50</v>
      </c>
      <c r="C290" s="2">
        <v>0</v>
      </c>
      <c r="D290" s="2">
        <v>0</v>
      </c>
      <c r="E290" s="2" t="s">
        <v>9</v>
      </c>
      <c r="F290" s="2">
        <v>98</v>
      </c>
      <c r="G290" s="2"/>
      <c r="H290" s="2"/>
    </row>
    <row r="291" spans="1:8" x14ac:dyDescent="0.45">
      <c r="A291" s="2" t="s">
        <v>286</v>
      </c>
      <c r="B291" s="2">
        <v>50</v>
      </c>
      <c r="C291" s="2">
        <v>0</v>
      </c>
      <c r="D291" s="2">
        <v>0</v>
      </c>
      <c r="E291" s="2" t="s">
        <v>9</v>
      </c>
      <c r="F291" s="2">
        <v>67</v>
      </c>
      <c r="G291" s="2"/>
      <c r="H291" s="2"/>
    </row>
    <row r="292" spans="1:8" x14ac:dyDescent="0.45">
      <c r="A292" s="2" t="s">
        <v>287</v>
      </c>
      <c r="B292" s="2">
        <v>50</v>
      </c>
      <c r="C292" s="2">
        <v>0</v>
      </c>
      <c r="D292" s="2">
        <v>0</v>
      </c>
      <c r="E292" s="2" t="s">
        <v>15</v>
      </c>
      <c r="F292" s="2">
        <v>49</v>
      </c>
      <c r="G292" s="2"/>
      <c r="H292" s="2"/>
    </row>
    <row r="293" spans="1:8" x14ac:dyDescent="0.45">
      <c r="A293" s="2" t="s">
        <v>288</v>
      </c>
      <c r="B293" s="2">
        <v>50</v>
      </c>
      <c r="C293" s="2">
        <v>0</v>
      </c>
      <c r="D293" s="2">
        <v>0</v>
      </c>
      <c r="E293" s="2" t="s">
        <v>9</v>
      </c>
      <c r="F293" s="2">
        <v>91</v>
      </c>
      <c r="G293" s="2"/>
      <c r="H293" s="2"/>
    </row>
    <row r="294" spans="1:8" x14ac:dyDescent="0.45">
      <c r="A294" s="2" t="s">
        <v>289</v>
      </c>
      <c r="B294" s="2">
        <v>50</v>
      </c>
      <c r="C294" s="2">
        <v>0</v>
      </c>
      <c r="D294" s="2">
        <v>0</v>
      </c>
      <c r="E294" s="2" t="s">
        <v>9</v>
      </c>
      <c r="F294" s="2">
        <v>90</v>
      </c>
      <c r="G294" s="2"/>
      <c r="H294" s="2"/>
    </row>
    <row r="295" spans="1:8" x14ac:dyDescent="0.45">
      <c r="A295" s="2" t="s">
        <v>290</v>
      </c>
      <c r="B295" s="2">
        <v>50</v>
      </c>
      <c r="C295" s="2">
        <v>0</v>
      </c>
      <c r="D295" s="2">
        <v>0</v>
      </c>
      <c r="E295" s="2" t="s">
        <v>15</v>
      </c>
      <c r="F295" s="2">
        <v>65</v>
      </c>
      <c r="G295" s="2"/>
      <c r="H295" s="2"/>
    </row>
    <row r="296" spans="1:8" x14ac:dyDescent="0.45">
      <c r="A296" s="2" t="s">
        <v>291</v>
      </c>
      <c r="B296" s="2">
        <v>50</v>
      </c>
      <c r="C296" s="2">
        <v>0</v>
      </c>
      <c r="D296" s="2">
        <v>0</v>
      </c>
      <c r="E296" s="2" t="s">
        <v>9</v>
      </c>
      <c r="F296" s="2">
        <v>81</v>
      </c>
      <c r="G296" s="2"/>
      <c r="H296" s="2"/>
    </row>
    <row r="297" spans="1:8" x14ac:dyDescent="0.45">
      <c r="A297" s="2" t="s">
        <v>292</v>
      </c>
      <c r="B297" s="2">
        <v>50</v>
      </c>
      <c r="C297" s="2">
        <v>9</v>
      </c>
      <c r="D297" s="2">
        <v>9</v>
      </c>
      <c r="E297" s="2" t="s">
        <v>13</v>
      </c>
      <c r="F297" s="2">
        <v>2</v>
      </c>
      <c r="G297" s="2"/>
      <c r="H297" s="2"/>
    </row>
    <row r="298" spans="1:8" x14ac:dyDescent="0.45">
      <c r="A298" s="2" t="s">
        <v>293</v>
      </c>
      <c r="B298" s="2">
        <v>50</v>
      </c>
      <c r="C298" s="2">
        <v>0</v>
      </c>
      <c r="D298" s="2">
        <v>0</v>
      </c>
      <c r="E298" s="2" t="s">
        <v>9</v>
      </c>
      <c r="F298" s="2">
        <v>81</v>
      </c>
      <c r="G298" s="2">
        <v>1270</v>
      </c>
      <c r="H298" s="2">
        <v>8730</v>
      </c>
    </row>
    <row r="299" spans="1:8" x14ac:dyDescent="0.45">
      <c r="A299" s="2" t="s">
        <v>294</v>
      </c>
      <c r="B299" s="2">
        <v>50</v>
      </c>
      <c r="C299" s="2">
        <v>0</v>
      </c>
      <c r="D299" s="2">
        <v>0</v>
      </c>
      <c r="E299" s="2" t="s">
        <v>9</v>
      </c>
      <c r="F299" s="2">
        <v>97</v>
      </c>
      <c r="G299" s="2">
        <v>1016</v>
      </c>
      <c r="H299" s="2">
        <v>5525</v>
      </c>
    </row>
    <row r="300" spans="1:8" x14ac:dyDescent="0.45">
      <c r="A300" s="2" t="s">
        <v>295</v>
      </c>
      <c r="B300" s="2">
        <v>50</v>
      </c>
      <c r="C300" s="2">
        <v>0</v>
      </c>
      <c r="D300" s="2">
        <v>0</v>
      </c>
      <c r="E300" s="2" t="s">
        <v>9</v>
      </c>
      <c r="F300" s="2">
        <v>71</v>
      </c>
      <c r="G300" s="2">
        <v>1016</v>
      </c>
      <c r="H300" s="2">
        <v>6842</v>
      </c>
    </row>
    <row r="301" spans="1:8" x14ac:dyDescent="0.45">
      <c r="A301" s="2" t="s">
        <v>296</v>
      </c>
      <c r="B301" s="2">
        <v>50</v>
      </c>
      <c r="C301" s="2">
        <v>0</v>
      </c>
      <c r="D301" s="2">
        <v>0</v>
      </c>
      <c r="E301" s="2" t="s">
        <v>13</v>
      </c>
      <c r="F301" s="2">
        <v>14</v>
      </c>
      <c r="G301" s="2"/>
      <c r="H301" s="2"/>
    </row>
    <row r="302" spans="1:8" x14ac:dyDescent="0.45">
      <c r="A302" s="2" t="s">
        <v>297</v>
      </c>
      <c r="B302" s="2">
        <v>50</v>
      </c>
      <c r="C302" s="2">
        <v>9</v>
      </c>
      <c r="D302" s="2">
        <v>9</v>
      </c>
      <c r="E302" s="2" t="s">
        <v>9</v>
      </c>
      <c r="F302" s="2">
        <v>82</v>
      </c>
      <c r="G302" s="2">
        <v>2048</v>
      </c>
      <c r="H302" s="2">
        <v>8616</v>
      </c>
    </row>
    <row r="303" spans="1:8" x14ac:dyDescent="0.45">
      <c r="A303" s="2" t="s">
        <v>298</v>
      </c>
      <c r="B303" s="2">
        <v>50</v>
      </c>
      <c r="C303" s="2">
        <v>0</v>
      </c>
      <c r="D303" s="2">
        <v>0</v>
      </c>
      <c r="E303" s="2" t="s">
        <v>9</v>
      </c>
      <c r="F303" s="2">
        <v>67</v>
      </c>
      <c r="G303" s="2"/>
      <c r="H303" s="2"/>
    </row>
    <row r="304" spans="1:8" x14ac:dyDescent="0.45">
      <c r="A304" s="2" t="s">
        <v>299</v>
      </c>
      <c r="B304" s="2">
        <v>50</v>
      </c>
      <c r="C304" s="2">
        <v>0</v>
      </c>
      <c r="D304" s="2">
        <v>0</v>
      </c>
      <c r="E304" s="2" t="s">
        <v>9</v>
      </c>
      <c r="F304" s="2">
        <v>100</v>
      </c>
      <c r="G304" s="2">
        <v>1016</v>
      </c>
      <c r="H304" s="2">
        <v>7751</v>
      </c>
    </row>
    <row r="305" spans="1:8" x14ac:dyDescent="0.45">
      <c r="A305" s="2" t="s">
        <v>300</v>
      </c>
      <c r="B305" s="2">
        <v>50</v>
      </c>
      <c r="C305" s="2">
        <v>0</v>
      </c>
      <c r="D305" s="2">
        <v>0</v>
      </c>
      <c r="E305" s="2" t="s">
        <v>15</v>
      </c>
      <c r="F305" s="2">
        <v>57</v>
      </c>
      <c r="G305" s="2">
        <v>587</v>
      </c>
      <c r="H305" s="2">
        <v>5613</v>
      </c>
    </row>
    <row r="306" spans="1:8" x14ac:dyDescent="0.45">
      <c r="A306" s="2" t="s">
        <v>301</v>
      </c>
      <c r="B306" s="2">
        <v>50</v>
      </c>
      <c r="C306" s="2">
        <v>0</v>
      </c>
      <c r="D306" s="2">
        <v>0</v>
      </c>
      <c r="E306" s="2" t="s">
        <v>9</v>
      </c>
      <c r="F306" s="2">
        <v>100</v>
      </c>
      <c r="G306" s="2">
        <v>1016</v>
      </c>
      <c r="H306" s="2">
        <v>7259</v>
      </c>
    </row>
    <row r="307" spans="1:8" x14ac:dyDescent="0.45">
      <c r="A307" s="2" t="s">
        <v>302</v>
      </c>
      <c r="B307" s="2">
        <v>50</v>
      </c>
      <c r="C307" s="2">
        <v>0</v>
      </c>
      <c r="D307" s="2">
        <v>0</v>
      </c>
      <c r="E307" s="2" t="s">
        <v>9</v>
      </c>
      <c r="F307" s="2">
        <v>67</v>
      </c>
      <c r="G307" s="2"/>
      <c r="H307" s="2"/>
    </row>
    <row r="308" spans="1:8" x14ac:dyDescent="0.45">
      <c r="A308" s="2" t="s">
        <v>303</v>
      </c>
      <c r="B308" s="2">
        <v>50</v>
      </c>
      <c r="C308" s="2">
        <v>0</v>
      </c>
      <c r="D308" s="2">
        <v>0</v>
      </c>
      <c r="E308" s="2" t="s">
        <v>15</v>
      </c>
      <c r="F308" s="2">
        <v>64</v>
      </c>
      <c r="G308" s="2">
        <v>1814</v>
      </c>
      <c r="H308" s="2">
        <v>7913</v>
      </c>
    </row>
    <row r="309" spans="1:8" x14ac:dyDescent="0.45">
      <c r="A309" s="2" t="s">
        <v>304</v>
      </c>
      <c r="B309" s="2">
        <v>50</v>
      </c>
      <c r="C309" s="2">
        <v>0</v>
      </c>
      <c r="D309" s="2">
        <v>0</v>
      </c>
      <c r="E309" s="2" t="s">
        <v>9</v>
      </c>
      <c r="F309" s="2">
        <v>100</v>
      </c>
      <c r="G309" s="2"/>
      <c r="H309" s="2"/>
    </row>
    <row r="310" spans="1:8" x14ac:dyDescent="0.45">
      <c r="A310" s="2" t="s">
        <v>305</v>
      </c>
      <c r="B310" s="2">
        <v>50</v>
      </c>
      <c r="C310" s="2">
        <v>0</v>
      </c>
      <c r="D310" s="2">
        <v>0</v>
      </c>
      <c r="E310" s="2" t="s">
        <v>15</v>
      </c>
      <c r="F310" s="2">
        <v>57</v>
      </c>
      <c r="G310" s="2">
        <v>1465</v>
      </c>
      <c r="H310" s="2">
        <v>8387</v>
      </c>
    </row>
    <row r="311" spans="1:8" x14ac:dyDescent="0.45">
      <c r="A311" s="2" t="s">
        <v>306</v>
      </c>
      <c r="B311" s="2">
        <v>50</v>
      </c>
      <c r="C311" s="2">
        <v>0</v>
      </c>
      <c r="D311" s="2">
        <v>0</v>
      </c>
      <c r="E311" s="2" t="s">
        <v>9</v>
      </c>
      <c r="F311" s="2">
        <v>90</v>
      </c>
      <c r="G311" s="2"/>
      <c r="H311" s="2"/>
    </row>
    <row r="312" spans="1:8" x14ac:dyDescent="0.45">
      <c r="A312" s="2" t="s">
        <v>307</v>
      </c>
      <c r="B312" s="2">
        <v>50</v>
      </c>
      <c r="C312" s="2">
        <v>0</v>
      </c>
      <c r="D312" s="2">
        <v>0</v>
      </c>
      <c r="E312" s="2" t="s">
        <v>15</v>
      </c>
      <c r="F312" s="2">
        <v>48</v>
      </c>
      <c r="G312" s="2"/>
      <c r="H312" s="2"/>
    </row>
    <row r="313" spans="1:8" x14ac:dyDescent="0.45">
      <c r="A313" s="2" t="s">
        <v>308</v>
      </c>
      <c r="B313" s="2">
        <v>50</v>
      </c>
      <c r="C313" s="2">
        <v>0</v>
      </c>
      <c r="D313" s="2">
        <v>0</v>
      </c>
      <c r="E313" s="2" t="s">
        <v>15</v>
      </c>
      <c r="F313" s="2">
        <v>34</v>
      </c>
      <c r="G313" s="2"/>
      <c r="H313" s="2"/>
    </row>
    <row r="314" spans="1:8" x14ac:dyDescent="0.45">
      <c r="A314" s="2" t="s">
        <v>309</v>
      </c>
      <c r="B314" s="2">
        <v>50</v>
      </c>
      <c r="C314" s="2">
        <v>0</v>
      </c>
      <c r="D314" s="2" t="s">
        <v>32</v>
      </c>
      <c r="E314" s="2" t="s">
        <v>9</v>
      </c>
      <c r="F314" s="2">
        <v>69</v>
      </c>
      <c r="G314" s="2"/>
      <c r="H314" s="2"/>
    </row>
    <row r="315" spans="1:8" x14ac:dyDescent="0.45">
      <c r="A315" s="2" t="s">
        <v>310</v>
      </c>
      <c r="B315" s="2">
        <v>50</v>
      </c>
      <c r="C315" s="2">
        <v>0</v>
      </c>
      <c r="D315" s="2">
        <v>0</v>
      </c>
      <c r="E315" s="2" t="s">
        <v>15</v>
      </c>
      <c r="F315" s="2">
        <v>52</v>
      </c>
      <c r="G315" s="2"/>
      <c r="H315" s="2"/>
    </row>
    <row r="316" spans="1:8" x14ac:dyDescent="0.45">
      <c r="A316" s="2" t="s">
        <v>311</v>
      </c>
      <c r="B316" s="2">
        <v>50</v>
      </c>
      <c r="C316" s="2">
        <v>0</v>
      </c>
      <c r="D316" s="2">
        <v>-1</v>
      </c>
      <c r="E316" s="2" t="s">
        <v>38</v>
      </c>
      <c r="F316" s="2"/>
      <c r="G316" s="2"/>
      <c r="H316" s="2"/>
    </row>
    <row r="317" spans="1:8" x14ac:dyDescent="0.45">
      <c r="A317" s="2" t="s">
        <v>312</v>
      </c>
      <c r="B317" s="2">
        <v>50</v>
      </c>
      <c r="C317" s="2">
        <v>0</v>
      </c>
      <c r="D317" s="2">
        <v>0</v>
      </c>
      <c r="E317" s="2" t="s">
        <v>9</v>
      </c>
      <c r="F317" s="2">
        <v>100</v>
      </c>
      <c r="G317" s="2"/>
      <c r="H317" s="2"/>
    </row>
    <row r="318" spans="1:8" x14ac:dyDescent="0.45">
      <c r="A318" s="2" t="s">
        <v>313</v>
      </c>
      <c r="B318" s="2">
        <v>50</v>
      </c>
      <c r="C318" s="2">
        <v>0</v>
      </c>
      <c r="D318" s="2">
        <v>0</v>
      </c>
      <c r="E318" s="2" t="s">
        <v>9</v>
      </c>
      <c r="F318" s="2">
        <v>100</v>
      </c>
      <c r="G318" s="2"/>
      <c r="H318" s="2"/>
    </row>
    <row r="319" spans="1:8" x14ac:dyDescent="0.45">
      <c r="A319" s="2" t="s">
        <v>314</v>
      </c>
      <c r="B319" s="2">
        <v>50</v>
      </c>
      <c r="C319" s="2">
        <v>0</v>
      </c>
      <c r="D319" s="2">
        <v>0</v>
      </c>
      <c r="E319" s="2" t="s">
        <v>9</v>
      </c>
      <c r="F319" s="2">
        <v>100</v>
      </c>
      <c r="G319" s="2"/>
      <c r="H319" s="2"/>
    </row>
    <row r="320" spans="1:8" x14ac:dyDescent="0.45">
      <c r="A320" s="2" t="s">
        <v>315</v>
      </c>
      <c r="B320" s="2">
        <v>50</v>
      </c>
      <c r="C320" s="2">
        <v>0</v>
      </c>
      <c r="D320" s="2">
        <v>0</v>
      </c>
      <c r="E320" s="2" t="s">
        <v>15</v>
      </c>
      <c r="F320" s="2">
        <v>65</v>
      </c>
      <c r="G320" s="2"/>
      <c r="H320" s="2"/>
    </row>
    <row r="321" spans="1:8" x14ac:dyDescent="0.45">
      <c r="A321" s="2" t="s">
        <v>316</v>
      </c>
      <c r="B321" s="2">
        <v>50</v>
      </c>
      <c r="C321" s="2">
        <v>0</v>
      </c>
      <c r="D321" s="2">
        <v>0</v>
      </c>
      <c r="E321" s="2" t="s">
        <v>9</v>
      </c>
      <c r="F321" s="2">
        <v>82</v>
      </c>
      <c r="G321" s="2"/>
      <c r="H321" s="2"/>
    </row>
    <row r="322" spans="1:8" x14ac:dyDescent="0.45">
      <c r="A322" s="2" t="s">
        <v>317</v>
      </c>
      <c r="B322" s="2">
        <v>50</v>
      </c>
      <c r="C322" s="2">
        <v>0</v>
      </c>
      <c r="D322" s="2">
        <v>-1</v>
      </c>
      <c r="E322" s="2" t="s">
        <v>38</v>
      </c>
      <c r="F322" s="2"/>
      <c r="G322" s="2"/>
      <c r="H322" s="2"/>
    </row>
    <row r="323" spans="1:8" x14ac:dyDescent="0.45">
      <c r="A323" s="2" t="s">
        <v>318</v>
      </c>
      <c r="B323" s="2">
        <v>50</v>
      </c>
      <c r="C323" s="2">
        <v>0</v>
      </c>
      <c r="D323" s="2">
        <v>0</v>
      </c>
      <c r="E323" s="2" t="s">
        <v>15</v>
      </c>
      <c r="F323" s="2">
        <v>66</v>
      </c>
      <c r="G323" s="2"/>
      <c r="H323" s="2"/>
    </row>
    <row r="324" spans="1:8" x14ac:dyDescent="0.45">
      <c r="A324" s="2" t="s">
        <v>319</v>
      </c>
      <c r="B324" s="2">
        <v>50</v>
      </c>
      <c r="C324" s="2">
        <v>0</v>
      </c>
      <c r="D324" s="2">
        <v>0</v>
      </c>
      <c r="E324" s="2" t="s">
        <v>9</v>
      </c>
      <c r="F324" s="2">
        <v>100</v>
      </c>
      <c r="G324" s="2"/>
      <c r="H324" s="2"/>
    </row>
    <row r="325" spans="1:8" x14ac:dyDescent="0.45">
      <c r="A325" s="2" t="s">
        <v>320</v>
      </c>
      <c r="B325" s="2">
        <v>50</v>
      </c>
      <c r="C325" s="2">
        <v>0</v>
      </c>
      <c r="D325" s="2">
        <v>0</v>
      </c>
      <c r="E325" s="2" t="s">
        <v>15</v>
      </c>
      <c r="F325" s="2">
        <v>42</v>
      </c>
      <c r="G325" s="2"/>
      <c r="H325" s="2"/>
    </row>
    <row r="326" spans="1:8" x14ac:dyDescent="0.45">
      <c r="A326" s="2" t="s">
        <v>321</v>
      </c>
      <c r="B326" s="2">
        <v>50</v>
      </c>
      <c r="C326" s="2">
        <v>0</v>
      </c>
      <c r="D326" s="2">
        <v>0</v>
      </c>
      <c r="E326" s="2" t="s">
        <v>9</v>
      </c>
      <c r="F326" s="2">
        <v>73</v>
      </c>
      <c r="G326" s="2"/>
      <c r="H326" s="2"/>
    </row>
    <row r="327" spans="1:8" x14ac:dyDescent="0.45">
      <c r="A327" s="2" t="s">
        <v>322</v>
      </c>
      <c r="B327" s="2">
        <v>50</v>
      </c>
      <c r="C327" s="2">
        <v>0</v>
      </c>
      <c r="D327" s="2">
        <v>0</v>
      </c>
      <c r="E327" s="2" t="s">
        <v>9</v>
      </c>
      <c r="F327" s="2">
        <v>82</v>
      </c>
      <c r="G327" s="2"/>
      <c r="H327" s="2"/>
    </row>
    <row r="328" spans="1:8" x14ac:dyDescent="0.45">
      <c r="A328" s="2" t="s">
        <v>323</v>
      </c>
      <c r="B328" s="2">
        <v>50</v>
      </c>
      <c r="C328" s="2">
        <v>0</v>
      </c>
      <c r="D328" s="2">
        <v>0</v>
      </c>
      <c r="E328" s="2" t="s">
        <v>9</v>
      </c>
      <c r="F328" s="2">
        <v>99</v>
      </c>
      <c r="G328" s="2">
        <v>1270</v>
      </c>
      <c r="H328" s="2">
        <v>26459</v>
      </c>
    </row>
    <row r="329" spans="1:8" x14ac:dyDescent="0.45">
      <c r="A329" s="2" t="s">
        <v>324</v>
      </c>
      <c r="B329" s="2">
        <v>50</v>
      </c>
      <c r="C329" s="2">
        <v>-1</v>
      </c>
      <c r="D329" s="2">
        <v>0</v>
      </c>
      <c r="E329" s="2" t="s">
        <v>38</v>
      </c>
      <c r="F329" s="2"/>
      <c r="G329" s="2"/>
      <c r="H329" s="2"/>
    </row>
    <row r="330" spans="1:8" x14ac:dyDescent="0.45">
      <c r="A330" s="2" t="s">
        <v>325</v>
      </c>
      <c r="B330" s="2">
        <v>50</v>
      </c>
      <c r="C330" s="2">
        <v>0</v>
      </c>
      <c r="D330" s="2">
        <v>0</v>
      </c>
      <c r="E330" s="2" t="s">
        <v>9</v>
      </c>
      <c r="F330" s="2">
        <v>100</v>
      </c>
      <c r="G330" s="2"/>
      <c r="H330" s="2"/>
    </row>
    <row r="331" spans="1:8" x14ac:dyDescent="0.45">
      <c r="A331" s="2" t="s">
        <v>326</v>
      </c>
      <c r="B331" s="2">
        <v>50</v>
      </c>
      <c r="C331" s="2">
        <v>0</v>
      </c>
      <c r="D331" s="2">
        <v>0</v>
      </c>
      <c r="E331" s="2" t="s">
        <v>9</v>
      </c>
      <c r="F331" s="2">
        <v>73</v>
      </c>
      <c r="G331" s="2"/>
      <c r="H331" s="2"/>
    </row>
    <row r="332" spans="1:8" x14ac:dyDescent="0.45">
      <c r="A332" s="2" t="s">
        <v>327</v>
      </c>
      <c r="B332" s="2">
        <v>50</v>
      </c>
      <c r="C332" s="2">
        <v>0</v>
      </c>
      <c r="D332" s="2">
        <v>0</v>
      </c>
      <c r="E332" s="2" t="s">
        <v>9</v>
      </c>
      <c r="F332" s="2">
        <v>67</v>
      </c>
      <c r="G332" s="2"/>
      <c r="H332" s="2"/>
    </row>
    <row r="333" spans="1:8" x14ac:dyDescent="0.45">
      <c r="A333" s="2" t="s">
        <v>329</v>
      </c>
      <c r="B333" s="2">
        <v>50</v>
      </c>
      <c r="C333" s="2">
        <v>0</v>
      </c>
      <c r="D333" s="2">
        <v>0</v>
      </c>
      <c r="E333" s="2" t="s">
        <v>15</v>
      </c>
      <c r="F333" s="2">
        <v>51</v>
      </c>
      <c r="G333" s="2"/>
      <c r="H333" s="2"/>
    </row>
    <row r="334" spans="1:8" x14ac:dyDescent="0.45">
      <c r="A334" s="2" t="s">
        <v>330</v>
      </c>
      <c r="B334" s="2">
        <v>50</v>
      </c>
      <c r="C334" s="2">
        <v>0</v>
      </c>
      <c r="D334" s="2">
        <v>0</v>
      </c>
      <c r="E334" s="2" t="s">
        <v>9</v>
      </c>
      <c r="F334" s="2">
        <v>78</v>
      </c>
      <c r="G334" s="2"/>
      <c r="H334" s="2"/>
    </row>
    <row r="335" spans="1:8" x14ac:dyDescent="0.45">
      <c r="A335" s="2" t="s">
        <v>331</v>
      </c>
      <c r="B335" s="2">
        <v>50</v>
      </c>
      <c r="C335" s="2" t="s">
        <v>32</v>
      </c>
      <c r="D335" s="2">
        <v>0</v>
      </c>
      <c r="E335" s="2" t="s">
        <v>9</v>
      </c>
      <c r="F335" s="2">
        <v>67</v>
      </c>
      <c r="G335" s="2"/>
      <c r="H335" s="2"/>
    </row>
    <row r="336" spans="1:8" x14ac:dyDescent="0.45">
      <c r="A336" s="2" t="s">
        <v>332</v>
      </c>
      <c r="B336" s="2">
        <v>50</v>
      </c>
      <c r="C336" s="2">
        <v>0</v>
      </c>
      <c r="D336" s="2">
        <v>0</v>
      </c>
      <c r="E336" s="2" t="s">
        <v>9</v>
      </c>
      <c r="F336" s="2">
        <v>95</v>
      </c>
      <c r="G336" s="2">
        <v>2735</v>
      </c>
      <c r="H336" s="2">
        <v>7155</v>
      </c>
    </row>
    <row r="337" spans="1:8" x14ac:dyDescent="0.45">
      <c r="A337" s="2" t="s">
        <v>333</v>
      </c>
      <c r="B337" s="2">
        <v>50</v>
      </c>
      <c r="C337" s="2">
        <v>0</v>
      </c>
      <c r="D337" s="2">
        <v>0</v>
      </c>
      <c r="E337" s="2" t="s">
        <v>9</v>
      </c>
      <c r="F337" s="2">
        <v>92</v>
      </c>
      <c r="G337" s="2"/>
      <c r="H337" s="2"/>
    </row>
    <row r="338" spans="1:8" x14ac:dyDescent="0.45">
      <c r="A338" s="2" t="s">
        <v>334</v>
      </c>
      <c r="B338" s="2">
        <v>50</v>
      </c>
      <c r="C338" s="2">
        <v>0</v>
      </c>
      <c r="D338" s="2">
        <v>0</v>
      </c>
      <c r="E338" s="2" t="s">
        <v>9</v>
      </c>
      <c r="F338" s="2">
        <v>72</v>
      </c>
      <c r="G338" s="2">
        <v>5360</v>
      </c>
      <c r="H338" s="2">
        <v>9283</v>
      </c>
    </row>
    <row r="339" spans="1:8" x14ac:dyDescent="0.45">
      <c r="A339" s="2" t="s">
        <v>335</v>
      </c>
      <c r="B339" s="2">
        <v>50</v>
      </c>
      <c r="C339" s="2">
        <v>0</v>
      </c>
      <c r="D339" s="2">
        <v>-1</v>
      </c>
      <c r="E339" s="2" t="s">
        <v>38</v>
      </c>
      <c r="F339" s="2"/>
      <c r="G339" s="2"/>
      <c r="H339" s="2"/>
    </row>
    <row r="340" spans="1:8" x14ac:dyDescent="0.45">
      <c r="A340" s="2" t="s">
        <v>336</v>
      </c>
      <c r="B340" s="2">
        <v>50</v>
      </c>
      <c r="C340" s="2">
        <v>0</v>
      </c>
      <c r="D340" s="2">
        <v>0</v>
      </c>
      <c r="E340" s="2" t="s">
        <v>9</v>
      </c>
      <c r="F340" s="2">
        <v>92</v>
      </c>
      <c r="G340" s="2"/>
      <c r="H340" s="2"/>
    </row>
    <row r="341" spans="1:8" x14ac:dyDescent="0.45">
      <c r="A341" s="2" t="s">
        <v>337</v>
      </c>
      <c r="B341" s="2">
        <v>50</v>
      </c>
      <c r="C341" s="2" t="s">
        <v>32</v>
      </c>
      <c r="D341" s="2">
        <v>0</v>
      </c>
      <c r="E341" s="2" t="s">
        <v>13</v>
      </c>
      <c r="F341" s="2">
        <v>25</v>
      </c>
      <c r="G341" s="2"/>
      <c r="H341" s="2"/>
    </row>
    <row r="342" spans="1:8" x14ac:dyDescent="0.45">
      <c r="A342" s="2" t="s">
        <v>338</v>
      </c>
      <c r="B342" s="2">
        <v>50</v>
      </c>
      <c r="C342" s="2">
        <v>0</v>
      </c>
      <c r="D342" s="2">
        <v>0</v>
      </c>
      <c r="E342" s="2" t="s">
        <v>13</v>
      </c>
      <c r="F342" s="2">
        <v>27</v>
      </c>
      <c r="G342" s="2"/>
      <c r="H342" s="2"/>
    </row>
    <row r="343" spans="1:8" x14ac:dyDescent="0.45">
      <c r="A343" s="2" t="s">
        <v>339</v>
      </c>
      <c r="B343" s="2">
        <v>50</v>
      </c>
      <c r="C343" s="2">
        <v>0</v>
      </c>
      <c r="D343" s="2">
        <v>0</v>
      </c>
      <c r="E343" s="2" t="s">
        <v>15</v>
      </c>
      <c r="F343" s="2">
        <v>64</v>
      </c>
      <c r="G343" s="2"/>
      <c r="H343" s="2"/>
    </row>
    <row r="344" spans="1:8" x14ac:dyDescent="0.45">
      <c r="A344" s="2" t="s">
        <v>341</v>
      </c>
      <c r="B344" s="2">
        <v>50</v>
      </c>
      <c r="C344" s="2">
        <v>0</v>
      </c>
      <c r="D344" s="2">
        <v>0</v>
      </c>
      <c r="E344" s="2" t="s">
        <v>9</v>
      </c>
      <c r="F344" s="2">
        <v>100</v>
      </c>
      <c r="G344" s="2"/>
      <c r="H344" s="2"/>
    </row>
    <row r="345" spans="1:8" x14ac:dyDescent="0.45">
      <c r="A345" s="2" t="s">
        <v>342</v>
      </c>
      <c r="B345" s="2">
        <v>50</v>
      </c>
      <c r="C345" s="2">
        <v>9</v>
      </c>
      <c r="D345" s="2">
        <v>9</v>
      </c>
      <c r="E345" s="2" t="s">
        <v>13</v>
      </c>
      <c r="F345" s="2">
        <v>18</v>
      </c>
      <c r="G345" s="2"/>
      <c r="H345" s="2"/>
    </row>
    <row r="346" spans="1:8" x14ac:dyDescent="0.45">
      <c r="A346" s="2" t="s">
        <v>343</v>
      </c>
      <c r="B346" s="2">
        <v>50</v>
      </c>
      <c r="C346" s="2">
        <v>0</v>
      </c>
      <c r="D346" s="2">
        <v>0</v>
      </c>
      <c r="E346" s="2" t="s">
        <v>13</v>
      </c>
      <c r="F346" s="2">
        <v>22</v>
      </c>
      <c r="G346" s="2"/>
      <c r="H346" s="2"/>
    </row>
    <row r="347" spans="1:8" x14ac:dyDescent="0.45">
      <c r="A347" s="2" t="s">
        <v>344</v>
      </c>
      <c r="B347" s="2">
        <v>50</v>
      </c>
      <c r="C347" s="2">
        <v>0</v>
      </c>
      <c r="D347" s="2">
        <v>0</v>
      </c>
      <c r="E347" s="2" t="s">
        <v>9</v>
      </c>
      <c r="F347" s="2">
        <v>83</v>
      </c>
      <c r="G347" s="2"/>
      <c r="H347" s="2"/>
    </row>
    <row r="348" spans="1:8" x14ac:dyDescent="0.45">
      <c r="A348" s="2" t="s">
        <v>345</v>
      </c>
      <c r="B348" s="2">
        <v>50</v>
      </c>
      <c r="C348" s="2">
        <v>0</v>
      </c>
      <c r="D348" s="2">
        <v>0</v>
      </c>
      <c r="E348" s="2" t="s">
        <v>9</v>
      </c>
      <c r="F348" s="2">
        <v>100</v>
      </c>
      <c r="G348" s="2"/>
      <c r="H348" s="2"/>
    </row>
    <row r="349" spans="1:8" x14ac:dyDescent="0.45">
      <c r="A349" s="2" t="s">
        <v>346</v>
      </c>
      <c r="B349" s="2">
        <v>50</v>
      </c>
      <c r="C349" s="2">
        <v>0</v>
      </c>
      <c r="D349" s="2">
        <v>0</v>
      </c>
      <c r="E349" s="2" t="s">
        <v>9</v>
      </c>
      <c r="F349" s="2">
        <v>86</v>
      </c>
      <c r="G349" s="2">
        <v>2642</v>
      </c>
      <c r="H349" s="2">
        <v>7067</v>
      </c>
    </row>
    <row r="350" spans="1:8" x14ac:dyDescent="0.45">
      <c r="A350" s="2" t="s">
        <v>347</v>
      </c>
      <c r="B350" s="2">
        <v>50</v>
      </c>
      <c r="C350" s="2">
        <v>0</v>
      </c>
      <c r="D350" s="2">
        <v>0</v>
      </c>
      <c r="E350" s="2" t="s">
        <v>13</v>
      </c>
      <c r="F350" s="2">
        <v>31</v>
      </c>
      <c r="G350" s="2"/>
      <c r="H350" s="2"/>
    </row>
    <row r="351" spans="1:8" x14ac:dyDescent="0.45">
      <c r="A351" s="2" t="s">
        <v>349</v>
      </c>
      <c r="B351" s="2">
        <v>50</v>
      </c>
      <c r="C351" s="2">
        <v>0</v>
      </c>
      <c r="D351" s="2">
        <v>0</v>
      </c>
      <c r="E351" s="2" t="s">
        <v>15</v>
      </c>
      <c r="F351" s="2">
        <v>64</v>
      </c>
      <c r="G351" s="2"/>
      <c r="H351" s="2"/>
    </row>
    <row r="352" spans="1:8" x14ac:dyDescent="0.45">
      <c r="A352" s="2" t="s">
        <v>350</v>
      </c>
      <c r="B352" s="2">
        <v>50</v>
      </c>
      <c r="C352" s="2">
        <v>0</v>
      </c>
      <c r="D352" s="2">
        <v>0</v>
      </c>
      <c r="E352" s="2" t="s">
        <v>13</v>
      </c>
      <c r="F352" s="2">
        <v>20</v>
      </c>
      <c r="G352" s="2"/>
      <c r="H352" s="2"/>
    </row>
    <row r="353" spans="1:8" x14ac:dyDescent="0.45">
      <c r="A353" s="2" t="s">
        <v>351</v>
      </c>
      <c r="B353" s="2">
        <v>50</v>
      </c>
      <c r="C353" s="2">
        <v>0</v>
      </c>
      <c r="D353" s="2">
        <v>0</v>
      </c>
      <c r="E353" s="2" t="s">
        <v>9</v>
      </c>
      <c r="F353" s="2">
        <v>99</v>
      </c>
      <c r="G353" s="2"/>
      <c r="H353" s="2"/>
    </row>
    <row r="354" spans="1:8" x14ac:dyDescent="0.45">
      <c r="A354" s="2" t="s">
        <v>352</v>
      </c>
      <c r="B354" s="2">
        <v>50</v>
      </c>
      <c r="C354" s="2">
        <v>-1</v>
      </c>
      <c r="D354" s="2">
        <v>-1</v>
      </c>
      <c r="E354" s="2" t="s">
        <v>38</v>
      </c>
      <c r="F354" s="2"/>
      <c r="G354" s="2"/>
      <c r="H354" s="2"/>
    </row>
    <row r="355" spans="1:8" x14ac:dyDescent="0.45">
      <c r="A355" s="2" t="s">
        <v>353</v>
      </c>
      <c r="B355" s="2">
        <v>50</v>
      </c>
      <c r="C355" s="2">
        <v>0</v>
      </c>
      <c r="D355" s="2">
        <v>0</v>
      </c>
      <c r="E355" s="2" t="s">
        <v>9</v>
      </c>
      <c r="F355" s="2">
        <v>85</v>
      </c>
      <c r="G355" s="2"/>
      <c r="H355" s="2"/>
    </row>
    <row r="356" spans="1:8" x14ac:dyDescent="0.45">
      <c r="A356" s="2" t="s">
        <v>355</v>
      </c>
      <c r="B356" s="2">
        <v>50</v>
      </c>
      <c r="C356" s="2">
        <v>0</v>
      </c>
      <c r="D356" s="2">
        <v>0</v>
      </c>
      <c r="E356" s="2" t="s">
        <v>9</v>
      </c>
      <c r="F356" s="2">
        <v>71</v>
      </c>
      <c r="G356" s="2"/>
      <c r="H356" s="2"/>
    </row>
    <row r="357" spans="1:8" x14ac:dyDescent="0.45">
      <c r="A357" s="2" t="s">
        <v>356</v>
      </c>
      <c r="B357" s="2">
        <v>50</v>
      </c>
      <c r="C357" s="2">
        <v>0</v>
      </c>
      <c r="D357" s="2">
        <v>0</v>
      </c>
      <c r="E357" s="2" t="s">
        <v>9</v>
      </c>
      <c r="F357" s="2">
        <v>100</v>
      </c>
      <c r="G357" s="2"/>
      <c r="H357" s="2"/>
    </row>
    <row r="358" spans="1:8" x14ac:dyDescent="0.45">
      <c r="A358" s="2" t="s">
        <v>357</v>
      </c>
      <c r="B358" s="2">
        <v>50</v>
      </c>
      <c r="C358" s="2">
        <v>0</v>
      </c>
      <c r="D358" s="2">
        <v>0</v>
      </c>
      <c r="E358" s="2" t="s">
        <v>13</v>
      </c>
      <c r="F358" s="2">
        <v>2</v>
      </c>
      <c r="G358" s="2"/>
      <c r="H358" s="2"/>
    </row>
    <row r="359" spans="1:8" x14ac:dyDescent="0.45">
      <c r="A359" s="2" t="s">
        <v>358</v>
      </c>
      <c r="B359" s="2">
        <v>50</v>
      </c>
      <c r="C359" s="2">
        <v>0</v>
      </c>
      <c r="D359" s="2">
        <v>0</v>
      </c>
      <c r="E359" s="2" t="s">
        <v>9</v>
      </c>
      <c r="F359" s="2">
        <v>88</v>
      </c>
      <c r="G359" s="2">
        <v>5625</v>
      </c>
      <c r="H359" s="2">
        <v>7492</v>
      </c>
    </row>
    <row r="360" spans="1:8" x14ac:dyDescent="0.45">
      <c r="A360" s="2" t="s">
        <v>359</v>
      </c>
      <c r="B360" s="2">
        <v>50</v>
      </c>
      <c r="C360" s="2">
        <v>0</v>
      </c>
      <c r="D360" s="2">
        <v>0</v>
      </c>
      <c r="E360" s="2" t="s">
        <v>15</v>
      </c>
      <c r="F360" s="2">
        <v>63</v>
      </c>
      <c r="G360" s="2"/>
      <c r="H360" s="2"/>
    </row>
    <row r="361" spans="1:8" x14ac:dyDescent="0.45">
      <c r="A361" s="2" t="s">
        <v>360</v>
      </c>
      <c r="B361" s="2">
        <v>50</v>
      </c>
      <c r="C361" s="2">
        <v>0</v>
      </c>
      <c r="D361" s="2">
        <v>0</v>
      </c>
      <c r="E361" s="2" t="s">
        <v>13</v>
      </c>
      <c r="F361" s="2">
        <v>30</v>
      </c>
      <c r="G361" s="2"/>
      <c r="H361" s="2"/>
    </row>
    <row r="362" spans="1:8" x14ac:dyDescent="0.45">
      <c r="A362" s="2" t="s">
        <v>361</v>
      </c>
      <c r="B362" s="2">
        <v>50</v>
      </c>
      <c r="C362" s="2">
        <v>0</v>
      </c>
      <c r="D362" s="2">
        <v>0</v>
      </c>
      <c r="E362" s="2" t="s">
        <v>13</v>
      </c>
      <c r="F362" s="2">
        <v>4</v>
      </c>
      <c r="G362" s="2"/>
      <c r="H362" s="2"/>
    </row>
    <row r="363" spans="1:8" x14ac:dyDescent="0.45">
      <c r="A363" s="2" t="s">
        <v>362</v>
      </c>
      <c r="B363" s="2">
        <v>50</v>
      </c>
      <c r="C363" s="2">
        <v>0</v>
      </c>
      <c r="D363" s="2">
        <v>0</v>
      </c>
      <c r="E363" s="2" t="s">
        <v>15</v>
      </c>
      <c r="F363" s="2">
        <v>45</v>
      </c>
      <c r="G363" s="2"/>
      <c r="H363" s="2"/>
    </row>
    <row r="364" spans="1:8" x14ac:dyDescent="0.45">
      <c r="A364" s="2" t="s">
        <v>363</v>
      </c>
      <c r="B364" s="2">
        <v>50</v>
      </c>
      <c r="C364" s="2">
        <v>9</v>
      </c>
      <c r="D364" s="2">
        <v>0</v>
      </c>
      <c r="E364" s="2" t="s">
        <v>9</v>
      </c>
      <c r="F364" s="2">
        <v>70</v>
      </c>
      <c r="G364" s="2"/>
      <c r="H364" s="2"/>
    </row>
    <row r="365" spans="1:8" x14ac:dyDescent="0.45">
      <c r="A365" s="2" t="s">
        <v>364</v>
      </c>
      <c r="B365" s="2">
        <v>50</v>
      </c>
      <c r="C365" s="2">
        <v>0</v>
      </c>
      <c r="D365" s="2">
        <v>-0.9</v>
      </c>
      <c r="E365" s="2" t="s">
        <v>9</v>
      </c>
      <c r="F365" s="2">
        <v>73</v>
      </c>
      <c r="G365" s="2"/>
      <c r="H365" s="2"/>
    </row>
    <row r="366" spans="1:8" x14ac:dyDescent="0.45">
      <c r="A366" s="2" t="s">
        <v>365</v>
      </c>
      <c r="B366" s="2">
        <v>50</v>
      </c>
      <c r="C366" s="2" t="s">
        <v>32</v>
      </c>
      <c r="D366" s="2">
        <v>0</v>
      </c>
      <c r="E366" s="2" t="s">
        <v>13</v>
      </c>
      <c r="F366" s="2">
        <v>26</v>
      </c>
      <c r="G366" s="2"/>
      <c r="H366" s="2"/>
    </row>
    <row r="367" spans="1:8" x14ac:dyDescent="0.45">
      <c r="A367" s="2" t="s">
        <v>366</v>
      </c>
      <c r="B367" s="2">
        <v>50</v>
      </c>
      <c r="C367" s="2">
        <v>0</v>
      </c>
      <c r="D367" s="2">
        <v>-0.9</v>
      </c>
      <c r="E367" s="2" t="s">
        <v>9</v>
      </c>
      <c r="F367" s="2">
        <v>67</v>
      </c>
      <c r="G367" s="2"/>
      <c r="H367" s="2"/>
    </row>
    <row r="368" spans="1:8" x14ac:dyDescent="0.45">
      <c r="A368" s="2" t="s">
        <v>368</v>
      </c>
      <c r="B368" s="2">
        <v>50</v>
      </c>
      <c r="C368" s="2">
        <v>0</v>
      </c>
      <c r="D368" s="2">
        <v>0</v>
      </c>
      <c r="E368" s="2" t="s">
        <v>13</v>
      </c>
      <c r="F368" s="2">
        <v>5</v>
      </c>
      <c r="G368" s="2"/>
      <c r="H368" s="2"/>
    </row>
    <row r="369" spans="1:8" x14ac:dyDescent="0.45">
      <c r="A369" s="2" t="s">
        <v>369</v>
      </c>
      <c r="B369" s="2">
        <v>50</v>
      </c>
      <c r="C369" s="2">
        <v>0</v>
      </c>
      <c r="D369" s="2">
        <v>0</v>
      </c>
      <c r="E369" s="2" t="s">
        <v>15</v>
      </c>
      <c r="F369" s="2">
        <v>34</v>
      </c>
      <c r="G369" s="2"/>
      <c r="H369" s="2"/>
    </row>
    <row r="370" spans="1:8" x14ac:dyDescent="0.45">
      <c r="A370" s="2" t="s">
        <v>370</v>
      </c>
      <c r="B370" s="2">
        <v>50</v>
      </c>
      <c r="C370" s="2">
        <v>0</v>
      </c>
      <c r="D370" s="2">
        <v>0</v>
      </c>
      <c r="E370" s="2" t="s">
        <v>9</v>
      </c>
      <c r="F370" s="2">
        <v>74</v>
      </c>
      <c r="G370" s="2"/>
      <c r="H370" s="2"/>
    </row>
    <row r="371" spans="1:8" x14ac:dyDescent="0.45">
      <c r="A371" s="2" t="s">
        <v>371</v>
      </c>
      <c r="B371" s="2">
        <v>50</v>
      </c>
      <c r="C371" s="2">
        <v>0</v>
      </c>
      <c r="D371" s="2">
        <v>0</v>
      </c>
      <c r="E371" s="2" t="s">
        <v>15</v>
      </c>
      <c r="F371" s="2">
        <v>59</v>
      </c>
      <c r="G371" s="2"/>
      <c r="H371" s="2"/>
    </row>
    <row r="372" spans="1:8" x14ac:dyDescent="0.45">
      <c r="A372" s="2" t="s">
        <v>372</v>
      </c>
      <c r="B372" s="2">
        <v>50</v>
      </c>
      <c r="C372" s="2">
        <v>0</v>
      </c>
      <c r="D372" s="2">
        <v>0</v>
      </c>
      <c r="E372" s="2" t="s">
        <v>9</v>
      </c>
      <c r="F372" s="2">
        <v>100</v>
      </c>
      <c r="G372" s="2"/>
      <c r="H372" s="2"/>
    </row>
    <row r="373" spans="1:8" x14ac:dyDescent="0.45">
      <c r="A373" s="2" t="s">
        <v>373</v>
      </c>
      <c r="B373" s="2">
        <v>50</v>
      </c>
      <c r="C373" s="2">
        <v>0</v>
      </c>
      <c r="D373" s="2">
        <v>0</v>
      </c>
      <c r="E373" s="2" t="s">
        <v>9</v>
      </c>
      <c r="F373" s="2">
        <v>71</v>
      </c>
      <c r="G373" s="2"/>
      <c r="H373" s="2"/>
    </row>
    <row r="374" spans="1:8" x14ac:dyDescent="0.45">
      <c r="A374" s="2" t="s">
        <v>375</v>
      </c>
      <c r="B374" s="2">
        <v>50</v>
      </c>
      <c r="C374" s="2">
        <v>0</v>
      </c>
      <c r="D374" s="2">
        <v>0</v>
      </c>
      <c r="E374" s="2" t="s">
        <v>9</v>
      </c>
      <c r="F374" s="2">
        <v>100</v>
      </c>
      <c r="G374" s="2">
        <v>1016</v>
      </c>
      <c r="H374" s="2">
        <v>5821</v>
      </c>
    </row>
    <row r="375" spans="1:8" x14ac:dyDescent="0.45">
      <c r="A375" s="2" t="s">
        <v>376</v>
      </c>
      <c r="B375" s="2">
        <v>50</v>
      </c>
      <c r="C375" s="2">
        <v>0</v>
      </c>
      <c r="D375" s="2">
        <v>0</v>
      </c>
      <c r="E375" s="2" t="s">
        <v>15</v>
      </c>
      <c r="F375" s="2">
        <v>50</v>
      </c>
      <c r="G375" s="2"/>
      <c r="H375" s="2"/>
    </row>
    <row r="376" spans="1:8" x14ac:dyDescent="0.45">
      <c r="A376" s="2" t="s">
        <v>377</v>
      </c>
      <c r="B376" s="2">
        <v>50</v>
      </c>
      <c r="C376" s="2">
        <v>0</v>
      </c>
      <c r="D376" s="2">
        <v>0</v>
      </c>
      <c r="E376" s="2" t="s">
        <v>13</v>
      </c>
      <c r="F376" s="2">
        <v>22</v>
      </c>
      <c r="G376" s="2"/>
      <c r="H376" s="2"/>
    </row>
    <row r="377" spans="1:8" x14ac:dyDescent="0.45">
      <c r="A377" s="2" t="s">
        <v>378</v>
      </c>
      <c r="B377" s="2">
        <v>50</v>
      </c>
      <c r="C377" s="2">
        <v>9</v>
      </c>
      <c r="D377" s="2">
        <v>9</v>
      </c>
      <c r="E377" s="2" t="s">
        <v>13</v>
      </c>
      <c r="F377" s="2">
        <v>16</v>
      </c>
      <c r="G377" s="2"/>
      <c r="H377" s="2"/>
    </row>
    <row r="378" spans="1:8" x14ac:dyDescent="0.45">
      <c r="A378" s="2" t="s">
        <v>379</v>
      </c>
      <c r="B378" s="2">
        <v>50</v>
      </c>
      <c r="C378" s="2">
        <v>0</v>
      </c>
      <c r="D378" s="2">
        <v>0</v>
      </c>
      <c r="E378" s="2" t="s">
        <v>13</v>
      </c>
      <c r="F378" s="2">
        <v>10</v>
      </c>
      <c r="G378" s="2"/>
      <c r="H378" s="2"/>
    </row>
    <row r="379" spans="1:8" x14ac:dyDescent="0.45">
      <c r="A379" s="2" t="s">
        <v>380</v>
      </c>
      <c r="B379" s="2">
        <v>50</v>
      </c>
      <c r="C379" s="2">
        <v>0</v>
      </c>
      <c r="D379" s="2">
        <v>0</v>
      </c>
      <c r="E379" s="2" t="s">
        <v>9</v>
      </c>
      <c r="F379" s="2">
        <v>71</v>
      </c>
      <c r="G379" s="2"/>
      <c r="H379" s="2"/>
    </row>
    <row r="380" spans="1:8" x14ac:dyDescent="0.45">
      <c r="A380" s="2" t="s">
        <v>381</v>
      </c>
      <c r="B380" s="2">
        <v>50</v>
      </c>
      <c r="C380" s="2">
        <v>0</v>
      </c>
      <c r="D380" s="2">
        <v>0</v>
      </c>
      <c r="E380" s="2" t="s">
        <v>9</v>
      </c>
      <c r="F380" s="2">
        <v>67</v>
      </c>
      <c r="G380" s="2"/>
      <c r="H380" s="2"/>
    </row>
    <row r="381" spans="1:8" x14ac:dyDescent="0.45">
      <c r="A381" s="2" t="s">
        <v>382</v>
      </c>
      <c r="B381" s="2">
        <v>50</v>
      </c>
      <c r="C381" s="2">
        <v>0</v>
      </c>
      <c r="D381" s="2">
        <v>0</v>
      </c>
      <c r="E381" s="2" t="s">
        <v>13</v>
      </c>
      <c r="F381" s="2">
        <v>27</v>
      </c>
      <c r="G381" s="2"/>
      <c r="H381" s="2"/>
    </row>
    <row r="382" spans="1:8" x14ac:dyDescent="0.45">
      <c r="A382" s="2" t="s">
        <v>383</v>
      </c>
      <c r="B382" s="2">
        <v>50</v>
      </c>
      <c r="C382" s="2">
        <v>0</v>
      </c>
      <c r="D382" s="2">
        <v>0</v>
      </c>
      <c r="E382" s="2" t="s">
        <v>9</v>
      </c>
      <c r="F382" s="2">
        <v>100</v>
      </c>
      <c r="G382" s="2"/>
      <c r="H382" s="2"/>
    </row>
    <row r="383" spans="1:8" x14ac:dyDescent="0.45">
      <c r="A383" s="2" t="s">
        <v>384</v>
      </c>
      <c r="B383" s="2">
        <v>50</v>
      </c>
      <c r="C383" s="2">
        <v>0</v>
      </c>
      <c r="D383" s="2">
        <v>0</v>
      </c>
      <c r="E383" s="2" t="s">
        <v>13</v>
      </c>
      <c r="F383" s="2">
        <v>0</v>
      </c>
      <c r="G383" s="2"/>
      <c r="H383" s="2"/>
    </row>
    <row r="384" spans="1:8" x14ac:dyDescent="0.45">
      <c r="A384" s="2" t="s">
        <v>385</v>
      </c>
      <c r="B384" s="2">
        <v>50</v>
      </c>
      <c r="C384" s="2">
        <v>0</v>
      </c>
      <c r="D384" s="2">
        <v>0</v>
      </c>
      <c r="E384" s="2" t="s">
        <v>15</v>
      </c>
      <c r="F384" s="2">
        <v>63</v>
      </c>
      <c r="G384" s="2"/>
      <c r="H384" s="2"/>
    </row>
    <row r="385" spans="1:8" x14ac:dyDescent="0.45">
      <c r="A385" s="2" t="s">
        <v>386</v>
      </c>
      <c r="B385" s="2">
        <v>50</v>
      </c>
      <c r="C385" s="2">
        <v>0</v>
      </c>
      <c r="D385" s="2">
        <v>0</v>
      </c>
      <c r="E385" s="2" t="s">
        <v>15</v>
      </c>
      <c r="F385" s="2">
        <v>57</v>
      </c>
      <c r="G385" s="2"/>
      <c r="H385" s="2"/>
    </row>
    <row r="386" spans="1:8" x14ac:dyDescent="0.45">
      <c r="A386" s="2" t="s">
        <v>387</v>
      </c>
      <c r="B386" s="2">
        <v>50</v>
      </c>
      <c r="C386" s="2">
        <v>0</v>
      </c>
      <c r="D386" s="2">
        <v>0</v>
      </c>
      <c r="E386" s="2" t="s">
        <v>15</v>
      </c>
      <c r="F386" s="2">
        <v>58</v>
      </c>
      <c r="G386" s="2"/>
      <c r="H386" s="2"/>
    </row>
    <row r="387" spans="1:8" x14ac:dyDescent="0.45">
      <c r="A387" s="2" t="s">
        <v>388</v>
      </c>
      <c r="B387" s="2">
        <v>50</v>
      </c>
      <c r="C387" s="2">
        <v>0</v>
      </c>
      <c r="D387" s="2">
        <v>0</v>
      </c>
      <c r="E387" s="2" t="s">
        <v>9</v>
      </c>
      <c r="F387" s="2">
        <v>100</v>
      </c>
      <c r="G387" s="2">
        <v>1016</v>
      </c>
      <c r="H387" s="2">
        <v>3129</v>
      </c>
    </row>
    <row r="388" spans="1:8" x14ac:dyDescent="0.45">
      <c r="A388" s="2" t="s">
        <v>389</v>
      </c>
      <c r="B388" s="2">
        <v>50</v>
      </c>
      <c r="C388" s="2">
        <v>0</v>
      </c>
      <c r="D388" s="2">
        <v>0</v>
      </c>
      <c r="E388" s="2" t="s">
        <v>9</v>
      </c>
      <c r="F388" s="2">
        <v>88</v>
      </c>
      <c r="G388" s="2"/>
      <c r="H388" s="2"/>
    </row>
    <row r="389" spans="1:8" x14ac:dyDescent="0.45">
      <c r="A389" s="2" t="s">
        <v>390</v>
      </c>
      <c r="B389" s="2">
        <v>50</v>
      </c>
      <c r="C389" s="2">
        <v>0</v>
      </c>
      <c r="D389" s="2">
        <v>0</v>
      </c>
      <c r="E389" s="2" t="s">
        <v>9</v>
      </c>
      <c r="F389" s="2">
        <v>100</v>
      </c>
      <c r="G389" s="2"/>
      <c r="H389" s="2"/>
    </row>
    <row r="390" spans="1:8" x14ac:dyDescent="0.45">
      <c r="A390" s="2" t="s">
        <v>391</v>
      </c>
      <c r="B390" s="2">
        <v>50</v>
      </c>
      <c r="C390" s="2">
        <v>0</v>
      </c>
      <c r="D390" s="2">
        <v>0</v>
      </c>
      <c r="E390" s="2" t="s">
        <v>9</v>
      </c>
      <c r="F390" s="2">
        <v>100</v>
      </c>
      <c r="G390" s="2"/>
      <c r="H390" s="2"/>
    </row>
    <row r="391" spans="1:8" x14ac:dyDescent="0.45">
      <c r="A391" s="2" t="s">
        <v>392</v>
      </c>
      <c r="B391" s="2">
        <v>50</v>
      </c>
      <c r="C391" s="2">
        <v>0</v>
      </c>
      <c r="D391" s="2">
        <v>0</v>
      </c>
      <c r="E391" s="2" t="s">
        <v>9</v>
      </c>
      <c r="F391" s="2">
        <v>70</v>
      </c>
      <c r="G391" s="2"/>
      <c r="H391" s="2"/>
    </row>
    <row r="392" spans="1:8" x14ac:dyDescent="0.45">
      <c r="A392" s="2" t="s">
        <v>393</v>
      </c>
      <c r="B392" s="2">
        <v>50</v>
      </c>
      <c r="C392" s="2">
        <v>0</v>
      </c>
      <c r="D392" s="2">
        <v>0</v>
      </c>
      <c r="E392" s="2" t="s">
        <v>15</v>
      </c>
      <c r="F392" s="2">
        <v>53</v>
      </c>
      <c r="G392" s="2"/>
      <c r="H392" s="2"/>
    </row>
    <row r="393" spans="1:8" x14ac:dyDescent="0.45">
      <c r="A393" s="2" t="s">
        <v>394</v>
      </c>
      <c r="B393" s="2">
        <v>50</v>
      </c>
      <c r="C393" s="2">
        <v>0</v>
      </c>
      <c r="D393" s="2">
        <v>0</v>
      </c>
      <c r="E393" s="2" t="s">
        <v>15</v>
      </c>
      <c r="F393" s="2">
        <v>49</v>
      </c>
      <c r="G393" s="2"/>
      <c r="H393" s="2"/>
    </row>
    <row r="394" spans="1:8" x14ac:dyDescent="0.45">
      <c r="A394" s="2" t="s">
        <v>395</v>
      </c>
      <c r="B394" s="2">
        <v>50</v>
      </c>
      <c r="C394" s="2">
        <v>0</v>
      </c>
      <c r="D394" s="2">
        <v>-1</v>
      </c>
      <c r="E394" s="2" t="s">
        <v>38</v>
      </c>
      <c r="F394" s="2"/>
      <c r="G394" s="2"/>
      <c r="H394" s="2"/>
    </row>
    <row r="395" spans="1:8" x14ac:dyDescent="0.45">
      <c r="A395" s="2" t="s">
        <v>396</v>
      </c>
      <c r="B395" s="2">
        <v>50</v>
      </c>
      <c r="C395" s="2">
        <v>0</v>
      </c>
      <c r="D395" s="2">
        <v>0</v>
      </c>
      <c r="E395" s="2" t="s">
        <v>15</v>
      </c>
      <c r="F395" s="2">
        <v>50</v>
      </c>
      <c r="G395" s="2"/>
      <c r="H395" s="2"/>
    </row>
    <row r="396" spans="1:8" x14ac:dyDescent="0.45">
      <c r="A396" s="2" t="s">
        <v>397</v>
      </c>
      <c r="B396" s="2">
        <v>50</v>
      </c>
      <c r="C396" s="2">
        <v>0</v>
      </c>
      <c r="D396" s="2">
        <v>0</v>
      </c>
      <c r="E396" s="2" t="s">
        <v>9</v>
      </c>
      <c r="F396" s="2">
        <v>91</v>
      </c>
      <c r="G396" s="2">
        <v>1016</v>
      </c>
      <c r="H396" s="2">
        <v>8149</v>
      </c>
    </row>
    <row r="397" spans="1:8" x14ac:dyDescent="0.45">
      <c r="A397" s="2" t="s">
        <v>398</v>
      </c>
      <c r="B397" s="2">
        <v>50</v>
      </c>
      <c r="C397" s="2">
        <v>0</v>
      </c>
      <c r="D397" s="2">
        <v>0</v>
      </c>
      <c r="E397" s="2" t="s">
        <v>9</v>
      </c>
      <c r="F397" s="2">
        <v>100</v>
      </c>
      <c r="G397" s="2"/>
      <c r="H397" s="2"/>
    </row>
    <row r="398" spans="1:8" x14ac:dyDescent="0.45">
      <c r="A398" s="2" t="s">
        <v>399</v>
      </c>
      <c r="B398" s="2">
        <v>50</v>
      </c>
      <c r="C398" s="2">
        <v>0</v>
      </c>
      <c r="D398" s="2">
        <v>0</v>
      </c>
      <c r="E398" s="2" t="s">
        <v>9</v>
      </c>
      <c r="F398" s="2">
        <v>100</v>
      </c>
      <c r="G398" s="2"/>
      <c r="H398" s="2"/>
    </row>
    <row r="399" spans="1:8" x14ac:dyDescent="0.45">
      <c r="A399" s="2" t="s">
        <v>400</v>
      </c>
      <c r="B399" s="2">
        <v>50</v>
      </c>
      <c r="C399" s="2">
        <v>0</v>
      </c>
      <c r="D399" s="2">
        <v>0</v>
      </c>
      <c r="E399" s="2" t="s">
        <v>9</v>
      </c>
      <c r="F399" s="2">
        <v>95</v>
      </c>
      <c r="G399" s="2"/>
      <c r="H399" s="2"/>
    </row>
    <row r="400" spans="1:8" x14ac:dyDescent="0.45">
      <c r="A400" s="2" t="s">
        <v>401</v>
      </c>
      <c r="B400" s="2">
        <v>50</v>
      </c>
      <c r="C400" s="2">
        <v>0</v>
      </c>
      <c r="D400" s="2">
        <v>0</v>
      </c>
      <c r="E400" s="2" t="s">
        <v>9</v>
      </c>
      <c r="F400" s="2">
        <v>100</v>
      </c>
      <c r="G400" s="2">
        <v>3159</v>
      </c>
      <c r="H400" s="2">
        <v>8398</v>
      </c>
    </row>
    <row r="401" spans="1:8" x14ac:dyDescent="0.45">
      <c r="A401" s="2" t="s">
        <v>402</v>
      </c>
      <c r="B401" s="2">
        <v>50</v>
      </c>
      <c r="C401" s="2">
        <v>0</v>
      </c>
      <c r="D401" s="2">
        <v>0</v>
      </c>
      <c r="E401" s="2" t="s">
        <v>9</v>
      </c>
      <c r="F401" s="2">
        <v>100</v>
      </c>
      <c r="G401" s="2"/>
      <c r="H401" s="2"/>
    </row>
    <row r="402" spans="1:8" x14ac:dyDescent="0.45">
      <c r="A402" s="2" t="s">
        <v>403</v>
      </c>
      <c r="B402" s="2">
        <v>50</v>
      </c>
      <c r="C402" s="2">
        <v>0</v>
      </c>
      <c r="D402" s="2">
        <v>0</v>
      </c>
      <c r="E402" s="2" t="s">
        <v>9</v>
      </c>
      <c r="F402" s="2">
        <v>100</v>
      </c>
      <c r="G402" s="2"/>
      <c r="H402" s="2"/>
    </row>
    <row r="403" spans="1:8" x14ac:dyDescent="0.45">
      <c r="A403" s="2" t="s">
        <v>404</v>
      </c>
      <c r="B403" s="2">
        <v>50</v>
      </c>
      <c r="C403" s="2">
        <v>0</v>
      </c>
      <c r="D403" s="2">
        <v>0</v>
      </c>
      <c r="E403" s="2" t="s">
        <v>9</v>
      </c>
      <c r="F403" s="2">
        <v>100</v>
      </c>
      <c r="G403" s="2"/>
      <c r="H403" s="2"/>
    </row>
    <row r="404" spans="1:8" x14ac:dyDescent="0.45">
      <c r="A404" s="2" t="s">
        <v>405</v>
      </c>
      <c r="B404" s="2">
        <v>50</v>
      </c>
      <c r="C404" s="2" t="s">
        <v>32</v>
      </c>
      <c r="D404" s="2">
        <v>0</v>
      </c>
      <c r="E404" s="2" t="s">
        <v>15</v>
      </c>
      <c r="F404" s="2">
        <v>46</v>
      </c>
      <c r="G404" s="2"/>
      <c r="H404" s="2"/>
    </row>
    <row r="405" spans="1:8" x14ac:dyDescent="0.45">
      <c r="A405" s="2" t="s">
        <v>406</v>
      </c>
      <c r="B405" s="2">
        <v>50</v>
      </c>
      <c r="C405" s="2">
        <v>0</v>
      </c>
      <c r="D405" s="2">
        <v>0</v>
      </c>
      <c r="E405" s="2" t="s">
        <v>15</v>
      </c>
      <c r="F405" s="2">
        <v>55</v>
      </c>
      <c r="G405" s="2"/>
      <c r="H405" s="2"/>
    </row>
    <row r="406" spans="1:8" x14ac:dyDescent="0.45">
      <c r="A406" s="2" t="s">
        <v>407</v>
      </c>
      <c r="B406" s="2">
        <v>50</v>
      </c>
      <c r="C406" s="2">
        <v>0</v>
      </c>
      <c r="D406" s="2">
        <v>0</v>
      </c>
      <c r="E406" s="2" t="s">
        <v>13</v>
      </c>
      <c r="F406" s="2">
        <v>14</v>
      </c>
      <c r="G406" s="2"/>
      <c r="H406" s="2"/>
    </row>
    <row r="407" spans="1:8" x14ac:dyDescent="0.45">
      <c r="A407" s="2" t="s">
        <v>408</v>
      </c>
      <c r="B407" s="2">
        <v>50</v>
      </c>
      <c r="C407" s="2">
        <v>0</v>
      </c>
      <c r="D407" s="2">
        <v>0</v>
      </c>
      <c r="E407" s="2" t="s">
        <v>9</v>
      </c>
      <c r="F407" s="2">
        <v>100</v>
      </c>
      <c r="G407" s="2">
        <v>2404</v>
      </c>
      <c r="H407" s="2">
        <v>7460</v>
      </c>
    </row>
    <row r="408" spans="1:8" x14ac:dyDescent="0.45">
      <c r="A408" s="2" t="s">
        <v>409</v>
      </c>
      <c r="B408" s="2">
        <v>50</v>
      </c>
      <c r="C408" s="2">
        <v>0</v>
      </c>
      <c r="D408" s="2">
        <v>0</v>
      </c>
      <c r="E408" s="2" t="s">
        <v>9</v>
      </c>
      <c r="F408" s="2">
        <v>94</v>
      </c>
      <c r="G408" s="2">
        <v>1315</v>
      </c>
      <c r="H408" s="2">
        <v>2647</v>
      </c>
    </row>
    <row r="409" spans="1:8" x14ac:dyDescent="0.45">
      <c r="A409" s="2" t="s">
        <v>410</v>
      </c>
      <c r="B409" s="2">
        <v>50</v>
      </c>
      <c r="C409" s="2">
        <v>0</v>
      </c>
      <c r="D409" s="2">
        <v>0</v>
      </c>
      <c r="E409" s="2" t="s">
        <v>13</v>
      </c>
      <c r="F409" s="2">
        <v>23</v>
      </c>
      <c r="G409" s="2"/>
      <c r="H409" s="2"/>
    </row>
    <row r="410" spans="1:8" x14ac:dyDescent="0.45">
      <c r="A410" s="2" t="s">
        <v>411</v>
      </c>
      <c r="B410" s="2">
        <v>50</v>
      </c>
      <c r="C410" s="2">
        <v>0</v>
      </c>
      <c r="D410" s="2">
        <v>0</v>
      </c>
      <c r="E410" s="2" t="s">
        <v>15</v>
      </c>
      <c r="F410" s="2">
        <v>62</v>
      </c>
      <c r="G410" s="2"/>
      <c r="H410" s="2"/>
    </row>
    <row r="411" spans="1:8" x14ac:dyDescent="0.45">
      <c r="A411" s="2" t="s">
        <v>412</v>
      </c>
      <c r="B411" s="2">
        <v>50</v>
      </c>
      <c r="C411" s="2">
        <v>0</v>
      </c>
      <c r="D411" s="2">
        <v>0</v>
      </c>
      <c r="E411" s="2" t="s">
        <v>9</v>
      </c>
      <c r="F411" s="2">
        <v>79</v>
      </c>
      <c r="G411" s="2"/>
      <c r="H411" s="2"/>
    </row>
    <row r="412" spans="1:8" x14ac:dyDescent="0.45">
      <c r="A412" s="2" t="s">
        <v>413</v>
      </c>
      <c r="B412" s="2">
        <v>50</v>
      </c>
      <c r="C412" s="2">
        <v>-1</v>
      </c>
      <c r="D412" s="2">
        <v>-1</v>
      </c>
      <c r="E412" s="2" t="s">
        <v>38</v>
      </c>
      <c r="F412" s="2"/>
      <c r="G412" s="2"/>
      <c r="H412" s="2"/>
    </row>
    <row r="413" spans="1:8" x14ac:dyDescent="0.45">
      <c r="A413" s="2" t="s">
        <v>414</v>
      </c>
      <c r="B413" s="2">
        <v>50</v>
      </c>
      <c r="C413" s="2">
        <v>0</v>
      </c>
      <c r="D413" s="2">
        <v>0</v>
      </c>
      <c r="E413" s="2" t="s">
        <v>15</v>
      </c>
      <c r="F413" s="2">
        <v>53</v>
      </c>
      <c r="G413" s="2"/>
      <c r="H413" s="2"/>
    </row>
    <row r="414" spans="1:8" x14ac:dyDescent="0.45">
      <c r="A414" s="2" t="s">
        <v>415</v>
      </c>
      <c r="B414" s="2">
        <v>50</v>
      </c>
      <c r="C414" s="2">
        <v>0</v>
      </c>
      <c r="D414" s="2">
        <v>0</v>
      </c>
      <c r="E414" s="2" t="s">
        <v>13</v>
      </c>
      <c r="F414" s="2">
        <v>28</v>
      </c>
      <c r="G414" s="2"/>
      <c r="H414" s="2"/>
    </row>
    <row r="415" spans="1:8" x14ac:dyDescent="0.45">
      <c r="A415" s="2" t="s">
        <v>416</v>
      </c>
      <c r="B415" s="2">
        <v>50</v>
      </c>
      <c r="C415" s="2">
        <v>0</v>
      </c>
      <c r="D415" s="2">
        <v>0</v>
      </c>
      <c r="E415" s="2" t="s">
        <v>9</v>
      </c>
      <c r="F415" s="2">
        <v>77</v>
      </c>
      <c r="G415" s="2"/>
      <c r="H415" s="2"/>
    </row>
    <row r="416" spans="1:8" x14ac:dyDescent="0.45">
      <c r="A416" s="2" t="s">
        <v>417</v>
      </c>
      <c r="B416" s="2">
        <v>50</v>
      </c>
      <c r="C416" s="2">
        <v>0</v>
      </c>
      <c r="D416" s="2" t="s">
        <v>32</v>
      </c>
      <c r="E416" s="2" t="s">
        <v>9</v>
      </c>
      <c r="F416" s="2">
        <v>100</v>
      </c>
      <c r="G416" s="2"/>
      <c r="H416" s="2"/>
    </row>
    <row r="417" spans="1:8" x14ac:dyDescent="0.45">
      <c r="A417" s="2" t="s">
        <v>418</v>
      </c>
      <c r="B417" s="2">
        <v>50</v>
      </c>
      <c r="C417" s="2">
        <v>0</v>
      </c>
      <c r="D417" s="2">
        <v>-1</v>
      </c>
      <c r="E417" s="2" t="s">
        <v>38</v>
      </c>
      <c r="F417" s="2"/>
      <c r="G417" s="2"/>
      <c r="H417" s="2"/>
    </row>
    <row r="418" spans="1:8" x14ac:dyDescent="0.45">
      <c r="A418" s="2" t="s">
        <v>419</v>
      </c>
      <c r="B418" s="2">
        <v>50</v>
      </c>
      <c r="C418" s="2">
        <v>0</v>
      </c>
      <c r="D418" s="2">
        <v>-0.9</v>
      </c>
      <c r="E418" s="2" t="s">
        <v>13</v>
      </c>
      <c r="F418" s="2">
        <v>23</v>
      </c>
      <c r="G418" s="2"/>
      <c r="H418" s="2"/>
    </row>
    <row r="419" spans="1:8" x14ac:dyDescent="0.45">
      <c r="A419" s="2" t="s">
        <v>420</v>
      </c>
      <c r="B419" s="2">
        <v>50</v>
      </c>
      <c r="C419" s="2">
        <v>-1</v>
      </c>
      <c r="D419" s="2">
        <v>-1</v>
      </c>
      <c r="E419" s="2" t="s">
        <v>38</v>
      </c>
      <c r="F419" s="2"/>
      <c r="G419" s="2"/>
      <c r="H419" s="2"/>
    </row>
    <row r="420" spans="1:8" x14ac:dyDescent="0.45">
      <c r="A420" s="2" t="s">
        <v>421</v>
      </c>
      <c r="B420" s="2">
        <v>50</v>
      </c>
      <c r="C420" s="2">
        <v>0</v>
      </c>
      <c r="D420" s="2">
        <v>0</v>
      </c>
      <c r="E420" s="2" t="s">
        <v>9</v>
      </c>
      <c r="F420" s="2">
        <v>100</v>
      </c>
      <c r="G420" s="2"/>
      <c r="H420" s="2"/>
    </row>
    <row r="421" spans="1:8" x14ac:dyDescent="0.45">
      <c r="A421" s="2" t="s">
        <v>422</v>
      </c>
      <c r="B421" s="2">
        <v>50</v>
      </c>
      <c r="C421" s="2">
        <v>0</v>
      </c>
      <c r="D421" s="2">
        <v>0</v>
      </c>
      <c r="E421" s="2" t="s">
        <v>9</v>
      </c>
      <c r="F421" s="2">
        <v>85</v>
      </c>
      <c r="G421" s="2">
        <v>2607</v>
      </c>
      <c r="H421" s="2">
        <v>5728</v>
      </c>
    </row>
    <row r="422" spans="1:8" x14ac:dyDescent="0.45">
      <c r="A422" s="2" t="s">
        <v>423</v>
      </c>
      <c r="B422" s="2">
        <v>50</v>
      </c>
      <c r="C422" s="2" t="s">
        <v>32</v>
      </c>
      <c r="D422" s="2">
        <v>0</v>
      </c>
      <c r="E422" s="2" t="s">
        <v>9</v>
      </c>
      <c r="F422" s="2">
        <v>100</v>
      </c>
      <c r="G422" s="2"/>
      <c r="H422" s="2"/>
    </row>
    <row r="423" spans="1:8" x14ac:dyDescent="0.45">
      <c r="A423" s="2" t="s">
        <v>424</v>
      </c>
      <c r="B423" s="2">
        <v>50</v>
      </c>
      <c r="C423" s="2">
        <v>0</v>
      </c>
      <c r="D423" s="2">
        <v>0</v>
      </c>
      <c r="E423" s="2" t="s">
        <v>9</v>
      </c>
      <c r="F423" s="2">
        <v>100</v>
      </c>
      <c r="G423" s="2">
        <v>3424</v>
      </c>
      <c r="H423" s="2">
        <v>12450</v>
      </c>
    </row>
    <row r="424" spans="1:8" x14ac:dyDescent="0.45">
      <c r="A424" s="2" t="s">
        <v>425</v>
      </c>
      <c r="B424" s="2">
        <v>50</v>
      </c>
      <c r="C424" s="2">
        <v>9</v>
      </c>
      <c r="D424" s="2">
        <v>0</v>
      </c>
      <c r="E424" s="2" t="s">
        <v>13</v>
      </c>
      <c r="F424" s="2">
        <v>6</v>
      </c>
      <c r="G424" s="2">
        <v>4292</v>
      </c>
      <c r="H424" s="2">
        <v>6744</v>
      </c>
    </row>
    <row r="425" spans="1:8" x14ac:dyDescent="0.45">
      <c r="A425" s="2" t="s">
        <v>426</v>
      </c>
      <c r="B425" s="2">
        <v>50</v>
      </c>
      <c r="C425" s="2">
        <v>0</v>
      </c>
      <c r="D425" s="2">
        <v>0</v>
      </c>
      <c r="E425" s="2" t="s">
        <v>15</v>
      </c>
      <c r="F425" s="2">
        <v>54</v>
      </c>
      <c r="G425" s="2"/>
      <c r="H425" s="2"/>
    </row>
    <row r="426" spans="1:8" x14ac:dyDescent="0.45">
      <c r="A426" s="2" t="s">
        <v>427</v>
      </c>
      <c r="B426" s="2">
        <v>50</v>
      </c>
      <c r="C426" s="2">
        <v>0</v>
      </c>
      <c r="D426" s="2">
        <v>-0.9</v>
      </c>
      <c r="E426" s="2" t="s">
        <v>9</v>
      </c>
      <c r="F426" s="2">
        <v>96</v>
      </c>
      <c r="G426" s="2"/>
      <c r="H426" s="2"/>
    </row>
    <row r="427" spans="1:8" x14ac:dyDescent="0.45">
      <c r="A427" s="2" t="s">
        <v>428</v>
      </c>
      <c r="B427" s="2">
        <v>50</v>
      </c>
      <c r="C427" s="2">
        <v>0</v>
      </c>
      <c r="D427" s="2">
        <v>0</v>
      </c>
      <c r="E427" s="2" t="s">
        <v>13</v>
      </c>
      <c r="F427" s="2">
        <v>0</v>
      </c>
      <c r="G427" s="2"/>
      <c r="H427" s="2"/>
    </row>
    <row r="428" spans="1:8" x14ac:dyDescent="0.45">
      <c r="A428" s="2" t="s">
        <v>429</v>
      </c>
      <c r="B428" s="2">
        <v>50</v>
      </c>
      <c r="C428" s="2">
        <v>0</v>
      </c>
      <c r="D428" s="2">
        <v>0</v>
      </c>
      <c r="E428" s="2" t="s">
        <v>13</v>
      </c>
      <c r="F428" s="2">
        <v>0</v>
      </c>
      <c r="G428" s="2"/>
      <c r="H428" s="2"/>
    </row>
    <row r="429" spans="1:8" x14ac:dyDescent="0.45">
      <c r="A429" s="2" t="s">
        <v>430</v>
      </c>
      <c r="B429" s="2">
        <v>50</v>
      </c>
      <c r="C429" s="2" t="s">
        <v>32</v>
      </c>
      <c r="D429" s="2" t="s">
        <v>32</v>
      </c>
      <c r="E429" s="2" t="s">
        <v>9</v>
      </c>
      <c r="F429" s="2">
        <v>100</v>
      </c>
      <c r="G429" s="2"/>
      <c r="H429" s="2"/>
    </row>
    <row r="430" spans="1:8" x14ac:dyDescent="0.45">
      <c r="A430" s="2" t="s">
        <v>431</v>
      </c>
      <c r="B430" s="2">
        <v>50</v>
      </c>
      <c r="C430" s="2">
        <v>0</v>
      </c>
      <c r="D430" s="2">
        <v>0</v>
      </c>
      <c r="E430" s="2" t="s">
        <v>15</v>
      </c>
      <c r="F430" s="2">
        <v>43</v>
      </c>
      <c r="G430" s="2"/>
      <c r="H430" s="2"/>
    </row>
    <row r="431" spans="1:8" x14ac:dyDescent="0.45">
      <c r="A431" s="2" t="s">
        <v>433</v>
      </c>
      <c r="B431" s="2">
        <v>50</v>
      </c>
      <c r="C431" s="2">
        <v>9</v>
      </c>
      <c r="D431" s="2">
        <v>0</v>
      </c>
      <c r="E431" s="2" t="s">
        <v>9</v>
      </c>
      <c r="F431" s="2">
        <v>100</v>
      </c>
      <c r="G431" s="2">
        <v>1270</v>
      </c>
      <c r="H431" s="2">
        <v>6369</v>
      </c>
    </row>
    <row r="432" spans="1:8" x14ac:dyDescent="0.45">
      <c r="A432" s="2" t="s">
        <v>434</v>
      </c>
      <c r="B432" s="2">
        <v>50</v>
      </c>
      <c r="C432" s="2" t="s">
        <v>32</v>
      </c>
      <c r="D432" s="2" t="s">
        <v>32</v>
      </c>
      <c r="E432" s="2" t="s">
        <v>9</v>
      </c>
      <c r="F432" s="2">
        <v>100</v>
      </c>
      <c r="G432" s="2"/>
      <c r="H432" s="2"/>
    </row>
    <row r="433" spans="1:8" x14ac:dyDescent="0.45">
      <c r="A433" s="2" t="s">
        <v>435</v>
      </c>
      <c r="B433" s="2">
        <v>50</v>
      </c>
      <c r="C433" s="2">
        <v>0</v>
      </c>
      <c r="D433" s="2">
        <v>0</v>
      </c>
      <c r="E433" s="2" t="s">
        <v>9</v>
      </c>
      <c r="F433" s="2">
        <v>100</v>
      </c>
      <c r="G433" s="2">
        <v>1016</v>
      </c>
      <c r="H433" s="2">
        <v>5425</v>
      </c>
    </row>
    <row r="434" spans="1:8" x14ac:dyDescent="0.45">
      <c r="A434" s="2" t="s">
        <v>436</v>
      </c>
      <c r="B434" s="2">
        <v>50</v>
      </c>
      <c r="C434" s="2">
        <v>0</v>
      </c>
      <c r="D434" s="2">
        <v>0</v>
      </c>
      <c r="E434" s="2" t="s">
        <v>9</v>
      </c>
      <c r="F434" s="2">
        <v>96</v>
      </c>
      <c r="G434" s="2">
        <v>1016</v>
      </c>
      <c r="H434" s="2">
        <v>6842</v>
      </c>
    </row>
    <row r="435" spans="1:8" x14ac:dyDescent="0.45">
      <c r="A435" s="2" t="s">
        <v>437</v>
      </c>
      <c r="B435" s="2">
        <v>50</v>
      </c>
      <c r="C435" s="2">
        <v>0</v>
      </c>
      <c r="D435" s="2">
        <v>0</v>
      </c>
      <c r="E435" s="2" t="s">
        <v>9</v>
      </c>
      <c r="F435" s="2">
        <v>100</v>
      </c>
      <c r="G435" s="2"/>
      <c r="H435" s="2"/>
    </row>
    <row r="436" spans="1:8" x14ac:dyDescent="0.45">
      <c r="A436" s="2" t="s">
        <v>438</v>
      </c>
      <c r="B436" s="2">
        <v>50</v>
      </c>
      <c r="C436" s="2">
        <v>0</v>
      </c>
      <c r="D436" s="2">
        <v>0</v>
      </c>
      <c r="E436" s="2" t="s">
        <v>9</v>
      </c>
      <c r="F436" s="2">
        <v>100</v>
      </c>
      <c r="G436" s="2">
        <v>1016</v>
      </c>
      <c r="H436" s="2">
        <v>6083</v>
      </c>
    </row>
    <row r="437" spans="1:8" x14ac:dyDescent="0.45">
      <c r="A437" s="2" t="s">
        <v>439</v>
      </c>
      <c r="B437" s="2">
        <v>50</v>
      </c>
      <c r="C437" s="2">
        <v>0</v>
      </c>
      <c r="D437" s="2">
        <v>0</v>
      </c>
      <c r="E437" s="2" t="s">
        <v>9</v>
      </c>
      <c r="F437" s="2">
        <v>93</v>
      </c>
      <c r="G437" s="2"/>
      <c r="H437" s="2"/>
    </row>
    <row r="438" spans="1:8" x14ac:dyDescent="0.45">
      <c r="A438" s="2" t="s">
        <v>440</v>
      </c>
      <c r="B438" s="2">
        <v>50</v>
      </c>
      <c r="C438" s="2">
        <v>0</v>
      </c>
      <c r="D438" s="2">
        <v>0</v>
      </c>
      <c r="E438" s="2" t="s">
        <v>9</v>
      </c>
      <c r="F438" s="2">
        <v>100</v>
      </c>
      <c r="G438" s="2">
        <v>1016</v>
      </c>
      <c r="H438" s="2">
        <v>3150</v>
      </c>
    </row>
    <row r="439" spans="1:8" x14ac:dyDescent="0.45">
      <c r="A439" s="2" t="s">
        <v>441</v>
      </c>
      <c r="B439" s="2">
        <v>50</v>
      </c>
      <c r="C439" s="2">
        <v>0</v>
      </c>
      <c r="D439" s="2">
        <v>0</v>
      </c>
      <c r="E439" s="2" t="s">
        <v>9</v>
      </c>
      <c r="F439" s="2">
        <v>97</v>
      </c>
      <c r="G439" s="2">
        <v>1270</v>
      </c>
      <c r="H439" s="2">
        <v>6504</v>
      </c>
    </row>
    <row r="440" spans="1:8" x14ac:dyDescent="0.45">
      <c r="A440" s="2" t="s">
        <v>443</v>
      </c>
      <c r="B440" s="2">
        <v>50</v>
      </c>
      <c r="C440" s="2">
        <v>0</v>
      </c>
      <c r="D440" s="2">
        <v>0</v>
      </c>
      <c r="E440" s="2" t="s">
        <v>9</v>
      </c>
      <c r="F440" s="2">
        <v>96</v>
      </c>
      <c r="G440" s="2"/>
      <c r="H440" s="2"/>
    </row>
    <row r="441" spans="1:8" x14ac:dyDescent="0.45">
      <c r="A441" s="2" t="s">
        <v>444</v>
      </c>
      <c r="B441" s="2">
        <v>50</v>
      </c>
      <c r="C441" s="2">
        <v>0</v>
      </c>
      <c r="D441" s="2">
        <v>0</v>
      </c>
      <c r="E441" s="2" t="s">
        <v>15</v>
      </c>
      <c r="F441" s="2">
        <v>33</v>
      </c>
      <c r="G441" s="2"/>
      <c r="H441" s="2"/>
    </row>
    <row r="442" spans="1:8" x14ac:dyDescent="0.45">
      <c r="A442" s="2" t="s">
        <v>445</v>
      </c>
      <c r="B442" s="2">
        <v>50</v>
      </c>
      <c r="C442" s="2">
        <v>0</v>
      </c>
      <c r="D442" s="2">
        <v>0</v>
      </c>
      <c r="E442" s="2" t="s">
        <v>9</v>
      </c>
      <c r="F442" s="2">
        <v>98</v>
      </c>
      <c r="G442" s="2"/>
      <c r="H442" s="2"/>
    </row>
    <row r="443" spans="1:8" x14ac:dyDescent="0.45">
      <c r="A443" s="2" t="s">
        <v>446</v>
      </c>
      <c r="B443" s="2">
        <v>50</v>
      </c>
      <c r="C443" s="2">
        <v>0</v>
      </c>
      <c r="D443" s="2">
        <v>0</v>
      </c>
      <c r="E443" s="2" t="s">
        <v>13</v>
      </c>
      <c r="F443" s="2">
        <v>4</v>
      </c>
      <c r="G443" s="2"/>
      <c r="H443" s="2"/>
    </row>
    <row r="444" spans="1:8" x14ac:dyDescent="0.45">
      <c r="A444" s="2" t="s">
        <v>447</v>
      </c>
      <c r="B444" s="2">
        <v>50</v>
      </c>
      <c r="C444" s="2">
        <v>0</v>
      </c>
      <c r="D444" s="2">
        <v>0</v>
      </c>
      <c r="E444" s="2" t="s">
        <v>13</v>
      </c>
      <c r="F444" s="2">
        <v>18</v>
      </c>
      <c r="G444" s="2"/>
      <c r="H444" s="2"/>
    </row>
    <row r="445" spans="1:8" x14ac:dyDescent="0.45">
      <c r="A445" s="2" t="s">
        <v>448</v>
      </c>
      <c r="B445" s="2">
        <v>50</v>
      </c>
      <c r="C445" s="2">
        <v>0</v>
      </c>
      <c r="D445" s="2">
        <v>0</v>
      </c>
      <c r="E445" s="2" t="s">
        <v>13</v>
      </c>
      <c r="F445" s="2">
        <v>10</v>
      </c>
      <c r="G445" s="2"/>
      <c r="H445" s="2"/>
    </row>
    <row r="446" spans="1:8" x14ac:dyDescent="0.45">
      <c r="A446" s="2" t="s">
        <v>449</v>
      </c>
      <c r="B446" s="2">
        <v>50</v>
      </c>
      <c r="C446" s="2">
        <v>0</v>
      </c>
      <c r="D446" s="2">
        <v>0</v>
      </c>
      <c r="E446" s="2" t="s">
        <v>13</v>
      </c>
      <c r="F446" s="2">
        <v>8</v>
      </c>
      <c r="G446" s="2"/>
      <c r="H446" s="2"/>
    </row>
    <row r="447" spans="1:8" x14ac:dyDescent="0.45">
      <c r="A447" s="2" t="s">
        <v>450</v>
      </c>
      <c r="B447" s="2">
        <v>50</v>
      </c>
      <c r="C447" s="2">
        <v>0</v>
      </c>
      <c r="D447" s="2">
        <v>0</v>
      </c>
      <c r="E447" s="2" t="s">
        <v>9</v>
      </c>
      <c r="F447" s="2">
        <v>100</v>
      </c>
      <c r="G447" s="2"/>
      <c r="H447" s="2"/>
    </row>
    <row r="448" spans="1:8" x14ac:dyDescent="0.45">
      <c r="A448" s="2" t="s">
        <v>451</v>
      </c>
      <c r="B448" s="2">
        <v>50</v>
      </c>
      <c r="C448" s="2">
        <v>0</v>
      </c>
      <c r="D448" s="2">
        <v>0</v>
      </c>
      <c r="E448" s="2" t="s">
        <v>9</v>
      </c>
      <c r="F448" s="2">
        <v>73</v>
      </c>
      <c r="G448" s="2"/>
      <c r="H448" s="2"/>
    </row>
    <row r="449" spans="1:8" x14ac:dyDescent="0.45">
      <c r="A449" s="2" t="s">
        <v>452</v>
      </c>
      <c r="B449" s="2">
        <v>50</v>
      </c>
      <c r="C449" s="2">
        <v>0</v>
      </c>
      <c r="D449" s="2">
        <v>0</v>
      </c>
      <c r="E449" s="2" t="s">
        <v>9</v>
      </c>
      <c r="F449" s="2">
        <v>90</v>
      </c>
      <c r="G449" s="2">
        <v>1923</v>
      </c>
      <c r="H449" s="2">
        <v>5024</v>
      </c>
    </row>
    <row r="450" spans="1:8" x14ac:dyDescent="0.45">
      <c r="A450" s="2" t="s">
        <v>453</v>
      </c>
      <c r="B450" s="2">
        <v>50</v>
      </c>
      <c r="C450" s="2">
        <v>0</v>
      </c>
      <c r="D450" s="2">
        <v>0</v>
      </c>
      <c r="E450" s="2" t="s">
        <v>9</v>
      </c>
      <c r="F450" s="2">
        <v>100</v>
      </c>
      <c r="G450" s="2">
        <v>1917</v>
      </c>
      <c r="H450" s="2">
        <v>25861</v>
      </c>
    </row>
    <row r="451" spans="1:8" x14ac:dyDescent="0.45">
      <c r="A451" s="2" t="s">
        <v>454</v>
      </c>
      <c r="B451" s="2">
        <v>50</v>
      </c>
      <c r="C451" s="2">
        <v>9</v>
      </c>
      <c r="D451" s="2">
        <v>9</v>
      </c>
      <c r="E451" s="2" t="s">
        <v>9</v>
      </c>
      <c r="F451" s="2">
        <v>100</v>
      </c>
      <c r="G451" s="2">
        <v>1016</v>
      </c>
      <c r="H451" s="2">
        <v>15706</v>
      </c>
    </row>
    <row r="452" spans="1:8" x14ac:dyDescent="0.45">
      <c r="A452" s="2" t="s">
        <v>457</v>
      </c>
      <c r="B452" s="2">
        <v>50</v>
      </c>
      <c r="C452" s="2">
        <v>0</v>
      </c>
      <c r="D452" s="2">
        <v>0</v>
      </c>
      <c r="E452" s="2" t="s">
        <v>13</v>
      </c>
      <c r="F452" s="2">
        <v>13</v>
      </c>
      <c r="G452" s="2"/>
      <c r="H452" s="2"/>
    </row>
    <row r="453" spans="1:8" x14ac:dyDescent="0.45">
      <c r="A453" s="2" t="s">
        <v>458</v>
      </c>
      <c r="B453" s="2">
        <v>50</v>
      </c>
      <c r="C453" s="2">
        <v>0</v>
      </c>
      <c r="D453" s="2">
        <v>0</v>
      </c>
      <c r="E453" s="2" t="s">
        <v>13</v>
      </c>
      <c r="F453" s="2">
        <v>0</v>
      </c>
      <c r="G453" s="2"/>
      <c r="H453" s="2"/>
    </row>
    <row r="454" spans="1:8" x14ac:dyDescent="0.45">
      <c r="A454" s="2" t="s">
        <v>459</v>
      </c>
      <c r="B454" s="2">
        <v>50</v>
      </c>
      <c r="C454" s="2">
        <v>0</v>
      </c>
      <c r="D454" s="2">
        <v>0</v>
      </c>
      <c r="E454" s="2" t="s">
        <v>13</v>
      </c>
      <c r="F454" s="2">
        <v>20</v>
      </c>
      <c r="G454" s="2"/>
      <c r="H454" s="2"/>
    </row>
    <row r="455" spans="1:8" x14ac:dyDescent="0.45">
      <c r="A455" s="2" t="s">
        <v>460</v>
      </c>
      <c r="B455" s="2">
        <v>50</v>
      </c>
      <c r="C455" s="2">
        <v>0</v>
      </c>
      <c r="D455" s="2">
        <v>-1</v>
      </c>
      <c r="E455" s="2" t="s">
        <v>38</v>
      </c>
      <c r="F455" s="2"/>
      <c r="G455" s="2"/>
      <c r="H455" s="2"/>
    </row>
    <row r="456" spans="1:8" x14ac:dyDescent="0.45">
      <c r="A456" s="2" t="s">
        <v>461</v>
      </c>
      <c r="B456" s="2">
        <v>50</v>
      </c>
      <c r="C456" s="2">
        <v>0</v>
      </c>
      <c r="D456" s="2">
        <v>-1</v>
      </c>
      <c r="E456" s="2" t="s">
        <v>38</v>
      </c>
      <c r="F456" s="2"/>
      <c r="G456" s="2"/>
      <c r="H456" s="2"/>
    </row>
    <row r="457" spans="1:8" x14ac:dyDescent="0.45">
      <c r="A457" s="2" t="s">
        <v>462</v>
      </c>
      <c r="B457" s="2">
        <v>50</v>
      </c>
      <c r="C457" s="2" t="s">
        <v>32</v>
      </c>
      <c r="D457" s="2" t="s">
        <v>32</v>
      </c>
      <c r="E457" s="2" t="s">
        <v>13</v>
      </c>
      <c r="F457" s="2">
        <v>0</v>
      </c>
      <c r="G457" s="2"/>
      <c r="H457" s="2"/>
    </row>
    <row r="458" spans="1:8" x14ac:dyDescent="0.45">
      <c r="A458" s="2" t="s">
        <v>463</v>
      </c>
      <c r="B458" s="2">
        <v>50</v>
      </c>
      <c r="C458" s="2">
        <v>0</v>
      </c>
      <c r="D458" s="2">
        <v>0</v>
      </c>
      <c r="E458" s="2" t="s">
        <v>9</v>
      </c>
      <c r="F458" s="2">
        <v>93</v>
      </c>
      <c r="G458" s="2">
        <v>1270</v>
      </c>
      <c r="H458" s="2">
        <v>7160</v>
      </c>
    </row>
    <row r="459" spans="1:8" x14ac:dyDescent="0.45">
      <c r="A459" s="2" t="s">
        <v>464</v>
      </c>
      <c r="B459" s="2">
        <v>50</v>
      </c>
      <c r="C459" s="2">
        <v>0</v>
      </c>
      <c r="D459" s="2">
        <v>0</v>
      </c>
      <c r="E459" s="2" t="s">
        <v>15</v>
      </c>
      <c r="F459" s="2">
        <v>59</v>
      </c>
      <c r="G459" s="2"/>
      <c r="H459" s="2"/>
    </row>
    <row r="460" spans="1:8" x14ac:dyDescent="0.45">
      <c r="A460" s="2" t="s">
        <v>466</v>
      </c>
      <c r="B460" s="2">
        <v>50</v>
      </c>
      <c r="C460" s="2">
        <v>0</v>
      </c>
      <c r="D460" s="2">
        <v>0</v>
      </c>
      <c r="E460" s="2" t="s">
        <v>15</v>
      </c>
      <c r="F460" s="2">
        <v>39</v>
      </c>
      <c r="G460" s="2"/>
      <c r="H460" s="2"/>
    </row>
    <row r="461" spans="1:8" x14ac:dyDescent="0.45">
      <c r="A461" s="2" t="s">
        <v>467</v>
      </c>
      <c r="B461" s="2">
        <v>50</v>
      </c>
      <c r="C461" s="2">
        <v>0</v>
      </c>
      <c r="D461" s="2">
        <v>0</v>
      </c>
      <c r="E461" s="2" t="s">
        <v>13</v>
      </c>
      <c r="F461" s="2">
        <v>7</v>
      </c>
      <c r="G461" s="2"/>
      <c r="H461" s="2"/>
    </row>
    <row r="462" spans="1:8" x14ac:dyDescent="0.45">
      <c r="A462" s="2" t="s">
        <v>468</v>
      </c>
      <c r="B462" s="2">
        <v>50</v>
      </c>
      <c r="C462" s="2">
        <v>0</v>
      </c>
      <c r="D462" s="2">
        <v>0</v>
      </c>
      <c r="E462" s="2" t="s">
        <v>9</v>
      </c>
      <c r="F462" s="2">
        <v>100</v>
      </c>
      <c r="G462" s="2"/>
      <c r="H462" s="2"/>
    </row>
    <row r="463" spans="1:8" x14ac:dyDescent="0.45">
      <c r="A463" s="2" t="s">
        <v>469</v>
      </c>
      <c r="B463" s="2">
        <v>50</v>
      </c>
      <c r="C463" s="2">
        <v>0</v>
      </c>
      <c r="D463" s="2">
        <v>-0.9</v>
      </c>
      <c r="E463" s="2" t="s">
        <v>9</v>
      </c>
      <c r="F463" s="2">
        <v>98</v>
      </c>
      <c r="G463" s="2"/>
      <c r="H463" s="2"/>
    </row>
    <row r="464" spans="1:8" x14ac:dyDescent="0.45">
      <c r="A464" s="2" t="s">
        <v>470</v>
      </c>
      <c r="B464" s="2">
        <v>50</v>
      </c>
      <c r="C464" s="2">
        <v>0</v>
      </c>
      <c r="D464" s="2">
        <v>-1</v>
      </c>
      <c r="E464" s="2" t="s">
        <v>38</v>
      </c>
      <c r="F464" s="2"/>
      <c r="G464" s="2"/>
      <c r="H464" s="2"/>
    </row>
    <row r="465" spans="1:8" x14ac:dyDescent="0.45">
      <c r="A465" s="2" t="s">
        <v>471</v>
      </c>
      <c r="B465" s="2">
        <v>50</v>
      </c>
      <c r="C465" s="2">
        <v>0</v>
      </c>
      <c r="D465" s="2">
        <v>0</v>
      </c>
      <c r="E465" s="2" t="s">
        <v>9</v>
      </c>
      <c r="F465" s="2">
        <v>100</v>
      </c>
      <c r="G465" s="2"/>
      <c r="H465" s="2"/>
    </row>
    <row r="466" spans="1:8" x14ac:dyDescent="0.45">
      <c r="A466" s="2" t="s">
        <v>472</v>
      </c>
      <c r="B466" s="2">
        <v>50</v>
      </c>
      <c r="C466" s="2">
        <v>0</v>
      </c>
      <c r="D466" s="2">
        <v>0</v>
      </c>
      <c r="E466" s="2" t="s">
        <v>13</v>
      </c>
      <c r="F466" s="2">
        <v>30</v>
      </c>
      <c r="G466" s="2"/>
      <c r="H466" s="2"/>
    </row>
    <row r="467" spans="1:8" x14ac:dyDescent="0.45">
      <c r="A467" s="2" t="s">
        <v>473</v>
      </c>
      <c r="B467" s="2">
        <v>50</v>
      </c>
      <c r="C467" s="2">
        <v>0</v>
      </c>
      <c r="D467" s="2">
        <v>0</v>
      </c>
      <c r="E467" s="2" t="s">
        <v>9</v>
      </c>
      <c r="F467" s="2">
        <v>86</v>
      </c>
      <c r="G467" s="2"/>
      <c r="H467" s="2"/>
    </row>
    <row r="468" spans="1:8" x14ac:dyDescent="0.45">
      <c r="A468" s="2" t="s">
        <v>474</v>
      </c>
      <c r="B468" s="2">
        <v>50</v>
      </c>
      <c r="C468" s="2">
        <v>0</v>
      </c>
      <c r="D468" s="2">
        <v>0</v>
      </c>
      <c r="E468" s="2" t="s">
        <v>9</v>
      </c>
      <c r="F468" s="2">
        <v>100</v>
      </c>
      <c r="G468" s="2"/>
      <c r="H468" s="2"/>
    </row>
    <row r="469" spans="1:8" x14ac:dyDescent="0.45">
      <c r="A469" s="2" t="s">
        <v>475</v>
      </c>
      <c r="B469" s="2">
        <v>50</v>
      </c>
      <c r="C469" s="2">
        <v>0</v>
      </c>
      <c r="D469" s="2">
        <v>0</v>
      </c>
      <c r="E469" s="2" t="s">
        <v>9</v>
      </c>
      <c r="F469" s="2">
        <v>100</v>
      </c>
      <c r="G469" s="2">
        <v>3583</v>
      </c>
      <c r="H469" s="2">
        <v>12097</v>
      </c>
    </row>
    <row r="470" spans="1:8" x14ac:dyDescent="0.45">
      <c r="A470" s="2" t="s">
        <v>477</v>
      </c>
      <c r="B470" s="2">
        <v>50</v>
      </c>
      <c r="C470" s="2">
        <v>0</v>
      </c>
      <c r="D470" s="2">
        <v>-0.9</v>
      </c>
      <c r="E470" s="2" t="s">
        <v>9</v>
      </c>
      <c r="F470" s="2">
        <v>100</v>
      </c>
      <c r="G470" s="2"/>
      <c r="H470" s="2"/>
    </row>
    <row r="471" spans="1:8" x14ac:dyDescent="0.45">
      <c r="A471" s="2" t="s">
        <v>478</v>
      </c>
      <c r="B471" s="2">
        <v>50</v>
      </c>
      <c r="C471" s="2">
        <v>-1</v>
      </c>
      <c r="D471" s="2">
        <v>-1</v>
      </c>
      <c r="E471" s="2" t="s">
        <v>38</v>
      </c>
      <c r="F471" s="2"/>
      <c r="G471" s="2"/>
      <c r="H471" s="2"/>
    </row>
    <row r="472" spans="1:8" x14ac:dyDescent="0.45">
      <c r="A472" s="2" t="s">
        <v>479</v>
      </c>
      <c r="B472" s="2">
        <v>50</v>
      </c>
      <c r="C472" s="2">
        <v>0</v>
      </c>
      <c r="D472" s="2">
        <v>0</v>
      </c>
      <c r="E472" s="2" t="s">
        <v>9</v>
      </c>
      <c r="F472" s="2">
        <v>100</v>
      </c>
      <c r="G472" s="2">
        <v>3716</v>
      </c>
      <c r="H472" s="2">
        <v>9161</v>
      </c>
    </row>
    <row r="473" spans="1:8" x14ac:dyDescent="0.45">
      <c r="A473" s="2" t="s">
        <v>480</v>
      </c>
      <c r="B473" s="2">
        <v>50</v>
      </c>
      <c r="C473" s="2">
        <v>0</v>
      </c>
      <c r="D473" s="2">
        <v>0</v>
      </c>
      <c r="E473" s="2" t="s">
        <v>9</v>
      </c>
      <c r="F473" s="2">
        <v>100</v>
      </c>
      <c r="G473" s="2">
        <v>2053</v>
      </c>
      <c r="H473" s="2">
        <v>11684</v>
      </c>
    </row>
    <row r="474" spans="1:8" x14ac:dyDescent="0.45">
      <c r="A474" s="2" t="s">
        <v>481</v>
      </c>
      <c r="B474" s="2">
        <v>50</v>
      </c>
      <c r="C474" s="2">
        <v>0</v>
      </c>
      <c r="D474" s="2">
        <v>0</v>
      </c>
      <c r="E474" s="2" t="s">
        <v>13</v>
      </c>
      <c r="F474" s="2">
        <v>26</v>
      </c>
      <c r="G474" s="2"/>
      <c r="H474" s="2"/>
    </row>
    <row r="475" spans="1:8" x14ac:dyDescent="0.45">
      <c r="A475" s="2" t="s">
        <v>482</v>
      </c>
      <c r="B475" s="2">
        <v>50</v>
      </c>
      <c r="C475" s="2">
        <v>0</v>
      </c>
      <c r="D475" s="2">
        <v>0</v>
      </c>
      <c r="E475" s="2" t="s">
        <v>9</v>
      </c>
      <c r="F475" s="2">
        <v>76</v>
      </c>
      <c r="G475" s="2"/>
      <c r="H475" s="2"/>
    </row>
    <row r="476" spans="1:8" x14ac:dyDescent="0.45">
      <c r="A476" s="2" t="s">
        <v>483</v>
      </c>
      <c r="B476" s="2">
        <v>50</v>
      </c>
      <c r="C476" s="2">
        <v>0</v>
      </c>
      <c r="D476" s="2">
        <v>-0.9</v>
      </c>
      <c r="E476" s="2" t="s">
        <v>15</v>
      </c>
      <c r="F476" s="2">
        <v>43</v>
      </c>
      <c r="G476" s="2"/>
      <c r="H476" s="2"/>
    </row>
    <row r="477" spans="1:8" x14ac:dyDescent="0.45">
      <c r="A477" s="2" t="s">
        <v>484</v>
      </c>
      <c r="B477" s="2">
        <v>50</v>
      </c>
      <c r="C477" s="2">
        <v>0</v>
      </c>
      <c r="D477" s="2">
        <v>0</v>
      </c>
      <c r="E477" s="2" t="s">
        <v>9</v>
      </c>
      <c r="F477" s="2">
        <v>67</v>
      </c>
      <c r="G477" s="2"/>
      <c r="H477" s="2"/>
    </row>
    <row r="478" spans="1:8" x14ac:dyDescent="0.45">
      <c r="A478" s="2" t="s">
        <v>485</v>
      </c>
      <c r="B478" s="2">
        <v>50</v>
      </c>
      <c r="C478" s="2">
        <v>0</v>
      </c>
      <c r="D478" s="2">
        <v>0</v>
      </c>
      <c r="E478" s="2" t="s">
        <v>15</v>
      </c>
      <c r="F478" s="2">
        <v>64</v>
      </c>
      <c r="G478" s="2"/>
      <c r="H478" s="2"/>
    </row>
    <row r="479" spans="1:8" x14ac:dyDescent="0.45">
      <c r="A479" s="2" t="s">
        <v>488</v>
      </c>
      <c r="B479" s="2">
        <v>50</v>
      </c>
      <c r="C479" s="2">
        <v>0</v>
      </c>
      <c r="D479" s="2">
        <v>0</v>
      </c>
      <c r="E479" s="2" t="s">
        <v>9</v>
      </c>
      <c r="F479" s="2">
        <v>72</v>
      </c>
      <c r="G479" s="2"/>
      <c r="H479" s="2"/>
    </row>
    <row r="480" spans="1:8" x14ac:dyDescent="0.45">
      <c r="A480" s="2" t="s">
        <v>489</v>
      </c>
      <c r="B480" s="2">
        <v>50</v>
      </c>
      <c r="C480" s="2">
        <v>0</v>
      </c>
      <c r="D480" s="2">
        <v>0</v>
      </c>
      <c r="E480" s="2" t="s">
        <v>9</v>
      </c>
      <c r="F480" s="2">
        <v>100</v>
      </c>
      <c r="G480" s="2">
        <v>1016</v>
      </c>
      <c r="H480" s="2">
        <v>7973</v>
      </c>
    </row>
    <row r="481" spans="1:8" x14ac:dyDescent="0.45">
      <c r="A481" s="2" t="s">
        <v>490</v>
      </c>
      <c r="B481" s="2">
        <v>50</v>
      </c>
      <c r="C481" s="2">
        <v>0</v>
      </c>
      <c r="D481" s="2">
        <v>0</v>
      </c>
      <c r="E481" s="2" t="s">
        <v>13</v>
      </c>
      <c r="F481" s="2">
        <v>31</v>
      </c>
      <c r="G481" s="2"/>
      <c r="H481" s="2"/>
    </row>
    <row r="482" spans="1:8" x14ac:dyDescent="0.45">
      <c r="A482" s="2" t="s">
        <v>491</v>
      </c>
      <c r="B482" s="2">
        <v>50</v>
      </c>
      <c r="C482" s="2">
        <v>0</v>
      </c>
      <c r="D482" s="2">
        <v>0</v>
      </c>
      <c r="E482" s="2" t="s">
        <v>13</v>
      </c>
      <c r="F482" s="2">
        <v>25</v>
      </c>
      <c r="G482" s="2">
        <v>3921</v>
      </c>
      <c r="H482" s="2">
        <v>7159</v>
      </c>
    </row>
    <row r="483" spans="1:8" x14ac:dyDescent="0.45">
      <c r="A483" s="2" t="s">
        <v>492</v>
      </c>
      <c r="B483" s="2">
        <v>50</v>
      </c>
      <c r="C483" s="2">
        <v>0</v>
      </c>
      <c r="D483" s="2">
        <v>0</v>
      </c>
      <c r="E483" s="2" t="s">
        <v>13</v>
      </c>
      <c r="F483" s="2">
        <v>3</v>
      </c>
      <c r="G483" s="2"/>
      <c r="H483" s="2"/>
    </row>
    <row r="484" spans="1:8" x14ac:dyDescent="0.45">
      <c r="A484" s="2" t="s">
        <v>493</v>
      </c>
      <c r="B484" s="2">
        <v>50</v>
      </c>
      <c r="C484" s="2">
        <v>0</v>
      </c>
      <c r="D484" s="2">
        <v>0</v>
      </c>
      <c r="E484" s="2" t="s">
        <v>9</v>
      </c>
      <c r="F484" s="2">
        <v>95</v>
      </c>
      <c r="G484" s="2"/>
      <c r="H484" s="2"/>
    </row>
    <row r="485" spans="1:8" x14ac:dyDescent="0.45">
      <c r="A485" s="2" t="s">
        <v>494</v>
      </c>
      <c r="B485" s="2">
        <v>50</v>
      </c>
      <c r="C485" s="2">
        <v>0</v>
      </c>
      <c r="D485" s="2">
        <v>0</v>
      </c>
      <c r="E485" s="2" t="s">
        <v>9</v>
      </c>
      <c r="F485" s="2">
        <v>77</v>
      </c>
      <c r="G485" s="2"/>
      <c r="H485" s="2"/>
    </row>
    <row r="486" spans="1:8" x14ac:dyDescent="0.45">
      <c r="A486" s="2" t="s">
        <v>495</v>
      </c>
      <c r="B486" s="2">
        <v>50</v>
      </c>
      <c r="C486" s="2">
        <v>0</v>
      </c>
      <c r="D486" s="2">
        <v>0</v>
      </c>
      <c r="E486" s="2" t="s">
        <v>9</v>
      </c>
      <c r="F486" s="2">
        <v>91</v>
      </c>
      <c r="G486" s="2">
        <v>1016</v>
      </c>
      <c r="H486" s="2">
        <v>8573</v>
      </c>
    </row>
    <row r="487" spans="1:8" x14ac:dyDescent="0.45">
      <c r="A487" s="2" t="s">
        <v>496</v>
      </c>
      <c r="B487" s="2">
        <v>50</v>
      </c>
      <c r="C487" s="2">
        <v>0</v>
      </c>
      <c r="D487" s="2">
        <v>0</v>
      </c>
      <c r="E487" s="2" t="s">
        <v>9</v>
      </c>
      <c r="F487" s="2">
        <v>100</v>
      </c>
      <c r="G487" s="2"/>
      <c r="H487" s="2"/>
    </row>
    <row r="488" spans="1:8" x14ac:dyDescent="0.45">
      <c r="A488" s="2" t="s">
        <v>497</v>
      </c>
      <c r="B488" s="2">
        <v>50</v>
      </c>
      <c r="C488" s="2">
        <v>0</v>
      </c>
      <c r="D488" s="2">
        <v>-1</v>
      </c>
      <c r="E488" s="2" t="s">
        <v>38</v>
      </c>
      <c r="F488" s="2"/>
      <c r="G488" s="2"/>
      <c r="H488" s="2"/>
    </row>
    <row r="489" spans="1:8" x14ac:dyDescent="0.45">
      <c r="A489" s="2" t="s">
        <v>498</v>
      </c>
      <c r="B489" s="2">
        <v>50</v>
      </c>
      <c r="C489" s="2">
        <v>-1</v>
      </c>
      <c r="D489" s="2">
        <v>-1</v>
      </c>
      <c r="E489" s="2" t="s">
        <v>38</v>
      </c>
      <c r="F489" s="2"/>
      <c r="G489" s="2"/>
      <c r="H489" s="2"/>
    </row>
    <row r="490" spans="1:8" x14ac:dyDescent="0.45">
      <c r="A490" s="2" t="s">
        <v>499</v>
      </c>
      <c r="B490" s="2">
        <v>50</v>
      </c>
      <c r="C490" s="2">
        <v>0</v>
      </c>
      <c r="D490" s="2">
        <v>0</v>
      </c>
      <c r="E490" s="2" t="s">
        <v>9</v>
      </c>
      <c r="F490" s="2">
        <v>100</v>
      </c>
      <c r="G490" s="2"/>
      <c r="H490" s="2"/>
    </row>
    <row r="491" spans="1:8" x14ac:dyDescent="0.45">
      <c r="A491" s="2" t="s">
        <v>500</v>
      </c>
      <c r="B491" s="2">
        <v>50</v>
      </c>
      <c r="C491" s="2">
        <v>0</v>
      </c>
      <c r="D491" s="2">
        <v>0</v>
      </c>
      <c r="E491" s="2" t="s">
        <v>13</v>
      </c>
      <c r="F491" s="2">
        <v>0</v>
      </c>
      <c r="G491" s="2"/>
      <c r="H491" s="2"/>
    </row>
    <row r="492" spans="1:8" x14ac:dyDescent="0.45">
      <c r="A492" s="2" t="s">
        <v>501</v>
      </c>
      <c r="B492" s="2">
        <v>50</v>
      </c>
      <c r="C492" s="2" t="s">
        <v>32</v>
      </c>
      <c r="D492" s="2">
        <v>0</v>
      </c>
      <c r="E492" s="2" t="s">
        <v>13</v>
      </c>
      <c r="F492" s="2">
        <v>21</v>
      </c>
      <c r="G492" s="2"/>
      <c r="H492" s="2"/>
    </row>
    <row r="493" spans="1:8" x14ac:dyDescent="0.45">
      <c r="A493" s="2" t="s">
        <v>502</v>
      </c>
      <c r="B493" s="2">
        <v>50</v>
      </c>
      <c r="C493" s="2">
        <v>0</v>
      </c>
      <c r="D493" s="2">
        <v>0</v>
      </c>
      <c r="E493" s="2" t="s">
        <v>38</v>
      </c>
      <c r="F493" s="2"/>
      <c r="G493" s="2"/>
      <c r="H493" s="2"/>
    </row>
    <row r="494" spans="1:8" x14ac:dyDescent="0.45">
      <c r="A494" s="2" t="s">
        <v>503</v>
      </c>
      <c r="B494" s="2">
        <v>50</v>
      </c>
      <c r="C494" s="2">
        <v>9</v>
      </c>
      <c r="D494" s="2">
        <v>0</v>
      </c>
      <c r="E494" s="2" t="s">
        <v>9</v>
      </c>
      <c r="F494" s="2">
        <v>75</v>
      </c>
      <c r="G494" s="2"/>
      <c r="H494" s="2"/>
    </row>
    <row r="495" spans="1:8" x14ac:dyDescent="0.45">
      <c r="A495" s="2" t="s">
        <v>504</v>
      </c>
      <c r="B495" s="2">
        <v>50</v>
      </c>
      <c r="C495" s="2">
        <v>0</v>
      </c>
      <c r="D495" s="2">
        <v>0</v>
      </c>
      <c r="E495" s="2" t="s">
        <v>9</v>
      </c>
      <c r="F495" s="2">
        <v>83</v>
      </c>
      <c r="G495" s="2"/>
      <c r="H495" s="2"/>
    </row>
    <row r="496" spans="1:8" x14ac:dyDescent="0.45">
      <c r="A496" s="2" t="s">
        <v>505</v>
      </c>
      <c r="B496" s="2">
        <v>50</v>
      </c>
      <c r="C496" s="2">
        <v>0</v>
      </c>
      <c r="D496" s="2">
        <v>0</v>
      </c>
      <c r="E496" s="2" t="s">
        <v>9</v>
      </c>
      <c r="F496" s="2">
        <v>100</v>
      </c>
      <c r="G496" s="2"/>
      <c r="H496" s="2"/>
    </row>
    <row r="497" spans="1:8" x14ac:dyDescent="0.45">
      <c r="A497" s="2" t="s">
        <v>506</v>
      </c>
      <c r="B497" s="2">
        <v>50</v>
      </c>
      <c r="C497" s="2">
        <v>0</v>
      </c>
      <c r="D497" s="2">
        <v>0</v>
      </c>
      <c r="E497" s="2" t="s">
        <v>13</v>
      </c>
      <c r="F497" s="2">
        <v>14</v>
      </c>
      <c r="G497" s="2"/>
      <c r="H497" s="2"/>
    </row>
    <row r="498" spans="1:8" x14ac:dyDescent="0.45">
      <c r="A498" s="2" t="s">
        <v>507</v>
      </c>
      <c r="B498" s="2">
        <v>50</v>
      </c>
      <c r="C498" s="2">
        <v>0</v>
      </c>
      <c r="D498" s="2">
        <v>0</v>
      </c>
      <c r="E498" s="2" t="s">
        <v>15</v>
      </c>
      <c r="F498" s="2">
        <v>60</v>
      </c>
      <c r="G498" s="2"/>
      <c r="H498" s="2"/>
    </row>
    <row r="499" spans="1:8" x14ac:dyDescent="0.45">
      <c r="A499" s="2" t="s">
        <v>508</v>
      </c>
      <c r="B499" s="2">
        <v>50</v>
      </c>
      <c r="C499" s="2">
        <v>0</v>
      </c>
      <c r="D499" s="2">
        <v>0</v>
      </c>
      <c r="E499" s="2" t="s">
        <v>15</v>
      </c>
      <c r="F499" s="2">
        <v>38</v>
      </c>
      <c r="G499" s="2"/>
      <c r="H499" s="2"/>
    </row>
    <row r="500" spans="1:8" x14ac:dyDescent="0.45">
      <c r="A500" s="2" t="s">
        <v>509</v>
      </c>
      <c r="B500" s="2">
        <v>50</v>
      </c>
      <c r="C500" s="2">
        <v>0</v>
      </c>
      <c r="D500" s="2">
        <v>0</v>
      </c>
      <c r="E500" s="2" t="s">
        <v>9</v>
      </c>
      <c r="F500" s="2">
        <v>100</v>
      </c>
      <c r="G500" s="2"/>
      <c r="H500" s="2"/>
    </row>
    <row r="501" spans="1:8" x14ac:dyDescent="0.45">
      <c r="A501" s="2" t="s">
        <v>510</v>
      </c>
      <c r="B501" s="2">
        <v>50</v>
      </c>
      <c r="C501" s="2">
        <v>0</v>
      </c>
      <c r="D501" s="2">
        <v>0</v>
      </c>
      <c r="E501" s="2" t="s">
        <v>15</v>
      </c>
      <c r="F501" s="2">
        <v>60</v>
      </c>
      <c r="G501" s="2"/>
      <c r="H501" s="2"/>
    </row>
    <row r="502" spans="1:8" x14ac:dyDescent="0.45">
      <c r="A502" s="2" t="s">
        <v>511</v>
      </c>
      <c r="B502" s="2">
        <v>50</v>
      </c>
      <c r="C502" s="2">
        <v>0</v>
      </c>
      <c r="D502" s="2">
        <v>0</v>
      </c>
      <c r="E502" s="2" t="s">
        <v>13</v>
      </c>
      <c r="F502" s="2">
        <v>30</v>
      </c>
      <c r="G502" s="2"/>
      <c r="H502" s="2"/>
    </row>
    <row r="503" spans="1:8" x14ac:dyDescent="0.45">
      <c r="A503" s="2" t="s">
        <v>512</v>
      </c>
      <c r="B503" s="2">
        <v>50</v>
      </c>
      <c r="C503" s="2">
        <v>0</v>
      </c>
      <c r="D503" s="2">
        <v>0</v>
      </c>
      <c r="E503" s="2" t="s">
        <v>13</v>
      </c>
      <c r="F503" s="2">
        <v>13</v>
      </c>
      <c r="G503" s="2"/>
      <c r="H503" s="2"/>
    </row>
    <row r="504" spans="1:8" x14ac:dyDescent="0.45">
      <c r="A504" s="2" t="s">
        <v>513</v>
      </c>
      <c r="B504" s="2">
        <v>50</v>
      </c>
      <c r="C504" s="2">
        <v>0</v>
      </c>
      <c r="D504" s="2">
        <v>0</v>
      </c>
      <c r="E504" s="2" t="s">
        <v>9</v>
      </c>
      <c r="F504" s="2">
        <v>100</v>
      </c>
      <c r="G504" s="2"/>
      <c r="H504" s="2"/>
    </row>
    <row r="505" spans="1:8" x14ac:dyDescent="0.45">
      <c r="A505" s="2" t="s">
        <v>514</v>
      </c>
      <c r="B505" s="2">
        <v>50</v>
      </c>
      <c r="C505" s="2">
        <v>0</v>
      </c>
      <c r="D505" s="2">
        <v>-0.9</v>
      </c>
      <c r="E505" s="2" t="s">
        <v>9</v>
      </c>
      <c r="F505" s="2">
        <v>100</v>
      </c>
      <c r="G505" s="2"/>
      <c r="H505" s="2"/>
    </row>
    <row r="506" spans="1:8" x14ac:dyDescent="0.45">
      <c r="A506" s="2" t="s">
        <v>515</v>
      </c>
      <c r="B506" s="2">
        <v>50</v>
      </c>
      <c r="C506" s="2">
        <v>0</v>
      </c>
      <c r="D506" s="2">
        <v>0</v>
      </c>
      <c r="E506" s="2" t="s">
        <v>9</v>
      </c>
      <c r="F506" s="2">
        <v>100</v>
      </c>
      <c r="G506" s="2"/>
      <c r="H506" s="2"/>
    </row>
    <row r="507" spans="1:8" x14ac:dyDescent="0.45">
      <c r="A507" s="2" t="s">
        <v>516</v>
      </c>
      <c r="B507" s="2">
        <v>50</v>
      </c>
      <c r="C507" s="2">
        <v>0</v>
      </c>
      <c r="D507" s="2">
        <v>0</v>
      </c>
      <c r="E507" s="2" t="s">
        <v>13</v>
      </c>
      <c r="F507" s="2">
        <v>4</v>
      </c>
      <c r="G507" s="2"/>
      <c r="H507" s="2"/>
    </row>
    <row r="508" spans="1:8" x14ac:dyDescent="0.45">
      <c r="A508" s="2" t="s">
        <v>517</v>
      </c>
      <c r="B508" s="2">
        <v>50</v>
      </c>
      <c r="C508" s="2">
        <v>0</v>
      </c>
      <c r="D508" s="2">
        <v>0</v>
      </c>
      <c r="E508" s="2" t="s">
        <v>13</v>
      </c>
      <c r="F508" s="2">
        <v>6</v>
      </c>
      <c r="G508" s="2"/>
      <c r="H508" s="2"/>
    </row>
    <row r="509" spans="1:8" x14ac:dyDescent="0.45">
      <c r="A509" s="2" t="s">
        <v>519</v>
      </c>
      <c r="B509" s="2">
        <v>50</v>
      </c>
      <c r="C509" s="2">
        <v>0</v>
      </c>
      <c r="D509" s="2">
        <v>0</v>
      </c>
      <c r="E509" s="2" t="s">
        <v>9</v>
      </c>
      <c r="F509" s="2">
        <v>100</v>
      </c>
      <c r="G509" s="2"/>
      <c r="H509" s="2"/>
    </row>
    <row r="510" spans="1:8" x14ac:dyDescent="0.45">
      <c r="A510" s="2" t="s">
        <v>520</v>
      </c>
      <c r="B510" s="2">
        <v>50</v>
      </c>
      <c r="C510" s="2">
        <v>0</v>
      </c>
      <c r="D510" s="2">
        <v>0</v>
      </c>
      <c r="E510" s="2" t="s">
        <v>9</v>
      </c>
      <c r="F510" s="2">
        <v>100</v>
      </c>
      <c r="G510" s="2">
        <v>1016</v>
      </c>
      <c r="H510" s="2">
        <v>7067</v>
      </c>
    </row>
    <row r="511" spans="1:8" x14ac:dyDescent="0.45">
      <c r="A511" s="2" t="s">
        <v>521</v>
      </c>
      <c r="B511" s="2">
        <v>50</v>
      </c>
      <c r="C511" s="2">
        <v>-1</v>
      </c>
      <c r="D511" s="2">
        <v>-1</v>
      </c>
      <c r="E511" s="2" t="s">
        <v>38</v>
      </c>
      <c r="F511" s="2"/>
      <c r="G511" s="2"/>
      <c r="H511" s="2"/>
    </row>
    <row r="512" spans="1:8" x14ac:dyDescent="0.45">
      <c r="A512" s="2" t="s">
        <v>522</v>
      </c>
      <c r="B512" s="2">
        <v>50</v>
      </c>
      <c r="C512" s="2">
        <v>0</v>
      </c>
      <c r="D512" s="2">
        <v>0</v>
      </c>
      <c r="E512" s="2" t="s">
        <v>9</v>
      </c>
      <c r="F512" s="2">
        <v>100</v>
      </c>
      <c r="G512" s="2"/>
      <c r="H512" s="2"/>
    </row>
    <row r="513" spans="1:8" x14ac:dyDescent="0.45">
      <c r="A513" s="2" t="s">
        <v>523</v>
      </c>
      <c r="B513" s="2">
        <v>50</v>
      </c>
      <c r="C513" s="2">
        <v>0</v>
      </c>
      <c r="D513" s="2">
        <v>0</v>
      </c>
      <c r="E513" s="2" t="s">
        <v>9</v>
      </c>
      <c r="F513" s="2">
        <v>100</v>
      </c>
      <c r="G513" s="2"/>
      <c r="H513" s="2"/>
    </row>
    <row r="514" spans="1:8" x14ac:dyDescent="0.45">
      <c r="A514" s="2" t="s">
        <v>524</v>
      </c>
      <c r="B514" s="2">
        <v>50</v>
      </c>
      <c r="C514" s="2">
        <v>0</v>
      </c>
      <c r="D514" s="2">
        <v>0</v>
      </c>
      <c r="E514" s="2" t="s">
        <v>9</v>
      </c>
      <c r="F514" s="2">
        <v>100</v>
      </c>
      <c r="G514" s="2"/>
      <c r="H514" s="2"/>
    </row>
    <row r="515" spans="1:8" x14ac:dyDescent="0.45">
      <c r="A515" s="2" t="s">
        <v>526</v>
      </c>
      <c r="B515" s="2">
        <v>50</v>
      </c>
      <c r="C515" s="2">
        <v>0</v>
      </c>
      <c r="D515" s="2">
        <v>0</v>
      </c>
      <c r="E515" s="2" t="s">
        <v>9</v>
      </c>
      <c r="F515" s="2">
        <v>100</v>
      </c>
      <c r="G515" s="2"/>
      <c r="H515" s="2"/>
    </row>
    <row r="516" spans="1:8" x14ac:dyDescent="0.45">
      <c r="A516" s="2" t="s">
        <v>527</v>
      </c>
      <c r="B516" s="2">
        <v>50</v>
      </c>
      <c r="C516" s="2">
        <v>0</v>
      </c>
      <c r="D516" s="2">
        <v>0</v>
      </c>
      <c r="E516" s="2" t="s">
        <v>9</v>
      </c>
      <c r="F516" s="2">
        <v>77</v>
      </c>
      <c r="G516" s="2"/>
      <c r="H516" s="2"/>
    </row>
    <row r="517" spans="1:8" x14ac:dyDescent="0.45">
      <c r="A517" s="2" t="s">
        <v>528</v>
      </c>
      <c r="B517" s="2">
        <v>50</v>
      </c>
      <c r="C517" s="2">
        <v>0</v>
      </c>
      <c r="D517" s="2">
        <v>0</v>
      </c>
      <c r="E517" s="2" t="s">
        <v>9</v>
      </c>
      <c r="F517" s="2">
        <v>100</v>
      </c>
      <c r="G517" s="2"/>
      <c r="H517" s="2"/>
    </row>
    <row r="518" spans="1:8" x14ac:dyDescent="0.45">
      <c r="A518" s="2" t="s">
        <v>529</v>
      </c>
      <c r="B518" s="2">
        <v>50</v>
      </c>
      <c r="C518" s="2">
        <v>0</v>
      </c>
      <c r="D518" s="2">
        <v>0</v>
      </c>
      <c r="E518" s="2" t="s">
        <v>9</v>
      </c>
      <c r="F518" s="2">
        <v>100</v>
      </c>
      <c r="G518" s="2"/>
      <c r="H518" s="2"/>
    </row>
    <row r="519" spans="1:8" x14ac:dyDescent="0.45">
      <c r="A519" s="2" t="s">
        <v>530</v>
      </c>
      <c r="B519" s="2">
        <v>50</v>
      </c>
      <c r="C519" s="2">
        <v>0</v>
      </c>
      <c r="D519" s="2">
        <v>0</v>
      </c>
      <c r="E519" s="2" t="s">
        <v>13</v>
      </c>
      <c r="F519" s="2">
        <v>5</v>
      </c>
      <c r="G519" s="2"/>
      <c r="H519" s="2"/>
    </row>
    <row r="520" spans="1:8" x14ac:dyDescent="0.45">
      <c r="A520" s="2" t="s">
        <v>531</v>
      </c>
      <c r="B520" s="2">
        <v>50</v>
      </c>
      <c r="C520" s="2">
        <v>0</v>
      </c>
      <c r="D520" s="2">
        <v>0</v>
      </c>
      <c r="E520" s="2" t="s">
        <v>13</v>
      </c>
      <c r="F520" s="2">
        <v>6</v>
      </c>
      <c r="G520" s="2"/>
      <c r="H520" s="2"/>
    </row>
    <row r="521" spans="1:8" x14ac:dyDescent="0.45">
      <c r="A521" s="2" t="s">
        <v>532</v>
      </c>
      <c r="B521" s="2">
        <v>50</v>
      </c>
      <c r="C521" s="2">
        <v>0</v>
      </c>
      <c r="D521" s="2">
        <v>0</v>
      </c>
      <c r="E521" s="2" t="s">
        <v>15</v>
      </c>
      <c r="F521" s="2">
        <v>59</v>
      </c>
      <c r="G521" s="2"/>
      <c r="H521" s="2"/>
    </row>
    <row r="522" spans="1:8" x14ac:dyDescent="0.45">
      <c r="A522" s="2" t="s">
        <v>533</v>
      </c>
      <c r="B522" s="2">
        <v>50</v>
      </c>
      <c r="C522" s="2">
        <v>0</v>
      </c>
      <c r="D522" s="2">
        <v>0</v>
      </c>
      <c r="E522" s="2" t="s">
        <v>9</v>
      </c>
      <c r="F522" s="2">
        <v>100</v>
      </c>
      <c r="G522" s="2">
        <v>1077</v>
      </c>
      <c r="H522" s="2">
        <v>2750</v>
      </c>
    </row>
    <row r="523" spans="1:8" x14ac:dyDescent="0.45">
      <c r="A523" s="2" t="s">
        <v>534</v>
      </c>
      <c r="B523" s="2">
        <v>50</v>
      </c>
      <c r="C523" s="2">
        <v>0</v>
      </c>
      <c r="D523" s="2">
        <v>0</v>
      </c>
      <c r="E523" s="2" t="s">
        <v>15</v>
      </c>
      <c r="F523" s="2">
        <v>59</v>
      </c>
      <c r="G523" s="2"/>
      <c r="H523" s="2"/>
    </row>
    <row r="524" spans="1:8" x14ac:dyDescent="0.45">
      <c r="A524" s="2" t="s">
        <v>535</v>
      </c>
      <c r="B524" s="2">
        <v>50</v>
      </c>
      <c r="C524" s="2">
        <v>0</v>
      </c>
      <c r="D524" s="2">
        <v>0</v>
      </c>
      <c r="E524" s="2" t="s">
        <v>9</v>
      </c>
      <c r="F524" s="2">
        <v>100</v>
      </c>
      <c r="G524" s="2"/>
      <c r="H524" s="2"/>
    </row>
    <row r="525" spans="1:8" x14ac:dyDescent="0.45">
      <c r="A525" s="2" t="s">
        <v>536</v>
      </c>
      <c r="B525" s="2">
        <v>50</v>
      </c>
      <c r="C525" s="2">
        <v>0</v>
      </c>
      <c r="D525" s="2" t="s">
        <v>32</v>
      </c>
      <c r="E525" s="2" t="s">
        <v>15</v>
      </c>
      <c r="F525" s="2">
        <v>57</v>
      </c>
      <c r="G525" s="2"/>
      <c r="H525" s="2"/>
    </row>
    <row r="526" spans="1:8" x14ac:dyDescent="0.45">
      <c r="A526" s="2" t="s">
        <v>537</v>
      </c>
      <c r="B526" s="2">
        <v>50</v>
      </c>
      <c r="C526" s="2">
        <v>0</v>
      </c>
      <c r="D526" s="2">
        <v>0</v>
      </c>
      <c r="E526" s="2" t="s">
        <v>9</v>
      </c>
      <c r="F526" s="2">
        <v>100</v>
      </c>
      <c r="G526" s="2">
        <v>1863</v>
      </c>
      <c r="H526" s="2">
        <v>7298</v>
      </c>
    </row>
    <row r="527" spans="1:8" x14ac:dyDescent="0.45">
      <c r="A527" s="2" t="s">
        <v>538</v>
      </c>
      <c r="B527" s="2">
        <v>50</v>
      </c>
      <c r="C527" s="2">
        <v>0</v>
      </c>
      <c r="D527" s="2">
        <v>0</v>
      </c>
      <c r="E527" s="2" t="s">
        <v>15</v>
      </c>
      <c r="F527" s="2">
        <v>41</v>
      </c>
      <c r="G527" s="2">
        <v>1476</v>
      </c>
      <c r="H527" s="2">
        <v>8398</v>
      </c>
    </row>
    <row r="528" spans="1:8" x14ac:dyDescent="0.45">
      <c r="A528" s="2" t="s">
        <v>539</v>
      </c>
      <c r="B528" s="2">
        <v>50</v>
      </c>
      <c r="C528" s="2">
        <v>0</v>
      </c>
      <c r="D528" s="2">
        <v>0</v>
      </c>
      <c r="E528" s="2" t="s">
        <v>9</v>
      </c>
      <c r="F528" s="2">
        <v>100</v>
      </c>
      <c r="G528" s="2">
        <v>1900</v>
      </c>
      <c r="H528" s="2">
        <v>5000</v>
      </c>
    </row>
    <row r="529" spans="1:8" x14ac:dyDescent="0.45">
      <c r="A529" s="2" t="s">
        <v>540</v>
      </c>
      <c r="B529" s="2">
        <v>50</v>
      </c>
      <c r="C529" s="2">
        <v>0</v>
      </c>
      <c r="D529" s="2">
        <v>0</v>
      </c>
      <c r="E529" s="2" t="s">
        <v>13</v>
      </c>
      <c r="F529" s="2">
        <v>0</v>
      </c>
      <c r="G529" s="2"/>
      <c r="H529" s="2"/>
    </row>
    <row r="530" spans="1:8" x14ac:dyDescent="0.45">
      <c r="A530" s="2" t="s">
        <v>541</v>
      </c>
      <c r="B530" s="2">
        <v>50</v>
      </c>
      <c r="C530" s="2">
        <v>0</v>
      </c>
      <c r="D530" s="2">
        <v>0</v>
      </c>
      <c r="E530" s="2" t="s">
        <v>9</v>
      </c>
      <c r="F530" s="2">
        <v>100</v>
      </c>
      <c r="G530" s="2"/>
      <c r="H530" s="2"/>
    </row>
    <row r="531" spans="1:8" x14ac:dyDescent="0.45">
      <c r="A531" s="2" t="s">
        <v>542</v>
      </c>
      <c r="B531" s="2">
        <v>50</v>
      </c>
      <c r="C531" s="2">
        <v>0</v>
      </c>
      <c r="D531" s="2">
        <v>0</v>
      </c>
      <c r="E531" s="2" t="s">
        <v>9</v>
      </c>
      <c r="F531" s="2">
        <v>97</v>
      </c>
      <c r="G531" s="2"/>
      <c r="H531" s="2"/>
    </row>
    <row r="532" spans="1:8" x14ac:dyDescent="0.45">
      <c r="A532" s="2" t="s">
        <v>543</v>
      </c>
      <c r="B532" s="2">
        <v>50</v>
      </c>
      <c r="C532" s="2">
        <v>0</v>
      </c>
      <c r="D532" s="2">
        <v>0</v>
      </c>
      <c r="E532" s="2" t="s">
        <v>9</v>
      </c>
      <c r="F532" s="2">
        <v>100</v>
      </c>
      <c r="G532" s="2">
        <v>2053</v>
      </c>
      <c r="H532" s="2">
        <v>6447</v>
      </c>
    </row>
    <row r="533" spans="1:8" x14ac:dyDescent="0.45">
      <c r="A533" s="2" t="s">
        <v>544</v>
      </c>
      <c r="B533" s="2">
        <v>50</v>
      </c>
      <c r="C533" s="2">
        <v>0</v>
      </c>
      <c r="D533" s="2">
        <v>0</v>
      </c>
      <c r="E533" s="2" t="s">
        <v>9</v>
      </c>
      <c r="F533" s="2">
        <v>97</v>
      </c>
      <c r="G533" s="2"/>
      <c r="H533" s="2"/>
    </row>
    <row r="534" spans="1:8" x14ac:dyDescent="0.45">
      <c r="A534" s="2" t="s">
        <v>545</v>
      </c>
      <c r="B534" s="2">
        <v>50</v>
      </c>
      <c r="C534" s="2">
        <v>0</v>
      </c>
      <c r="D534" s="2">
        <v>-0.9</v>
      </c>
      <c r="E534" s="2" t="s">
        <v>9</v>
      </c>
      <c r="F534" s="2">
        <v>93</v>
      </c>
      <c r="G534" s="2"/>
      <c r="H534" s="2"/>
    </row>
    <row r="535" spans="1:8" x14ac:dyDescent="0.45">
      <c r="A535" s="2" t="s">
        <v>546</v>
      </c>
      <c r="B535" s="2">
        <v>50</v>
      </c>
      <c r="C535" s="2">
        <v>0</v>
      </c>
      <c r="D535" s="2">
        <v>0</v>
      </c>
      <c r="E535" s="2" t="s">
        <v>9</v>
      </c>
      <c r="F535" s="2">
        <v>100</v>
      </c>
      <c r="G535" s="2">
        <v>1345</v>
      </c>
      <c r="H535" s="2">
        <v>7035</v>
      </c>
    </row>
    <row r="536" spans="1:8" x14ac:dyDescent="0.45">
      <c r="A536" s="2" t="s">
        <v>547</v>
      </c>
      <c r="B536" s="2">
        <v>50</v>
      </c>
      <c r="C536" s="2">
        <v>0</v>
      </c>
      <c r="D536" s="2">
        <v>0</v>
      </c>
      <c r="E536" s="2" t="s">
        <v>9</v>
      </c>
      <c r="F536" s="2">
        <v>100</v>
      </c>
      <c r="G536" s="2"/>
      <c r="H536" s="2"/>
    </row>
    <row r="537" spans="1:8" x14ac:dyDescent="0.45">
      <c r="A537" s="2" t="s">
        <v>548</v>
      </c>
      <c r="B537" s="2">
        <v>50</v>
      </c>
      <c r="C537" s="2">
        <v>9</v>
      </c>
      <c r="D537" s="2">
        <v>0</v>
      </c>
      <c r="E537" s="2" t="s">
        <v>13</v>
      </c>
      <c r="F537" s="2">
        <v>32</v>
      </c>
      <c r="G537" s="2"/>
      <c r="H537" s="2"/>
    </row>
    <row r="538" spans="1:8" x14ac:dyDescent="0.45">
      <c r="A538" s="2" t="s">
        <v>549</v>
      </c>
      <c r="B538" s="2">
        <v>50</v>
      </c>
      <c r="C538" s="2">
        <v>0</v>
      </c>
      <c r="D538" s="2">
        <v>0</v>
      </c>
      <c r="E538" s="2" t="s">
        <v>9</v>
      </c>
      <c r="F538" s="2">
        <v>89</v>
      </c>
      <c r="G538" s="2"/>
      <c r="H538" s="2"/>
    </row>
    <row r="539" spans="1:8" x14ac:dyDescent="0.45">
      <c r="A539" s="2" t="s">
        <v>550</v>
      </c>
      <c r="B539" s="2">
        <v>50</v>
      </c>
      <c r="C539" s="2">
        <v>0</v>
      </c>
      <c r="D539" s="2">
        <v>0</v>
      </c>
      <c r="E539" s="2" t="s">
        <v>9</v>
      </c>
      <c r="F539" s="2">
        <v>100</v>
      </c>
      <c r="G539" s="2">
        <v>1833</v>
      </c>
      <c r="H539" s="2">
        <v>6137</v>
      </c>
    </row>
    <row r="540" spans="1:8" x14ac:dyDescent="0.45">
      <c r="A540" s="2" t="s">
        <v>551</v>
      </c>
      <c r="B540" s="2">
        <v>50</v>
      </c>
      <c r="C540" s="2">
        <v>0</v>
      </c>
      <c r="D540" s="2">
        <v>0</v>
      </c>
      <c r="E540" s="2" t="s">
        <v>9</v>
      </c>
      <c r="F540" s="2">
        <v>100</v>
      </c>
      <c r="G540" s="2"/>
      <c r="H540" s="2"/>
    </row>
    <row r="541" spans="1:8" x14ac:dyDescent="0.45">
      <c r="A541" s="2" t="s">
        <v>552</v>
      </c>
      <c r="B541" s="2">
        <v>50</v>
      </c>
      <c r="C541" s="2">
        <v>0</v>
      </c>
      <c r="D541" s="2">
        <v>0</v>
      </c>
      <c r="E541" s="2" t="s">
        <v>9</v>
      </c>
      <c r="F541" s="2">
        <v>100</v>
      </c>
      <c r="G541" s="2">
        <v>2178</v>
      </c>
      <c r="H541" s="2">
        <v>7903</v>
      </c>
    </row>
    <row r="542" spans="1:8" x14ac:dyDescent="0.45">
      <c r="A542" s="2" t="s">
        <v>553</v>
      </c>
      <c r="B542" s="2">
        <v>50</v>
      </c>
      <c r="C542" s="2">
        <v>0</v>
      </c>
      <c r="D542" s="2">
        <v>0</v>
      </c>
      <c r="E542" s="2" t="s">
        <v>9</v>
      </c>
      <c r="F542" s="2">
        <v>92</v>
      </c>
      <c r="G542" s="2"/>
      <c r="H542" s="2"/>
    </row>
    <row r="543" spans="1:8" x14ac:dyDescent="0.45">
      <c r="A543" s="2" t="s">
        <v>554</v>
      </c>
      <c r="B543" s="2">
        <v>50</v>
      </c>
      <c r="C543" s="2">
        <v>0</v>
      </c>
      <c r="D543" s="2">
        <v>0</v>
      </c>
      <c r="E543" s="2" t="s">
        <v>9</v>
      </c>
      <c r="F543" s="2">
        <v>100</v>
      </c>
      <c r="G543" s="2"/>
      <c r="H543" s="2"/>
    </row>
    <row r="544" spans="1:8" x14ac:dyDescent="0.45">
      <c r="A544" s="2" t="s">
        <v>555</v>
      </c>
      <c r="B544" s="2">
        <v>50</v>
      </c>
      <c r="C544" s="2">
        <v>0</v>
      </c>
      <c r="D544" s="2">
        <v>0</v>
      </c>
      <c r="E544" s="2" t="s">
        <v>9</v>
      </c>
      <c r="F544" s="2">
        <v>100</v>
      </c>
      <c r="G544" s="2">
        <v>2049</v>
      </c>
      <c r="H544" s="2">
        <v>8618</v>
      </c>
    </row>
    <row r="545" spans="1:8" x14ac:dyDescent="0.45">
      <c r="A545" s="2" t="s">
        <v>556</v>
      </c>
      <c r="B545" s="2">
        <v>50</v>
      </c>
      <c r="C545" s="2">
        <v>0</v>
      </c>
      <c r="D545" s="2">
        <v>0</v>
      </c>
      <c r="E545" s="2" t="s">
        <v>9</v>
      </c>
      <c r="F545" s="2">
        <v>100</v>
      </c>
      <c r="G545" s="2"/>
      <c r="H545" s="2"/>
    </row>
    <row r="546" spans="1:8" x14ac:dyDescent="0.45">
      <c r="A546" s="2" t="s">
        <v>557</v>
      </c>
      <c r="B546" s="2">
        <v>50</v>
      </c>
      <c r="C546" s="2">
        <v>0</v>
      </c>
      <c r="D546" s="2">
        <v>0</v>
      </c>
      <c r="E546" s="2" t="s">
        <v>9</v>
      </c>
      <c r="F546" s="2">
        <v>80</v>
      </c>
      <c r="G546" s="2"/>
      <c r="H546" s="2"/>
    </row>
    <row r="547" spans="1:8" x14ac:dyDescent="0.45">
      <c r="A547" s="2" t="s">
        <v>558</v>
      </c>
      <c r="B547" s="2">
        <v>50</v>
      </c>
      <c r="C547" s="2">
        <v>0</v>
      </c>
      <c r="D547" s="2">
        <v>0</v>
      </c>
      <c r="E547" s="2" t="s">
        <v>9</v>
      </c>
      <c r="F547" s="2">
        <v>100</v>
      </c>
      <c r="G547" s="2"/>
      <c r="H547" s="2"/>
    </row>
    <row r="548" spans="1:8" x14ac:dyDescent="0.45">
      <c r="A548" s="2" t="s">
        <v>559</v>
      </c>
      <c r="B548" s="2">
        <v>50</v>
      </c>
      <c r="C548" s="2">
        <v>0</v>
      </c>
      <c r="D548" s="2">
        <v>0</v>
      </c>
      <c r="E548" s="2" t="s">
        <v>9</v>
      </c>
      <c r="F548" s="2">
        <v>98</v>
      </c>
      <c r="G548" s="2">
        <v>1016</v>
      </c>
      <c r="H548" s="2">
        <v>4587</v>
      </c>
    </row>
    <row r="549" spans="1:8" x14ac:dyDescent="0.45">
      <c r="A549" s="2" t="s">
        <v>560</v>
      </c>
      <c r="B549" s="2">
        <v>50</v>
      </c>
      <c r="C549" s="2">
        <v>0</v>
      </c>
      <c r="D549" s="2">
        <v>0</v>
      </c>
      <c r="E549" s="2" t="s">
        <v>9</v>
      </c>
      <c r="F549" s="2">
        <v>100</v>
      </c>
      <c r="G549" s="2">
        <v>647</v>
      </c>
      <c r="H549" s="2">
        <v>2540</v>
      </c>
    </row>
    <row r="550" spans="1:8" x14ac:dyDescent="0.45">
      <c r="A550" s="2" t="s">
        <v>561</v>
      </c>
      <c r="B550" s="2">
        <v>50</v>
      </c>
      <c r="C550" s="2">
        <v>0</v>
      </c>
      <c r="D550" s="2">
        <v>0</v>
      </c>
      <c r="E550" s="2" t="s">
        <v>9</v>
      </c>
      <c r="F550" s="2">
        <v>100</v>
      </c>
      <c r="G550" s="2">
        <v>2357</v>
      </c>
      <c r="H550" s="2">
        <v>8051</v>
      </c>
    </row>
    <row r="551" spans="1:8" x14ac:dyDescent="0.45">
      <c r="A551" s="2" t="s">
        <v>563</v>
      </c>
      <c r="B551" s="2">
        <v>50</v>
      </c>
      <c r="C551" s="2">
        <v>0</v>
      </c>
      <c r="D551" s="2">
        <v>0</v>
      </c>
      <c r="E551" s="2" t="s">
        <v>13</v>
      </c>
      <c r="F551" s="2">
        <v>27</v>
      </c>
      <c r="G551" s="2"/>
      <c r="H551" s="2"/>
    </row>
    <row r="552" spans="1:8" x14ac:dyDescent="0.45">
      <c r="A552" s="2" t="s">
        <v>564</v>
      </c>
      <c r="B552" s="2">
        <v>50</v>
      </c>
      <c r="C552" s="2">
        <v>0</v>
      </c>
      <c r="D552" s="2">
        <v>-0.9</v>
      </c>
      <c r="E552" s="2" t="s">
        <v>15</v>
      </c>
      <c r="F552" s="2">
        <v>51</v>
      </c>
      <c r="G552" s="2"/>
      <c r="H552" s="2"/>
    </row>
    <row r="553" spans="1:8" x14ac:dyDescent="0.45">
      <c r="A553" s="2" t="s">
        <v>566</v>
      </c>
      <c r="B553" s="2">
        <v>50</v>
      </c>
      <c r="C553" s="2">
        <v>0</v>
      </c>
      <c r="D553" s="2">
        <v>0</v>
      </c>
      <c r="E553" s="2" t="s">
        <v>9</v>
      </c>
      <c r="F553" s="2">
        <v>100</v>
      </c>
      <c r="G553" s="2">
        <v>1076</v>
      </c>
      <c r="H553" s="2">
        <v>5591</v>
      </c>
    </row>
    <row r="554" spans="1:8" x14ac:dyDescent="0.45">
      <c r="A554" s="2" t="s">
        <v>567</v>
      </c>
      <c r="B554" s="2">
        <v>50</v>
      </c>
      <c r="C554" s="2">
        <v>0</v>
      </c>
      <c r="D554" s="2">
        <v>0</v>
      </c>
      <c r="E554" s="2" t="s">
        <v>9</v>
      </c>
      <c r="F554" s="2">
        <v>96</v>
      </c>
      <c r="G554" s="2"/>
      <c r="H554" s="2"/>
    </row>
    <row r="555" spans="1:8" x14ac:dyDescent="0.45">
      <c r="A555" s="2" t="s">
        <v>568</v>
      </c>
      <c r="B555" s="2">
        <v>50</v>
      </c>
      <c r="C555" s="2">
        <v>0</v>
      </c>
      <c r="D555" s="2">
        <v>0</v>
      </c>
      <c r="E555" s="2" t="s">
        <v>9</v>
      </c>
      <c r="F555" s="2">
        <v>100</v>
      </c>
      <c r="G555" s="2"/>
      <c r="H555" s="2"/>
    </row>
    <row r="556" spans="1:8" x14ac:dyDescent="0.45">
      <c r="A556" s="2" t="s">
        <v>569</v>
      </c>
      <c r="B556" s="2">
        <v>50</v>
      </c>
      <c r="C556" s="2">
        <v>0</v>
      </c>
      <c r="D556" s="2">
        <v>0</v>
      </c>
      <c r="E556" s="2" t="s">
        <v>13</v>
      </c>
      <c r="F556" s="2">
        <v>0</v>
      </c>
      <c r="G556" s="2"/>
      <c r="H556" s="2"/>
    </row>
    <row r="557" spans="1:8" x14ac:dyDescent="0.45">
      <c r="A557" s="2" t="s">
        <v>570</v>
      </c>
      <c r="B557" s="2">
        <v>50</v>
      </c>
      <c r="C557" s="2" t="s">
        <v>32</v>
      </c>
      <c r="D557" s="2">
        <v>0</v>
      </c>
      <c r="E557" s="2" t="s">
        <v>15</v>
      </c>
      <c r="F557" s="2">
        <v>47</v>
      </c>
      <c r="G557" s="2"/>
      <c r="H557" s="2"/>
    </row>
    <row r="558" spans="1:8" x14ac:dyDescent="0.45">
      <c r="A558" s="2" t="s">
        <v>572</v>
      </c>
      <c r="B558" s="2">
        <v>50</v>
      </c>
      <c r="C558" s="2">
        <v>0</v>
      </c>
      <c r="D558" s="2">
        <v>0</v>
      </c>
      <c r="E558" s="2" t="s">
        <v>9</v>
      </c>
      <c r="F558" s="2">
        <v>75</v>
      </c>
      <c r="G558" s="2"/>
      <c r="H558" s="2"/>
    </row>
    <row r="559" spans="1:8" x14ac:dyDescent="0.45">
      <c r="A559" s="2" t="s">
        <v>573</v>
      </c>
      <c r="B559" s="2">
        <v>50</v>
      </c>
      <c r="C559" s="2">
        <v>9</v>
      </c>
      <c r="D559" s="2">
        <v>9</v>
      </c>
      <c r="E559" s="2" t="s">
        <v>9</v>
      </c>
      <c r="F559" s="2">
        <v>78</v>
      </c>
      <c r="G559" s="2"/>
      <c r="H559" s="2"/>
    </row>
    <row r="560" spans="1:8" x14ac:dyDescent="0.45">
      <c r="A560" s="2" t="s">
        <v>574</v>
      </c>
      <c r="B560" s="2">
        <v>50</v>
      </c>
      <c r="C560" s="2">
        <v>0</v>
      </c>
      <c r="D560" s="2">
        <v>0</v>
      </c>
      <c r="E560" s="2" t="s">
        <v>9</v>
      </c>
      <c r="F560" s="2">
        <v>82</v>
      </c>
      <c r="G560" s="2"/>
      <c r="H560" s="2"/>
    </row>
    <row r="561" spans="1:8" x14ac:dyDescent="0.45">
      <c r="A561" s="2" t="s">
        <v>575</v>
      </c>
      <c r="B561" s="2">
        <v>50</v>
      </c>
      <c r="C561" s="2">
        <v>0</v>
      </c>
      <c r="D561" s="2">
        <v>0</v>
      </c>
      <c r="E561" s="2" t="s">
        <v>9</v>
      </c>
      <c r="F561" s="2">
        <v>91</v>
      </c>
      <c r="G561" s="2"/>
      <c r="H561" s="2"/>
    </row>
    <row r="562" spans="1:8" x14ac:dyDescent="0.45">
      <c r="A562" s="2" t="s">
        <v>576</v>
      </c>
      <c r="B562" s="2">
        <v>50</v>
      </c>
      <c r="C562" s="2">
        <v>0</v>
      </c>
      <c r="D562" s="2">
        <v>0</v>
      </c>
      <c r="E562" s="2" t="s">
        <v>9</v>
      </c>
      <c r="F562" s="2">
        <v>100</v>
      </c>
      <c r="G562" s="2"/>
      <c r="H562" s="2"/>
    </row>
    <row r="563" spans="1:8" x14ac:dyDescent="0.45">
      <c r="A563" s="2" t="s">
        <v>577</v>
      </c>
      <c r="B563" s="2">
        <v>50</v>
      </c>
      <c r="C563" s="2">
        <v>0</v>
      </c>
      <c r="D563" s="2">
        <v>0</v>
      </c>
      <c r="E563" s="2" t="s">
        <v>9</v>
      </c>
      <c r="F563" s="2">
        <v>100</v>
      </c>
      <c r="G563" s="2"/>
      <c r="H563" s="2"/>
    </row>
    <row r="564" spans="1:8" x14ac:dyDescent="0.45">
      <c r="A564" s="2" t="s">
        <v>579</v>
      </c>
      <c r="B564" s="2">
        <v>50</v>
      </c>
      <c r="C564" s="2">
        <v>-1</v>
      </c>
      <c r="D564" s="2">
        <v>-1</v>
      </c>
      <c r="E564" s="2" t="s">
        <v>38</v>
      </c>
      <c r="F564" s="2"/>
      <c r="G564" s="2"/>
      <c r="H564" s="2"/>
    </row>
    <row r="565" spans="1:8" x14ac:dyDescent="0.45">
      <c r="A565" s="2" t="s">
        <v>580</v>
      </c>
      <c r="B565" s="2">
        <v>50</v>
      </c>
      <c r="C565" s="2">
        <v>0</v>
      </c>
      <c r="D565" s="2">
        <v>0</v>
      </c>
      <c r="E565" s="2" t="s">
        <v>9</v>
      </c>
      <c r="F565" s="2">
        <v>100</v>
      </c>
      <c r="G565" s="2">
        <v>3023</v>
      </c>
      <c r="H565" s="2">
        <v>7315</v>
      </c>
    </row>
    <row r="566" spans="1:8" x14ac:dyDescent="0.45">
      <c r="A566" s="2" t="s">
        <v>581</v>
      </c>
      <c r="B566" s="2">
        <v>50</v>
      </c>
      <c r="C566" s="2" t="s">
        <v>32</v>
      </c>
      <c r="D566" s="2">
        <v>0</v>
      </c>
      <c r="E566" s="2" t="s">
        <v>9</v>
      </c>
      <c r="F566" s="2">
        <v>100</v>
      </c>
      <c r="G566" s="2"/>
      <c r="H566" s="2"/>
    </row>
    <row r="567" spans="1:8" x14ac:dyDescent="0.45">
      <c r="A567" s="2" t="s">
        <v>582</v>
      </c>
      <c r="B567" s="2">
        <v>50</v>
      </c>
      <c r="C567" s="2">
        <v>-1</v>
      </c>
      <c r="D567" s="2">
        <v>-1</v>
      </c>
      <c r="E567" s="2" t="s">
        <v>38</v>
      </c>
      <c r="F567" s="2"/>
      <c r="G567" s="2"/>
      <c r="H567" s="2"/>
    </row>
    <row r="568" spans="1:8" x14ac:dyDescent="0.45">
      <c r="A568" s="2" t="s">
        <v>583</v>
      </c>
      <c r="B568" s="2">
        <v>50</v>
      </c>
      <c r="C568" s="2">
        <v>0</v>
      </c>
      <c r="D568" s="2">
        <v>0</v>
      </c>
      <c r="E568" s="2" t="s">
        <v>13</v>
      </c>
      <c r="F568" s="2">
        <v>0</v>
      </c>
      <c r="G568" s="2"/>
      <c r="H568" s="2"/>
    </row>
    <row r="569" spans="1:8" x14ac:dyDescent="0.45">
      <c r="A569" s="2" t="s">
        <v>584</v>
      </c>
      <c r="B569" s="2">
        <v>50</v>
      </c>
      <c r="C569" s="2">
        <v>0</v>
      </c>
      <c r="D569" s="2">
        <v>0</v>
      </c>
      <c r="E569" s="2" t="s">
        <v>9</v>
      </c>
      <c r="F569" s="2">
        <v>100</v>
      </c>
      <c r="G569" s="2">
        <v>3017</v>
      </c>
      <c r="H569" s="2">
        <v>7046</v>
      </c>
    </row>
    <row r="570" spans="1:8" x14ac:dyDescent="0.45">
      <c r="A570" s="2" t="s">
        <v>585</v>
      </c>
      <c r="B570" s="2">
        <v>50</v>
      </c>
      <c r="C570" s="2">
        <v>0</v>
      </c>
      <c r="D570" s="2">
        <v>-1</v>
      </c>
      <c r="E570" s="2" t="s">
        <v>38</v>
      </c>
      <c r="F570" s="2"/>
      <c r="G570" s="2"/>
      <c r="H570" s="2"/>
    </row>
    <row r="571" spans="1:8" x14ac:dyDescent="0.45">
      <c r="A571" s="2" t="s">
        <v>586</v>
      </c>
      <c r="B571" s="2">
        <v>50</v>
      </c>
      <c r="C571" s="2">
        <v>0</v>
      </c>
      <c r="D571" s="2">
        <v>0</v>
      </c>
      <c r="E571" s="2" t="s">
        <v>9</v>
      </c>
      <c r="F571" s="2">
        <v>100</v>
      </c>
      <c r="G571" s="2"/>
      <c r="H571" s="2"/>
    </row>
    <row r="572" spans="1:8" x14ac:dyDescent="0.45">
      <c r="A572" s="2" t="s">
        <v>587</v>
      </c>
      <c r="B572" s="2">
        <v>50</v>
      </c>
      <c r="C572" s="2">
        <v>0</v>
      </c>
      <c r="D572" s="2">
        <v>0</v>
      </c>
      <c r="E572" s="2" t="s">
        <v>9</v>
      </c>
      <c r="F572" s="2">
        <v>73</v>
      </c>
      <c r="G572" s="2"/>
      <c r="H572" s="2"/>
    </row>
    <row r="573" spans="1:8" x14ac:dyDescent="0.45">
      <c r="A573" s="2" t="s">
        <v>588</v>
      </c>
      <c r="B573" s="2">
        <v>50</v>
      </c>
      <c r="C573" s="2">
        <v>0</v>
      </c>
      <c r="D573" s="2">
        <v>0</v>
      </c>
      <c r="E573" s="2" t="s">
        <v>9</v>
      </c>
      <c r="F573" s="2">
        <v>79</v>
      </c>
      <c r="G573" s="2">
        <v>1016</v>
      </c>
      <c r="H573" s="2">
        <v>3680</v>
      </c>
    </row>
    <row r="574" spans="1:8" x14ac:dyDescent="0.45">
      <c r="A574" s="2" t="s">
        <v>589</v>
      </c>
      <c r="B574" s="2">
        <v>50</v>
      </c>
      <c r="C574" s="2">
        <v>0</v>
      </c>
      <c r="D574" s="2">
        <v>0</v>
      </c>
      <c r="E574" s="2" t="s">
        <v>9</v>
      </c>
      <c r="F574" s="2">
        <v>100</v>
      </c>
      <c r="G574" s="2"/>
      <c r="H574" s="2"/>
    </row>
    <row r="575" spans="1:8" x14ac:dyDescent="0.45">
      <c r="A575" s="2" t="s">
        <v>590</v>
      </c>
      <c r="B575" s="2">
        <v>50</v>
      </c>
      <c r="C575" s="2">
        <v>0</v>
      </c>
      <c r="D575" s="2">
        <v>0</v>
      </c>
      <c r="E575" s="2" t="s">
        <v>13</v>
      </c>
      <c r="F575" s="2">
        <v>9</v>
      </c>
      <c r="G575" s="2"/>
      <c r="H575" s="2"/>
    </row>
    <row r="576" spans="1:8" x14ac:dyDescent="0.45">
      <c r="A576" s="2" t="s">
        <v>591</v>
      </c>
      <c r="B576" s="2">
        <v>50</v>
      </c>
      <c r="C576" s="2" t="s">
        <v>32</v>
      </c>
      <c r="D576" s="2">
        <v>0</v>
      </c>
      <c r="E576" s="2" t="s">
        <v>9</v>
      </c>
      <c r="F576" s="2">
        <v>83</v>
      </c>
      <c r="G576" s="2">
        <v>1270</v>
      </c>
      <c r="H576" s="2">
        <v>4054</v>
      </c>
    </row>
    <row r="577" spans="1:8" x14ac:dyDescent="0.45">
      <c r="A577" s="2" t="s">
        <v>592</v>
      </c>
      <c r="B577" s="2">
        <v>50</v>
      </c>
      <c r="C577" s="2">
        <v>0</v>
      </c>
      <c r="D577" s="2">
        <v>0</v>
      </c>
      <c r="E577" s="2" t="s">
        <v>9</v>
      </c>
      <c r="F577" s="2">
        <v>100</v>
      </c>
      <c r="G577" s="2">
        <v>1332</v>
      </c>
      <c r="H577" s="2">
        <v>6189</v>
      </c>
    </row>
    <row r="578" spans="1:8" x14ac:dyDescent="0.45">
      <c r="A578" s="2" t="s">
        <v>593</v>
      </c>
      <c r="B578" s="2">
        <v>50</v>
      </c>
      <c r="C578" s="2">
        <v>0</v>
      </c>
      <c r="D578" s="2">
        <v>-1</v>
      </c>
      <c r="E578" s="2" t="s">
        <v>38</v>
      </c>
      <c r="F578" s="2"/>
      <c r="G578" s="2"/>
      <c r="H578" s="2"/>
    </row>
    <row r="579" spans="1:8" x14ac:dyDescent="0.45">
      <c r="A579" s="2" t="s">
        <v>594</v>
      </c>
      <c r="B579" s="2">
        <v>50</v>
      </c>
      <c r="C579" s="2">
        <v>0</v>
      </c>
      <c r="D579" s="2">
        <v>0</v>
      </c>
      <c r="E579" s="2" t="s">
        <v>9</v>
      </c>
      <c r="F579" s="2">
        <v>100</v>
      </c>
      <c r="G579" s="2"/>
      <c r="H579" s="2"/>
    </row>
    <row r="580" spans="1:8" x14ac:dyDescent="0.45">
      <c r="A580" s="2" t="s">
        <v>595</v>
      </c>
      <c r="B580" s="2">
        <v>50</v>
      </c>
      <c r="C580" s="2">
        <v>0</v>
      </c>
      <c r="D580" s="2">
        <v>0</v>
      </c>
      <c r="E580" s="2" t="s">
        <v>9</v>
      </c>
      <c r="F580" s="2">
        <v>100</v>
      </c>
      <c r="G580" s="2">
        <v>1016</v>
      </c>
      <c r="H580" s="2">
        <v>3729</v>
      </c>
    </row>
    <row r="581" spans="1:8" x14ac:dyDescent="0.45">
      <c r="A581" s="2" t="s">
        <v>596</v>
      </c>
      <c r="B581" s="2">
        <v>50</v>
      </c>
      <c r="C581" s="2">
        <v>0</v>
      </c>
      <c r="D581" s="2">
        <v>0</v>
      </c>
      <c r="E581" s="2" t="s">
        <v>9</v>
      </c>
      <c r="F581" s="2">
        <v>100</v>
      </c>
      <c r="G581" s="2">
        <v>1745</v>
      </c>
      <c r="H581" s="2">
        <v>3826</v>
      </c>
    </row>
    <row r="582" spans="1:8" x14ac:dyDescent="0.45">
      <c r="A582" s="2" t="s">
        <v>597</v>
      </c>
      <c r="B582" s="2">
        <v>50</v>
      </c>
      <c r="C582" s="2">
        <v>0</v>
      </c>
      <c r="D582" s="2">
        <v>0</v>
      </c>
      <c r="E582" s="2" t="s">
        <v>9</v>
      </c>
      <c r="F582" s="2">
        <v>100</v>
      </c>
      <c r="G582" s="2">
        <v>1536</v>
      </c>
      <c r="H582" s="2">
        <v>5952</v>
      </c>
    </row>
    <row r="583" spans="1:8" x14ac:dyDescent="0.45">
      <c r="A583" s="2" t="s">
        <v>598</v>
      </c>
      <c r="B583" s="2">
        <v>50</v>
      </c>
      <c r="C583" s="2">
        <v>0</v>
      </c>
      <c r="D583" s="2">
        <v>0</v>
      </c>
      <c r="E583" s="2" t="s">
        <v>9</v>
      </c>
      <c r="F583" s="2">
        <v>100</v>
      </c>
      <c r="G583" s="2"/>
      <c r="H583" s="2"/>
    </row>
    <row r="584" spans="1:8" x14ac:dyDescent="0.45">
      <c r="A584" s="2" t="s">
        <v>599</v>
      </c>
      <c r="B584" s="2">
        <v>50</v>
      </c>
      <c r="C584" s="2">
        <v>0</v>
      </c>
      <c r="D584" s="2">
        <v>0</v>
      </c>
      <c r="E584" s="2" t="s">
        <v>9</v>
      </c>
      <c r="F584" s="2">
        <v>100</v>
      </c>
      <c r="G584" s="2">
        <v>2603</v>
      </c>
      <c r="H584" s="2">
        <v>7191</v>
      </c>
    </row>
    <row r="585" spans="1:8" x14ac:dyDescent="0.45">
      <c r="A585" s="2" t="s">
        <v>600</v>
      </c>
      <c r="B585" s="2">
        <v>50</v>
      </c>
      <c r="C585" s="2">
        <v>0</v>
      </c>
      <c r="D585" s="2">
        <v>0</v>
      </c>
      <c r="E585" s="2" t="s">
        <v>9</v>
      </c>
      <c r="F585" s="2">
        <v>100</v>
      </c>
      <c r="G585" s="2">
        <v>1239</v>
      </c>
      <c r="H585" s="2">
        <v>2792</v>
      </c>
    </row>
    <row r="586" spans="1:8" x14ac:dyDescent="0.45">
      <c r="A586" s="2" t="s">
        <v>601</v>
      </c>
      <c r="B586" s="2">
        <v>50</v>
      </c>
      <c r="C586" s="2">
        <v>0</v>
      </c>
      <c r="D586" s="2">
        <v>0</v>
      </c>
      <c r="E586" s="2" t="s">
        <v>9</v>
      </c>
      <c r="F586" s="2">
        <v>100</v>
      </c>
      <c r="G586" s="2">
        <v>1016</v>
      </c>
      <c r="H586" s="2">
        <v>4981</v>
      </c>
    </row>
    <row r="587" spans="1:8" x14ac:dyDescent="0.45">
      <c r="A587" s="2" t="s">
        <v>602</v>
      </c>
      <c r="B587" s="2">
        <v>50</v>
      </c>
      <c r="C587" s="2">
        <v>0</v>
      </c>
      <c r="D587" s="2">
        <v>0</v>
      </c>
      <c r="E587" s="2" t="s">
        <v>13</v>
      </c>
      <c r="F587" s="2">
        <v>25</v>
      </c>
      <c r="G587" s="2"/>
      <c r="H587" s="2"/>
    </row>
    <row r="588" spans="1:8" x14ac:dyDescent="0.45">
      <c r="A588" s="2" t="s">
        <v>603</v>
      </c>
      <c r="B588" s="2">
        <v>50</v>
      </c>
      <c r="C588" s="2">
        <v>0</v>
      </c>
      <c r="D588" s="2">
        <v>-1</v>
      </c>
      <c r="E588" s="2" t="s">
        <v>38</v>
      </c>
      <c r="F588" s="2"/>
      <c r="G588" s="2"/>
      <c r="H588" s="2"/>
    </row>
    <row r="589" spans="1:8" x14ac:dyDescent="0.45">
      <c r="A589" s="2" t="s">
        <v>604</v>
      </c>
      <c r="B589" s="2">
        <v>50</v>
      </c>
      <c r="C589" s="2">
        <v>0</v>
      </c>
      <c r="D589" s="2">
        <v>0</v>
      </c>
      <c r="E589" s="2" t="s">
        <v>9</v>
      </c>
      <c r="F589" s="2">
        <v>100</v>
      </c>
      <c r="G589" s="2">
        <v>1206</v>
      </c>
      <c r="H589" s="2">
        <v>4041</v>
      </c>
    </row>
    <row r="590" spans="1:8" x14ac:dyDescent="0.45">
      <c r="A590" s="2" t="s">
        <v>605</v>
      </c>
      <c r="B590" s="2">
        <v>50</v>
      </c>
      <c r="C590" s="2">
        <v>0</v>
      </c>
      <c r="D590" s="2">
        <v>0</v>
      </c>
      <c r="E590" s="2" t="s">
        <v>9</v>
      </c>
      <c r="F590" s="2">
        <v>100</v>
      </c>
      <c r="G590" s="2">
        <v>1270</v>
      </c>
      <c r="H590" s="2">
        <v>4325</v>
      </c>
    </row>
    <row r="591" spans="1:8" x14ac:dyDescent="0.45">
      <c r="A591" s="2" t="s">
        <v>606</v>
      </c>
      <c r="B591" s="2">
        <v>50</v>
      </c>
      <c r="C591" s="2">
        <v>0</v>
      </c>
      <c r="D591" s="2">
        <v>0</v>
      </c>
      <c r="E591" s="2" t="s">
        <v>9</v>
      </c>
      <c r="F591" s="2">
        <v>100</v>
      </c>
      <c r="G591" s="2">
        <v>2190</v>
      </c>
      <c r="H591" s="2">
        <v>4434</v>
      </c>
    </row>
    <row r="592" spans="1:8" x14ac:dyDescent="0.45">
      <c r="A592" s="2" t="s">
        <v>607</v>
      </c>
      <c r="B592" s="2">
        <v>50</v>
      </c>
      <c r="C592" s="2">
        <v>0</v>
      </c>
      <c r="D592" s="2">
        <v>-0.9</v>
      </c>
      <c r="E592" s="2" t="s">
        <v>9</v>
      </c>
      <c r="F592" s="2">
        <v>100</v>
      </c>
      <c r="G592" s="2"/>
      <c r="H592" s="2"/>
    </row>
    <row r="593" spans="1:8" x14ac:dyDescent="0.45">
      <c r="A593" s="2" t="s">
        <v>608</v>
      </c>
      <c r="B593" s="2">
        <v>50</v>
      </c>
      <c r="C593" s="2">
        <v>0</v>
      </c>
      <c r="D593" s="2">
        <v>0</v>
      </c>
      <c r="E593" s="2" t="s">
        <v>9</v>
      </c>
      <c r="F593" s="2">
        <v>100</v>
      </c>
      <c r="G593" s="2">
        <v>4825</v>
      </c>
      <c r="H593" s="2">
        <v>9754</v>
      </c>
    </row>
    <row r="594" spans="1:8" x14ac:dyDescent="0.45">
      <c r="A594" s="2" t="s">
        <v>610</v>
      </c>
      <c r="B594" s="2">
        <v>50</v>
      </c>
      <c r="C594" s="2">
        <v>0</v>
      </c>
      <c r="D594" s="2">
        <v>-0.9</v>
      </c>
      <c r="E594" s="2" t="s">
        <v>9</v>
      </c>
      <c r="F594" s="2">
        <v>100</v>
      </c>
      <c r="G594" s="2">
        <v>1016</v>
      </c>
      <c r="H594" s="2">
        <v>6809</v>
      </c>
    </row>
    <row r="595" spans="1:8" x14ac:dyDescent="0.45">
      <c r="A595" s="2" t="s">
        <v>65</v>
      </c>
      <c r="B595" s="2">
        <v>0</v>
      </c>
      <c r="C595" s="2">
        <v>0</v>
      </c>
      <c r="D595" s="2">
        <v>0</v>
      </c>
      <c r="E595" s="2" t="s">
        <v>38</v>
      </c>
      <c r="F595" s="2"/>
      <c r="G595" s="2"/>
      <c r="H595" s="2"/>
    </row>
    <row r="596" spans="1:8" x14ac:dyDescent="0.45">
      <c r="A596" s="2" t="s">
        <v>130</v>
      </c>
      <c r="B596" s="2">
        <v>0</v>
      </c>
      <c r="C596" s="2">
        <v>0</v>
      </c>
      <c r="D596" s="2">
        <v>0</v>
      </c>
      <c r="E596" s="2" t="s">
        <v>38</v>
      </c>
      <c r="F596" s="2"/>
      <c r="G596" s="2"/>
      <c r="H596" s="2"/>
    </row>
    <row r="597" spans="1:8" x14ac:dyDescent="0.45">
      <c r="A597" s="2" t="s">
        <v>340</v>
      </c>
      <c r="B597" s="2">
        <v>0</v>
      </c>
      <c r="C597" s="2">
        <v>0</v>
      </c>
      <c r="D597" s="2">
        <v>0</v>
      </c>
      <c r="E597" s="2" t="s">
        <v>38</v>
      </c>
      <c r="F597" s="2"/>
      <c r="G597" s="2"/>
      <c r="H597" s="2"/>
    </row>
    <row r="598" spans="1:8" x14ac:dyDescent="0.45">
      <c r="A598" s="2" t="s">
        <v>476</v>
      </c>
      <c r="B598" s="2">
        <v>0</v>
      </c>
      <c r="C598" s="2">
        <v>0</v>
      </c>
      <c r="D598" s="2">
        <v>0</v>
      </c>
      <c r="E598" s="2" t="s">
        <v>38</v>
      </c>
      <c r="F598" s="2"/>
      <c r="G598" s="2"/>
      <c r="H598" s="2"/>
    </row>
    <row r="599" spans="1:8" x14ac:dyDescent="0.45">
      <c r="A599" s="2" t="s">
        <v>578</v>
      </c>
      <c r="B599" s="2">
        <v>0</v>
      </c>
      <c r="C599" s="2">
        <v>0</v>
      </c>
      <c r="D599" s="2">
        <v>0</v>
      </c>
      <c r="E599" s="2" t="s">
        <v>38</v>
      </c>
      <c r="F599" s="2"/>
      <c r="G599" s="2"/>
      <c r="H599" s="2"/>
    </row>
    <row r="600" spans="1:8" x14ac:dyDescent="0.45">
      <c r="B600" s="3">
        <f>SUBTOTAL(109,Keyword_Gốm_sứ[Avg. monthly searches])</f>
        <v>76450</v>
      </c>
    </row>
    <row r="1048576" spans="2:2" x14ac:dyDescent="0.45">
      <c r="B1048576">
        <f>SUM(B2:B1048575)</f>
        <v>152900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4"/>
  <sheetViews>
    <sheetView workbookViewId="0">
      <selection activeCell="N19" sqref="N19"/>
    </sheetView>
  </sheetViews>
  <sheetFormatPr defaultRowHeight="14.25" x14ac:dyDescent="0.45"/>
  <cols>
    <col min="1" max="1" width="29.3984375" customWidth="1"/>
    <col min="2" max="3" width="24.1328125" bestFit="1" customWidth="1"/>
  </cols>
  <sheetData>
    <row r="3" spans="1:2" x14ac:dyDescent="0.45">
      <c r="A3" s="5" t="s">
        <v>686</v>
      </c>
      <c r="B3" t="s">
        <v>5</v>
      </c>
    </row>
    <row r="4" spans="1:2" x14ac:dyDescent="0.45">
      <c r="A4" s="6" t="s">
        <v>602</v>
      </c>
      <c r="B4" s="2">
        <v>25</v>
      </c>
    </row>
    <row r="5" spans="1:2" x14ac:dyDescent="0.45">
      <c r="A5" s="6" t="s">
        <v>18</v>
      </c>
      <c r="B5" s="2">
        <v>7</v>
      </c>
    </row>
    <row r="6" spans="1:2" x14ac:dyDescent="0.45">
      <c r="A6" s="6" t="s">
        <v>27</v>
      </c>
      <c r="B6" s="2">
        <v>13</v>
      </c>
    </row>
    <row r="7" spans="1:2" x14ac:dyDescent="0.45">
      <c r="A7" s="6" t="s">
        <v>590</v>
      </c>
      <c r="B7" s="2">
        <v>9</v>
      </c>
    </row>
    <row r="8" spans="1:2" x14ac:dyDescent="0.45">
      <c r="A8" s="6" t="s">
        <v>69</v>
      </c>
      <c r="B8" s="2">
        <v>0</v>
      </c>
    </row>
    <row r="9" spans="1:2" x14ac:dyDescent="0.45">
      <c r="A9" s="6" t="s">
        <v>30</v>
      </c>
      <c r="B9" s="2">
        <v>2</v>
      </c>
    </row>
    <row r="10" spans="1:2" x14ac:dyDescent="0.45">
      <c r="A10" s="6" t="s">
        <v>70</v>
      </c>
      <c r="B10" s="2">
        <v>1</v>
      </c>
    </row>
    <row r="11" spans="1:2" x14ac:dyDescent="0.45">
      <c r="A11" s="6" t="s">
        <v>109</v>
      </c>
      <c r="B11" s="2">
        <v>24</v>
      </c>
    </row>
    <row r="12" spans="1:2" x14ac:dyDescent="0.45">
      <c r="A12" s="6" t="s">
        <v>110</v>
      </c>
      <c r="B12" s="2">
        <v>4</v>
      </c>
    </row>
    <row r="13" spans="1:2" x14ac:dyDescent="0.45">
      <c r="A13" s="6" t="s">
        <v>114</v>
      </c>
      <c r="B13" s="2">
        <v>23</v>
      </c>
    </row>
    <row r="14" spans="1:2" x14ac:dyDescent="0.45">
      <c r="A14" s="6" t="s">
        <v>129</v>
      </c>
      <c r="B14" s="2">
        <v>2</v>
      </c>
    </row>
    <row r="15" spans="1:2" x14ac:dyDescent="0.45">
      <c r="A15" s="6" t="s">
        <v>134</v>
      </c>
      <c r="B15" s="2">
        <v>18</v>
      </c>
    </row>
    <row r="16" spans="1:2" x14ac:dyDescent="0.45">
      <c r="A16" s="6" t="s">
        <v>131</v>
      </c>
      <c r="B16" s="2">
        <v>0</v>
      </c>
    </row>
    <row r="17" spans="1:2" x14ac:dyDescent="0.45">
      <c r="A17" s="6" t="s">
        <v>133</v>
      </c>
      <c r="B17" s="2">
        <v>23</v>
      </c>
    </row>
    <row r="18" spans="1:2" x14ac:dyDescent="0.45">
      <c r="A18" s="6" t="s">
        <v>115</v>
      </c>
      <c r="B18" s="2">
        <v>0</v>
      </c>
    </row>
    <row r="19" spans="1:2" x14ac:dyDescent="0.45">
      <c r="A19" s="6" t="s">
        <v>116</v>
      </c>
      <c r="B19" s="2">
        <v>2</v>
      </c>
    </row>
    <row r="20" spans="1:2" x14ac:dyDescent="0.45">
      <c r="A20" s="6" t="s">
        <v>118</v>
      </c>
      <c r="B20" s="2">
        <v>19</v>
      </c>
    </row>
    <row r="21" spans="1:2" x14ac:dyDescent="0.45">
      <c r="A21" s="6" t="s">
        <v>100</v>
      </c>
      <c r="B21" s="2">
        <v>14</v>
      </c>
    </row>
    <row r="22" spans="1:2" x14ac:dyDescent="0.45">
      <c r="A22" s="6" t="s">
        <v>119</v>
      </c>
      <c r="B22" s="2">
        <v>32</v>
      </c>
    </row>
    <row r="23" spans="1:2" x14ac:dyDescent="0.45">
      <c r="A23" s="6" t="s">
        <v>101</v>
      </c>
      <c r="B23" s="2">
        <v>0</v>
      </c>
    </row>
    <row r="24" spans="1:2" x14ac:dyDescent="0.45">
      <c r="A24" s="6" t="s">
        <v>123</v>
      </c>
      <c r="B24" s="2">
        <v>25</v>
      </c>
    </row>
    <row r="25" spans="1:2" x14ac:dyDescent="0.45">
      <c r="A25" s="6" t="s">
        <v>103</v>
      </c>
      <c r="B25" s="2">
        <v>18</v>
      </c>
    </row>
    <row r="26" spans="1:2" x14ac:dyDescent="0.45">
      <c r="A26" s="6" t="s">
        <v>126</v>
      </c>
      <c r="B26" s="2">
        <v>6</v>
      </c>
    </row>
    <row r="27" spans="1:2" x14ac:dyDescent="0.45">
      <c r="A27" s="6" t="s">
        <v>127</v>
      </c>
      <c r="B27" s="2">
        <v>8</v>
      </c>
    </row>
    <row r="28" spans="1:2" x14ac:dyDescent="0.45">
      <c r="A28" s="6" t="s">
        <v>128</v>
      </c>
      <c r="B28" s="2">
        <v>2</v>
      </c>
    </row>
    <row r="29" spans="1:2" x14ac:dyDescent="0.45">
      <c r="A29" s="6" t="s">
        <v>106</v>
      </c>
      <c r="B29" s="2">
        <v>6</v>
      </c>
    </row>
    <row r="30" spans="1:2" x14ac:dyDescent="0.45">
      <c r="A30" s="6" t="s">
        <v>540</v>
      </c>
      <c r="B30" s="2">
        <v>0</v>
      </c>
    </row>
    <row r="31" spans="1:2" x14ac:dyDescent="0.45">
      <c r="A31" s="6" t="s">
        <v>569</v>
      </c>
      <c r="B31" s="2">
        <v>0</v>
      </c>
    </row>
    <row r="32" spans="1:2" x14ac:dyDescent="0.45">
      <c r="A32" s="6" t="s">
        <v>548</v>
      </c>
      <c r="B32" s="2">
        <v>32</v>
      </c>
    </row>
    <row r="33" spans="1:2" x14ac:dyDescent="0.45">
      <c r="A33" s="6" t="s">
        <v>563</v>
      </c>
      <c r="B33" s="2">
        <v>27</v>
      </c>
    </row>
    <row r="34" spans="1:2" x14ac:dyDescent="0.45">
      <c r="A34" s="6" t="s">
        <v>583</v>
      </c>
      <c r="B34" s="2">
        <v>0</v>
      </c>
    </row>
    <row r="35" spans="1:2" x14ac:dyDescent="0.45">
      <c r="A35" s="6" t="s">
        <v>530</v>
      </c>
      <c r="B35" s="2">
        <v>5</v>
      </c>
    </row>
    <row r="36" spans="1:2" x14ac:dyDescent="0.45">
      <c r="A36" s="6" t="s">
        <v>531</v>
      </c>
      <c r="B36" s="2">
        <v>6</v>
      </c>
    </row>
    <row r="37" spans="1:2" x14ac:dyDescent="0.45">
      <c r="A37" s="6" t="s">
        <v>190</v>
      </c>
      <c r="B37" s="2">
        <v>14</v>
      </c>
    </row>
    <row r="38" spans="1:2" x14ac:dyDescent="0.45">
      <c r="A38" s="6" t="s">
        <v>194</v>
      </c>
      <c r="B38" s="2">
        <v>0</v>
      </c>
    </row>
    <row r="39" spans="1:2" x14ac:dyDescent="0.45">
      <c r="A39" s="6" t="s">
        <v>198</v>
      </c>
      <c r="B39" s="2">
        <v>23</v>
      </c>
    </row>
    <row r="40" spans="1:2" x14ac:dyDescent="0.45">
      <c r="A40" s="6" t="s">
        <v>415</v>
      </c>
      <c r="B40" s="2">
        <v>28</v>
      </c>
    </row>
    <row r="41" spans="1:2" x14ac:dyDescent="0.45">
      <c r="A41" s="6" t="s">
        <v>200</v>
      </c>
      <c r="B41" s="2">
        <v>0</v>
      </c>
    </row>
    <row r="42" spans="1:2" x14ac:dyDescent="0.45">
      <c r="A42" s="6" t="s">
        <v>203</v>
      </c>
      <c r="B42" s="2">
        <v>14</v>
      </c>
    </row>
    <row r="43" spans="1:2" x14ac:dyDescent="0.45">
      <c r="A43" s="6" t="s">
        <v>148</v>
      </c>
      <c r="B43" s="2">
        <v>29</v>
      </c>
    </row>
    <row r="44" spans="1:2" x14ac:dyDescent="0.45">
      <c r="A44" s="6" t="s">
        <v>222</v>
      </c>
      <c r="B44" s="2">
        <v>31</v>
      </c>
    </row>
    <row r="45" spans="1:2" x14ac:dyDescent="0.45">
      <c r="A45" s="6" t="s">
        <v>151</v>
      </c>
      <c r="B45" s="2">
        <v>20</v>
      </c>
    </row>
    <row r="46" spans="1:2" x14ac:dyDescent="0.45">
      <c r="A46" s="6" t="s">
        <v>247</v>
      </c>
      <c r="B46" s="2">
        <v>29</v>
      </c>
    </row>
    <row r="47" spans="1:2" x14ac:dyDescent="0.45">
      <c r="A47" s="6" t="s">
        <v>250</v>
      </c>
      <c r="B47" s="2">
        <v>2</v>
      </c>
    </row>
    <row r="48" spans="1:2" x14ac:dyDescent="0.45">
      <c r="A48" s="6" t="s">
        <v>155</v>
      </c>
      <c r="B48" s="2">
        <v>0</v>
      </c>
    </row>
    <row r="49" spans="1:2" x14ac:dyDescent="0.45">
      <c r="A49" s="6" t="s">
        <v>407</v>
      </c>
      <c r="B49" s="2">
        <v>14</v>
      </c>
    </row>
    <row r="50" spans="1:2" x14ac:dyDescent="0.45">
      <c r="A50" s="6" t="s">
        <v>284</v>
      </c>
      <c r="B50" s="2">
        <v>0</v>
      </c>
    </row>
    <row r="51" spans="1:2" x14ac:dyDescent="0.45">
      <c r="A51" s="6" t="s">
        <v>276</v>
      </c>
      <c r="B51" s="2">
        <v>18</v>
      </c>
    </row>
    <row r="52" spans="1:2" x14ac:dyDescent="0.45">
      <c r="A52" s="6" t="s">
        <v>281</v>
      </c>
      <c r="B52" s="2">
        <v>7</v>
      </c>
    </row>
    <row r="53" spans="1:2" x14ac:dyDescent="0.45">
      <c r="A53" s="6" t="s">
        <v>292</v>
      </c>
      <c r="B53" s="2">
        <v>2</v>
      </c>
    </row>
    <row r="54" spans="1:2" x14ac:dyDescent="0.45">
      <c r="A54" s="6" t="s">
        <v>296</v>
      </c>
      <c r="B54" s="2">
        <v>14</v>
      </c>
    </row>
    <row r="55" spans="1:2" x14ac:dyDescent="0.45">
      <c r="A55" s="6" t="s">
        <v>338</v>
      </c>
      <c r="B55" s="2">
        <v>27</v>
      </c>
    </row>
    <row r="56" spans="1:2" x14ac:dyDescent="0.45">
      <c r="A56" s="6" t="s">
        <v>337</v>
      </c>
      <c r="B56" s="2">
        <v>25</v>
      </c>
    </row>
    <row r="57" spans="1:2" x14ac:dyDescent="0.45">
      <c r="A57" s="6" t="s">
        <v>342</v>
      </c>
      <c r="B57" s="2">
        <v>18</v>
      </c>
    </row>
    <row r="58" spans="1:2" x14ac:dyDescent="0.45">
      <c r="A58" s="6" t="s">
        <v>357</v>
      </c>
      <c r="B58" s="2">
        <v>2</v>
      </c>
    </row>
    <row r="59" spans="1:2" x14ac:dyDescent="0.45">
      <c r="A59" s="6" t="s">
        <v>343</v>
      </c>
      <c r="B59" s="2">
        <v>22</v>
      </c>
    </row>
    <row r="60" spans="1:2" x14ac:dyDescent="0.45">
      <c r="A60" s="6" t="s">
        <v>350</v>
      </c>
      <c r="B60" s="2">
        <v>20</v>
      </c>
    </row>
    <row r="61" spans="1:2" x14ac:dyDescent="0.45">
      <c r="A61" s="6" t="s">
        <v>347</v>
      </c>
      <c r="B61" s="2">
        <v>31</v>
      </c>
    </row>
    <row r="62" spans="1:2" x14ac:dyDescent="0.45">
      <c r="A62" s="6" t="s">
        <v>354</v>
      </c>
      <c r="B62" s="2">
        <v>18</v>
      </c>
    </row>
    <row r="63" spans="1:2" x14ac:dyDescent="0.45">
      <c r="A63" s="6" t="s">
        <v>170</v>
      </c>
      <c r="B63" s="2">
        <v>0</v>
      </c>
    </row>
    <row r="64" spans="1:2" x14ac:dyDescent="0.45">
      <c r="A64" s="6" t="s">
        <v>360</v>
      </c>
      <c r="B64" s="2">
        <v>30</v>
      </c>
    </row>
    <row r="65" spans="1:2" x14ac:dyDescent="0.45">
      <c r="A65" s="6" t="s">
        <v>361</v>
      </c>
      <c r="B65" s="2">
        <v>4</v>
      </c>
    </row>
    <row r="66" spans="1:2" x14ac:dyDescent="0.45">
      <c r="A66" s="6" t="s">
        <v>365</v>
      </c>
      <c r="B66" s="2">
        <v>26</v>
      </c>
    </row>
    <row r="67" spans="1:2" x14ac:dyDescent="0.45">
      <c r="A67" s="6" t="s">
        <v>368</v>
      </c>
      <c r="B67" s="2">
        <v>5</v>
      </c>
    </row>
    <row r="68" spans="1:2" x14ac:dyDescent="0.45">
      <c r="A68" s="6" t="s">
        <v>174</v>
      </c>
      <c r="B68" s="2">
        <v>14</v>
      </c>
    </row>
    <row r="69" spans="1:2" x14ac:dyDescent="0.45">
      <c r="A69" s="6" t="s">
        <v>382</v>
      </c>
      <c r="B69" s="2">
        <v>27</v>
      </c>
    </row>
    <row r="70" spans="1:2" x14ac:dyDescent="0.45">
      <c r="A70" s="6" t="s">
        <v>377</v>
      </c>
      <c r="B70" s="2">
        <v>22</v>
      </c>
    </row>
    <row r="71" spans="1:2" x14ac:dyDescent="0.45">
      <c r="A71" s="6" t="s">
        <v>378</v>
      </c>
      <c r="B71" s="2">
        <v>16</v>
      </c>
    </row>
    <row r="72" spans="1:2" x14ac:dyDescent="0.45">
      <c r="A72" s="6" t="s">
        <v>379</v>
      </c>
      <c r="B72" s="2">
        <v>10</v>
      </c>
    </row>
    <row r="73" spans="1:2" x14ac:dyDescent="0.45">
      <c r="A73" s="6" t="s">
        <v>384</v>
      </c>
      <c r="B73" s="2">
        <v>0</v>
      </c>
    </row>
    <row r="74" spans="1:2" x14ac:dyDescent="0.45">
      <c r="A74" s="6" t="s">
        <v>410</v>
      </c>
      <c r="B74" s="2">
        <v>23</v>
      </c>
    </row>
    <row r="75" spans="1:2" x14ac:dyDescent="0.45">
      <c r="A75" s="6" t="s">
        <v>180</v>
      </c>
      <c r="B75" s="2">
        <v>14</v>
      </c>
    </row>
    <row r="76" spans="1:2" x14ac:dyDescent="0.45">
      <c r="A76" s="6" t="s">
        <v>185</v>
      </c>
      <c r="B76" s="2">
        <v>19</v>
      </c>
    </row>
    <row r="77" spans="1:2" x14ac:dyDescent="0.45">
      <c r="A77" s="6" t="s">
        <v>419</v>
      </c>
      <c r="B77" s="2">
        <v>23</v>
      </c>
    </row>
    <row r="78" spans="1:2" x14ac:dyDescent="0.45">
      <c r="A78" s="6" t="s">
        <v>425</v>
      </c>
      <c r="B78" s="2">
        <v>6</v>
      </c>
    </row>
    <row r="79" spans="1:2" x14ac:dyDescent="0.45">
      <c r="A79" s="6" t="s">
        <v>428</v>
      </c>
      <c r="B79" s="2">
        <v>0</v>
      </c>
    </row>
    <row r="80" spans="1:2" x14ac:dyDescent="0.45">
      <c r="A80" s="6" t="s">
        <v>446</v>
      </c>
      <c r="B80" s="2">
        <v>4</v>
      </c>
    </row>
    <row r="81" spans="1:2" x14ac:dyDescent="0.45">
      <c r="A81" s="6" t="s">
        <v>447</v>
      </c>
      <c r="B81" s="2">
        <v>18</v>
      </c>
    </row>
    <row r="82" spans="1:2" x14ac:dyDescent="0.45">
      <c r="A82" s="6" t="s">
        <v>448</v>
      </c>
      <c r="B82" s="2">
        <v>10</v>
      </c>
    </row>
    <row r="83" spans="1:2" x14ac:dyDescent="0.45">
      <c r="A83" s="6" t="s">
        <v>449</v>
      </c>
      <c r="B83" s="2">
        <v>8</v>
      </c>
    </row>
    <row r="84" spans="1:2" x14ac:dyDescent="0.45">
      <c r="A84" s="6" t="s">
        <v>429</v>
      </c>
      <c r="B84" s="2">
        <v>0</v>
      </c>
    </row>
    <row r="85" spans="1:2" x14ac:dyDescent="0.45">
      <c r="A85" s="6" t="s">
        <v>456</v>
      </c>
      <c r="B85" s="2">
        <v>0</v>
      </c>
    </row>
    <row r="86" spans="1:2" x14ac:dyDescent="0.45">
      <c r="A86" s="6" t="s">
        <v>462</v>
      </c>
      <c r="B86" s="2">
        <v>0</v>
      </c>
    </row>
    <row r="87" spans="1:2" x14ac:dyDescent="0.45">
      <c r="A87" s="6" t="s">
        <v>457</v>
      </c>
      <c r="B87" s="2">
        <v>13</v>
      </c>
    </row>
    <row r="88" spans="1:2" x14ac:dyDescent="0.45">
      <c r="A88" s="6" t="s">
        <v>458</v>
      </c>
      <c r="B88" s="2">
        <v>0</v>
      </c>
    </row>
    <row r="89" spans="1:2" x14ac:dyDescent="0.45">
      <c r="A89" s="6" t="s">
        <v>459</v>
      </c>
      <c r="B89" s="2">
        <v>20</v>
      </c>
    </row>
    <row r="90" spans="1:2" x14ac:dyDescent="0.45">
      <c r="A90" s="6" t="s">
        <v>467</v>
      </c>
      <c r="B90" s="2">
        <v>7</v>
      </c>
    </row>
    <row r="91" spans="1:2" x14ac:dyDescent="0.45">
      <c r="A91" s="6" t="s">
        <v>12</v>
      </c>
      <c r="B91" s="2">
        <v>18</v>
      </c>
    </row>
    <row r="92" spans="1:2" x14ac:dyDescent="0.45">
      <c r="A92" s="6" t="s">
        <v>472</v>
      </c>
      <c r="B92" s="2">
        <v>30</v>
      </c>
    </row>
    <row r="93" spans="1:2" x14ac:dyDescent="0.45">
      <c r="A93" s="6" t="s">
        <v>492</v>
      </c>
      <c r="B93" s="2">
        <v>3</v>
      </c>
    </row>
    <row r="94" spans="1:2" x14ac:dyDescent="0.45">
      <c r="A94" s="6" t="s">
        <v>490</v>
      </c>
      <c r="B94" s="2">
        <v>31</v>
      </c>
    </row>
    <row r="95" spans="1:2" x14ac:dyDescent="0.45">
      <c r="A95" s="6" t="s">
        <v>481</v>
      </c>
      <c r="B95" s="2">
        <v>26</v>
      </c>
    </row>
    <row r="96" spans="1:2" x14ac:dyDescent="0.45">
      <c r="A96" s="6" t="s">
        <v>491</v>
      </c>
      <c r="B96" s="2">
        <v>25</v>
      </c>
    </row>
    <row r="97" spans="1:2" x14ac:dyDescent="0.45">
      <c r="A97" s="6" t="s">
        <v>501</v>
      </c>
      <c r="B97" s="2">
        <v>21</v>
      </c>
    </row>
    <row r="98" spans="1:2" x14ac:dyDescent="0.45">
      <c r="A98" s="6" t="s">
        <v>500</v>
      </c>
      <c r="B98" s="2">
        <v>0</v>
      </c>
    </row>
    <row r="99" spans="1:2" x14ac:dyDescent="0.45">
      <c r="A99" s="6" t="s">
        <v>512</v>
      </c>
      <c r="B99" s="2">
        <v>13</v>
      </c>
    </row>
    <row r="100" spans="1:2" x14ac:dyDescent="0.45">
      <c r="A100" s="6" t="s">
        <v>511</v>
      </c>
      <c r="B100" s="2">
        <v>30</v>
      </c>
    </row>
    <row r="101" spans="1:2" x14ac:dyDescent="0.45">
      <c r="A101" s="6" t="s">
        <v>506</v>
      </c>
      <c r="B101" s="2">
        <v>14</v>
      </c>
    </row>
    <row r="102" spans="1:2" x14ac:dyDescent="0.45">
      <c r="A102" s="6" t="s">
        <v>516</v>
      </c>
      <c r="B102" s="2">
        <v>4</v>
      </c>
    </row>
    <row r="103" spans="1:2" x14ac:dyDescent="0.45">
      <c r="A103" s="6" t="s">
        <v>517</v>
      </c>
      <c r="B103" s="2">
        <v>6</v>
      </c>
    </row>
    <row r="104" spans="1:2" x14ac:dyDescent="0.45">
      <c r="A104" s="6" t="s">
        <v>676</v>
      </c>
      <c r="B104" s="2">
        <v>1301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58"/>
  <sheetViews>
    <sheetView workbookViewId="0">
      <selection activeCell="A13" sqref="A13"/>
    </sheetView>
  </sheetViews>
  <sheetFormatPr defaultRowHeight="14.25" x14ac:dyDescent="0.45"/>
  <cols>
    <col min="1" max="1" width="29.3984375" bestFit="1" customWidth="1"/>
    <col min="2" max="2" width="19.33203125" bestFit="1" customWidth="1"/>
    <col min="3" max="3" width="24.1328125" bestFit="1" customWidth="1"/>
    <col min="4" max="598" width="30.796875" bestFit="1" customWidth="1"/>
    <col min="599" max="599" width="10.19921875" bestFit="1" customWidth="1"/>
  </cols>
  <sheetData>
    <row r="3" spans="1:3" x14ac:dyDescent="0.45">
      <c r="A3" s="5" t="s">
        <v>677</v>
      </c>
      <c r="B3" t="s">
        <v>1</v>
      </c>
      <c r="C3" t="s">
        <v>5</v>
      </c>
    </row>
    <row r="4" spans="1:3" x14ac:dyDescent="0.45">
      <c r="A4" s="6" t="s">
        <v>26</v>
      </c>
      <c r="B4" s="2">
        <v>500</v>
      </c>
      <c r="C4" s="2">
        <v>100</v>
      </c>
    </row>
    <row r="5" spans="1:3" x14ac:dyDescent="0.45">
      <c r="A5" s="6" t="s">
        <v>18</v>
      </c>
      <c r="B5" s="2">
        <v>5000</v>
      </c>
      <c r="C5" s="2">
        <v>7</v>
      </c>
    </row>
    <row r="6" spans="1:3" x14ac:dyDescent="0.45">
      <c r="A6" s="6" t="s">
        <v>609</v>
      </c>
      <c r="B6" s="2">
        <v>500</v>
      </c>
      <c r="C6" s="2">
        <v>99</v>
      </c>
    </row>
    <row r="7" spans="1:3" x14ac:dyDescent="0.45">
      <c r="A7" s="6" t="s">
        <v>27</v>
      </c>
      <c r="B7" s="2">
        <v>500</v>
      </c>
      <c r="C7" s="2">
        <v>13</v>
      </c>
    </row>
    <row r="8" spans="1:3" x14ac:dyDescent="0.45">
      <c r="A8" s="6" t="s">
        <v>54</v>
      </c>
      <c r="B8" s="2">
        <v>500</v>
      </c>
      <c r="C8" s="2">
        <v>86</v>
      </c>
    </row>
    <row r="9" spans="1:3" x14ac:dyDescent="0.45">
      <c r="A9" s="6" t="s">
        <v>110</v>
      </c>
      <c r="B9" s="2">
        <v>500</v>
      </c>
      <c r="C9" s="2">
        <v>4</v>
      </c>
    </row>
    <row r="10" spans="1:3" x14ac:dyDescent="0.45">
      <c r="A10" s="6" t="s">
        <v>85</v>
      </c>
      <c r="B10" s="2">
        <v>500</v>
      </c>
      <c r="C10" s="2">
        <v>96</v>
      </c>
    </row>
    <row r="11" spans="1:3" x14ac:dyDescent="0.45">
      <c r="A11" s="6" t="s">
        <v>119</v>
      </c>
      <c r="B11" s="2">
        <v>500</v>
      </c>
      <c r="C11" s="2">
        <v>32</v>
      </c>
    </row>
    <row r="12" spans="1:3" x14ac:dyDescent="0.45">
      <c r="A12" s="6" t="s">
        <v>104</v>
      </c>
      <c r="B12" s="2">
        <v>500</v>
      </c>
      <c r="C12" s="2">
        <v>76</v>
      </c>
    </row>
    <row r="13" spans="1:3" x14ac:dyDescent="0.45">
      <c r="A13" s="6" t="s">
        <v>22</v>
      </c>
      <c r="B13" s="2">
        <v>500</v>
      </c>
      <c r="C13" s="2">
        <v>76</v>
      </c>
    </row>
    <row r="14" spans="1:3" x14ac:dyDescent="0.45">
      <c r="A14" s="6" t="s">
        <v>128</v>
      </c>
      <c r="B14" s="2">
        <v>500</v>
      </c>
      <c r="C14" s="2">
        <v>2</v>
      </c>
    </row>
    <row r="15" spans="1:3" x14ac:dyDescent="0.45">
      <c r="A15" s="6" t="s">
        <v>518</v>
      </c>
      <c r="B15" s="2">
        <v>500</v>
      </c>
      <c r="C15" s="2">
        <v>91</v>
      </c>
    </row>
    <row r="16" spans="1:3" x14ac:dyDescent="0.45">
      <c r="A16" s="6" t="s">
        <v>525</v>
      </c>
      <c r="B16" s="2">
        <v>500</v>
      </c>
      <c r="C16" s="2">
        <v>79</v>
      </c>
    </row>
    <row r="17" spans="1:3" x14ac:dyDescent="0.45">
      <c r="A17" s="6" t="s">
        <v>17</v>
      </c>
      <c r="B17" s="2">
        <v>5000</v>
      </c>
      <c r="C17" s="2">
        <v>71</v>
      </c>
    </row>
    <row r="18" spans="1:3" x14ac:dyDescent="0.45">
      <c r="A18" s="6" t="s">
        <v>11</v>
      </c>
      <c r="B18" s="2">
        <v>500</v>
      </c>
      <c r="C18" s="2">
        <v>100</v>
      </c>
    </row>
    <row r="19" spans="1:3" x14ac:dyDescent="0.45">
      <c r="A19" s="6" t="s">
        <v>24</v>
      </c>
      <c r="B19" s="2">
        <v>500</v>
      </c>
      <c r="C19" s="2">
        <v>93</v>
      </c>
    </row>
    <row r="20" spans="1:3" x14ac:dyDescent="0.45">
      <c r="A20" s="6" t="s">
        <v>562</v>
      </c>
      <c r="B20" s="2">
        <v>500</v>
      </c>
      <c r="C20" s="2">
        <v>34</v>
      </c>
    </row>
    <row r="21" spans="1:3" x14ac:dyDescent="0.45">
      <c r="A21" s="6" t="s">
        <v>565</v>
      </c>
      <c r="B21" s="2">
        <v>500</v>
      </c>
      <c r="C21" s="2">
        <v>100</v>
      </c>
    </row>
    <row r="22" spans="1:3" x14ac:dyDescent="0.45">
      <c r="A22" s="6" t="s">
        <v>571</v>
      </c>
      <c r="B22" s="2">
        <v>500</v>
      </c>
      <c r="C22" s="2">
        <v>43</v>
      </c>
    </row>
    <row r="23" spans="1:3" x14ac:dyDescent="0.45">
      <c r="A23" s="6" t="s">
        <v>16</v>
      </c>
      <c r="B23" s="2">
        <v>500</v>
      </c>
      <c r="C23" s="2">
        <v>100</v>
      </c>
    </row>
    <row r="24" spans="1:3" x14ac:dyDescent="0.45">
      <c r="A24" s="6" t="s">
        <v>23</v>
      </c>
      <c r="B24" s="2">
        <v>500</v>
      </c>
      <c r="C24" s="2">
        <v>100</v>
      </c>
    </row>
    <row r="25" spans="1:3" x14ac:dyDescent="0.45">
      <c r="A25" s="6" t="s">
        <v>188</v>
      </c>
      <c r="B25" s="2">
        <v>5000</v>
      </c>
      <c r="C25" s="2">
        <v>83</v>
      </c>
    </row>
    <row r="26" spans="1:3" x14ac:dyDescent="0.45">
      <c r="A26" s="6" t="s">
        <v>210</v>
      </c>
      <c r="B26" s="2">
        <v>500</v>
      </c>
      <c r="C26" s="2">
        <v>79</v>
      </c>
    </row>
    <row r="27" spans="1:3" x14ac:dyDescent="0.45">
      <c r="A27" s="6" t="s">
        <v>213</v>
      </c>
      <c r="B27" s="2">
        <v>500</v>
      </c>
      <c r="C27" s="2">
        <v>86</v>
      </c>
    </row>
    <row r="28" spans="1:3" x14ac:dyDescent="0.45">
      <c r="A28" s="6" t="s">
        <v>222</v>
      </c>
      <c r="B28" s="2">
        <v>500</v>
      </c>
      <c r="C28" s="2">
        <v>31</v>
      </c>
    </row>
    <row r="29" spans="1:3" x14ac:dyDescent="0.45">
      <c r="A29" s="6" t="s">
        <v>149</v>
      </c>
      <c r="B29" s="2">
        <v>500</v>
      </c>
      <c r="C29" s="2">
        <v>46</v>
      </c>
    </row>
    <row r="30" spans="1:3" x14ac:dyDescent="0.45">
      <c r="A30" s="6" t="s">
        <v>178</v>
      </c>
      <c r="B30" s="2">
        <v>500</v>
      </c>
      <c r="C30" s="2">
        <v>46</v>
      </c>
    </row>
    <row r="31" spans="1:3" x14ac:dyDescent="0.45">
      <c r="A31" s="6" t="s">
        <v>8</v>
      </c>
      <c r="B31" s="2">
        <v>5000</v>
      </c>
      <c r="C31" s="2">
        <v>70</v>
      </c>
    </row>
    <row r="32" spans="1:3" x14ac:dyDescent="0.45">
      <c r="A32" s="6" t="s">
        <v>150</v>
      </c>
      <c r="B32" s="2">
        <v>500</v>
      </c>
      <c r="C32" s="2">
        <v>92</v>
      </c>
    </row>
    <row r="33" spans="1:3" x14ac:dyDescent="0.45">
      <c r="A33" s="6" t="s">
        <v>240</v>
      </c>
      <c r="B33" s="2">
        <v>500</v>
      </c>
      <c r="C33" s="2">
        <v>84</v>
      </c>
    </row>
    <row r="34" spans="1:3" x14ac:dyDescent="0.45">
      <c r="A34" s="6" t="s">
        <v>151</v>
      </c>
      <c r="B34" s="2">
        <v>500</v>
      </c>
      <c r="C34" s="2">
        <v>20</v>
      </c>
    </row>
    <row r="35" spans="1:3" x14ac:dyDescent="0.45">
      <c r="A35" s="6" t="s">
        <v>14</v>
      </c>
      <c r="B35" s="2">
        <v>500</v>
      </c>
      <c r="C35" s="2">
        <v>56</v>
      </c>
    </row>
    <row r="36" spans="1:3" x14ac:dyDescent="0.45">
      <c r="A36" s="6" t="s">
        <v>250</v>
      </c>
      <c r="B36" s="2">
        <v>500</v>
      </c>
      <c r="C36" s="2">
        <v>2</v>
      </c>
    </row>
    <row r="37" spans="1:3" x14ac:dyDescent="0.45">
      <c r="A37" s="6" t="s">
        <v>153</v>
      </c>
      <c r="B37" s="2">
        <v>500</v>
      </c>
      <c r="C37" s="2">
        <v>100</v>
      </c>
    </row>
    <row r="38" spans="1:3" x14ac:dyDescent="0.45">
      <c r="A38" s="6" t="s">
        <v>273</v>
      </c>
      <c r="B38" s="2">
        <v>500</v>
      </c>
      <c r="C38" s="2">
        <v>71</v>
      </c>
    </row>
    <row r="39" spans="1:3" x14ac:dyDescent="0.45">
      <c r="A39" s="6" t="s">
        <v>272</v>
      </c>
      <c r="B39" s="2">
        <v>500</v>
      </c>
      <c r="C39" s="2">
        <v>83</v>
      </c>
    </row>
    <row r="40" spans="1:3" x14ac:dyDescent="0.45">
      <c r="A40" s="6" t="s">
        <v>282</v>
      </c>
      <c r="B40" s="2">
        <v>500</v>
      </c>
      <c r="C40" s="2">
        <v>59</v>
      </c>
    </row>
    <row r="41" spans="1:3" x14ac:dyDescent="0.45">
      <c r="A41" s="6" t="s">
        <v>276</v>
      </c>
      <c r="B41" s="2">
        <v>500</v>
      </c>
      <c r="C41" s="2">
        <v>18</v>
      </c>
    </row>
    <row r="42" spans="1:3" x14ac:dyDescent="0.45">
      <c r="A42" s="6" t="s">
        <v>10</v>
      </c>
      <c r="B42" s="2">
        <v>500</v>
      </c>
      <c r="C42" s="2">
        <v>98</v>
      </c>
    </row>
    <row r="43" spans="1:3" x14ac:dyDescent="0.45">
      <c r="A43" s="6" t="s">
        <v>20</v>
      </c>
      <c r="B43" s="2">
        <v>500</v>
      </c>
      <c r="C43" s="2">
        <v>96</v>
      </c>
    </row>
    <row r="44" spans="1:3" x14ac:dyDescent="0.45">
      <c r="A44" s="6" t="s">
        <v>328</v>
      </c>
      <c r="B44" s="2">
        <v>500</v>
      </c>
      <c r="C44" s="2">
        <v>80</v>
      </c>
    </row>
    <row r="45" spans="1:3" x14ac:dyDescent="0.45">
      <c r="A45" s="6" t="s">
        <v>354</v>
      </c>
      <c r="B45" s="2">
        <v>500</v>
      </c>
      <c r="C45" s="2">
        <v>18</v>
      </c>
    </row>
    <row r="46" spans="1:3" x14ac:dyDescent="0.45">
      <c r="A46" s="6" t="s">
        <v>367</v>
      </c>
      <c r="B46" s="2">
        <v>500</v>
      </c>
      <c r="C46" s="2">
        <v>83</v>
      </c>
    </row>
    <row r="47" spans="1:3" x14ac:dyDescent="0.45">
      <c r="A47" s="6" t="s">
        <v>348</v>
      </c>
      <c r="B47" s="2">
        <v>500</v>
      </c>
      <c r="C47" s="2">
        <v>88</v>
      </c>
    </row>
    <row r="48" spans="1:3" x14ac:dyDescent="0.45">
      <c r="A48" s="6" t="s">
        <v>374</v>
      </c>
      <c r="B48" s="2">
        <v>500</v>
      </c>
      <c r="C48" s="2">
        <v>84</v>
      </c>
    </row>
    <row r="49" spans="1:3" x14ac:dyDescent="0.45">
      <c r="A49" s="6" t="s">
        <v>187</v>
      </c>
      <c r="B49" s="2">
        <v>5000</v>
      </c>
      <c r="C49" s="2">
        <v>83</v>
      </c>
    </row>
    <row r="50" spans="1:3" x14ac:dyDescent="0.45">
      <c r="A50" s="6" t="s">
        <v>432</v>
      </c>
      <c r="B50" s="2">
        <v>500</v>
      </c>
      <c r="C50" s="2">
        <v>100</v>
      </c>
    </row>
    <row r="51" spans="1:3" x14ac:dyDescent="0.45">
      <c r="A51" s="6" t="s">
        <v>442</v>
      </c>
      <c r="B51" s="2">
        <v>500</v>
      </c>
      <c r="C51" s="2">
        <v>100</v>
      </c>
    </row>
    <row r="52" spans="1:3" x14ac:dyDescent="0.45">
      <c r="A52" s="6" t="s">
        <v>455</v>
      </c>
      <c r="B52" s="2">
        <v>500</v>
      </c>
      <c r="C52" s="2">
        <v>79</v>
      </c>
    </row>
    <row r="53" spans="1:3" x14ac:dyDescent="0.45">
      <c r="A53" s="6" t="s">
        <v>456</v>
      </c>
      <c r="B53" s="2">
        <v>500</v>
      </c>
      <c r="C53" s="2">
        <v>0</v>
      </c>
    </row>
    <row r="54" spans="1:3" x14ac:dyDescent="0.45">
      <c r="A54" s="6" t="s">
        <v>465</v>
      </c>
      <c r="B54" s="2">
        <v>500</v>
      </c>
      <c r="C54" s="2">
        <v>39</v>
      </c>
    </row>
    <row r="55" spans="1:3" x14ac:dyDescent="0.45">
      <c r="A55" s="6" t="s">
        <v>12</v>
      </c>
      <c r="B55" s="2">
        <v>500</v>
      </c>
      <c r="C55" s="2">
        <v>18</v>
      </c>
    </row>
    <row r="56" spans="1:3" x14ac:dyDescent="0.45">
      <c r="A56" s="6" t="s">
        <v>486</v>
      </c>
      <c r="B56" s="2">
        <v>500</v>
      </c>
      <c r="C56" s="2">
        <v>90</v>
      </c>
    </row>
    <row r="57" spans="1:3" x14ac:dyDescent="0.45">
      <c r="A57" s="6" t="s">
        <v>487</v>
      </c>
      <c r="B57" s="2">
        <v>500</v>
      </c>
      <c r="C57" s="2">
        <v>94</v>
      </c>
    </row>
    <row r="58" spans="1:3" x14ac:dyDescent="0.45">
      <c r="A58" s="6" t="s">
        <v>676</v>
      </c>
      <c r="B58" s="2">
        <v>49500</v>
      </c>
      <c r="C58" s="2">
        <v>3578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4" sqref="B4"/>
    </sheetView>
  </sheetViews>
  <sheetFormatPr defaultRowHeight="14.25" x14ac:dyDescent="0.45"/>
  <cols>
    <col min="1" max="1" width="16.19921875" bestFit="1" customWidth="1"/>
    <col min="2" max="2" width="12" bestFit="1" customWidth="1"/>
  </cols>
  <sheetData>
    <row r="1" spans="1:2" x14ac:dyDescent="0.45">
      <c r="A1" s="2" t="s">
        <v>0</v>
      </c>
      <c r="B1" s="2" t="s">
        <v>672</v>
      </c>
    </row>
    <row r="2" spans="1:2" x14ac:dyDescent="0.45">
      <c r="A2" s="2" t="s">
        <v>611</v>
      </c>
      <c r="B2" s="2">
        <v>100</v>
      </c>
    </row>
    <row r="3" spans="1:2" x14ac:dyDescent="0.45">
      <c r="A3" s="2" t="s">
        <v>612</v>
      </c>
      <c r="B3" s="2">
        <v>100</v>
      </c>
    </row>
    <row r="4" spans="1:2" x14ac:dyDescent="0.45">
      <c r="A4" s="2" t="s">
        <v>613</v>
      </c>
      <c r="B4" s="2">
        <v>99</v>
      </c>
    </row>
    <row r="5" spans="1:2" x14ac:dyDescent="0.45">
      <c r="A5" s="2" t="s">
        <v>614</v>
      </c>
      <c r="B5" s="2">
        <v>99</v>
      </c>
    </row>
    <row r="6" spans="1:2" x14ac:dyDescent="0.45">
      <c r="A6" s="2" t="s">
        <v>615</v>
      </c>
      <c r="B6" s="2">
        <v>99</v>
      </c>
    </row>
    <row r="7" spans="1:2" x14ac:dyDescent="0.45">
      <c r="A7" s="2" t="s">
        <v>616</v>
      </c>
      <c r="B7" s="2">
        <v>99</v>
      </c>
    </row>
    <row r="8" spans="1:2" x14ac:dyDescent="0.45">
      <c r="A8" s="2" t="s">
        <v>617</v>
      </c>
      <c r="B8" s="2">
        <v>99</v>
      </c>
    </row>
    <row r="9" spans="1:2" x14ac:dyDescent="0.45">
      <c r="A9" s="2" t="s">
        <v>618</v>
      </c>
      <c r="B9" s="2">
        <v>82</v>
      </c>
    </row>
    <row r="10" spans="1:2" x14ac:dyDescent="0.45">
      <c r="A10" s="2" t="s">
        <v>619</v>
      </c>
      <c r="B10" s="2">
        <v>81</v>
      </c>
    </row>
    <row r="11" spans="1:2" x14ac:dyDescent="0.45">
      <c r="A11" s="2" t="s">
        <v>620</v>
      </c>
      <c r="B11" s="2">
        <v>81</v>
      </c>
    </row>
    <row r="12" spans="1:2" x14ac:dyDescent="0.45">
      <c r="A12" s="2" t="s">
        <v>24</v>
      </c>
      <c r="B12" s="2">
        <v>57</v>
      </c>
    </row>
    <row r="13" spans="1:2" x14ac:dyDescent="0.45">
      <c r="A13" s="2" t="s">
        <v>17</v>
      </c>
      <c r="B13" s="2">
        <v>57</v>
      </c>
    </row>
    <row r="14" spans="1:2" x14ac:dyDescent="0.45">
      <c r="A14" s="2" t="s">
        <v>621</v>
      </c>
      <c r="B14" s="2">
        <v>43</v>
      </c>
    </row>
    <row r="15" spans="1:2" x14ac:dyDescent="0.45">
      <c r="A15" s="2" t="s">
        <v>622</v>
      </c>
      <c r="B15" s="2">
        <v>31</v>
      </c>
    </row>
    <row r="16" spans="1:2" x14ac:dyDescent="0.45">
      <c r="A16" s="2" t="s">
        <v>623</v>
      </c>
      <c r="B16" s="2">
        <v>31</v>
      </c>
    </row>
    <row r="17" spans="1:2" x14ac:dyDescent="0.45">
      <c r="A17" s="2" t="s">
        <v>624</v>
      </c>
      <c r="B17" s="2">
        <v>21</v>
      </c>
    </row>
    <row r="18" spans="1:2" x14ac:dyDescent="0.45">
      <c r="A18" s="2" t="s">
        <v>625</v>
      </c>
      <c r="B18" s="2">
        <v>21</v>
      </c>
    </row>
    <row r="19" spans="1:2" x14ac:dyDescent="0.45">
      <c r="A19" s="2" t="s">
        <v>626</v>
      </c>
      <c r="B19" s="2">
        <v>19</v>
      </c>
    </row>
    <row r="20" spans="1:2" x14ac:dyDescent="0.45">
      <c r="A20" s="2" t="s">
        <v>627</v>
      </c>
      <c r="B20" s="2">
        <v>18</v>
      </c>
    </row>
    <row r="21" spans="1:2" x14ac:dyDescent="0.45">
      <c r="A21" s="2" t="s">
        <v>628</v>
      </c>
      <c r="B21" s="2">
        <v>18</v>
      </c>
    </row>
    <row r="22" spans="1:2" x14ac:dyDescent="0.45">
      <c r="A22" s="2" t="s">
        <v>629</v>
      </c>
      <c r="B22" s="2">
        <v>18</v>
      </c>
    </row>
    <row r="23" spans="1:2" x14ac:dyDescent="0.45">
      <c r="A23" s="2" t="s">
        <v>630</v>
      </c>
      <c r="B23" s="2">
        <v>16</v>
      </c>
    </row>
    <row r="24" spans="1:2" x14ac:dyDescent="0.45">
      <c r="A24" s="2" t="s">
        <v>631</v>
      </c>
      <c r="B24" s="2">
        <v>14</v>
      </c>
    </row>
    <row r="25" spans="1:2" x14ac:dyDescent="0.45">
      <c r="A25" s="2" t="s">
        <v>632</v>
      </c>
      <c r="B25" s="2">
        <v>14</v>
      </c>
    </row>
    <row r="26" spans="1:2" x14ac:dyDescent="0.45">
      <c r="A26" s="2" t="s">
        <v>633</v>
      </c>
      <c r="B26" s="2">
        <v>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9"/>
  <sheetViews>
    <sheetView zoomScaleNormal="100" workbookViewId="0">
      <selection activeCell="R17" sqref="R17"/>
    </sheetView>
  </sheetViews>
  <sheetFormatPr defaultRowHeight="14.25" x14ac:dyDescent="0.45"/>
  <cols>
    <col min="1" max="1" width="16.19921875" bestFit="1" customWidth="1"/>
    <col min="2" max="2" width="9.796875" customWidth="1"/>
    <col min="3" max="3" width="1.73046875" bestFit="1" customWidth="1"/>
    <col min="4" max="14" width="2.73046875" bestFit="1" customWidth="1"/>
    <col min="15" max="15" width="3.73046875" bestFit="1" customWidth="1"/>
    <col min="16" max="16" width="10.19921875" bestFit="1" customWidth="1"/>
  </cols>
  <sheetData>
    <row r="3" spans="1:2" x14ac:dyDescent="0.45">
      <c r="A3" s="5" t="s">
        <v>671</v>
      </c>
      <c r="B3" t="s">
        <v>672</v>
      </c>
    </row>
    <row r="4" spans="1:2" x14ac:dyDescent="0.45">
      <c r="A4" s="6" t="s">
        <v>617</v>
      </c>
      <c r="B4" s="2">
        <v>99</v>
      </c>
    </row>
    <row r="5" spans="1:2" x14ac:dyDescent="0.45">
      <c r="A5" s="6" t="s">
        <v>618</v>
      </c>
      <c r="B5" s="2">
        <v>82</v>
      </c>
    </row>
    <row r="6" spans="1:2" x14ac:dyDescent="0.45">
      <c r="A6" s="6" t="s">
        <v>630</v>
      </c>
      <c r="B6" s="2">
        <v>16</v>
      </c>
    </row>
    <row r="7" spans="1:2" x14ac:dyDescent="0.45">
      <c r="A7" s="6" t="s">
        <v>620</v>
      </c>
      <c r="B7" s="2">
        <v>81</v>
      </c>
    </row>
    <row r="8" spans="1:2" x14ac:dyDescent="0.45">
      <c r="A8" s="6" t="s">
        <v>628</v>
      </c>
      <c r="B8" s="2">
        <v>18</v>
      </c>
    </row>
    <row r="9" spans="1:2" x14ac:dyDescent="0.45">
      <c r="A9" s="6" t="s">
        <v>627</v>
      </c>
      <c r="B9" s="2">
        <v>18</v>
      </c>
    </row>
    <row r="10" spans="1:2" x14ac:dyDescent="0.45">
      <c r="A10" s="6" t="s">
        <v>629</v>
      </c>
      <c r="B10" s="2">
        <v>18</v>
      </c>
    </row>
    <row r="11" spans="1:2" x14ac:dyDescent="0.45">
      <c r="A11" s="6" t="s">
        <v>619</v>
      </c>
      <c r="B11" s="2">
        <v>81</v>
      </c>
    </row>
    <row r="12" spans="1:2" x14ac:dyDescent="0.45">
      <c r="A12" s="6" t="s">
        <v>625</v>
      </c>
      <c r="B12" s="2">
        <v>21</v>
      </c>
    </row>
    <row r="13" spans="1:2" x14ac:dyDescent="0.45">
      <c r="A13" s="6" t="s">
        <v>17</v>
      </c>
      <c r="B13" s="2">
        <v>57</v>
      </c>
    </row>
    <row r="14" spans="1:2" x14ac:dyDescent="0.45">
      <c r="A14" s="6" t="s">
        <v>24</v>
      </c>
      <c r="B14" s="2">
        <v>57</v>
      </c>
    </row>
    <row r="15" spans="1:2" x14ac:dyDescent="0.45">
      <c r="A15" s="6" t="s">
        <v>633</v>
      </c>
      <c r="B15" s="2">
        <v>2</v>
      </c>
    </row>
    <row r="16" spans="1:2" x14ac:dyDescent="0.45">
      <c r="A16" s="6" t="s">
        <v>613</v>
      </c>
      <c r="B16" s="2">
        <v>99</v>
      </c>
    </row>
    <row r="17" spans="1:2" x14ac:dyDescent="0.45">
      <c r="A17" s="6" t="s">
        <v>616</v>
      </c>
      <c r="B17" s="2">
        <v>99</v>
      </c>
    </row>
    <row r="18" spans="1:2" x14ac:dyDescent="0.45">
      <c r="A18" s="6" t="s">
        <v>622</v>
      </c>
      <c r="B18" s="2">
        <v>31</v>
      </c>
    </row>
    <row r="19" spans="1:2" x14ac:dyDescent="0.45">
      <c r="A19" s="6" t="s">
        <v>614</v>
      </c>
      <c r="B19" s="2">
        <v>99</v>
      </c>
    </row>
    <row r="20" spans="1:2" x14ac:dyDescent="0.45">
      <c r="A20" s="6" t="s">
        <v>624</v>
      </c>
      <c r="B20" s="2">
        <v>21</v>
      </c>
    </row>
    <row r="21" spans="1:2" x14ac:dyDescent="0.45">
      <c r="A21" s="6" t="s">
        <v>623</v>
      </c>
      <c r="B21" s="2">
        <v>31</v>
      </c>
    </row>
    <row r="22" spans="1:2" x14ac:dyDescent="0.45">
      <c r="A22" s="6" t="s">
        <v>626</v>
      </c>
      <c r="B22" s="2">
        <v>19</v>
      </c>
    </row>
    <row r="23" spans="1:2" x14ac:dyDescent="0.45">
      <c r="A23" s="6" t="s">
        <v>621</v>
      </c>
      <c r="B23" s="2">
        <v>43</v>
      </c>
    </row>
    <row r="24" spans="1:2" x14ac:dyDescent="0.45">
      <c r="A24" s="6" t="s">
        <v>612</v>
      </c>
      <c r="B24" s="2">
        <v>100</v>
      </c>
    </row>
    <row r="25" spans="1:2" x14ac:dyDescent="0.45">
      <c r="A25" s="6" t="s">
        <v>615</v>
      </c>
      <c r="B25" s="2">
        <v>99</v>
      </c>
    </row>
    <row r="26" spans="1:2" x14ac:dyDescent="0.45">
      <c r="A26" s="6" t="s">
        <v>611</v>
      </c>
      <c r="B26" s="2">
        <v>100</v>
      </c>
    </row>
    <row r="27" spans="1:2" x14ac:dyDescent="0.45">
      <c r="A27" s="6" t="s">
        <v>632</v>
      </c>
      <c r="B27" s="2">
        <v>14</v>
      </c>
    </row>
    <row r="28" spans="1:2" x14ac:dyDescent="0.45">
      <c r="A28" s="6" t="s">
        <v>631</v>
      </c>
      <c r="B28" s="2">
        <v>14</v>
      </c>
    </row>
    <row r="29" spans="1:2" x14ac:dyDescent="0.45">
      <c r="A29" s="6" t="s">
        <v>676</v>
      </c>
      <c r="B29" s="2">
        <v>1319</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sqref="A1:D1"/>
    </sheetView>
  </sheetViews>
  <sheetFormatPr defaultRowHeight="14.25" x14ac:dyDescent="0.45"/>
  <cols>
    <col min="1" max="1" width="13.53125" bestFit="1" customWidth="1"/>
    <col min="2" max="2" width="9.33203125" bestFit="1" customWidth="1"/>
    <col min="3" max="3" width="9.796875" bestFit="1" customWidth="1"/>
    <col min="4" max="4" width="11" bestFit="1" customWidth="1"/>
  </cols>
  <sheetData>
    <row r="1" spans="1:4" x14ac:dyDescent="0.45">
      <c r="A1" s="2" t="s">
        <v>634</v>
      </c>
      <c r="B1" s="2" t="s">
        <v>635</v>
      </c>
      <c r="C1" s="2" t="s">
        <v>636</v>
      </c>
      <c r="D1" s="2" t="s">
        <v>681</v>
      </c>
    </row>
    <row r="2" spans="1:4" x14ac:dyDescent="0.45">
      <c r="A2" s="2" t="s">
        <v>637</v>
      </c>
      <c r="B2" s="2">
        <v>0.01</v>
      </c>
      <c r="C2" s="2">
        <v>0.56999999999999995</v>
      </c>
      <c r="D2" s="2">
        <v>0.42</v>
      </c>
    </row>
    <row r="3" spans="1:4" x14ac:dyDescent="0.45">
      <c r="A3" s="2" t="s">
        <v>638</v>
      </c>
      <c r="B3" s="2">
        <v>0.01</v>
      </c>
      <c r="C3" s="2">
        <v>0.62</v>
      </c>
      <c r="D3" s="2">
        <v>0.37</v>
      </c>
    </row>
    <row r="4" spans="1:4" x14ac:dyDescent="0.45">
      <c r="A4" s="2" t="s">
        <v>639</v>
      </c>
      <c r="B4" s="2">
        <v>0.01</v>
      </c>
      <c r="C4" s="2">
        <v>0.64</v>
      </c>
      <c r="D4" s="2">
        <v>0.35</v>
      </c>
    </row>
    <row r="5" spans="1:4" x14ac:dyDescent="0.45">
      <c r="A5" s="2" t="s">
        <v>640</v>
      </c>
      <c r="B5" s="2">
        <v>0.01</v>
      </c>
      <c r="C5" s="2">
        <v>0.62</v>
      </c>
      <c r="D5" s="2">
        <v>0.37</v>
      </c>
    </row>
    <row r="6" spans="1:4" x14ac:dyDescent="0.45">
      <c r="A6" s="2" t="s">
        <v>641</v>
      </c>
      <c r="B6" s="2">
        <v>0.01</v>
      </c>
      <c r="C6" s="2">
        <v>0.64</v>
      </c>
      <c r="D6" s="2">
        <v>0.35</v>
      </c>
    </row>
    <row r="7" spans="1:4" x14ac:dyDescent="0.45">
      <c r="A7" s="2" t="s">
        <v>642</v>
      </c>
      <c r="B7" s="2">
        <v>0.01</v>
      </c>
      <c r="C7" s="2">
        <v>0.42</v>
      </c>
      <c r="D7" s="2">
        <v>0.56999999999999995</v>
      </c>
    </row>
    <row r="8" spans="1:4" x14ac:dyDescent="0.45">
      <c r="A8" s="2" t="s">
        <v>643</v>
      </c>
      <c r="B8" s="2">
        <v>0.01</v>
      </c>
      <c r="C8" s="2">
        <v>0.63</v>
      </c>
      <c r="D8" s="2">
        <v>0.36</v>
      </c>
    </row>
    <row r="9" spans="1:4" x14ac:dyDescent="0.45">
      <c r="A9" s="2" t="s">
        <v>644</v>
      </c>
      <c r="B9" s="2">
        <v>0.01</v>
      </c>
      <c r="C9" s="2">
        <v>0.59</v>
      </c>
      <c r="D9" s="2">
        <v>0.4</v>
      </c>
    </row>
    <row r="10" spans="1:4" x14ac:dyDescent="0.45">
      <c r="A10" s="2" t="s">
        <v>645</v>
      </c>
      <c r="B10" s="2">
        <v>0.01</v>
      </c>
      <c r="C10" s="2">
        <v>0.48</v>
      </c>
      <c r="D10" s="2">
        <v>0.51</v>
      </c>
    </row>
    <row r="11" spans="1:4" x14ac:dyDescent="0.45">
      <c r="A11" s="2" t="s">
        <v>646</v>
      </c>
      <c r="B11" s="2">
        <v>0.02</v>
      </c>
      <c r="C11" s="2">
        <v>0.57999999999999996</v>
      </c>
      <c r="D11" s="2">
        <v>0.4</v>
      </c>
    </row>
    <row r="12" spans="1:4" x14ac:dyDescent="0.45">
      <c r="A12" s="2" t="s">
        <v>647</v>
      </c>
      <c r="B12" s="2">
        <v>0.02</v>
      </c>
      <c r="C12" s="2">
        <v>0.54</v>
      </c>
      <c r="D12" s="2">
        <v>0.44</v>
      </c>
    </row>
    <row r="13" spans="1:4" x14ac:dyDescent="0.45">
      <c r="A13" s="2" t="s">
        <v>648</v>
      </c>
      <c r="B13" s="2">
        <v>0.02</v>
      </c>
      <c r="C13" s="2">
        <v>0.44</v>
      </c>
      <c r="D13" s="2">
        <v>0.54</v>
      </c>
    </row>
    <row r="14" spans="1:4" x14ac:dyDescent="0.45">
      <c r="A14" s="2" t="s">
        <v>649</v>
      </c>
      <c r="B14" s="2">
        <v>0.02</v>
      </c>
      <c r="C14" s="2">
        <v>0.57999999999999996</v>
      </c>
      <c r="D14" s="2">
        <v>0.4</v>
      </c>
    </row>
    <row r="15" spans="1:4" x14ac:dyDescent="0.45">
      <c r="A15" s="2" t="s">
        <v>650</v>
      </c>
      <c r="B15" s="2">
        <v>0.02</v>
      </c>
      <c r="C15" s="2">
        <v>0.5</v>
      </c>
      <c r="D15" s="2">
        <v>0.48</v>
      </c>
    </row>
    <row r="16" spans="1:4" x14ac:dyDescent="0.45">
      <c r="A16" s="2" t="s">
        <v>651</v>
      </c>
      <c r="B16" s="2">
        <v>0.02</v>
      </c>
      <c r="C16" s="2">
        <v>0.44</v>
      </c>
      <c r="D16" s="2">
        <v>0.54</v>
      </c>
    </row>
    <row r="17" spans="1:4" x14ac:dyDescent="0.45">
      <c r="A17" s="2" t="s">
        <v>652</v>
      </c>
      <c r="B17" s="2">
        <v>0.02</v>
      </c>
      <c r="C17" s="2">
        <v>0.46</v>
      </c>
      <c r="D17" s="2">
        <v>0.52</v>
      </c>
    </row>
    <row r="18" spans="1:4" x14ac:dyDescent="0.45">
      <c r="A18" s="2" t="s">
        <v>653</v>
      </c>
      <c r="B18" s="2">
        <v>0.02</v>
      </c>
      <c r="C18" s="2">
        <v>0.6</v>
      </c>
      <c r="D18" s="2">
        <v>0.38</v>
      </c>
    </row>
    <row r="19" spans="1:4" x14ac:dyDescent="0.45">
      <c r="A19" s="2" t="s">
        <v>654</v>
      </c>
      <c r="B19" s="2">
        <v>0.02</v>
      </c>
      <c r="C19" s="2">
        <v>0.56999999999999995</v>
      </c>
      <c r="D19" s="2">
        <v>0.41</v>
      </c>
    </row>
    <row r="20" spans="1:4" x14ac:dyDescent="0.45">
      <c r="A20" s="2" t="s">
        <v>655</v>
      </c>
      <c r="B20" s="2">
        <v>0.02</v>
      </c>
      <c r="C20" s="2">
        <v>0.48</v>
      </c>
      <c r="D20" s="2">
        <v>0.5</v>
      </c>
    </row>
    <row r="21" spans="1:4" x14ac:dyDescent="0.45">
      <c r="A21" s="2" t="s">
        <v>656</v>
      </c>
      <c r="B21" s="2">
        <v>0.02</v>
      </c>
      <c r="C21" s="2">
        <v>0.47</v>
      </c>
      <c r="D21" s="2">
        <v>0.51</v>
      </c>
    </row>
    <row r="22" spans="1:4" x14ac:dyDescent="0.45">
      <c r="A22" s="2" t="s">
        <v>657</v>
      </c>
      <c r="B22" s="2">
        <v>0.02</v>
      </c>
      <c r="C22" s="2">
        <v>0.62</v>
      </c>
      <c r="D22" s="2">
        <v>0.36</v>
      </c>
    </row>
    <row r="23" spans="1:4" x14ac:dyDescent="0.45">
      <c r="A23" s="2" t="s">
        <v>658</v>
      </c>
      <c r="B23" s="2">
        <v>0.02</v>
      </c>
      <c r="C23" s="2">
        <v>0.57999999999999996</v>
      </c>
      <c r="D23" s="2">
        <v>0.4</v>
      </c>
    </row>
    <row r="24" spans="1:4" x14ac:dyDescent="0.45">
      <c r="A24" s="2" t="s">
        <v>659</v>
      </c>
      <c r="B24" s="2">
        <v>0.02</v>
      </c>
      <c r="C24" s="2">
        <v>0.45</v>
      </c>
      <c r="D24" s="2">
        <v>0.53</v>
      </c>
    </row>
    <row r="25" spans="1:4" x14ac:dyDescent="0.45">
      <c r="A25" s="2" t="s">
        <v>660</v>
      </c>
      <c r="B25" s="2">
        <v>0.02</v>
      </c>
      <c r="C25" s="2">
        <v>0.52</v>
      </c>
      <c r="D25" s="2">
        <v>0.46</v>
      </c>
    </row>
    <row r="26" spans="1:4" x14ac:dyDescent="0.45">
      <c r="A26" s="2" t="s">
        <v>661</v>
      </c>
      <c r="B26" s="2">
        <v>0.02</v>
      </c>
      <c r="C26" s="2">
        <v>0.49</v>
      </c>
      <c r="D26" s="2">
        <v>0.49</v>
      </c>
    </row>
    <row r="27" spans="1:4" x14ac:dyDescent="0.45">
      <c r="A27" s="2" t="s">
        <v>662</v>
      </c>
      <c r="B27" s="2">
        <v>0.02</v>
      </c>
      <c r="C27" s="2">
        <v>0.43</v>
      </c>
      <c r="D27" s="2">
        <v>0.55000000000000004</v>
      </c>
    </row>
    <row r="28" spans="1:4" x14ac:dyDescent="0.45">
      <c r="A28" s="2" t="s">
        <v>663</v>
      </c>
      <c r="B28" s="2">
        <v>0.03</v>
      </c>
      <c r="C28" s="2">
        <v>0.56999999999999995</v>
      </c>
      <c r="D28" s="2">
        <v>0.4</v>
      </c>
    </row>
    <row r="29" spans="1:4" x14ac:dyDescent="0.45">
      <c r="A29" s="2" t="s">
        <v>664</v>
      </c>
      <c r="B29" s="2">
        <v>0.03</v>
      </c>
      <c r="C29" s="2">
        <v>0.65</v>
      </c>
      <c r="D29" s="2">
        <v>0.32</v>
      </c>
    </row>
    <row r="30" spans="1:4" x14ac:dyDescent="0.45">
      <c r="A30" s="2" t="s">
        <v>665</v>
      </c>
      <c r="B30" s="2">
        <v>0.03</v>
      </c>
      <c r="C30" s="2">
        <v>0.46</v>
      </c>
      <c r="D30" s="2">
        <v>0.51</v>
      </c>
    </row>
    <row r="31" spans="1:4" x14ac:dyDescent="0.45">
      <c r="A31" s="2" t="s">
        <v>666</v>
      </c>
      <c r="B31" s="2">
        <v>0.04</v>
      </c>
      <c r="C31" s="2">
        <v>0.43</v>
      </c>
      <c r="D31" s="2">
        <v>0.53</v>
      </c>
    </row>
    <row r="32" spans="1:4" x14ac:dyDescent="0.45">
      <c r="A32" s="2" t="s">
        <v>667</v>
      </c>
      <c r="B32" s="2">
        <v>0.05</v>
      </c>
      <c r="C32" s="2">
        <v>0.45</v>
      </c>
      <c r="D32" s="2">
        <v>0.5</v>
      </c>
    </row>
    <row r="33" spans="1:4" x14ac:dyDescent="0.45">
      <c r="A33" s="2" t="s">
        <v>668</v>
      </c>
      <c r="B33" s="2"/>
      <c r="C33" s="2">
        <v>0.65</v>
      </c>
      <c r="D33" s="2">
        <v>0.35</v>
      </c>
    </row>
    <row r="34" spans="1:4" x14ac:dyDescent="0.45">
      <c r="A34" s="2" t="s">
        <v>669</v>
      </c>
      <c r="B34" s="2"/>
      <c r="C34" s="2">
        <v>0.61</v>
      </c>
      <c r="D34" s="2">
        <v>0.39</v>
      </c>
    </row>
    <row r="35" spans="1:4" x14ac:dyDescent="0.45">
      <c r="A35" s="2" t="s">
        <v>670</v>
      </c>
      <c r="B35" s="2"/>
      <c r="C35" s="2">
        <v>0.49</v>
      </c>
      <c r="D35" s="2">
        <v>0.51</v>
      </c>
    </row>
    <row r="36" spans="1:4" x14ac:dyDescent="0.45">
      <c r="A36" s="2" t="s">
        <v>637</v>
      </c>
      <c r="B36" s="2"/>
      <c r="C36" s="2">
        <v>0.6</v>
      </c>
      <c r="D36" s="2">
        <v>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8 8 0 0 b f 0 - 6 e a b - 4 6 7 8 - a 1 0 d - 5 0 0 5 2 b 8 f d d a c "   x m l n s = " h t t p : / / s c h e m a s . m i c r o s o f t . c o m / D a t a M a s h u p " > A A A A A J k G A A B Q S w M E F A A C A A g A U E N 7 W R 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Q Q 3 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E N 7 W T M 4 e G S R A w A A D A 4 A A B M A H A B G b 3 J t d W x h c y 9 T Z W N 0 a W 9 u M S 5 t I K I Y A C i g F A A A A A A A A A A A A A A A A A A A A A A A A A A A A M 1 W z W 7 T Q B C + V + o 7 j M z F k U x E W n 4 K q I c 2 5 a d q C d A E I U Q Q 2 j p D b M X e t e x 1 m y j K E 3 D i j J C o O K B y A n F r j p F 4 j 7 w J 6 2 x c b 7 K b q O 2 h k E u S b 7 w z 3 3 w z O + M E X e 4 z C n X 5 X X m 4 u r K 6 k n g k x h b c s J 6 M h 5 9 C S M b D 0 5 s d 7 B 2 z u G X B J g T I V 1 d A f O o s j V 0 U y K O u i 0 H 5 N Y s 7 h 4 x 1 7 M d + g O U q o x w p T 2 y r + q D 5 K s E 4 a U Z u c w e T D m d R c 5 u 4 t X b a Q 9 o s Y j R 3 C C f A v f H w I / D 4 z 8 / x 8 A t t q / b i J y R I Y t f L W Z W 7 Q W K V H K B p E D j i b I o l R 1 I 0 5 V D J k p D c + 2 9 r J M R N U 6 L v B m 8 z P u / O H R 1 g y I 6 E L A 0 W w Q E 7 T j I v D X I o U q 1 3 / M g 2 R 3 L W S 6 s r P l 3 o Y 1 b v P X k M C k / / V G + d D m z t 1 D O x u 4 v U 1 o + 8 r 3 u I X J V 8 l 2 O 4 a c r V 2 f N p a 9 O S B z T 9 q x 6 h 7 U y 7 X o S F 9 o 2 Y 0 O Q D i 8 M q C 9 K Q Z s b E X s L D 6 f c t + a g o D n D x O H D s 8 o E D O b 6 W 4 4 T 2 F H j d D N 8 2 w 3 f M 8 F 0 z f M 8 M b 5 j h + y o 8 K L R / E b O Q c a H Q U y Q t U f 9 C p K l l i t t z W p Y u 3 u J a C K e y O H 5 l C Q E t k k 7 i O f c w B p m y y g Q D M a u m s I G S K G s / L 7 8 Q y t o 6 a p c h F J f D C 3 r T s Y F J Z m h 4 M a K 0 g D v R I 0 P f s D f K v y o L I + R + N h r n / o I t e h W 7 I u 4 R C c Q N m H g U y b A P E J E 2 w q H f A j t g x x B n v s x m z 2 9 7 u X 1 g n B O z G s w O i z q D I G U c u B 9 C x 8 c Q X A L r Y K + V r n 9 m G K k s G 8 q m A 4 a x b P R 7 h c l s D u e s X e n u L G n d S 4 0 o / S 6 J 0 a R O Q 3 n J a R o e Y j y 5 / i / T 8 d l 3 C q M T Z j D W s m J 8 d s F j x G B t T I 7 m h h b h O J j t u B n q c 1 v J S + F o P P z l i v a i 3 u h 3 C F l l r 7 3 J N B q L G 6 y N 7 B m J t H a S s N 4 / F y 6 + d P C / 1 X v 0 d c 5 8 4 c p O + M q L d 7 2 1 P C D H W R M S 9 c G 6 x y L E L U q C H v f d 5 K b y O i W m I K N t 0 l s 2 U m Q u a / o Q y Z N c O D a 0 F S M N x Y r J X T v q G l d W t 7 K u z 1 f 0 1 f b y P C V 9 K 0 4 t l c V s D X 1 m 7 f u 0 I 6 Q 8 + 0 Y h 8 s Z n p 6 H K 7 1 J d r P H I u n i H E e q J I q d C g V 3 K 7 9 4 u Z 4 9 P 2 n R 7 d E J 1 9 I k / O p l F F T 5 b r Z Y I s J u t 1 4 K O A C e I j D v / C i O E l 8 8 7 c M u B i i q b e A 3 A 2 F z l i a k Q T o 0 r N M s d W o 3 R D z o r n g C n G e T 5 K R I M 9 K J t M 8 5 Z O L e b p H G f J L x m m 4 g 6 G 0 s d a R 1 Q e N K D i t c 0 0 + v F j L u H f w F Q S w E C L Q A U A A I A C A B Q Q 3 t Z G v U f H 6 Y A A A D 5 A A A A E g A A A A A A A A A A A A A A A A A A A A A A Q 2 9 u Z m l n L 1 B h Y 2 t h Z 2 U u e G 1 s U E s B A i 0 A F A A C A A g A U E N 7 W Q / K 6 a u k A A A A 6 Q A A A B M A A A A A A A A A A A A A A A A A 8 g A A A F t D b 2 5 0 Z W 5 0 X 1 R 5 c G V z X S 5 4 b W x Q S w E C L Q A U A A I A C A B Q Q 3 t Z M z h 4 Z J E D A A A M D g A A E w A A A A A A A A A A A A A A A A D j A Q A A R m 9 y b X V s Y X M v U 2 V j d G l v b j E u b V B L B Q Y A A A A A A w A D A M I A A A D B B Q 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H P Q A A A A A A A O U 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y V F M S V C Q i U 5 M W 0 l M j B z J U U x J U J C J U E 5 L W t l e X d v c m Q 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Q 2 9 1 b n Q i I F Z h b H V l P S J s M j Y i I C 8 + P E V u d H J 5 I F R 5 c G U 9 I k Z p b G x F c n J v c k N v d W 5 0 I i B W Y W x 1 Z T 0 i b D A i I C 8 + P E V u d H J 5 I F R 5 c G U 9 I k Z p b G x D b 2 x 1 b W 5 U e X B l c y I g V m F s d W U 9 I n N C Z 1 U 9 I i A v P j x F b n R y e S B U e X B l P S J G a W x s Q 2 9 s d W 1 u T m F t Z X M i I F Z h b H V l P S J z W y Z x d W 9 0 O 0 N v b H V t b j E m c X V v d D s s J n F 1 b 3 Q 7 Q 2 9 s d W 1 u M i Z x d W 9 0 O 1 0 i I C 8 + P E V u d H J 5 I F R 5 c G U 9 I k Z p b G x F c n J v c k N v Z G U i I F Z h b H V l P S J z V W 5 r b m 9 3 b i I g L z 4 8 R W 5 0 c n k g V H l w Z T 0 i R m l s b E x h c 3 R V c G R h d G V k I i B W Y W x 1 Z T 0 i Z D I w M j Q t M T E t M j Z U M D c 6 M z U 6 M T A u O T E 0 N T A w N 1 o i I C 8 + P E V u d H J 5 I F R 5 c G U 9 I l J l b G F 0 a W 9 u c 2 h p c E l u Z m 9 D b 2 5 0 Y W l u Z X I i I F Z h b H V l P S J z e y Z x d W 9 0 O 2 N v b H V t b k N v d W 5 0 J n F 1 b 3 Q 7 O j I s J n F 1 b 3 Q 7 a 2 V 5 Q 2 9 s d W 1 u T m F t Z X M m c X V v d D s 6 W 1 0 s J n F 1 b 3 Q 7 c X V l c n l S Z W x h d G l v b n N o a X B z J n F 1 b 3 Q 7 O l t d L C Z x d W 9 0 O 2 N v b H V t b k l k Z W 5 0 a X R p Z X M m c X V v d D s 6 W y Z x d W 9 0 O 1 N l Y 3 R p b 2 4 x L 0 f h u 5 F t I H P h u 6 k t a 2 V 5 d 2 9 y Z C 9 H 4 b u R b S B z 4 b u p L W t l e X d v c m Q x L n t D b 2 x 1 b W 4 x L D B 9 J n F 1 b 3 Q 7 L C Z x d W 9 0 O 1 N l Y 3 R p b 2 4 x L 0 f h u 5 F t I H P h u 6 k t a 2 V 5 d 2 9 y Z C 9 H 4 b u R b S B z 4 b u p L W t l e X d v c m Q x L n t D b 2 x 1 b W 4 y L D F 9 J n F 1 b 3 Q 7 X S w m c X V v d D t D b 2 x 1 b W 5 D b 3 V u d C Z x d W 9 0 O z o y L C Z x d W 9 0 O 0 t l e U N v b H V t b k 5 h b W V z J n F 1 b 3 Q 7 O l t d L C Z x d W 9 0 O 0 N v b H V t b k l k Z W 5 0 a X R p Z X M m c X V v d D s 6 W y Z x d W 9 0 O 1 N l Y 3 R p b 2 4 x L 0 f h u 5 F t I H P h u 6 k t a 2 V 5 d 2 9 y Z C 9 H 4 b u R b S B z 4 b u p L W t l e X d v c m Q x L n t D b 2 x 1 b W 4 x L D B 9 J n F 1 b 3 Q 7 L C Z x d W 9 0 O 1 N l Y 3 R p b 2 4 x L 0 f h u 5 F t I H P h u 6 k t a 2 V 5 d 2 9 y Z C 9 H 4 b u R b S B z 4 b u p L W t l e X d v c m Q x L n t D b 2 x 1 b W 4 y L D F 9 J n F 1 b 3 Q 7 X S w m c X V v d D t S Z W x h d G l v b n N o a X B J b m Z v J n F 1 b 3 Q 7 O l t d f S 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O Y W 1 l V X B k Y X R l Z E F m d G V y R m l s b C I g V m F s d W U 9 I m w w I i A v P j x F b n R y e S B U e X B l P S J G a W x s V G F y Z 2 V 0 I i B W Y W x 1 Z T 0 i c 0 f h u 5 F t X 3 P h u 6 l f a 2 V 5 d 2 9 y Z C I g L z 4 8 R W 5 0 c n k g V H l w Z T 0 i Q n V m Z m V y T m V 4 d F J l Z n J l c 2 g i I F Z h b H V l P S J s M S I g L z 4 8 R W 5 0 c n k g V H l w Z T 0 i R m l s b F N 0 Y X R 1 c y I g V m F s d W U 9 I n N D b 2 1 w b G V 0 Z S I g L z 4 8 R W 5 0 c n k g V H l w Z T 0 i U X V l c n l J R C I g V m F s d W U 9 I n M 4 Z T Z h M T R l O C 0 3 M z l j L T Q 5 M G I t O T h i Y y 0 3 N D J h M j g 5 Y j J k N T E i I C 8 + P C 9 T d G F i b G V F b n R y a W V z P j w v S X R l b T 4 8 S X R l b T 4 8 S X R l b U x v Y 2 F 0 a W 9 u P j x J d G V t V H l w Z T 5 G b 3 J t d W x h P C 9 J d G V t V H l w Z T 4 8 S X R l b V B h d G g + U 2 V j d G l v b j E v R y V F M S V C Q i U 5 M W 0 l M j B z J U U x J U J C J U E 5 L W t l e X d v c m Q v U 2 9 1 c m N l P C 9 J d G V t U G F 0 a D 4 8 L 0 l 0 Z W 1 M b 2 N h d G l v b j 4 8 U 3 R h Y m x l R W 5 0 c m l l c y A v P j w v S X R l b T 4 8 S X R l b T 4 8 S X R l b U x v Y 2 F 0 a W 9 u P j x J d G V t V H l w Z T 5 G b 3 J t d W x h P C 9 J d G V t V H l w Z T 4 8 S X R l b V B h d G g + U 2 V j d G l v b j E v R y V F M S V C Q i U 5 M W 0 l M j B z J U U x J U J C J U E 5 L W t l e X d v c m Q v R y V F M S V C Q i U 5 M W 0 l M j B z J U U x J U J C J U E 5 L W t l e X d v c m Q x P C 9 J d G V t U G F 0 a D 4 8 L 0 l 0 Z W 1 M b 2 N h d G l v b j 4 8 U 3 R h Y m x l R W 5 0 c m l l c y A v P j w v S X R l b T 4 8 S X R l b T 4 8 S X R l b U x v Y 2 F 0 a W 9 u P j x J d G V t V H l w Z T 5 G b 3 J t d W x h P C 9 J d G V t V H l w Z T 4 8 S X R l b V B h d G g + U 2 V j d G l v b j E v R y V F M S V C Q i U 5 M W 0 l M j B z J U U x J U J C J U E 5 L W t l e X d v c m Q v U m V t b 3 Z l Z C U y M F R v c C U y M F J v d 3 M 8 L 0 l 0 Z W 1 Q Y X R o P j w v S X R l b U x v Y 2 F 0 a W 9 u P j x T d G F i b G V F b n R y a W V z I C 8 + P C 9 J d G V t P j x J d G V t P j x J d G V t T G 9 j Y X R p b 2 4 + P E l 0 Z W 1 U e X B l P k Z v c m 1 1 b G E 8 L 0 l 0 Z W 1 U e X B l P j x J d G V t U G F 0 a D 5 T Z W N 0 a W 9 u M S 9 L Z X l 3 b 3 J k J T I w R y V F M S V C Q i U 5 M W 0 l M j B z J U U x J U J C J U E 5 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N 0 Y X R 1 c y I g V m F s d W U 9 I n N X Y W l 0 a W 5 n R m 9 y R X h j Z W x S Z W Z y Z X N o I i A v P j x F b n R y e S B U e X B l P S J G a W x s Q 2 9 1 b n Q i I F Z h b H V l P S J s M C I g L z 4 8 R W 5 0 c n k g V H l w Z T 0 i R m l s b E V y c m 9 y Q 2 9 1 b n Q i I F Z h b H V l P S J s M C I g L z 4 8 R W 5 0 c n k g V H l w Z T 0 i R m l s b E N v b H V t b l R 5 c G V z I i B W Y W x 1 Z T 0 i c 0 J n Q U F B Q U F B Q U F B P S I g L z 4 8 R W 5 0 c n k g V H l w Z T 0 i R m l s b E N v b H V t b k 5 h b W V z I i B W Y W x 1 Z T 0 i c 1 s m c X V v d D t L Z X l 3 b 3 J k J n F 1 b 3 Q 7 L C Z x d W 9 0 O 0 F 2 Z y 4 g b W 9 u d G h s e S B z Z W F y Y 2 h l c y Z x d W 9 0 O y w m c X V v d D t U a H J l Z S B t b 2 5 0 a C B j a G F u Z 2 U m c X V v d D s s J n F 1 b 3 Q 7 W W 9 Z I G N o Y W 5 n Z S Z x d W 9 0 O y w m c X V v d D t D b 2 1 w Z X R p d G l v b i Z x d W 9 0 O y w m c X V v d D t D b 2 1 w Z X R p d G l v b i A o a W 5 k Z X h l Z C B 2 Y W x 1 Z S k m c X V v d D s s J n F 1 b 3 Q 7 V G 9 w I G 9 m I H B h Z 2 U g Y m l k I C h s b 3 c g c m F u Z 2 U p J n F 1 b 3 Q 7 L C Z x d W 9 0 O 1 R v c C B v Z i B w Y W d l I G J p Z C A o a G l n a C B y Y W 5 n Z S k m c X V v d D t d I i A v P j x F b n R y e S B U e X B l P S J G a W x s R X J y b 3 J D b 2 R l I i B W Y W x 1 Z T 0 i c 1 V u a 2 5 v d 2 4 i I C 8 + P E V u d H J 5 I F R 5 c G U 9 I k Z p b G x M Y X N 0 V X B k Y X R l Z C I g V m F s d W U 9 I m Q y M D I 0 L T E x L T I 2 V D A 3 O j M 1 O j A 0 L j c 4 M D E 4 N D J 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g s J n F 1 b 3 Q 7 a 2 V 5 Q 2 9 s d W 1 u T m F t Z X M m c X V v d D s 6 W 1 0 s J n F 1 b 3 Q 7 c X V l c n l S Z W x h d G l v b n N o a X B z J n F 1 b 3 Q 7 O l t d L C Z x d W 9 0 O 2 N v b H V t b k l k Z W 5 0 a X R p Z X M m c X V v d D s 6 W y Z x d W 9 0 O 1 N l Y 3 R p b 2 4 x L 0 t l e X d v c m Q g R + G 7 k W 0 g c + G 7 q S 9 D a G F u Z 2 V k I F R 5 c G U u e 0 N v b H V t b j E s M H 0 m c X V v d D s s J n F 1 b 3 Q 7 U 2 V j d G l v b j E v S 2 V 5 d 2 9 y Z C B H 4 b u R b S B z 4 b u p L 0 N o Y W 5 n Z W Q g V H l w Z S 5 7 Q 2 9 s d W 1 u M y w y f S Z x d W 9 0 O y w m c X V v d D t T Z W N 0 a W 9 u M S 9 L Z X l 3 b 3 J k I E f h u 5 F t I H P h u 6 k v Q 2 h h b m d l Z C B U e X B l L n t D b 2 x 1 b W 4 0 L D N 9 J n F 1 b 3 Q 7 L C Z x d W 9 0 O 1 N l Y 3 R p b 2 4 x L 0 t l e X d v c m Q g R + G 7 k W 0 g c + G 7 q S 9 D a G F u Z 2 V k I F R 5 c G U u e 0 N v b H V t b j U s N H 0 m c X V v d D s s J n F 1 b 3 Q 7 U 2 V j d G l v b j E v S 2 V 5 d 2 9 y Z C B H 4 b u R b S B z 4 b u p L 0 N o Y W 5 n Z W Q g V H l w Z S 5 7 Q 2 9 s d W 1 u N i w 1 f S Z x d W 9 0 O y w m c X V v d D t T Z W N 0 a W 9 u M S 9 L Z X l 3 b 3 J k I E f h u 5 F t I H P h u 6 k v Q 2 h h b m d l Z C B U e X B l L n t D b 2 x 1 b W 4 3 L D Z 9 J n F 1 b 3 Q 7 L C Z x d W 9 0 O 1 N l Y 3 R p b 2 4 x L 0 t l e X d v c m Q g R + G 7 k W 0 g c + G 7 q S 9 D a G F u Z 2 V k I F R 5 c G U u e 0 N v b H V t b j g s N 3 0 m c X V v d D s s J n F 1 b 3 Q 7 U 2 V j d G l v b j E v S 2 V 5 d 2 9 y Z C B H 4 b u R b S B z 4 b u p L 0 N o Y W 5 n Z W Q g V H l w Z S 5 7 Q 2 9 s d W 1 u O S w 4 f S Z x d W 9 0 O 1 0 s J n F 1 b 3 Q 7 Q 2 9 s d W 1 u Q 2 9 1 b n Q m c X V v d D s 6 O C w m c X V v d D t L Z X l D b 2 x 1 b W 5 O Y W 1 l c y Z x d W 9 0 O z p b X S w m c X V v d D t D b 2 x 1 b W 5 J Z G V u d G l 0 a W V z J n F 1 b 3 Q 7 O l s m c X V v d D t T Z W N 0 a W 9 u M S 9 L Z X l 3 b 3 J k I E f h u 5 F t I H P h u 6 k v Q 2 h h b m d l Z C B U e X B l L n t D b 2 x 1 b W 4 x L D B 9 J n F 1 b 3 Q 7 L C Z x d W 9 0 O 1 N l Y 3 R p b 2 4 x L 0 t l e X d v c m Q g R + G 7 k W 0 g c + G 7 q S 9 D a G F u Z 2 V k I F R 5 c G U u e 0 N v b H V t b j M s M n 0 m c X V v d D s s J n F 1 b 3 Q 7 U 2 V j d G l v b j E v S 2 V 5 d 2 9 y Z C B H 4 b u R b S B z 4 b u p L 0 N o Y W 5 n Z W Q g V H l w Z S 5 7 Q 2 9 s d W 1 u N C w z f S Z x d W 9 0 O y w m c X V v d D t T Z W N 0 a W 9 u M S 9 L Z X l 3 b 3 J k I E f h u 5 F t I H P h u 6 k v Q 2 h h b m d l Z C B U e X B l L n t D b 2 x 1 b W 4 1 L D R 9 J n F 1 b 3 Q 7 L C Z x d W 9 0 O 1 N l Y 3 R p b 2 4 x L 0 t l e X d v c m Q g R + G 7 k W 0 g c + G 7 q S 9 D a G F u Z 2 V k I F R 5 c G U u e 0 N v b H V t b j Y s N X 0 m c X V v d D s s J n F 1 b 3 Q 7 U 2 V j d G l v b j E v S 2 V 5 d 2 9 y Z C B H 4 b u R b S B z 4 b u p L 0 N o Y W 5 n Z W Q g V H l w Z S 5 7 Q 2 9 s d W 1 u N y w 2 f S Z x d W 9 0 O y w m c X V v d D t T Z W N 0 a W 9 u M S 9 L Z X l 3 b 3 J k I E f h u 5 F t I H P h u 6 k v Q 2 h h b m d l Z C B U e X B l L n t D b 2 x 1 b W 4 4 L D d 9 J n F 1 b 3 Q 7 L C Z x d W 9 0 O 1 N l Y 3 R p b 2 4 x L 0 t l e X d v c m Q g R + G 7 k W 0 g c + G 7 q S 9 D a G F u Z 2 V k I F R 5 c G U u e 0 N v b H V t b j k s O H 0 m c X V v d D t d L C Z x d W 9 0 O 1 J l b G F 0 a W 9 u c 2 h p c E l u Z m 8 m c X V v d D s 6 W 1 1 9 I i A v P j x F b n R y e S B U e X B l P S J C d W Z m Z X J O Z X h 0 U m V m c m V z a C I g V m F s d W U 9 I m w x I i A v P j x F b n R y e S B U e X B l P S J G a W x s V G F y Z 2 V 0 I i B W Y W x 1 Z T 0 i c 0 t l e X d v c m R f R + G 7 k W 1 f c + G 7 q S I g L z 4 8 L 1 N 0 Y W J s Z U V u d H J p Z X M + P C 9 J d G V t P j x J d G V t P j x J d G V t T G 9 j Y X R p b 2 4 + P E l 0 Z W 1 U e X B l P k Z v c m 1 1 b G E 8 L 0 l 0 Z W 1 U e X B l P j x J d G V t U G F 0 a D 5 T Z W N 0 a W 9 u M S 9 L Z X l 3 b 3 J k J T I w R y V F M S V C Q i U 5 M W 0 l M j B z J U U x J U J C J U E 5 L 1 N v d X J j Z T w v S X R l b V B h d G g + P C 9 J d G V t T G 9 j Y X R p b 2 4 + P F N 0 Y W J s Z U V u d H J p Z X M g L z 4 8 L 0 l 0 Z W 0 + P E l 0 Z W 0 + P E l 0 Z W 1 M b 2 N h d G l v b j 4 8 S X R l b V R 5 c G U + R m 9 y b X V s Y T w v S X R l b V R 5 c G U + P E l 0 Z W 1 Q Y X R o P l N l Y 3 R p b 2 4 x L 0 t l e X d v c m Q l M j B H J U U x J U J C J T k x b S U y M H M l R T E l Q k I l Q T k v S 2 V 5 d 2 9 y Z C U y M E c l R T E l Q k I l O T F t J T I w c y V F M S V C Q i V B O V 9 T a G V l d D w v S X R l b V B h d G g + P C 9 J d G V t T G 9 j Y X R p b 2 4 + P F N 0 Y W J s Z U V u d H J p Z X M g L z 4 8 L 0 l 0 Z W 0 + P E l 0 Z W 0 + P E l 0 Z W 1 M b 2 N h d G l v b j 4 8 S X R l b V R 5 c G U + R m 9 y b X V s Y T w v S X R l b V R 5 c G U + P E l 0 Z W 1 Q Y X R o P l N l Y 3 R p b 2 4 x L 0 t l e X d v c m Q l M j B H J U U x J U J C J T k x b S U y M H M l R T E l Q k I l Q T k v Q 2 h h b m d l Z C U y M F R 5 c G U 8 L 0 l 0 Z W 1 Q Y X R o P j w v S X R l b U x v Y 2 F 0 a W 9 u P j x T d G F i b G V F b n R y a W V z I C 8 + P C 9 J d G V t P j x J d G V t P j x J d G V t T G 9 j Y X R p b 2 4 + P E l 0 Z W 1 U e X B l P k Z v c m 1 1 b G E 8 L 0 l 0 Z W 1 U e X B l P j x J d G V t U G F 0 a D 5 T Z W N 0 a W 9 u M S 9 L Z X l 3 b 3 J k J T I w R y V F M S V C Q i U 5 M W 0 l M j B z J U U x J U J C J U E 5 L 1 B y b 2 1 v d G V k J T I w S G V h Z G V y c z w v S X R l b V B h d G g + P C 9 J d G V t T G 9 j Y X R p b 2 4 + P F N 0 Y W J s Z U V u d H J p Z X M g L z 4 8 L 0 l 0 Z W 0 + P E l 0 Z W 0 + P E l 0 Z W 1 M b 2 N h d G l v b j 4 8 S X R l b V R 5 c G U + R m 9 y b X V s Y T w v S X R l b V R 5 c G U + P E l 0 Z W 1 Q Y X R o P l N l Y 3 R p b 2 4 x L 0 t l e X d v c m Q l M j B H J U U x J U J C J T k x b S U y M H M l R T E l Q k I l Q T k v U m V t b 3 Z l Z C U y M F R v c C U y M F J v d 3 M 8 L 0 l 0 Z W 1 Q Y X R o P j w v S X R l b U x v Y 2 F 0 a W 9 u P j x T d G F i b G V F b n R y a W V z I C 8 + P C 9 J d G V t P j x J d G V t P j x J d G V t T G 9 j Y X R p b 2 4 + P E l 0 Z W 1 U e X B l P k Z v c m 1 1 b G E 8 L 0 l 0 Z W 1 U e X B l P j x J d G V t U G F 0 a D 5 T Z W N 0 a W 9 u M S 9 L Z X l 3 b 3 J k J T I w R y V F M S V C Q i U 5 M W 0 l M j B z J U U x J U J C J U E 5 L 1 B y b 2 1 v d G V k J T I w S G V h Z G V y c z E 8 L 0 l 0 Z W 1 Q Y X R o P j w v S X R l b U x v Y 2 F 0 a W 9 u P j x T d G F i b G V F b n R y a W V z I C 8 + P C 9 J d G V t P j x J d G V t P j x J d G V t T G 9 j Y X R p b 2 4 + P E l 0 Z W 1 U e X B l P k Z v c m 1 1 b G E 8 L 0 l 0 Z W 1 U e X B l P j x J d G V t U G F 0 a D 5 T Z W N 0 a W 9 u M S 9 L Z X l 3 b 3 J k J T I w R y V F M S V C Q i U 5 M W 0 l M j B z J U U x J U J C J U E 5 L 1 J l b W 9 2 Z W Q l M j B P d G h l c i U y M E N v b H V t b n M 8 L 0 l 0 Z W 1 Q Y X R o P j w v S X R l b U x v Y 2 F 0 a W 9 u P j x T d G F i b G V F b n R y a W V z I C 8 + P C 9 J d G V t P j x J d G V t P j x J d G V t T G 9 j Y X R p b 2 4 + P E l 0 Z W 1 U e X B l P k Z v c m 1 1 b G E 8 L 0 l 0 Z W 1 U e X B l P j x J d G V t U G F 0 a D 5 T Z W N 0 a W 9 u M S 9 T b y U y M G x 1 b 3 Q l M j B 0 a W 0 l M j B r a W V t J T I w Y 2 E l M j A z J T I w K D I p 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T b 1 9 s d W 9 0 X 3 R p b V 9 r a W V t X 2 N h X z N f X z I i I C 8 + P E V u d H J 5 I F R 5 c G U 9 I l J l b G F 0 a W 9 u c 2 h p c E l u Z m 9 D b 2 5 0 Y W l u Z X I i I F Z h b H V l P S J z e y Z x d W 9 0 O 2 N v b H V t b k N v d W 5 0 J n F 1 b 3 Q 7 O j Q s J n F 1 b 3 Q 7 a 2 V 5 Q 2 9 s d W 1 u T m F t Z X M m c X V v d D s 6 W 1 0 s J n F 1 b 3 Q 7 c X V l c n l S Z W x h d G l v b n N o a X B z J n F 1 b 3 Q 7 O l t d L C Z x d W 9 0 O 2 N v b H V t b k l k Z W 5 0 a X R p Z X M m c X V v d D s 6 W y Z x d W 9 0 O 1 N l Y 3 R p b 2 4 x L 1 N v I G x 1 b 3 Q g d G l t I G t p Z W 0 g Y 2 E g M y A o M i k v Q 2 h h b m d l Z C B U e X B l L n t U d e G 6 p 2 4 s M H 0 m c X V v d D s s J n F 1 b 3 Q 7 U 2 V j d G l v b j E v U 2 8 g b H V v d C B 0 a W 0 g a 2 l l b S B j Y S A z I C g y K S 9 D a G F u Z 2 V k I F R 5 c G U u e 0 f h u 5 F t I H P h u 6 k s M X 0 m c X V v d D s s J n F 1 b 3 Q 7 U 2 V j d G l v b j E v U 2 8 g b H V v d C B 0 a W 0 g a 2 l l b S B j Y S A z I C g y K S 9 D a G F u Z 2 V k I F R 5 c G U u e 1 F 1 4 b q n b i D D o W 8 s M n 0 m c X V v d D s s J n F 1 b 3 Q 7 U 2 V j d G l v b j E v U 2 8 g b H V v d C B 0 a W 0 g a 2 l l b S B j Y S A z I C g y K S 9 D a G F u Z 2 V k I F R 5 c G U u e 0 7 G s O G 7 m 2 M g a G 9 h L D N 9 J n F 1 b 3 Q 7 X S w m c X V v d D t D b 2 x 1 b W 5 D b 3 V u d C Z x d W 9 0 O z o 0 L C Z x d W 9 0 O 0 t l e U N v b H V t b k 5 h b W V z J n F 1 b 3 Q 7 O l t d L C Z x d W 9 0 O 0 N v b H V t b k l k Z W 5 0 a X R p Z X M m c X V v d D s 6 W y Z x d W 9 0 O 1 N l Y 3 R p b 2 4 x L 1 N v I G x 1 b 3 Q g d G l t I G t p Z W 0 g Y 2 E g M y A o M i k v Q 2 h h b m d l Z C B U e X B l L n t U d e G 6 p 2 4 s M H 0 m c X V v d D s s J n F 1 b 3 Q 7 U 2 V j d G l v b j E v U 2 8 g b H V v d C B 0 a W 0 g a 2 l l b S B j Y S A z I C g y K S 9 D a G F u Z 2 V k I F R 5 c G U u e 0 f h u 5 F t I H P h u 6 k s M X 0 m c X V v d D s s J n F 1 b 3 Q 7 U 2 V j d G l v b j E v U 2 8 g b H V v d C B 0 a W 0 g a 2 l l b S B j Y S A z I C g y K S 9 D a G F u Z 2 V k I F R 5 c G U u e 1 F 1 4 b q n b i D D o W 8 s M n 0 m c X V v d D s s J n F 1 b 3 Q 7 U 2 V j d G l v b j E v U 2 8 g b H V v d C B 0 a W 0 g a 2 l l b S B j Y S A z I C g y K S 9 D a G F u Z 2 V k I F R 5 c G U u e 0 7 G s O G 7 m 2 M g a G 9 h L D N 9 J n F 1 b 3 Q 7 X S w m c X V v d D t S Z W x h d G l v b n N o a X B J b m Z v J n F 1 b 3 Q 7 O l t d f S I g L z 4 8 R W 5 0 c n k g V H l w Z T 0 i R m l s b E x h c 3 R V c G R h d G V k I i B W Y W x 1 Z T 0 i Z D I w M j Q t M T E t M j Z U M D c 6 M z U 6 M T E u M z E z M j g 4 M F o i I C 8 + P E V u d H J 5 I F R 5 c G U 9 I k Z p b G x F c n J v c k N v Z G U i I F Z h b H V l P S J z V W 5 r b m 9 3 b i I g L z 4 8 R W 5 0 c n k g V H l w Z T 0 i R m l s b E N v b H V t b k 5 h b W V z I i B W Y W x 1 Z T 0 i c 1 s m c X V v d D t U d e G 6 p 2 4 m c X V v d D s s J n F 1 b 3 Q 7 R + G 7 k W 0 g c + G 7 q S Z x d W 9 0 O y w m c X V v d D t R d e G 6 p 2 4 g w 6 F v J n F 1 b 3 Q 7 L C Z x d W 9 0 O 0 7 G s O G 7 m 2 M g a G 9 h J n F 1 b 3 Q 7 X S I g L z 4 8 R W 5 0 c n k g V H l w Z T 0 i R m l s b E N v b H V t b l R 5 c G V z I i B W Y W x 1 Z T 0 i c 0 N R V U Z C U T 0 9 I i A v P j x F b n R y e S B U e X B l P S J G a W x s R X J y b 3 J D b 3 V u d C I g V m F s d W U 9 I m w w I i A v P j x F b n R y e S B U e X B l P S J G a W x s Z W R D b 2 1 w b G V 0 Z V J l c 3 V s d F R v V 2 9 y a 3 N o Z W V 0 I i B W Y W x 1 Z T 0 i b D E i I C 8 + P E V u d H J 5 I F R 5 c G U 9 I k F k Z G V k V G 9 E Y X R h T W 9 k Z W w i I F Z h b H V l P S J s M C I g L z 4 8 R W 5 0 c n k g V H l w Z T 0 i U m V j b 3 Z l c n l U Y X J n Z X R T a G V l d C I g V m F s d W U 9 I n N T a G V l d D M i I C 8 + P E V u d H J 5 I F R 5 c G U 9 I l J l Y 2 9 2 Z X J 5 V G F y Z 2 V 0 Q 2 9 s d W 1 u I i B W Y W x 1 Z T 0 i b D E i I C 8 + P E V u d H J 5 I F R 5 c G U 9 I l J l Y 2 9 2 Z X J 5 V G F y Z 2 V 0 U m 9 3 I i B W Y W x 1 Z T 0 i b D E i I C 8 + P E V u d H J 5 I F R 5 c G U 9 I k 5 h b W V V c G R h d G V k Q W Z 0 Z X J G a W x s I i B W Y W x 1 Z T 0 i b D A i I C 8 + P E V u d H J 5 I F R 5 c G U 9 I k Z p b G x D b 3 V u d C I g V m F s d W U 9 I m w 1 M y I g L z 4 8 R W 5 0 c n k g V H l w Z T 0 i Q n V m Z m V y T m V 4 d F J l Z n J l c 2 g i I F Z h b H V l P S J s M S I g L z 4 8 R W 5 0 c n k g V H l w Z T 0 i U X V l c n l J R C I g V m F s d W U 9 I n M 4 M 2 U 0 Z G U w Y S 0 y Z D Q 4 L T Q 0 Y j Y t Y T V m N i 0 2 Z D V h M m Y 3 N j Y y Z D U i I C 8 + P E V u d H J 5 I F R 5 c G U 9 I k Z p b G x T d G F 0 d X M i I F Z h b H V l P S J z Q 2 9 t c G x l d G U i I C 8 + P C 9 T d G F i b G V F b n R y a W V z P j w v S X R l b T 4 8 S X R l b T 4 8 S X R l b U x v Y 2 F 0 a W 9 u P j x J d G V t V H l w Z T 5 G b 3 J t d W x h P C 9 J d G V t V H l w Z T 4 8 S X R l b V B h d G g + U 2 V j d G l v b j E v U 2 8 l M j B s d W 9 0 J T I w d G l t J T I w a 2 l l b S U y M G N h J T I w M y U y M C g y K S 9 T b 3 V y Y 2 U 8 L 0 l 0 Z W 1 Q Y X R o P j w v S X R l b U x v Y 2 F 0 a W 9 u P j x T d G F i b G V F b n R y a W V z I C 8 + P C 9 J d G V t P j x J d G V t P j x J d G V t T G 9 j Y X R p b 2 4 + P E l 0 Z W 1 U e X B l P k Z v c m 1 1 b G E 8 L 0 l 0 Z W 1 U e X B l P j x J d G V t U G F 0 a D 5 T Z W N 0 a W 9 u M S 9 T b y U y M G x 1 b 3 Q l M j B 0 a W 0 l M j B r a W V t J T I w Y 2 E l M j A z J T I w K D I p L 1 N v J T I w b H V v d C U y M H R p b S U y M G t p Z W 0 l M j B j Y S U y M D E 8 L 0 l 0 Z W 1 Q Y X R o P j w v S X R l b U x v Y 2 F 0 a W 9 u P j x T d G F i b G V F b n R y a W V z I C 8 + P C 9 J d G V t P j x J d G V t P j x J d G V t T G 9 j Y X R p b 2 4 + P E l 0 Z W 1 U e X B l P k Z v c m 1 1 b G E 8 L 0 l 0 Z W 1 U e X B l P j x J d G V t U G F 0 a D 5 T Z W N 0 a W 9 u M S 9 T b y U y M G x 1 b 3 Q l M j B 0 a W 0 l M j B r a W V t J T I w Y 2 E l M j A z J T I w K D I p L 1 J l b W 9 2 Z W Q l M j B U b 3 A l M j B S b 3 d z P C 9 J d G V t U G F 0 a D 4 8 L 0 l 0 Z W 1 M b 2 N h d G l v b j 4 8 U 3 R h Y m x l R W 5 0 c m l l c y A v P j w v S X R l b T 4 8 S X R l b T 4 8 S X R l b U x v Y 2 F 0 a W 9 u P j x J d G V t V H l w Z T 5 G b 3 J t d W x h P C 9 J d G V t V H l w Z T 4 8 S X R l b V B h d G g + U 2 V j d G l v b j E v U 2 8 l M j B s d W 9 0 J T I w d G l t J T I w a 2 l l b S U y M G N h J T I w M y U y M C g y K S 9 Q c m 9 t b 3 R l Z C U y M E h l Y W R l c n M 8 L 0 l 0 Z W 1 Q Y X R o P j w v S X R l b U x v Y 2 F 0 a W 9 u P j x T d G F i b G V F b n R y a W V z I C 8 + P C 9 J d G V t P j x J d G V t P j x J d G V t T G 9 j Y X R p b 2 4 + P E l 0 Z W 1 U e X B l P k Z v c m 1 1 b G E 8 L 0 l 0 Z W 1 U e X B l P j x J d G V t U G F 0 a D 5 T Z W N 0 a W 9 u M S 9 T b y U y M G x 1 b 3 Q l M j B 0 a W 0 l M j B r a W V t J T I w Y 2 E l M j A z J T I w K D I p L 0 N o Y W 5 n Z W Q l M j B U e X B l P C 9 J d G V t U G F 0 a D 4 8 L 0 l 0 Z W 1 M b 2 N h d G l v b j 4 8 U 3 R h Y m x l R W 5 0 c m l l c y A v P j w v S X R l b T 4 8 S X R l b T 4 8 S X R l b U x v Y 2 F 0 a W 9 u P j x J d G V t V H l w Z T 5 G b 3 J t d W x h P C 9 J d G V t V H l w Z T 4 8 S X R l b V B h d G g + U 2 V j d G l v b j E v S 2 h 1 J T I w d i V F M S V C Q i V C M W M l M j A z J T I w b m g l Q z M l Q j N t J T I w e G x z 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L a H V f d u G 7 s W N f M 1 9 u a M O z b V 9 4 b H M i I C 8 + P E V u d H J 5 I F R 5 c G U 9 I k Z p b G x T d G F 0 d X M i I F Z h b H V l P S J z Q 2 9 t c G x l d G U i I C 8 + P E V u d H J 5 I F R 5 c G U 9 I k Z p b G x D b 3 V u d C I g V m F s d W U 9 I m w z N S I g L z 4 8 R W 5 0 c n k g V H l w Z T 0 i R m l s b E V y c m 9 y Q 2 9 1 b n Q i I F Z h b H V l P S J s M C I g L z 4 8 R W 5 0 c n k g V H l w Z T 0 i R m l s b E N v b H V t b l R 5 c G V z I i B W Y W x 1 Z T 0 i c 0 J n V U Z C U T 0 9 I i A v P j x F b n R y e S B U e X B l P S J G a W x s Q 2 9 s d W 1 u T m F t Z X M i I F Z h b H V l P S J z W y Z x d W 9 0 O 0 N p d H k m c X V v d D s s J n F 1 b 3 Q 7 R + G 7 k W 0 g c + G 7 q S Z x d W 9 0 O y w m c X V v d D t R d e G 6 p 2 4 g w 6 F v J n F 1 b 3 Q 7 L C Z x d W 9 0 O 0 7 G s O G 7 m 2 M g a G / D o C Z x d W 9 0 O 1 0 i I C 8 + P E V u d H J 5 I F R 5 c G U 9 I k Z p b G x F c n J v c k N v Z G U i I F Z h b H V l P S J z V W 5 r b m 9 3 b i I g L z 4 8 R W 5 0 c n k g V H l w Z T 0 i R m l s b E x h c 3 R V c G R h d G V k I i B W Y W x 1 Z T 0 i Z D I w M j Q t M T E t M j Z U M D c 6 N D A 6 M j E u M z M 2 N z k y M F o i I C 8 + P E V u d H J 5 I F R 5 c G U 9 I k Z p b G x l Z E N v b X B s Z X R l U m V z d W x 0 V G 9 X b 3 J r c 2 h l Z X Q i I F Z h b H V l P S J s M S I g L z 4 8 R W 5 0 c n k g V H l w Z T 0 i Q W R k Z W R U b 0 R h d G F N b 2 R l b C I g V m F s d W U 9 I m w w I i A v P j x F b n R y e S B U e X B l P S J S Z W N v d m V y e V R h c m d l d F N o Z W V 0 I i B W Y W x 1 Z T 0 i c 1 N o Z W V 0 N C 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C w m c X V v d D t r Z X l D b 2 x 1 b W 5 O Y W 1 l c y Z x d W 9 0 O z p b X S w m c X V v d D t x d W V y e V J l b G F 0 a W 9 u c 2 h p c H M m c X V v d D s 6 W 1 0 s J n F 1 b 3 Q 7 Y 2 9 s d W 1 u S W R l b n R p d G l l c y Z x d W 9 0 O z p b J n F 1 b 3 Q 7 U 2 V j d G l v b j E v S 2 h 1 I H b h u 7 F j I D M g b m j D s 2 0 g e G x z L 2 d l b 0 1 h c C 5 7 Q 2 9 s d W 1 u M S w w f S Z x d W 9 0 O y w m c X V v d D t T Z W N 0 a W 9 u M S 9 L a H U g d u G 7 s W M g M y B u a M O z b S B 4 b H M v Q 2 h h b m d l Z C B U e X B l L n t H 4 b u R b S B z 4 b u p L D F 9 J n F 1 b 3 Q 7 L C Z x d W 9 0 O 1 N l Y 3 R p b 2 4 x L 0 t o d S B 2 4 b u x Y y A z I G 5 o w 7 N t I H h s c y 9 D a G F u Z 2 V k I F R 5 c G U u e 1 F 1 4 b q n b i D D o W 8 s M n 0 m c X V v d D s s J n F 1 b 3 Q 7 U 2 V j d G l v b j E v S 2 h 1 I H b h u 7 F j I D M g b m j D s 2 0 g e G x z L 0 N o Y W 5 n Z W Q g V H l w Z S 5 7 T s a w 4 b u b Y y B o b 8 O g L D N 9 J n F 1 b 3 Q 7 X S w m c X V v d D t D b 2 x 1 b W 5 D b 3 V u d C Z x d W 9 0 O z o 0 L C Z x d W 9 0 O 0 t l e U N v b H V t b k 5 h b W V z J n F 1 b 3 Q 7 O l t d L C Z x d W 9 0 O 0 N v b H V t b k l k Z W 5 0 a X R p Z X M m c X V v d D s 6 W y Z x d W 9 0 O 1 N l Y 3 R p b 2 4 x L 0 t o d S B 2 4 b u x Y y A z I G 5 o w 7 N t I H h s c y 9 n Z W 9 N Y X A u e 0 N v b H V t b j E s M H 0 m c X V v d D s s J n F 1 b 3 Q 7 U 2 V j d G l v b j E v S 2 h 1 I H b h u 7 F j I D M g b m j D s 2 0 g e G x z L 0 N o Y W 5 n Z W Q g V H l w Z S 5 7 R + G 7 k W 0 g c + G 7 q S w x f S Z x d W 9 0 O y w m c X V v d D t T Z W N 0 a W 9 u M S 9 L a H U g d u G 7 s W M g M y B u a M O z b S B 4 b H M v Q 2 h h b m d l Z C B U e X B l L n t R d e G 6 p 2 4 g w 6 F v L D J 9 J n F 1 b 3 Q 7 L C Z x d W 9 0 O 1 N l Y 3 R p b 2 4 x L 0 t o d S B 2 4 b u x Y y A z I G 5 o w 7 N t I H h s c y 9 D a G F u Z 2 V k I F R 5 c G U u e 0 7 G s O G 7 m 2 M g a G / D o C w z f S Z x d W 9 0 O 1 0 s J n F 1 b 3 Q 7 U m V s Y X R p b 2 5 z a G l w S W 5 m b y Z x d W 9 0 O z p b X X 0 i I C 8 + P E V u d H J 5 I F R 5 c G U 9 I k J 1 Z m Z l c k 5 l e H R S Z W Z y Z X N o I i B W Y W x 1 Z T 0 i b D E i I C 8 + P C 9 T d G F i b G V F b n R y a W V z P j w v S X R l b T 4 8 S X R l b T 4 8 S X R l b U x v Y 2 F 0 a W 9 u P j x J d G V t V H l w Z T 5 G b 3 J t d W x h P C 9 J d G V t V H l w Z T 4 8 S X R l b V B h d G g + U 2 V j d G l v b j E v S 2 h 1 J T I w d i V F M S V C Q i V C M W M l M j A z J T I w b m g l Q z M l Q j N t J T I w e G x z L 1 N v d X J j Z T w v S X R l b V B h d G g + P C 9 J d G V t T G 9 j Y X R p b 2 4 + P F N 0 Y W J s Z U V u d H J p Z X M g L z 4 8 L 0 l 0 Z W 0 + P E l 0 Z W 0 + P E l 0 Z W 1 M b 2 N h d G l v b j 4 8 S X R l b V R 5 c G U + R m 9 y b X V s Y T w v S X R l b V R 5 c G U + P E l 0 Z W 1 Q Y X R o P l N l Y 3 R p b 2 4 x L 0 t o d S U y M H Y l R T E l Q k I l Q j F j J T I w M y U y M G 5 o J U M z J U I z b S U y M H h s c y 9 n Z W 9 N Y X A 8 L 0 l 0 Z W 1 Q Y X R o P j w v S X R l b U x v Y 2 F 0 a W 9 u P j x T d G F i b G V F b n R y a W V z I C 8 + P C 9 J d G V t P j x J d G V t P j x J d G V t T G 9 j Y X R p b 2 4 + P E l 0 Z W 1 U e X B l P k Z v c m 1 1 b G E 8 L 0 l 0 Z W 1 U e X B l P j x J d G V t U G F 0 a D 5 T Z W N 0 a W 9 u M S 9 L a H U l M j B 2 J U U x J U J C J U I x Y y U y M D M l M j B u a C V D M y V C M 2 0 l M j B 4 b H M v U H J v b W 9 0 Z W Q l M j B I Z W F k Z X J z P C 9 J d G V t U G F 0 a D 4 8 L 0 l 0 Z W 1 M b 2 N h d G l v b j 4 8 U 3 R h Y m x l R W 5 0 c m l l c y A v P j w v S X R l b T 4 8 S X R l b T 4 8 S X R l b U x v Y 2 F 0 a W 9 u P j x J d G V t V H l w Z T 5 G b 3 J t d W x h P C 9 J d G V t V H l w Z T 4 8 S X R l b V B h d G g + U 2 V j d G l v b j E v S 2 h 1 J T I w d i V F M S V C Q i V C M W M l M j A z J T I w b m g l Q z M l Q j N t J T I w e G x z L 0 N o Y W 5 n Z W Q l M j B U e X B l P C 9 J d G V t U G F 0 a D 4 8 L 0 l 0 Z W 1 M b 2 N h d G l v b j 4 8 U 3 R h Y m x l R W 5 0 c m l l c y A v P j w v S X R l b T 4 8 S X R l b T 4 8 S X R l b U x v Y 2 F 0 a W 9 u P j x J d G V t V H l w Z T 5 G b 3 J t d W x h P C 9 J d G V t V H l w Z T 4 8 S X R l b V B h d G g + U 2 V j d G l v b j E v V G F i b G U l M j A x 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U Y W J s Z V 8 x I i A v P j x F b n R y e S B U e X B l P S J G a W x s U 3 R h d H V z I i B W Y W x 1 Z T 0 i c 0 N v b X B s Z X R l I i A v P j x F b n R y e S B U e X B l P S J G a W x s Q 2 9 1 b n Q i I F Z h b H V l P S J s M T A w I i A v P j x F b n R y e S B U e X B l P S J G a W x s R X J y b 3 J D b 3 V u d C I g V m F s d W U 9 I m w w I i A v P j x F b n R y e S B U e X B l P S J G a W x s Q 2 9 s d W 1 u V H l w Z X M i I F Z h b H V l P S J z Q l F Z R E F 3 T T 0 i I C 8 + P E V u d H J 5 I F R 5 c G U 9 I k Z p b G x D b 2 x 1 b W 5 O Y W 1 l c y I g V m F s d W U 9 I n N b J n F 1 b 3 Q 7 S W 5 k Z X g m c X V v d D s s J n F 1 b 3 Q 7 V M O q b i B z 4 b q j b i B w a O G 6 q W 0 m c X V v d D s s J n F 1 b 3 Q 7 R 2 n D o S Z x d W 9 0 O y w m c X V v d D t C w 6 F u J n F 1 b 3 Q 7 L C Z x d W 9 0 O 0 R v Y W 5 o I H R o d S Z x d W 9 0 O 1 0 i I C 8 + P E V u d H J 5 I F R 5 c G U 9 I k Z p b G x F c n J v c k N v Z G U i I F Z h b H V l P S J z V W 5 r b m 9 3 b i I g L z 4 8 R W 5 0 c n k g V H l w Z T 0 i R m l s b E x h c 3 R V c G R h d G V k I i B W Y W x 1 Z T 0 i Z D I w M j Q t M T E t M j d U M D A 6 N T Y 6 M z U u O T A x M j Q w M F 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N S w m c X V v d D t r Z X l D b 2 x 1 b W 5 O Y W 1 l c y Z x d W 9 0 O z p b X S w m c X V v d D t x d W V y e V J l b G F 0 a W 9 u c 2 h p c H M m c X V v d D s 6 W 1 0 s J n F 1 b 3 Q 7 Y 2 9 s d W 1 u S W R l b n R p d G l l c y Z x d W 9 0 O z p b J n F 1 b 3 Q 7 U 2 V j d G l v b j E v V G F i b G U g M S 9 S Z W 1 v d m V k I E J v d H R v b S B S b 3 d z M S 5 7 S W 5 k Z X g s M H 0 m c X V v d D s s J n F 1 b 3 Q 7 U 2 V j d G l v b j E v V G F i b G U g M S 9 S Z W 1 v d m V k I E J v d H R v b S B S b 3 d z M S 5 7 V M O q b i B z 4 b q j b i B w a O G 6 q W 0 s M X 0 m c X V v d D s s J n F 1 b 3 Q 7 U 2 V j d G l v b j E v V G F i b G U g M S 9 S Z W 1 v d m V k I E J v d H R v b S B S b 3 d z M S 5 7 R 2 n D o S w y f S Z x d W 9 0 O y w m c X V v d D t T Z W N 0 a W 9 u M S 9 U Y W J s Z S A x L 1 J l b W 9 2 Z W Q g Q m 9 0 d G 9 t I F J v d 3 M x L n t C w 6 F u L D N 9 J n F 1 b 3 Q 7 L C Z x d W 9 0 O 1 N l Y 3 R p b 2 4 x L 1 R h Y m x l I D E v U m V t b 3 Z l Z C B C b 3 R 0 b 2 0 g U m 9 3 c z E u e 0 R v Y W 5 o I H R o d S w 0 f S Z x d W 9 0 O 1 0 s J n F 1 b 3 Q 7 Q 2 9 s d W 1 u Q 2 9 1 b n Q m c X V v d D s 6 N S w m c X V v d D t L Z X l D b 2 x 1 b W 5 O Y W 1 l c y Z x d W 9 0 O z p b X S w m c X V v d D t D b 2 x 1 b W 5 J Z G V u d G l 0 a W V z J n F 1 b 3 Q 7 O l s m c X V v d D t T Z W N 0 a W 9 u M S 9 U Y W J s Z S A x L 1 J l b W 9 2 Z W Q g Q m 9 0 d G 9 t I F J v d 3 M x L n t J b m R l e C w w f S Z x d W 9 0 O y w m c X V v d D t T Z W N 0 a W 9 u M S 9 U Y W J s Z S A x L 1 J l b W 9 2 Z W Q g Q m 9 0 d G 9 t I F J v d 3 M x L n t U w 6 p u I H P h u q N u I H B o 4 b q p b S w x f S Z x d W 9 0 O y w m c X V v d D t T Z W N 0 a W 9 u M S 9 U Y W J s Z S A x L 1 J l b W 9 2 Z W Q g Q m 9 0 d G 9 t I F J v d 3 M x L n t H a c O h L D J 9 J n F 1 b 3 Q 7 L C Z x d W 9 0 O 1 N l Y 3 R p b 2 4 x L 1 R h Y m x l I D E v U m V t b 3 Z l Z C B C b 3 R 0 b 2 0 g U m 9 3 c z E u e 0 L D o W 4 s M 3 0 m c X V v d D s s J n F 1 b 3 Q 7 U 2 V j d G l v b j E v V G F i b G U g M S 9 S Z W 1 v d m V k I E J v d H R v b S B S b 3 d z M S 5 7 R G 9 h b m g g d G h 1 L D R 9 J n F 1 b 3 Q 7 X S w m c X V v d D t S Z W x h d G l v b n N o a X B J b m Z v J n F 1 b 3 Q 7 O l t d f S I g L z 4 8 R W 5 0 c n k g V H l w Z T 0 i Q n V m Z m V y T m V 4 d F J l Z n J l c 2 g i I F Z h b H V l P S J s M 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1 R h Y m x l J T I w M j w v S X R l b V B h d G g + P C 9 J d G V t T G 9 j Y X R p b 2 4 + P F N 0 Y W J s Z U V u d H J p Z X M g L z 4 8 L 0 l 0 Z W 0 + P E l 0 Z W 0 + P E l 0 Z W 1 M b 2 N h d G l v b j 4 8 S X R l b V R 5 c G U + R m 9 y b X V s Y T w v S X R l b V R 5 c G U + P E l 0 Z W 1 Q Y X R o P l N l Y 3 R p b 2 4 x L 1 R h Y m x l J T I w M S 9 S Z W 1 v d m V k J T I w Q 2 9 s d W 1 u c z w v S X R l b V B h d G g + P C 9 J d G V t T G 9 j Y X R p b 2 4 + P F N 0 Y W J s Z U V u d H J p Z X M g L z 4 8 L 0 l 0 Z W 0 + P E l 0 Z W 0 + P E l 0 Z W 1 M b 2 N h d G l v b j 4 8 S X R l b V R 5 c G U + R m 9 y b X V s Y T w v S X R l b V R 5 c G U + P E l 0 Z W 1 Q Y X R o P l N l Y 3 R p b 2 4 x L 1 R h Y m x l J T I w M S 9 Q c m 9 t b 3 R l Z C U y M E h l Y W R l c n M 8 L 0 l 0 Z W 1 Q Y X R o P j w v S X R l b U x v Y 2 F 0 a W 9 u P j x T d G F i b G V F b n R y a W V z I C 8 + P C 9 J d G V t P j x J d G V t P j x J d G V t T G 9 j Y X R p b 2 4 + P E l 0 Z W 1 U e X B l P k Z v c m 1 1 b G E 8 L 0 l 0 Z W 1 U e X B l P j x J d G V t U G F 0 a D 5 T Z W N 0 a W 9 u M S 9 U Y W J s Z S U y M D E v U m V t b 3 Z l Z C U y M E N v b H V t b n M x 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0 F k Z G V k J T I w S W 5 k Z X g 8 L 0 l 0 Z W 1 Q Y X R o P j w v S X R l b U x v Y 2 F 0 a W 9 u P j x T d G F i b G V F b n R y a W V z I C 8 + P C 9 J d G V t P j x J d G V t P j x J d G V t T G 9 j Y X R p b 2 4 + P E l 0 Z W 1 U e X B l P k Z v c m 1 1 b G E 8 L 0 l 0 Z W 1 U e X B l P j x J d G V t U G F 0 a D 5 T Z W N 0 a W 9 u M S 9 U Y W J s Z S U y M D E v U m V v c m R l c m V k J T I w Q 2 9 s d W 1 u c z w v S X R l b V B h d G g + P C 9 J d G V t T G 9 j Y X R p b 2 4 + P F N 0 Y W J s Z U V u d H J p Z X M g L z 4 8 L 0 l 0 Z W 0 + P E l 0 Z W 0 + P E l 0 Z W 1 M b 2 N h d G l v b j 4 8 S X R l b V R 5 c G U + R m 9 y b X V s Y T w v S X R l b V R 5 c G U + P E l 0 Z W 1 Q Y X R o P l N l Y 3 R p b 2 4 x L 1 R h Y m x l J T I w M S 9 S Z W 1 v d m V k J T I w Q m 9 0 d G 9 t J T I w U m 9 3 c z w v S X R l b V B h d G g + P C 9 J d G V t T G 9 j Y X R p b 2 4 + P F N 0 Y W J s Z U V u d H J p Z X M g L z 4 8 L 0 l 0 Z W 0 + P E l 0 Z W 0 + P E l 0 Z W 1 M b 2 N h d G l v b j 4 8 S X R l b V R 5 c G U + R m 9 y b X V s Y T w v S X R l b V R 5 c G U + P E l 0 Z W 1 Q Y X R o P l N l Y 3 R p b 2 4 x L 1 R h Y m x l J T I w M S 9 S Z W 1 v d m V k J T I w Q m 9 0 d G 9 t J T I w U m 9 3 c z E 8 L 0 l 0 Z W 1 Q Y X R o P j w v S X R l b U x v Y 2 F 0 a W 9 u P j x T d G F i b G V F b n R y a W V z I C 8 + P C 9 J d G V t P j w v S X R l b X M + P C 9 M b 2 N h b F B h Y 2 t h Z 2 V N Z X R h Z G F 0 Y U Z p b G U + F g A A A F B L B Q Y A A A A A A A A A A A A A A A A A A A A A A A A m A Q A A A Q A A A N C M n d 8 B F d E R j H o A w E / C l + s B A A A A C w / h H 6 v w 4 k O 2 d Z U K F B w 1 L Q A A A A A C A A A A A A A Q Z g A A A A E A A C A A A A B t G g 7 t 2 7 G C A a r g W 8 Z n 4 4 Z l 7 b l I 3 I Z C o m A B y a K b 5 Z c a w A A A A A A O g A A A A A I A A C A A A A C Y v a T X q d w D W w f E 6 L u m J p 0 K z / 3 u b a G h L 9 8 i z j l o E B Q V 6 V A A A A A L H l 2 E z h g o c P u n D 2 D / 5 q t L L k s N H X x R P V 9 6 x 1 V o A / m a W W h C D 3 X v b G C T G M Q V X L e 9 U A F x s T S / F I J U o o t i w 3 P K n W x x 7 j Y j O 1 s n c p h E l C W P q 1 m a e U A A A A B z s L u Z L n k u o K d 6 y 5 u V Q O a A m 1 T s / Y L + I r F g l q U 8 k a E j L 3 x C m g Y B o D X p c 8 M P k T F y T p q v A O + B R q G 2 W I B b E q s M U P g D < / D a t a M a s h u p > 
</file>

<file path=customXml/itemProps1.xml><?xml version="1.0" encoding="utf-8"?>
<ds:datastoreItem xmlns:ds="http://schemas.openxmlformats.org/officeDocument/2006/customXml" ds:itemID="{DC70535B-940A-462D-B735-9B7AC2E359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Shoppee theo ngày</vt:lpstr>
      <vt:lpstr>Tổng hơp giá Shoppee</vt:lpstr>
      <vt:lpstr>ADS Gốm sứ xử ý</vt:lpstr>
      <vt:lpstr>Phân tích cạnh tranh gốm</vt:lpstr>
      <vt:lpstr>Phân tích-ADS Gốm sứ</vt:lpstr>
      <vt:lpstr>GG search</vt:lpstr>
      <vt:lpstr>Phân tích-GG search</vt:lpstr>
      <vt:lpstr>Khu vực</vt:lpstr>
      <vt:lpstr>Phân tích Khu vực</vt:lpstr>
      <vt:lpstr>Lượt tìm kiếm</vt:lpstr>
      <vt:lpstr>Phân tích-Lượt 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2024-11-27T02:33:01Z</cp:lastPrinted>
  <dcterms:created xsi:type="dcterms:W3CDTF">2024-11-21T08:37:23Z</dcterms:created>
  <dcterms:modified xsi:type="dcterms:W3CDTF">2024-11-27T03:17:13Z</dcterms:modified>
</cp:coreProperties>
</file>