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DATA-SELF-RESEARCH\Data Analysis-Lý Thuyết\SQL\project\"/>
    </mc:Choice>
  </mc:AlternateContent>
  <bookViews>
    <workbookView xWindow="0" yWindow="0" windowWidth="20940" windowHeight="11378"/>
  </bookViews>
  <sheets>
    <sheet name="Sheet2" sheetId="3" r:id="rId1"/>
    <sheet name="Sheet1" sheetId="2" r:id="rId2"/>
    <sheet name="Doanh thu theo tháng" sheetId="1" r:id="rId3"/>
  </sheets>
  <definedNames>
    <definedName name="_xlnm._FilterDatabase" localSheetId="2" hidden="1">'Doanh thu theo tháng'!$A$1:$B$18</definedName>
  </definedNames>
  <calcPr calcId="0"/>
</workbook>
</file>

<file path=xl/calcChain.xml><?xml version="1.0" encoding="utf-8"?>
<calcChain xmlns="http://schemas.openxmlformats.org/spreadsheetml/2006/main">
  <c r="C19" i="3" l="1"/>
  <c r="C17" i="3"/>
  <c r="C18" i="3"/>
  <c r="C19" i="2"/>
  <c r="C20" i="2"/>
  <c r="C21" i="2"/>
  <c r="E20" i="2"/>
  <c r="D20" i="2"/>
  <c r="D19" i="2"/>
  <c r="E19" i="2"/>
  <c r="E21" i="2"/>
  <c r="D21" i="2"/>
  <c r="D17" i="3"/>
  <c r="E17" i="3"/>
  <c r="D19" i="3"/>
  <c r="E19" i="3"/>
  <c r="D18" i="3"/>
  <c r="E18" i="3"/>
</calcChain>
</file>

<file path=xl/sharedStrings.xml><?xml version="1.0" encoding="utf-8"?>
<sst xmlns="http://schemas.openxmlformats.org/spreadsheetml/2006/main" count="12" uniqueCount="10">
  <si>
    <t>Tháng</t>
  </si>
  <si>
    <t>Tổng doanh thu theo tháng</t>
  </si>
  <si>
    <t>Forecast(Tổng doanh thu theo tháng)</t>
  </si>
  <si>
    <t>Lower Confidence Bound(Tổng doanh thu theo tháng)</t>
  </si>
  <si>
    <t>Upper Confidence Bound(Tổng doanh thu theo tháng)</t>
  </si>
  <si>
    <t>Timeline</t>
  </si>
  <si>
    <t>Values</t>
  </si>
  <si>
    <t>Forecast</t>
  </si>
  <si>
    <t>Lower Confidence Bound</t>
  </si>
  <si>
    <t>Upper Confidence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</si>
</sst>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9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17" fontId="0" fillId="0" borderId="0" xfId="0" applyNumberFormat="1"/>
    <xf numFmtId="49" fontId="0" fillId="0" borderId="0" xfId="0" applyNumberFormat="1"/>
    <xf numFmtId="17" fontId="0" fillId="0" borderId="0" xfId="0" applyNumberFormat="1"/>
    <xf numFmtId="2" fontId="0" fillId="0" borderId="0" xfId="0" applyNumberFormat="1"/>
    <xf numFmtId="169" fontId="0" fillId="0" borderId="0" xfId="1" applyNumberFormat="1" applyFont="1"/>
    <xf numFmtId="169" fontId="0" fillId="33" borderId="0" xfId="1" applyNumberFormat="1" applyFont="1" applyFill="1"/>
    <xf numFmtId="2" fontId="0" fillId="34" borderId="0" xfId="0" applyNumberFormat="1" applyFill="1"/>
    <xf numFmtId="2" fontId="0" fillId="35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9">
    <dxf>
      <numFmt numFmtId="2" formatCode="0.00"/>
    </dxf>
    <dxf>
      <numFmt numFmtId="2" formatCode="0.00"/>
    </dxf>
    <dxf>
      <numFmt numFmtId="2" formatCode="0.00"/>
    </dxf>
    <dxf>
      <numFmt numFmtId="22" formatCode="mmm\-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Sheet2!$B$2:$B$19</c:f>
              <c:numCache>
                <c:formatCode>_(* #,##0_);_(* \(#,##0\);_(* "-"??_);_(@_)</c:formatCode>
                <c:ptCount val="18"/>
                <c:pt idx="0">
                  <c:v>90773026</c:v>
                </c:pt>
                <c:pt idx="1">
                  <c:v>98864528</c:v>
                </c:pt>
                <c:pt idx="2">
                  <c:v>86285609</c:v>
                </c:pt>
                <c:pt idx="3">
                  <c:v>83708959</c:v>
                </c:pt>
                <c:pt idx="4">
                  <c:v>68793616</c:v>
                </c:pt>
                <c:pt idx="5">
                  <c:v>82195717</c:v>
                </c:pt>
                <c:pt idx="6">
                  <c:v>84007816</c:v>
                </c:pt>
                <c:pt idx="7">
                  <c:v>66294653</c:v>
                </c:pt>
                <c:pt idx="8">
                  <c:v>89343218</c:v>
                </c:pt>
                <c:pt idx="9">
                  <c:v>75051157.5</c:v>
                </c:pt>
                <c:pt idx="10">
                  <c:v>60759097</c:v>
                </c:pt>
                <c:pt idx="11">
                  <c:v>42318879</c:v>
                </c:pt>
                <c:pt idx="12">
                  <c:v>90703792</c:v>
                </c:pt>
                <c:pt idx="13">
                  <c:v>98934666</c:v>
                </c:pt>
                <c:pt idx="14">
                  <c:v>52213583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F-4647-B490-37B5111B0408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Sheet2!$A$2:$A$19</c:f>
              <c:numCache>
                <c:formatCode>mmm\-yy</c:formatCode>
                <c:ptCount val="18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  <c:pt idx="9">
                  <c:v>45292</c:v>
                </c:pt>
                <c:pt idx="10">
                  <c:v>45315</c:v>
                </c:pt>
                <c:pt idx="11">
                  <c:v>45346</c:v>
                </c:pt>
                <c:pt idx="12">
                  <c:v>45375</c:v>
                </c:pt>
                <c:pt idx="13">
                  <c:v>45406</c:v>
                </c:pt>
                <c:pt idx="14">
                  <c:v>45436</c:v>
                </c:pt>
                <c:pt idx="15">
                  <c:v>45467</c:v>
                </c:pt>
                <c:pt idx="16">
                  <c:v>45497</c:v>
                </c:pt>
                <c:pt idx="17">
                  <c:v>45505</c:v>
                </c:pt>
              </c:numCache>
            </c:numRef>
          </c:cat>
          <c:val>
            <c:numRef>
              <c:f>Sheet2!$C$2:$C$19</c:f>
              <c:numCache>
                <c:formatCode>General</c:formatCode>
                <c:ptCount val="18"/>
                <c:pt idx="14" formatCode="_(* #,##0_);_(* \(#,##0\);_(* &quot;-&quot;??_);_(@_)">
                  <c:v>52213583</c:v>
                </c:pt>
                <c:pt idx="15" formatCode="_(* #,##0_);_(* \(#,##0\);_(* &quot;-&quot;??_);_(@_)">
                  <c:v>39786349.176503867</c:v>
                </c:pt>
                <c:pt idx="16" formatCode="_(* #,##0_);_(* \(#,##0\);_(* &quot;-&quot;??_);_(@_)">
                  <c:v>79663170.749772787</c:v>
                </c:pt>
                <c:pt idx="17" formatCode="_(* #,##0_);_(* \(#,##0\);_(* &quot;-&quot;??_);_(@_)">
                  <c:v>80768017.32829532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4F-4647-B490-37B5111B0408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Sheet2!$A$2:$A$19</c:f>
              <c:numCache>
                <c:formatCode>mmm\-yy</c:formatCode>
                <c:ptCount val="18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  <c:pt idx="9">
                  <c:v>45292</c:v>
                </c:pt>
                <c:pt idx="10">
                  <c:v>45315</c:v>
                </c:pt>
                <c:pt idx="11">
                  <c:v>45346</c:v>
                </c:pt>
                <c:pt idx="12">
                  <c:v>45375</c:v>
                </c:pt>
                <c:pt idx="13">
                  <c:v>45406</c:v>
                </c:pt>
                <c:pt idx="14">
                  <c:v>45436</c:v>
                </c:pt>
                <c:pt idx="15">
                  <c:v>45467</c:v>
                </c:pt>
                <c:pt idx="16">
                  <c:v>45497</c:v>
                </c:pt>
                <c:pt idx="17">
                  <c:v>45505</c:v>
                </c:pt>
              </c:numCache>
            </c:numRef>
          </c:cat>
          <c:val>
            <c:numRef>
              <c:f>Sheet2!$D$2:$D$19</c:f>
              <c:numCache>
                <c:formatCode>General</c:formatCode>
                <c:ptCount val="18"/>
                <c:pt idx="14" formatCode="0.00">
                  <c:v>52213583</c:v>
                </c:pt>
                <c:pt idx="15" formatCode="0.00">
                  <c:v>10675517.702012599</c:v>
                </c:pt>
                <c:pt idx="16" formatCode="0.00">
                  <c:v>50552208.276834629</c:v>
                </c:pt>
                <c:pt idx="17" formatCode="0.00">
                  <c:v>51656994.755908534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4F-4647-B490-37B5111B0408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Sheet2!$A$2:$A$19</c:f>
              <c:numCache>
                <c:formatCode>mmm\-yy</c:formatCode>
                <c:ptCount val="18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  <c:pt idx="9">
                  <c:v>45292</c:v>
                </c:pt>
                <c:pt idx="10">
                  <c:v>45315</c:v>
                </c:pt>
                <c:pt idx="11">
                  <c:v>45346</c:v>
                </c:pt>
                <c:pt idx="12">
                  <c:v>45375</c:v>
                </c:pt>
                <c:pt idx="13">
                  <c:v>45406</c:v>
                </c:pt>
                <c:pt idx="14">
                  <c:v>45436</c:v>
                </c:pt>
                <c:pt idx="15">
                  <c:v>45467</c:v>
                </c:pt>
                <c:pt idx="16">
                  <c:v>45497</c:v>
                </c:pt>
                <c:pt idx="17">
                  <c:v>45505</c:v>
                </c:pt>
              </c:numCache>
            </c:numRef>
          </c:cat>
          <c:val>
            <c:numRef>
              <c:f>Sheet2!$E$2:$E$19</c:f>
              <c:numCache>
                <c:formatCode>General</c:formatCode>
                <c:ptCount val="18"/>
                <c:pt idx="14" formatCode="0.00">
                  <c:v>52213583</c:v>
                </c:pt>
                <c:pt idx="15" formatCode="0.00">
                  <c:v>68897180.650995135</c:v>
                </c:pt>
                <c:pt idx="16" formatCode="0.00">
                  <c:v>108774133.22271094</c:v>
                </c:pt>
                <c:pt idx="17" formatCode="0.00">
                  <c:v>109879039.90068211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4F-4647-B490-37B5111B040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59654287"/>
        <c:axId val="52417039"/>
      </c:lineChart>
      <c:catAx>
        <c:axId val="19596542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7039"/>
        <c:crosses val="autoZero"/>
        <c:auto val="1"/>
        <c:lblAlgn val="ctr"/>
        <c:lblOffset val="100"/>
        <c:noMultiLvlLbl val="0"/>
      </c:catAx>
      <c:valAx>
        <c:axId val="5241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5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1635918</xdr:colOff>
      <xdr:row>0</xdr:row>
      <xdr:rowOff>0</xdr:rowOff>
    </xdr:from>
    <xdr:to>
      <xdr:col>14</xdr:col>
      <xdr:colOff>292893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E19" totalsRowShown="0">
  <autoFilter ref="A1:E19"/>
  <tableColumns count="5">
    <tableColumn id="1" name="Timeline" dataDxfId="3"/>
    <tableColumn id="2" name="Values"/>
    <tableColumn id="3" name="Forecast" dataDxfId="2"/>
    <tableColumn id="4" name="Lower Confidence Bound" dataDxfId="1"/>
    <tableColumn id="5" name="Upper Confidence Bound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E21" totalsRowShown="0">
  <autoFilter ref="A1:E21"/>
  <tableColumns count="5">
    <tableColumn id="1" name="Tháng" dataDxfId="8"/>
    <tableColumn id="2" name="Tổng doanh thu theo tháng" dataDxfId="7"/>
    <tableColumn id="3" name="Forecast(Tổng doanh thu theo tháng)" dataDxfId="6"/>
    <tableColumn id="4" name="Lower Confidence Bound(Tổng doanh thu theo tháng)" dataDxfId="5"/>
    <tableColumn id="5" name="Upper Confidence Bound(Tổng doanh thu theo tháng)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D21" sqref="D21"/>
    </sheetView>
  </sheetViews>
  <sheetFormatPr defaultRowHeight="14.25" x14ac:dyDescent="0.45"/>
  <cols>
    <col min="1" max="1" width="9.59765625" customWidth="1"/>
    <col min="2" max="2" width="11.19921875" bestFit="1" customWidth="1"/>
    <col min="3" max="3" width="13.3984375" bestFit="1" customWidth="1"/>
    <col min="4" max="4" width="23" customWidth="1"/>
    <col min="5" max="5" width="23.06640625" customWidth="1"/>
  </cols>
  <sheetData>
    <row r="1" spans="1:5" x14ac:dyDescent="0.4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45">
      <c r="A2" s="4">
        <v>45017</v>
      </c>
      <c r="B2" s="6">
        <v>90773026</v>
      </c>
    </row>
    <row r="3" spans="1:5" x14ac:dyDescent="0.45">
      <c r="A3" s="4">
        <v>45047</v>
      </c>
      <c r="B3" s="6">
        <v>98864528</v>
      </c>
    </row>
    <row r="4" spans="1:5" x14ac:dyDescent="0.45">
      <c r="A4" s="4">
        <v>45078</v>
      </c>
      <c r="B4" s="6">
        <v>86285609</v>
      </c>
    </row>
    <row r="5" spans="1:5" x14ac:dyDescent="0.45">
      <c r="A5" s="4">
        <v>45108</v>
      </c>
      <c r="B5" s="6">
        <v>83708959</v>
      </c>
    </row>
    <row r="6" spans="1:5" x14ac:dyDescent="0.45">
      <c r="A6" s="4">
        <v>45139</v>
      </c>
      <c r="B6" s="6">
        <v>68793616</v>
      </c>
    </row>
    <row r="7" spans="1:5" x14ac:dyDescent="0.45">
      <c r="A7" s="4">
        <v>45170</v>
      </c>
      <c r="B7" s="6">
        <v>82195717</v>
      </c>
    </row>
    <row r="8" spans="1:5" x14ac:dyDescent="0.45">
      <c r="A8" s="4">
        <v>45200</v>
      </c>
      <c r="B8" s="6">
        <v>84007816</v>
      </c>
    </row>
    <row r="9" spans="1:5" x14ac:dyDescent="0.45">
      <c r="A9" s="4">
        <v>45231</v>
      </c>
      <c r="B9" s="6">
        <v>66294653</v>
      </c>
    </row>
    <row r="10" spans="1:5" x14ac:dyDescent="0.45">
      <c r="A10" s="4">
        <v>45261</v>
      </c>
      <c r="B10" s="6">
        <v>89343218</v>
      </c>
    </row>
    <row r="11" spans="1:5" x14ac:dyDescent="0.45">
      <c r="A11" s="4">
        <v>45292</v>
      </c>
      <c r="B11" s="6">
        <v>75051157.5</v>
      </c>
    </row>
    <row r="12" spans="1:5" x14ac:dyDescent="0.45">
      <c r="A12" s="4">
        <v>45315</v>
      </c>
      <c r="B12" s="6">
        <v>60759097</v>
      </c>
    </row>
    <row r="13" spans="1:5" x14ac:dyDescent="0.45">
      <c r="A13" s="4">
        <v>45346</v>
      </c>
      <c r="B13" s="6">
        <v>42318879</v>
      </c>
    </row>
    <row r="14" spans="1:5" x14ac:dyDescent="0.45">
      <c r="A14" s="4">
        <v>45375</v>
      </c>
      <c r="B14" s="6">
        <v>90703792</v>
      </c>
    </row>
    <row r="15" spans="1:5" x14ac:dyDescent="0.45">
      <c r="A15" s="4">
        <v>45406</v>
      </c>
      <c r="B15" s="6">
        <v>98934666</v>
      </c>
    </row>
    <row r="16" spans="1:5" x14ac:dyDescent="0.45">
      <c r="A16" s="4">
        <v>45436</v>
      </c>
      <c r="B16" s="6">
        <v>52213583</v>
      </c>
      <c r="C16" s="6">
        <v>52213583</v>
      </c>
      <c r="D16" s="5">
        <v>52213583</v>
      </c>
      <c r="E16" s="5">
        <v>52213583</v>
      </c>
    </row>
    <row r="17" spans="1:5" x14ac:dyDescent="0.45">
      <c r="A17" s="4">
        <v>45467</v>
      </c>
      <c r="C17" s="7">
        <f>_xlfn.FORECAST.ETS(A17,$B$2:$B$16,$A$2:$A$16,1,1)</f>
        <v>39786349.176503867</v>
      </c>
      <c r="D17" s="8">
        <f>C17-_xlfn.FORECAST.ETS.CONFINT(A17,$B$2:$B$16,$A$2:$A$16,0.95,1,1)</f>
        <v>10675517.702012599</v>
      </c>
      <c r="E17" s="9">
        <f>C17+_xlfn.FORECAST.ETS.CONFINT(A17,$B$2:$B$16,$A$2:$A$16,0.95,1,1)</f>
        <v>68897180.650995135</v>
      </c>
    </row>
    <row r="18" spans="1:5" x14ac:dyDescent="0.45">
      <c r="A18" s="4">
        <v>45497</v>
      </c>
      <c r="C18" s="7">
        <f>_xlfn.FORECAST.ETS(A18,$B$2:$B$16,$A$2:$A$16,1,1)</f>
        <v>79663170.749772787</v>
      </c>
      <c r="D18" s="8">
        <f>C18-_xlfn.FORECAST.ETS.CONFINT(A18,$B$2:$B$16,$A$2:$A$16,0.95,1,1)</f>
        <v>50552208.276834629</v>
      </c>
      <c r="E18" s="9">
        <f>C18+_xlfn.FORECAST.ETS.CONFINT(A18,$B$2:$B$16,$A$2:$A$16,0.95,1,1)</f>
        <v>108774133.22271094</v>
      </c>
    </row>
    <row r="19" spans="1:5" x14ac:dyDescent="0.45">
      <c r="A19" s="4">
        <v>45505</v>
      </c>
      <c r="C19" s="7">
        <f>_xlfn.FORECAST.ETS(A19,$B$2:$B$16,$A$2:$A$16,1,1)</f>
        <v>80768017.32829532</v>
      </c>
      <c r="D19" s="8">
        <f>C19-_xlfn.FORECAST.ETS.CONFINT(A19,$B$2:$B$16,$A$2:$A$16,0.95,1,1)</f>
        <v>51656994.755908534</v>
      </c>
      <c r="E19" s="9">
        <f>C19+_xlfn.FORECAST.ETS.CONFINT(A19,$B$2:$B$16,$A$2:$A$16,0.95,1,1)</f>
        <v>109879039.90068211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5" workbookViewId="0">
      <selection activeCell="A5" sqref="A5:B19"/>
    </sheetView>
  </sheetViews>
  <sheetFormatPr defaultRowHeight="14.25" x14ac:dyDescent="0.45"/>
  <cols>
    <col min="1" max="1" width="9.1328125" bestFit="1" customWidth="1"/>
    <col min="2" max="2" width="24.9296875" customWidth="1"/>
    <col min="3" max="3" width="32.9296875" customWidth="1"/>
    <col min="4" max="5" width="34.265625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s="4">
        <v>44927</v>
      </c>
      <c r="B2" s="5">
        <v>142221476</v>
      </c>
    </row>
    <row r="3" spans="1:5" x14ac:dyDescent="0.45">
      <c r="A3" s="4">
        <v>44958</v>
      </c>
      <c r="B3" s="5">
        <v>101002614</v>
      </c>
    </row>
    <row r="4" spans="1:5" x14ac:dyDescent="0.45">
      <c r="A4" s="4">
        <v>44986</v>
      </c>
      <c r="B4" s="5">
        <v>72529599</v>
      </c>
    </row>
    <row r="5" spans="1:5" x14ac:dyDescent="0.45">
      <c r="A5" s="4">
        <v>45017</v>
      </c>
      <c r="B5" s="5">
        <v>90773026</v>
      </c>
    </row>
    <row r="6" spans="1:5" x14ac:dyDescent="0.45">
      <c r="A6" s="4">
        <v>45047</v>
      </c>
      <c r="B6" s="5">
        <v>98864528</v>
      </c>
    </row>
    <row r="7" spans="1:5" x14ac:dyDescent="0.45">
      <c r="A7" s="4">
        <v>45078</v>
      </c>
      <c r="B7" s="5">
        <v>86285609</v>
      </c>
    </row>
    <row r="8" spans="1:5" x14ac:dyDescent="0.45">
      <c r="A8" s="4">
        <v>45108</v>
      </c>
      <c r="B8" s="5">
        <v>83708959</v>
      </c>
    </row>
    <row r="9" spans="1:5" x14ac:dyDescent="0.45">
      <c r="A9" s="4">
        <v>45139</v>
      </c>
      <c r="B9" s="5">
        <v>68793616</v>
      </c>
    </row>
    <row r="10" spans="1:5" x14ac:dyDescent="0.45">
      <c r="A10" s="4">
        <v>45170</v>
      </c>
      <c r="B10" s="5">
        <v>82195717</v>
      </c>
    </row>
    <row r="11" spans="1:5" x14ac:dyDescent="0.45">
      <c r="A11" s="4">
        <v>45200</v>
      </c>
      <c r="B11" s="5">
        <v>84007816</v>
      </c>
    </row>
    <row r="12" spans="1:5" x14ac:dyDescent="0.45">
      <c r="A12" s="4">
        <v>45231</v>
      </c>
      <c r="B12" s="5">
        <v>66294653</v>
      </c>
    </row>
    <row r="13" spans="1:5" x14ac:dyDescent="0.45">
      <c r="A13" s="4">
        <v>45261</v>
      </c>
      <c r="B13" s="5">
        <v>89343218</v>
      </c>
    </row>
    <row r="14" spans="1:5" x14ac:dyDescent="0.45">
      <c r="A14" s="4">
        <v>45292</v>
      </c>
      <c r="B14" s="5">
        <v>75051157.5</v>
      </c>
    </row>
    <row r="15" spans="1:5" x14ac:dyDescent="0.45">
      <c r="A15" s="4">
        <v>45315</v>
      </c>
      <c r="B15" s="5">
        <v>60759097</v>
      </c>
    </row>
    <row r="16" spans="1:5" x14ac:dyDescent="0.45">
      <c r="A16" s="4">
        <v>45346</v>
      </c>
      <c r="B16" s="5">
        <v>42318879</v>
      </c>
    </row>
    <row r="17" spans="1:5" x14ac:dyDescent="0.45">
      <c r="A17" s="4">
        <v>45375</v>
      </c>
      <c r="B17" s="5">
        <v>90703792</v>
      </c>
    </row>
    <row r="18" spans="1:5" x14ac:dyDescent="0.45">
      <c r="A18" s="4">
        <v>45406</v>
      </c>
      <c r="B18" s="5">
        <v>98934666</v>
      </c>
      <c r="C18" s="5">
        <v>98934666</v>
      </c>
      <c r="D18" s="5">
        <v>98934666</v>
      </c>
      <c r="E18" s="5">
        <v>98934666</v>
      </c>
    </row>
    <row r="19" spans="1:5" x14ac:dyDescent="0.45">
      <c r="A19" s="4">
        <v>45436</v>
      </c>
      <c r="B19" s="5">
        <v>52213583</v>
      </c>
      <c r="C19" s="5">
        <f>_xlfn.FORECAST.ETS(A19,$B$2:$B$18,$A$2:$A$18,1,1)</f>
        <v>91374742.228010148</v>
      </c>
      <c r="D19" s="5">
        <f>C19-_xlfn.FORECAST.ETS.CONFINT(A19,$B$2:$B$18,$A$2:$A$18,0.95,1,1)</f>
        <v>50440647.349212982</v>
      </c>
      <c r="E19" s="5">
        <f>C19+_xlfn.FORECAST.ETS.CONFINT(A19,$B$2:$B$18,$A$2:$A$18,0.95,1,1)</f>
        <v>132308837.10680732</v>
      </c>
    </row>
    <row r="20" spans="1:5" x14ac:dyDescent="0.45">
      <c r="A20" s="4">
        <v>45467</v>
      </c>
      <c r="C20" s="5">
        <f>_xlfn.FORECAST.ETS(A20,$B$2:$B$18,$A$2:$A$18,1,1)</f>
        <v>89259084.878152907</v>
      </c>
      <c r="D20" s="5">
        <f>C20-_xlfn.FORECAST.ETS.CONFINT(A20,$B$2:$B$18,$A$2:$A$18,0.95,1,1)</f>
        <v>38066895.348629519</v>
      </c>
      <c r="E20" s="5">
        <f>C20+_xlfn.FORECAST.ETS.CONFINT(A20,$B$2:$B$18,$A$2:$A$18,0.95,1,1)</f>
        <v>140451274.40767628</v>
      </c>
    </row>
    <row r="21" spans="1:5" x14ac:dyDescent="0.45">
      <c r="A21" s="4">
        <v>45474</v>
      </c>
      <c r="C21" s="5">
        <f>_xlfn.FORECAST.ETS(A21,$B$2:$B$18,$A$2:$A$18,1,1)</f>
        <v>88765431.496519551</v>
      </c>
      <c r="D21" s="5">
        <f>C21-_xlfn.FORECAST.ETS.CONFINT(A21,$B$2:$B$18,$A$2:$A$18,0.95,1,1)</f>
        <v>35457483.974390768</v>
      </c>
      <c r="E21" s="5">
        <f>C21+_xlfn.FORECAST.ETS.CONFINT(A21,$B$2:$B$18,$A$2:$A$18,0.95,1,1)</f>
        <v>142073379.01864833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18"/>
    </sheetView>
  </sheetViews>
  <sheetFormatPr defaultRowHeight="14.25" x14ac:dyDescent="0.45"/>
  <cols>
    <col min="1" max="1" width="19.86328125" bestFit="1" customWidth="1"/>
    <col min="2" max="2" width="22.3984375" style="1" bestFit="1" customWidth="1"/>
  </cols>
  <sheetData>
    <row r="1" spans="1:2" x14ac:dyDescent="0.45">
      <c r="A1" s="3" t="s">
        <v>0</v>
      </c>
      <c r="B1" s="3" t="s">
        <v>1</v>
      </c>
    </row>
    <row r="2" spans="1:2" x14ac:dyDescent="0.45">
      <c r="A2" s="2">
        <v>44927</v>
      </c>
      <c r="B2" s="1">
        <v>142221476</v>
      </c>
    </row>
    <row r="3" spans="1:2" x14ac:dyDescent="0.45">
      <c r="A3" s="2">
        <v>44958</v>
      </c>
      <c r="B3" s="1">
        <v>101002614</v>
      </c>
    </row>
    <row r="4" spans="1:2" x14ac:dyDescent="0.45">
      <c r="A4" s="2">
        <v>44986</v>
      </c>
      <c r="B4" s="1">
        <v>72529599</v>
      </c>
    </row>
    <row r="5" spans="1:2" x14ac:dyDescent="0.45">
      <c r="A5" s="2">
        <v>45017</v>
      </c>
      <c r="B5" s="1">
        <v>90773026</v>
      </c>
    </row>
    <row r="6" spans="1:2" x14ac:dyDescent="0.45">
      <c r="A6" s="2">
        <v>45047</v>
      </c>
      <c r="B6" s="1">
        <v>98864528</v>
      </c>
    </row>
    <row r="7" spans="1:2" x14ac:dyDescent="0.45">
      <c r="A7" s="2">
        <v>45078</v>
      </c>
      <c r="B7" s="1">
        <v>86285609</v>
      </c>
    </row>
    <row r="8" spans="1:2" x14ac:dyDescent="0.45">
      <c r="A8" s="2">
        <v>45108</v>
      </c>
      <c r="B8" s="1">
        <v>83708959</v>
      </c>
    </row>
    <row r="9" spans="1:2" x14ac:dyDescent="0.45">
      <c r="A9" s="2">
        <v>45139</v>
      </c>
      <c r="B9" s="1">
        <v>68793616</v>
      </c>
    </row>
    <row r="10" spans="1:2" x14ac:dyDescent="0.45">
      <c r="A10" s="2">
        <v>45170</v>
      </c>
      <c r="B10" s="1">
        <v>82195717</v>
      </c>
    </row>
    <row r="11" spans="1:2" x14ac:dyDescent="0.45">
      <c r="A11" s="2">
        <v>45200</v>
      </c>
      <c r="B11" s="1">
        <v>84007816</v>
      </c>
    </row>
    <row r="12" spans="1:2" x14ac:dyDescent="0.45">
      <c r="A12" s="2">
        <v>45231</v>
      </c>
      <c r="B12" s="1">
        <v>66294653</v>
      </c>
    </row>
    <row r="13" spans="1:2" x14ac:dyDescent="0.45">
      <c r="A13" s="2">
        <v>45261</v>
      </c>
      <c r="B13" s="1">
        <v>89343218</v>
      </c>
    </row>
    <row r="14" spans="1:2" x14ac:dyDescent="0.45">
      <c r="A14" s="2">
        <v>45315</v>
      </c>
      <c r="B14" s="1">
        <v>60759097</v>
      </c>
    </row>
    <row r="15" spans="1:2" x14ac:dyDescent="0.45">
      <c r="A15" s="2">
        <v>45346</v>
      </c>
      <c r="B15" s="1">
        <v>42318879</v>
      </c>
    </row>
    <row r="16" spans="1:2" x14ac:dyDescent="0.45">
      <c r="A16" s="2">
        <v>45375</v>
      </c>
      <c r="B16" s="1">
        <v>90703792</v>
      </c>
    </row>
    <row r="17" spans="1:2" x14ac:dyDescent="0.45">
      <c r="A17" s="2">
        <v>45406</v>
      </c>
      <c r="B17" s="1">
        <v>98934666</v>
      </c>
    </row>
    <row r="18" spans="1:2" x14ac:dyDescent="0.45">
      <c r="A18" s="2">
        <v>45436</v>
      </c>
      <c r="B18" s="1">
        <v>52213583</v>
      </c>
    </row>
  </sheetData>
  <sortState ref="A2:B18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Doanh thu theo tháng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modified xsi:type="dcterms:W3CDTF">2024-12-12T10:13:52Z</dcterms:modified>
</cp:coreProperties>
</file>