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<sst xmlns="http://schemas.openxmlformats.org/spreadsheetml/2006/main" count="28" uniqueCount="15">
  <si>
    <t>Engel Coefficient</t>
  </si>
  <si>
    <t>Year</t>
  </si>
  <si>
    <t>Total</t>
  </si>
  <si>
    <t>Urban</t>
  </si>
  <si>
    <t>Rural</t>
  </si>
  <si>
    <t>Per Capita Disposable Income</t>
  </si>
  <si>
    <t>Growth Rate（%）</t>
  </si>
  <si>
    <t>Rural Residents in Low Income Group</t>
  </si>
  <si>
    <t>Total Population at the end of the year(million)</t>
  </si>
  <si>
    <t>Total Population</t>
  </si>
  <si>
    <t>Male</t>
  </si>
  <si>
    <t>Female</t>
  </si>
  <si>
    <t>Urban Proportion</t>
  </si>
  <si>
    <t>Male-female Ratio</t>
  </si>
  <si>
    <t>CPI(Consumer Price Index)</t>
  </si>
</sst>
</file>

<file path=xl/styles.xml><?xml version="1.0" encoding="utf-8"?>
<styleSheet xmlns="http://schemas.openxmlformats.org/spreadsheetml/2006/main">
  <numFmts count="8">
    <numFmt numFmtId="176" formatCode="0.000_ "/>
    <numFmt numFmtId="177" formatCode="0.0_ "/>
    <numFmt numFmtId="178" formatCode="0.0%"/>
    <numFmt numFmtId="41" formatCode="_ * #,##0_ ;_ * \-#,##0_ ;_ * &quot;-&quot;_ ;_ @_ "/>
    <numFmt numFmtId="43" formatCode="_ * #,##0.00_ ;_ * \-#,##0.00_ ;_ * &quot;-&quot;??_ ;_ @_ "/>
    <numFmt numFmtId="179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9" fillId="27" borderId="1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4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77" fontId="0" fillId="0" borderId="0" xfId="4">
      <alignment vertical="center"/>
    </xf>
    <xf numFmtId="0" fontId="0" fillId="0" borderId="2" xfId="0" applyBorder="1" applyAlignment="1">
      <alignment horizontal="center" vertical="center"/>
    </xf>
    <xf numFmtId="179" fontId="0" fillId="0" borderId="1" xfId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178" fontId="0" fillId="0" borderId="1" xfId="2" applyBorder="1">
      <alignment vertical="center"/>
    </xf>
    <xf numFmtId="176" fontId="0" fillId="0" borderId="3" xfId="3" applyBorder="1">
      <alignment vertical="center"/>
    </xf>
  </cellXfs>
  <cellStyles count="53">
    <cellStyle name="常规" xfId="0" builtinId="0"/>
    <cellStyle name="样式 2" xfId="1"/>
    <cellStyle name="百分比小数后1位" xfId="2"/>
    <cellStyle name="三位小数" xfId="3"/>
    <cellStyle name="样式 1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检查单元格" xfId="27" builtinId="23"/>
    <cellStyle name="输出" xfId="28" builtinId="21"/>
    <cellStyle name="标题 1" xfId="29" builtinId="16"/>
    <cellStyle name="解释性文本" xfId="30" builtinId="53"/>
    <cellStyle name="20% - 强调文字颜色 2" xfId="31" builtinId="34"/>
    <cellStyle name="标题 4" xfId="32" builtinId="19"/>
    <cellStyle name="货币[0]" xfId="33" builtinId="7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Sheet1!$A$27</c:f>
              <c:strCache>
                <c:ptCount val="1"/>
                <c:pt idx="0">
                  <c:v>Urban Proportion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4"/>
            <c:backward val="0"/>
            <c:dispRSqr val="1"/>
            <c:dispEq val="0"/>
            <c:trendlineLbl>
              <c:layout>
                <c:manualLayout>
                  <c:x val="0.0223588596981554"/>
                  <c:y val="0.1305351521511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cat>
            <c:numRef>
              <c:f>Sheet1!$B$21:$O$21</c:f>
              <c:numCache>
                <c:formatCode>0_ </c:formatCode>
                <c:ptCount val="14"/>
                <c:pt idx="0" c:formatCode="0_ ">
                  <c:v>2012</c:v>
                </c:pt>
                <c:pt idx="1" c:formatCode="0_ ">
                  <c:v>2013</c:v>
                </c:pt>
                <c:pt idx="2" c:formatCode="0_ ">
                  <c:v>2014</c:v>
                </c:pt>
                <c:pt idx="3" c:formatCode="0_ ">
                  <c:v>2015</c:v>
                </c:pt>
                <c:pt idx="4" c:formatCode="0_ ">
                  <c:v>2016</c:v>
                </c:pt>
                <c:pt idx="5" c:formatCode="0_ ">
                  <c:v>2017</c:v>
                </c:pt>
                <c:pt idx="6" c:formatCode="0_ ">
                  <c:v>2018</c:v>
                </c:pt>
                <c:pt idx="7" c:formatCode="0_ ">
                  <c:v>2019</c:v>
                </c:pt>
                <c:pt idx="8" c:formatCode="0_ ">
                  <c:v>2020</c:v>
                </c:pt>
                <c:pt idx="9" c:formatCode="0_ ">
                  <c:v>2021</c:v>
                </c:pt>
                <c:pt idx="10" c:formatCode="0_ ">
                  <c:v>2022</c:v>
                </c:pt>
                <c:pt idx="11" c:formatCode="0_ ">
                  <c:v>2023</c:v>
                </c:pt>
                <c:pt idx="12" c:formatCode="0_ ">
                  <c:v>2024</c:v>
                </c:pt>
                <c:pt idx="13" c:formatCode="0_ ">
                  <c:v>2025</c:v>
                </c:pt>
              </c:numCache>
            </c:numRef>
          </c:cat>
          <c:val>
            <c:numRef>
              <c:f>Sheet1!$B$27:$K$27</c:f>
              <c:numCache>
                <c:formatCode>0.0%</c:formatCode>
                <c:ptCount val="10"/>
                <c:pt idx="0">
                  <c:v>0.531003075293183</c:v>
                </c:pt>
                <c:pt idx="1">
                  <c:v>0.544900019016134</c:v>
                </c:pt>
                <c:pt idx="2">
                  <c:v>0.557502579079668</c:v>
                </c:pt>
                <c:pt idx="3">
                  <c:v>0.573297861573385</c:v>
                </c:pt>
                <c:pt idx="4">
                  <c:v>0.588399218570444</c:v>
                </c:pt>
                <c:pt idx="5">
                  <c:v>0.602402668361772</c:v>
                </c:pt>
                <c:pt idx="6">
                  <c:v>0.615002027877986</c:v>
                </c:pt>
                <c:pt idx="7">
                  <c:v>0.627099171678203</c:v>
                </c:pt>
                <c:pt idx="8">
                  <c:v>0.638897544118064</c:v>
                </c:pt>
                <c:pt idx="9">
                  <c:v>0.647210816933315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9782259"/>
        <c:axId val="1137659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Sheet1!$B$21:$O$21</c15:sqref>
                        </c15:formulaRef>
                      </c:ext>
                    </c:extLst>
                    <c:numCache>
                      <c:formatCode>0_ </c:formatCode>
                      <c:ptCount val="14"/>
                      <c:pt idx="0" c:formatCode="0_ ">
                        <c:v>2012</c:v>
                      </c:pt>
                      <c:pt idx="1" c:formatCode="0_ ">
                        <c:v>2013</c:v>
                      </c:pt>
                      <c:pt idx="2" c:formatCode="0_ ">
                        <c:v>2014</c:v>
                      </c:pt>
                      <c:pt idx="3" c:formatCode="0_ ">
                        <c:v>2015</c:v>
                      </c:pt>
                      <c:pt idx="4" c:formatCode="0_ ">
                        <c:v>2016</c:v>
                      </c:pt>
                      <c:pt idx="5" c:formatCode="0_ ">
                        <c:v>2017</c:v>
                      </c:pt>
                      <c:pt idx="6" c:formatCode="0_ ">
                        <c:v>2018</c:v>
                      </c:pt>
                      <c:pt idx="7" c:formatCode="0_ ">
                        <c:v>2019</c:v>
                      </c:pt>
                      <c:pt idx="8" c:formatCode="0_ ">
                        <c:v>2020</c:v>
                      </c:pt>
                      <c:pt idx="9" c:formatCode="0_ ">
                        <c:v>2021</c:v>
                      </c:pt>
                      <c:pt idx="10" c:formatCode="0_ ">
                        <c:v>2022</c:v>
                      </c:pt>
                      <c:pt idx="11" c:formatCode="0_ ">
                        <c:v>2023</c:v>
                      </c:pt>
                      <c:pt idx="12" c:formatCode="0_ ">
                        <c:v>2024</c:v>
                      </c:pt>
                      <c:pt idx="13" c:formatCode="0_ ">
                        <c:v>2025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Sheet1!$B$21:$K$21</c15:sqref>
                        </c15:formulaRef>
                      </c:ext>
                    </c:extLst>
                    <c:numCache>
                      <c:formatCode>0_ </c:formatCode>
                      <c:ptCount val="10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</c:v>
                      </c:pt>
                      <c:pt idx="3">
                        <c:v>2015</c:v>
                      </c:pt>
                      <c:pt idx="4">
                        <c:v>2016</c:v>
                      </c:pt>
                      <c:pt idx="5">
                        <c:v>2017</c:v>
                      </c:pt>
                      <c:pt idx="6">
                        <c:v>2018</c:v>
                      </c:pt>
                      <c:pt idx="7">
                        <c:v>2019</c:v>
                      </c:pt>
                      <c:pt idx="8">
                        <c:v>2020</c:v>
                      </c:pt>
                      <c:pt idx="9">
                        <c:v>2021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lineChart>
        <c:grouping val="standard"/>
        <c:varyColors val="0"/>
        <c:ser>
          <c:idx val="3"/>
          <c:order val="3"/>
          <c:tx>
            <c:strRef>
              <c:f>Sheet1!$A$28</c:f>
              <c:strCache>
                <c:ptCount val="1"/>
                <c:pt idx="0">
                  <c:v>Male-female Ratio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Sheet1!$B$21:$O$21</c:f>
              <c:numCache>
                <c:formatCode>0_ </c:formatCode>
                <c:ptCount val="14"/>
                <c:pt idx="0" c:formatCode="0_ ">
                  <c:v>2012</c:v>
                </c:pt>
                <c:pt idx="1" c:formatCode="0_ ">
                  <c:v>2013</c:v>
                </c:pt>
                <c:pt idx="2" c:formatCode="0_ ">
                  <c:v>2014</c:v>
                </c:pt>
                <c:pt idx="3" c:formatCode="0_ ">
                  <c:v>2015</c:v>
                </c:pt>
                <c:pt idx="4" c:formatCode="0_ ">
                  <c:v>2016</c:v>
                </c:pt>
                <c:pt idx="5" c:formatCode="0_ ">
                  <c:v>2017</c:v>
                </c:pt>
                <c:pt idx="6" c:formatCode="0_ ">
                  <c:v>2018</c:v>
                </c:pt>
                <c:pt idx="7" c:formatCode="0_ ">
                  <c:v>2019</c:v>
                </c:pt>
                <c:pt idx="8" c:formatCode="0_ ">
                  <c:v>2020</c:v>
                </c:pt>
                <c:pt idx="9" c:formatCode="0_ ">
                  <c:v>2021</c:v>
                </c:pt>
                <c:pt idx="10" c:formatCode="0_ ">
                  <c:v>2022</c:v>
                </c:pt>
                <c:pt idx="11" c:formatCode="0_ ">
                  <c:v>2023</c:v>
                </c:pt>
                <c:pt idx="12" c:formatCode="0_ ">
                  <c:v>2024</c:v>
                </c:pt>
                <c:pt idx="13" c:formatCode="0_ ">
                  <c:v>2025</c:v>
                </c:pt>
              </c:numCache>
            </c:numRef>
          </c:cat>
          <c:val>
            <c:numRef>
              <c:f>Sheet1!$B$28:$O$28</c:f>
              <c:numCache>
                <c:formatCode>0.000_ </c:formatCode>
                <c:ptCount val="14"/>
                <c:pt idx="0">
                  <c:v>1.05128127735354</c:v>
                </c:pt>
                <c:pt idx="1">
                  <c:v>1.05100280515428</c:v>
                </c:pt>
                <c:pt idx="2">
                  <c:v>1.05062272808533</c:v>
                </c:pt>
                <c:pt idx="3">
                  <c:v>1.05021565459693</c:v>
                </c:pt>
                <c:pt idx="4">
                  <c:v>1.04979020979021</c:v>
                </c:pt>
                <c:pt idx="5">
                  <c:v>1.04811222773219</c:v>
                </c:pt>
                <c:pt idx="6">
                  <c:v>1.04640563798652</c:v>
                </c:pt>
                <c:pt idx="7">
                  <c:v>1.04451275210602</c:v>
                </c:pt>
                <c:pt idx="8">
                  <c:v>1.05086050395759</c:v>
                </c:pt>
                <c:pt idx="9">
                  <c:v>1.04876067818242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51104666"/>
        <c:axId val="714728012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Sheet1!$A$22</c15:sqref>
                        </c15:formulaRef>
                      </c:ext>
                    </c:extLst>
                    <c:strCache>
                      <c:ptCount val="1"/>
                      <c:pt idx="0">
                        <c:v>Total Population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Sheet1!$B$21:$K$21</c15:sqref>
                        </c15:formulaRef>
                      </c:ext>
                    </c:extLst>
                    <c:numCache>
                      <c:formatCode>0_ </c:formatCode>
                      <c:ptCount val="14"/>
                      <c:pt idx="0" c:formatCode="0_ ">
                        <c:v>2012</c:v>
                      </c:pt>
                      <c:pt idx="1" c:formatCode="0_ ">
                        <c:v>2013</c:v>
                      </c:pt>
                      <c:pt idx="2" c:formatCode="0_ ">
                        <c:v>2014</c:v>
                      </c:pt>
                      <c:pt idx="3" c:formatCode="0_ ">
                        <c:v>2015</c:v>
                      </c:pt>
                      <c:pt idx="4" c:formatCode="0_ ">
                        <c:v>2016</c:v>
                      </c:pt>
                      <c:pt idx="5" c:formatCode="0_ ">
                        <c:v>2017</c:v>
                      </c:pt>
                      <c:pt idx="6" c:formatCode="0_ ">
                        <c:v>2018</c:v>
                      </c:pt>
                      <c:pt idx="7" c:formatCode="0_ ">
                        <c:v>2019</c:v>
                      </c:pt>
                      <c:pt idx="8" c:formatCode="0_ ">
                        <c:v>2020</c:v>
                      </c:pt>
                      <c:pt idx="9" c:formatCode="0_ ">
                        <c:v>2021</c:v>
                      </c:pt>
                      <c:pt idx="10" c:formatCode="0_ ">
                        <c:v>2022</c:v>
                      </c:pt>
                      <c:pt idx="11" c:formatCode="0_ ">
                        <c:v>2023</c:v>
                      </c:pt>
                      <c:pt idx="12" c:formatCode="0_ ">
                        <c:v>2024</c:v>
                      </c:pt>
                      <c:pt idx="13" c:formatCode="0_ ">
                        <c:v>2025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Sheet1!$B$22:$O$22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135922</c:v>
                      </c:pt>
                      <c:pt idx="1">
                        <c:v>136726</c:v>
                      </c:pt>
                      <c:pt idx="2">
                        <c:v>137646</c:v>
                      </c:pt>
                      <c:pt idx="3">
                        <c:v>138326</c:v>
                      </c:pt>
                      <c:pt idx="4">
                        <c:v>139232</c:v>
                      </c:pt>
                      <c:pt idx="5">
                        <c:v>140011</c:v>
                      </c:pt>
                      <c:pt idx="6">
                        <c:v>140541</c:v>
                      </c:pt>
                      <c:pt idx="7">
                        <c:v>141008</c:v>
                      </c:pt>
                      <c:pt idx="8">
                        <c:v>141212</c:v>
                      </c:pt>
                      <c:pt idx="9">
                        <c:v>141260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8978225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Year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376598"/>
        <c:crosses val="autoZero"/>
        <c:auto val="0"/>
        <c:lblAlgn val="ctr"/>
        <c:lblOffset val="100"/>
        <c:noMultiLvlLbl val="0"/>
      </c:catAx>
      <c:valAx>
        <c:axId val="11376598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Urban Proportion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9782259"/>
        <c:crosses val="autoZero"/>
        <c:crossBetween val="between"/>
      </c:valAx>
      <c:catAx>
        <c:axId val="551104666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4728012"/>
        <c:crosses val="autoZero"/>
        <c:auto val="1"/>
        <c:lblAlgn val="ctr"/>
        <c:lblOffset val="100"/>
        <c:noMultiLvlLbl val="0"/>
      </c:catAx>
      <c:valAx>
        <c:axId val="714728012"/>
        <c:scaling>
          <c:orientation val="minMax"/>
          <c:max val="1.06"/>
          <c:min val="1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Male-female Ratio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1104666"/>
        <c:crosses val="max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Engel Coefficient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Sheet1!$A$4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Sheet1!$B$3:$K$3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cat>
          <c:val>
            <c:numRef>
              <c:f>Sheet1!$B$4:$K$4</c:f>
              <c:numCache>
                <c:formatCode>0.0_ </c:formatCode>
                <c:ptCount val="10"/>
                <c:pt idx="0">
                  <c:v>33</c:v>
                </c:pt>
                <c:pt idx="1">
                  <c:v>31.2</c:v>
                </c:pt>
                <c:pt idx="2">
                  <c:v>31</c:v>
                </c:pt>
                <c:pt idx="3">
                  <c:v>30.6</c:v>
                </c:pt>
                <c:pt idx="4">
                  <c:v>30.1</c:v>
                </c:pt>
                <c:pt idx="5">
                  <c:v>29.3</c:v>
                </c:pt>
                <c:pt idx="6">
                  <c:v>28.4</c:v>
                </c:pt>
                <c:pt idx="7">
                  <c:v>28.2</c:v>
                </c:pt>
                <c:pt idx="8">
                  <c:v>30.2</c:v>
                </c:pt>
                <c:pt idx="9">
                  <c:v>29.8</c:v>
                </c:pt>
              </c:numCache>
            </c:numRef>
          </c:val>
        </c:ser>
        <c:ser>
          <c:idx val="3"/>
          <c:order val="1"/>
          <c:tx>
            <c:strRef>
              <c:f>Sheet1!$A$5</c:f>
              <c:strCache>
                <c:ptCount val="1"/>
                <c:pt idx="0">
                  <c:v>Urban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Sheet1!$B$3:$K$3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cat>
          <c:val>
            <c:numRef>
              <c:f>Sheet1!$B$5:$K$5</c:f>
              <c:numCache>
                <c:formatCode>0.0_ </c:formatCode>
                <c:ptCount val="10"/>
                <c:pt idx="0">
                  <c:v>32</c:v>
                </c:pt>
                <c:pt idx="1">
                  <c:v>30.1</c:v>
                </c:pt>
                <c:pt idx="2">
                  <c:v>30</c:v>
                </c:pt>
                <c:pt idx="3">
                  <c:v>29.7</c:v>
                </c:pt>
                <c:pt idx="4">
                  <c:v>29.3</c:v>
                </c:pt>
                <c:pt idx="5">
                  <c:v>28.6</c:v>
                </c:pt>
                <c:pt idx="6">
                  <c:v>27.7</c:v>
                </c:pt>
                <c:pt idx="7">
                  <c:v>27.6</c:v>
                </c:pt>
                <c:pt idx="8">
                  <c:v>29.2</c:v>
                </c:pt>
                <c:pt idx="9">
                  <c:v>28.6</c:v>
                </c:pt>
              </c:numCache>
            </c:numRef>
          </c:val>
        </c:ser>
        <c:ser>
          <c:idx val="4"/>
          <c:order val="2"/>
          <c:tx>
            <c:strRef>
              <c:f>Sheet1!$A$6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Sheet1!$B$3:$K$3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cat>
          <c:val>
            <c:numRef>
              <c:f>Sheet1!$B$6:$K$6</c:f>
              <c:numCache>
                <c:formatCode>0.0_ </c:formatCode>
                <c:ptCount val="10"/>
                <c:pt idx="0">
                  <c:v>35.9</c:v>
                </c:pt>
                <c:pt idx="1">
                  <c:v>34.1</c:v>
                </c:pt>
                <c:pt idx="2">
                  <c:v>33.6</c:v>
                </c:pt>
                <c:pt idx="3">
                  <c:v>33</c:v>
                </c:pt>
                <c:pt idx="4">
                  <c:v>32.2</c:v>
                </c:pt>
                <c:pt idx="5">
                  <c:v>31.2</c:v>
                </c:pt>
                <c:pt idx="6">
                  <c:v>30.1</c:v>
                </c:pt>
                <c:pt idx="7">
                  <c:v>30</c:v>
                </c:pt>
                <c:pt idx="8">
                  <c:v>32.7</c:v>
                </c:pt>
                <c:pt idx="9">
                  <c:v>32.7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6442543"/>
        <c:axId val="206760015"/>
      </c:barChart>
      <c:catAx>
        <c:axId val="8964425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6760015"/>
        <c:crosses val="autoZero"/>
        <c:auto val="1"/>
        <c:lblAlgn val="ctr"/>
        <c:lblOffset val="100"/>
        <c:noMultiLvlLbl val="0"/>
      </c:catAx>
      <c:valAx>
        <c:axId val="20676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644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Sheet1!$A$10</c:f>
              <c:strCache>
                <c:ptCount val="1"/>
                <c:pt idx="0">
                  <c:v>Per Capita Disposable Income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0"/>
            <c:dispRSqr val="1"/>
            <c:dispEq val="0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cat>
            <c:numRef>
              <c:f>Sheet1!$B$9:$O$9</c:f>
              <c:numCache>
                <c:formatCode>General</c:formatCod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numCache>
            </c:numRef>
          </c:cat>
          <c:val>
            <c:numRef>
              <c:f>Sheet1!$B$10:$O$10</c:f>
              <c:numCache>
                <c:formatCode>General</c:formatCode>
                <c:ptCount val="14"/>
                <c:pt idx="0">
                  <c:v>16510</c:v>
                </c:pt>
                <c:pt idx="1">
                  <c:v>18311</c:v>
                </c:pt>
                <c:pt idx="2">
                  <c:v>20167</c:v>
                </c:pt>
                <c:pt idx="3">
                  <c:v>21966</c:v>
                </c:pt>
                <c:pt idx="4">
                  <c:v>23821</c:v>
                </c:pt>
                <c:pt idx="5">
                  <c:v>25974</c:v>
                </c:pt>
                <c:pt idx="6">
                  <c:v>28228</c:v>
                </c:pt>
                <c:pt idx="7">
                  <c:v>30733</c:v>
                </c:pt>
                <c:pt idx="8">
                  <c:v>32189</c:v>
                </c:pt>
                <c:pt idx="9">
                  <c:v>35128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Sheet1!$A$12</c:f>
              <c:strCache>
                <c:ptCount val="1"/>
                <c:pt idx="0">
                  <c:v>Rural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4"/>
            <c:dispRSqr val="1"/>
            <c:dispEq val="0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cat>
            <c:numRef>
              <c:f>Sheet1!$B$9:$O$9</c:f>
              <c:numCache>
                <c:formatCode>General</c:formatCod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numCache>
            </c:numRef>
          </c:cat>
          <c:val>
            <c:numRef>
              <c:f>Sheet1!$B$12:$K$12</c:f>
              <c:numCache>
                <c:formatCode>General</c:formatCode>
                <c:ptCount val="10"/>
                <c:pt idx="0">
                  <c:v>8389</c:v>
                </c:pt>
                <c:pt idx="1">
                  <c:v>9430</c:v>
                </c:pt>
                <c:pt idx="2">
                  <c:v>10489</c:v>
                </c:pt>
                <c:pt idx="3">
                  <c:v>11422</c:v>
                </c:pt>
                <c:pt idx="4">
                  <c:v>12363</c:v>
                </c:pt>
                <c:pt idx="5">
                  <c:v>13432</c:v>
                </c:pt>
                <c:pt idx="6">
                  <c:v>14617</c:v>
                </c:pt>
                <c:pt idx="7">
                  <c:v>16021</c:v>
                </c:pt>
                <c:pt idx="8">
                  <c:v>17131</c:v>
                </c:pt>
                <c:pt idx="9">
                  <c:v>18931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Sheet1!$A$11</c:f>
              <c:strCache>
                <c:ptCount val="1"/>
                <c:pt idx="0">
                  <c:v>Urban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4"/>
            <c:dispRSqr val="1"/>
            <c:dispEq val="0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cat>
            <c:numRef>
              <c:f>Sheet1!$B$9:$O$9</c:f>
              <c:numCache>
                <c:formatCode>General</c:formatCod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numCache>
            </c:numRef>
          </c:cat>
          <c:val>
            <c:numRef>
              <c:f>Sheet1!$B$11:$K$11</c:f>
              <c:numCache>
                <c:formatCode>General</c:formatCode>
                <c:ptCount val="10"/>
                <c:pt idx="0">
                  <c:v>24127</c:v>
                </c:pt>
                <c:pt idx="1">
                  <c:v>26467</c:v>
                </c:pt>
                <c:pt idx="2">
                  <c:v>28844</c:v>
                </c:pt>
                <c:pt idx="3">
                  <c:v>31195</c:v>
                </c:pt>
                <c:pt idx="4">
                  <c:v>33616</c:v>
                </c:pt>
                <c:pt idx="5">
                  <c:v>36396</c:v>
                </c:pt>
                <c:pt idx="6">
                  <c:v>39251</c:v>
                </c:pt>
                <c:pt idx="7">
                  <c:v>42359</c:v>
                </c:pt>
                <c:pt idx="8">
                  <c:v>43834</c:v>
                </c:pt>
                <c:pt idx="9">
                  <c:v>47412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7183706"/>
        <c:axId val="797072643"/>
      </c:lineChart>
      <c:lineChart>
        <c:grouping val="standard"/>
        <c:varyColors val="0"/>
        <c:ser>
          <c:idx val="5"/>
          <c:order val="3"/>
          <c:tx>
            <c:strRef>
              <c:f>Sheet1!$A$31</c:f>
              <c:strCache>
                <c:ptCount val="1"/>
                <c:pt idx="0">
                  <c:v>CPI(Consumer Price Index)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4"/>
            <c:dispRSqr val="1"/>
            <c:dispEq val="0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cat>
            <c:numRef>
              <c:f>Sheet1!$B$9:$O$9</c:f>
              <c:numCache>
                <c:formatCode>General</c:formatCode>
                <c:ptCount val="1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</c:numCache>
            </c:numRef>
          </c:cat>
          <c:val>
            <c:numRef>
              <c:f>Sheet1!$B$31:$K$31</c:f>
              <c:numCache>
                <c:formatCode>General</c:formatCode>
                <c:ptCount val="10"/>
                <c:pt idx="0">
                  <c:v>579.7</c:v>
                </c:pt>
                <c:pt idx="1">
                  <c:v>594.8</c:v>
                </c:pt>
                <c:pt idx="2">
                  <c:v>606.7</c:v>
                </c:pt>
                <c:pt idx="3">
                  <c:v>615.2</c:v>
                </c:pt>
                <c:pt idx="4">
                  <c:v>627.5</c:v>
                </c:pt>
                <c:pt idx="5">
                  <c:v>637.5</c:v>
                </c:pt>
                <c:pt idx="6">
                  <c:v>650.9</c:v>
                </c:pt>
                <c:pt idx="7">
                  <c:v>669.8</c:v>
                </c:pt>
                <c:pt idx="8">
                  <c:v>686.5</c:v>
                </c:pt>
                <c:pt idx="9">
                  <c:v>692.7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51393456"/>
        <c:axId val="750525018"/>
      </c:lineChart>
      <c:catAx>
        <c:axId val="16718370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Year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7072643"/>
        <c:crosses val="autoZero"/>
        <c:auto val="1"/>
        <c:lblAlgn val="ctr"/>
        <c:lblOffset val="100"/>
        <c:noMultiLvlLbl val="0"/>
      </c:catAx>
      <c:valAx>
        <c:axId val="797072643"/>
        <c:scaling>
          <c:orientation val="minMax"/>
          <c:max val="60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Income(¥)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183706"/>
        <c:crosses val="autoZero"/>
        <c:crossBetween val="between"/>
      </c:valAx>
      <c:catAx>
        <c:axId val="551393456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0525018"/>
        <c:crosses val="autoZero"/>
        <c:auto val="1"/>
        <c:lblAlgn val="ctr"/>
        <c:lblOffset val="100"/>
        <c:noMultiLvlLbl val="0"/>
      </c:catAx>
      <c:valAx>
        <c:axId val="750525018"/>
        <c:scaling>
          <c:orientation val="minMax"/>
          <c:max val="2000"/>
          <c:min val="550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CPI(Consumer Price Index)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1393456"/>
        <c:crosses val="max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CPI(Last Year=1)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Sheet1!$B$30:$K$30</c:f>
              <c:numCache>
                <c:formatCode>0_ </c:formatCode>
                <c:ptCount val="10"/>
                <c:pt idx="0" c:formatCode="0_ ">
                  <c:v>2012</c:v>
                </c:pt>
                <c:pt idx="1" c:formatCode="0_ ">
                  <c:v>2013</c:v>
                </c:pt>
                <c:pt idx="2" c:formatCode="0_ ">
                  <c:v>2014</c:v>
                </c:pt>
                <c:pt idx="3" c:formatCode="0_ ">
                  <c:v>2015</c:v>
                </c:pt>
                <c:pt idx="4" c:formatCode="0_ ">
                  <c:v>2016</c:v>
                </c:pt>
                <c:pt idx="5" c:formatCode="0_ ">
                  <c:v>2017</c:v>
                </c:pt>
                <c:pt idx="6" c:formatCode="0_ ">
                  <c:v>2018</c:v>
                </c:pt>
                <c:pt idx="7" c:formatCode="0_ ">
                  <c:v>2019</c:v>
                </c:pt>
                <c:pt idx="8" c:formatCode="0_ ">
                  <c:v>2020</c:v>
                </c:pt>
                <c:pt idx="9" c:formatCode="0_ ">
                  <c:v>2021</c:v>
                </c:pt>
              </c:numCache>
            </c:numRef>
          </c:cat>
          <c:val>
            <c:numRef>
              <c:f>Sheet1!$B$32:$K$32</c:f>
              <c:numCache>
                <c:formatCode>0.0_ </c:formatCode>
                <c:ptCount val="10"/>
                <c:pt idx="0">
                  <c:v>2.6</c:v>
                </c:pt>
                <c:pt idx="1">
                  <c:v>2.6</c:v>
                </c:pt>
                <c:pt idx="2">
                  <c:v>2</c:v>
                </c:pt>
                <c:pt idx="3">
                  <c:v>1.4</c:v>
                </c:pt>
                <c:pt idx="4">
                  <c:v>2</c:v>
                </c:pt>
                <c:pt idx="5">
                  <c:v>1.6</c:v>
                </c:pt>
                <c:pt idx="6">
                  <c:v>2.1</c:v>
                </c:pt>
                <c:pt idx="7">
                  <c:v>2.9</c:v>
                </c:pt>
                <c:pt idx="8">
                  <c:v>2.5</c:v>
                </c:pt>
                <c:pt idx="9">
                  <c:v>0.9</c:v>
                </c:pt>
              </c:numCache>
            </c:numRef>
          </c:val>
        </c:ser>
        <c:ser>
          <c:idx val="1"/>
          <c:order val="1"/>
          <c:tx>
            <c:strRef>
              <c:f>Sheet1!$A$33</c:f>
              <c:strCache>
                <c:ptCount val="1"/>
                <c:pt idx="0">
                  <c:v>Urban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Sheet1!$B$30:$K$30</c:f>
              <c:numCache>
                <c:formatCode>0_ </c:formatCode>
                <c:ptCount val="10"/>
                <c:pt idx="0" c:formatCode="0_ ">
                  <c:v>2012</c:v>
                </c:pt>
                <c:pt idx="1" c:formatCode="0_ ">
                  <c:v>2013</c:v>
                </c:pt>
                <c:pt idx="2" c:formatCode="0_ ">
                  <c:v>2014</c:v>
                </c:pt>
                <c:pt idx="3" c:formatCode="0_ ">
                  <c:v>2015</c:v>
                </c:pt>
                <c:pt idx="4" c:formatCode="0_ ">
                  <c:v>2016</c:v>
                </c:pt>
                <c:pt idx="5" c:formatCode="0_ ">
                  <c:v>2017</c:v>
                </c:pt>
                <c:pt idx="6" c:formatCode="0_ ">
                  <c:v>2018</c:v>
                </c:pt>
                <c:pt idx="7" c:formatCode="0_ ">
                  <c:v>2019</c:v>
                </c:pt>
                <c:pt idx="8" c:formatCode="0_ ">
                  <c:v>2020</c:v>
                </c:pt>
                <c:pt idx="9" c:formatCode="0_ ">
                  <c:v>2021</c:v>
                </c:pt>
              </c:numCache>
            </c:numRef>
          </c:cat>
          <c:val>
            <c:numRef>
              <c:f>Sheet1!$B$33:$K$33</c:f>
              <c:numCache>
                <c:formatCode>General</c:formatCode>
                <c:ptCount val="10"/>
                <c:pt idx="0">
                  <c:v>2.7</c:v>
                </c:pt>
                <c:pt idx="1">
                  <c:v>2.6</c:v>
                </c:pt>
                <c:pt idx="2">
                  <c:v>2.1</c:v>
                </c:pt>
                <c:pt idx="3">
                  <c:v>1.5</c:v>
                </c:pt>
                <c:pt idx="4">
                  <c:v>2.1</c:v>
                </c:pt>
                <c:pt idx="5">
                  <c:v>1.7</c:v>
                </c:pt>
                <c:pt idx="6">
                  <c:v>2.1</c:v>
                </c:pt>
                <c:pt idx="7">
                  <c:v>2.8</c:v>
                </c:pt>
                <c:pt idx="8">
                  <c:v>2.3</c:v>
                </c:pt>
                <c:pt idx="9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Sheet1!$A$34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Sheet1!$B$30:$K$30</c:f>
              <c:numCache>
                <c:formatCode>0_ </c:formatCode>
                <c:ptCount val="10"/>
                <c:pt idx="0" c:formatCode="0_ ">
                  <c:v>2012</c:v>
                </c:pt>
                <c:pt idx="1" c:formatCode="0_ ">
                  <c:v>2013</c:v>
                </c:pt>
                <c:pt idx="2" c:formatCode="0_ ">
                  <c:v>2014</c:v>
                </c:pt>
                <c:pt idx="3" c:formatCode="0_ ">
                  <c:v>2015</c:v>
                </c:pt>
                <c:pt idx="4" c:formatCode="0_ ">
                  <c:v>2016</c:v>
                </c:pt>
                <c:pt idx="5" c:formatCode="0_ ">
                  <c:v>2017</c:v>
                </c:pt>
                <c:pt idx="6" c:formatCode="0_ ">
                  <c:v>2018</c:v>
                </c:pt>
                <c:pt idx="7" c:formatCode="0_ ">
                  <c:v>2019</c:v>
                </c:pt>
                <c:pt idx="8" c:formatCode="0_ ">
                  <c:v>2020</c:v>
                </c:pt>
                <c:pt idx="9" c:formatCode="0_ ">
                  <c:v>2021</c:v>
                </c:pt>
              </c:numCache>
            </c:numRef>
          </c:cat>
          <c:val>
            <c:numRef>
              <c:f>Sheet1!$B$34:$K$34</c:f>
              <c:numCache>
                <c:formatCode>General</c:formatCode>
                <c:ptCount val="10"/>
                <c:pt idx="0">
                  <c:v>2.5</c:v>
                </c:pt>
                <c:pt idx="1">
                  <c:v>2.8</c:v>
                </c:pt>
                <c:pt idx="2">
                  <c:v>1.8</c:v>
                </c:pt>
                <c:pt idx="3">
                  <c:v>1.3</c:v>
                </c:pt>
                <c:pt idx="4">
                  <c:v>1.9</c:v>
                </c:pt>
                <c:pt idx="5">
                  <c:v>1.3</c:v>
                </c:pt>
                <c:pt idx="6">
                  <c:v>2.1</c:v>
                </c:pt>
                <c:pt idx="7">
                  <c:v>3.2</c:v>
                </c:pt>
                <c:pt idx="8">
                  <c:v>3</c:v>
                </c:pt>
                <c:pt idx="9">
                  <c:v>0.7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79792745"/>
        <c:axId val="833451034"/>
      </c:barChart>
      <c:catAx>
        <c:axId val="97979274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3451034"/>
        <c:crosses val="autoZero"/>
        <c:auto val="1"/>
        <c:lblAlgn val="ctr"/>
        <c:lblOffset val="100"/>
        <c:noMultiLvlLbl val="0"/>
      </c:catAx>
      <c:valAx>
        <c:axId val="83345103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979274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Growth Rate(%) of Per Capita Disposable Income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Sheet1!$B$9:$K$9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cat>
          <c:val>
            <c:numRef>
              <c:f>Sheet1!$B$13:$K$13</c:f>
              <c:numCache>
                <c:formatCode>0.0_ </c:formatCode>
                <c:ptCount val="10"/>
                <c:pt idx="0">
                  <c:v>10.6</c:v>
                </c:pt>
                <c:pt idx="1">
                  <c:v>8.1</c:v>
                </c:pt>
                <c:pt idx="2">
                  <c:v>8</c:v>
                </c:pt>
                <c:pt idx="3">
                  <c:v>7.4</c:v>
                </c:pt>
                <c:pt idx="4">
                  <c:v>6.3</c:v>
                </c:pt>
                <c:pt idx="5">
                  <c:v>7.3</c:v>
                </c:pt>
                <c:pt idx="6">
                  <c:v>6.5</c:v>
                </c:pt>
                <c:pt idx="7">
                  <c:v>5.8</c:v>
                </c:pt>
                <c:pt idx="8">
                  <c:v>2.1</c:v>
                </c:pt>
                <c:pt idx="9">
                  <c:v>8.1</c:v>
                </c:pt>
              </c:numCache>
            </c:numRef>
          </c:val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Urban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Sheet1!$B$9:$K$9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cat>
          <c:val>
            <c:numRef>
              <c:f>Sheet1!$B$14:$K$14</c:f>
              <c:numCache>
                <c:formatCode>0.0_ </c:formatCode>
                <c:ptCount val="10"/>
                <c:pt idx="0">
                  <c:v>9.6</c:v>
                </c:pt>
                <c:pt idx="1">
                  <c:v>7</c:v>
                </c:pt>
                <c:pt idx="2">
                  <c:v>6.8</c:v>
                </c:pt>
                <c:pt idx="3">
                  <c:v>6.6</c:v>
                </c:pt>
                <c:pt idx="4">
                  <c:v>5.6</c:v>
                </c:pt>
                <c:pt idx="5">
                  <c:v>6.5</c:v>
                </c:pt>
                <c:pt idx="6">
                  <c:v>5.6</c:v>
                </c:pt>
                <c:pt idx="7">
                  <c:v>5</c:v>
                </c:pt>
                <c:pt idx="8">
                  <c:v>1.2</c:v>
                </c:pt>
                <c:pt idx="9">
                  <c:v>7.1</c:v>
                </c:pt>
              </c:numCache>
            </c:numRef>
          </c:val>
        </c:ser>
        <c:ser>
          <c:idx val="2"/>
          <c:order val="2"/>
          <c:tx>
            <c:strRef>
              <c:f>Sheet1!$A$15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Sheet1!$B$9:$K$9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cat>
          <c:val>
            <c:numRef>
              <c:f>Sheet1!$B$15:$K$15</c:f>
              <c:numCache>
                <c:formatCode>0.0_ </c:formatCode>
                <c:ptCount val="10"/>
                <c:pt idx="0">
                  <c:v>10.7</c:v>
                </c:pt>
                <c:pt idx="1">
                  <c:v>9.3</c:v>
                </c:pt>
                <c:pt idx="2">
                  <c:v>9.2</c:v>
                </c:pt>
                <c:pt idx="3">
                  <c:v>7.5</c:v>
                </c:pt>
                <c:pt idx="4">
                  <c:v>6.2</c:v>
                </c:pt>
                <c:pt idx="5">
                  <c:v>7.3</c:v>
                </c:pt>
                <c:pt idx="6">
                  <c:v>6.6</c:v>
                </c:pt>
                <c:pt idx="7">
                  <c:v>6.2</c:v>
                </c:pt>
                <c:pt idx="8">
                  <c:v>3.8</c:v>
                </c:pt>
                <c:pt idx="9">
                  <c:v>9.7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5425040"/>
        <c:axId val="412154825"/>
      </c:barChart>
      <c:catAx>
        <c:axId val="35425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2154825"/>
        <c:crosses val="autoZero"/>
        <c:auto val="1"/>
        <c:lblAlgn val="ctr"/>
        <c:lblOffset val="100"/>
        <c:noMultiLvlLbl val="0"/>
      </c:catAx>
      <c:valAx>
        <c:axId val="41215482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42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ME/(Di-En*Di)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Sheet1!$B$9:$K$9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cat>
          <c:val>
            <c:numRef>
              <c:f>Sheet1!$B$17:$K$17</c:f>
              <c:numCache>
                <c:formatCode>0.0_ </c:formatCode>
                <c:ptCount val="10"/>
                <c:pt idx="0">
                  <c:v>180.804035546073</c:v>
                </c:pt>
                <c:pt idx="1">
                  <c:v>158.755761246576</c:v>
                </c:pt>
                <c:pt idx="2">
                  <c:v>143.727412338855</c:v>
                </c:pt>
                <c:pt idx="3">
                  <c:v>131.195683347148</c:v>
                </c:pt>
                <c:pt idx="4">
                  <c:v>120.113778978275</c:v>
                </c:pt>
                <c:pt idx="5">
                  <c:v>108.911000000109</c:v>
                </c:pt>
                <c:pt idx="6">
                  <c:v>98.9547998223563</c:v>
                </c:pt>
                <c:pt idx="7">
                  <c:v>90.6359717676199</c:v>
                </c:pt>
                <c:pt idx="8">
                  <c:v>89.0157977226376</c:v>
                </c:pt>
                <c:pt idx="9">
                  <c:v>81.1034744079609</c:v>
                </c:pt>
              </c:numCache>
            </c:numRef>
          </c:val>
        </c:ser>
        <c:ser>
          <c:idx val="1"/>
          <c:order val="1"/>
          <c:tx>
            <c:strRef>
              <c:f>"Urban"</c:f>
              <c:strCache>
                <c:ptCount val="1"/>
                <c:pt idx="0">
                  <c:v>Urban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Sheet1!$B$9:$K$9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cat>
          <c:val>
            <c:numRef>
              <c:f>Sheet1!$B$18:$K$18</c:f>
              <c:numCache>
                <c:formatCode>0.0_ </c:formatCode>
                <c:ptCount val="10"/>
                <c:pt idx="0">
                  <c:v>121.903944567838</c:v>
                </c:pt>
                <c:pt idx="1">
                  <c:v>108.105577853232</c:v>
                </c:pt>
                <c:pt idx="2">
                  <c:v>99.0550151554173</c:v>
                </c:pt>
                <c:pt idx="3">
                  <c:v>91.1989169216626</c:v>
                </c:pt>
                <c:pt idx="4">
                  <c:v>84.1520202880423</c:v>
                </c:pt>
                <c:pt idx="5">
                  <c:v>76.9623158638112</c:v>
                </c:pt>
                <c:pt idx="6">
                  <c:v>70.4759554892189</c:v>
                </c:pt>
                <c:pt idx="7">
                  <c:v>65.2147345127722</c:v>
                </c:pt>
                <c:pt idx="8">
                  <c:v>64.4444667851929</c:v>
                </c:pt>
                <c:pt idx="9">
                  <c:v>59.0804110389621</c:v>
                </c:pt>
              </c:numCache>
            </c:numRef>
          </c:val>
        </c:ser>
        <c:ser>
          <c:idx val="2"/>
          <c:order val="2"/>
          <c:tx>
            <c:strRef>
              <c:f>"Rural"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Sheet1!$B$9:$K$9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cat>
          <c:val>
            <c:numRef>
              <c:f>Sheet1!$B$19:$K$19</c:f>
              <c:numCache>
                <c:formatCode>0.0_ </c:formatCode>
                <c:ptCount val="10"/>
                <c:pt idx="0">
                  <c:v>371.930480986077</c:v>
                </c:pt>
                <c:pt idx="1">
                  <c:v>321.83471534524</c:v>
                </c:pt>
                <c:pt idx="2">
                  <c:v>287.162569622565</c:v>
                </c:pt>
                <c:pt idx="3">
                  <c:v>261.344302824871</c:v>
                </c:pt>
                <c:pt idx="4">
                  <c:v>238.603292677718</c:v>
                </c:pt>
                <c:pt idx="5">
                  <c:v>216.421734975137</c:v>
                </c:pt>
                <c:pt idx="6">
                  <c:v>195.746755766675</c:v>
                </c:pt>
                <c:pt idx="7">
                  <c:v>178.337360785398</c:v>
                </c:pt>
                <c:pt idx="8">
                  <c:v>173.473130703417</c:v>
                </c:pt>
                <c:pt idx="9">
                  <c:v>156.978934133445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7175129"/>
        <c:axId val="992797595"/>
      </c:barChart>
      <c:catAx>
        <c:axId val="487175129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2797595"/>
        <c:crosses val="autoZero"/>
        <c:auto val="1"/>
        <c:lblAlgn val="ctr"/>
        <c:lblOffset val="100"/>
        <c:noMultiLvlLbl val="0"/>
      </c:catAx>
      <c:valAx>
        <c:axId val="9927975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(%)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717512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34</xdr:row>
      <xdr:rowOff>199390</xdr:rowOff>
    </xdr:from>
    <xdr:to>
      <xdr:col>12</xdr:col>
      <xdr:colOff>337820</xdr:colOff>
      <xdr:row>49</xdr:row>
      <xdr:rowOff>179705</xdr:rowOff>
    </xdr:to>
    <xdr:graphicFrame>
      <xdr:nvGraphicFramePr>
        <xdr:cNvPr id="6" name="图表 5"/>
        <xdr:cNvGraphicFramePr/>
      </xdr:nvGraphicFramePr>
      <xdr:xfrm>
        <a:off x="635" y="8116570"/>
        <a:ext cx="10770870" cy="31807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116205</xdr:colOff>
      <xdr:row>0</xdr:row>
      <xdr:rowOff>19050</xdr:rowOff>
    </xdr:from>
    <xdr:to>
      <xdr:col>30</xdr:col>
      <xdr:colOff>194945</xdr:colOff>
      <xdr:row>21</xdr:row>
      <xdr:rowOff>170815</xdr:rowOff>
    </xdr:to>
    <xdr:graphicFrame>
      <xdr:nvGraphicFramePr>
        <xdr:cNvPr id="7" name="图表 6"/>
        <xdr:cNvGraphicFramePr/>
      </xdr:nvGraphicFramePr>
      <xdr:xfrm>
        <a:off x="12988290" y="19050"/>
        <a:ext cx="8613140" cy="5076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393700</xdr:colOff>
      <xdr:row>30</xdr:row>
      <xdr:rowOff>36830</xdr:rowOff>
    </xdr:from>
    <xdr:to>
      <xdr:col>31</xdr:col>
      <xdr:colOff>280035</xdr:colOff>
      <xdr:row>55</xdr:row>
      <xdr:rowOff>8890</xdr:rowOff>
    </xdr:to>
    <xdr:graphicFrame>
      <xdr:nvGraphicFramePr>
        <xdr:cNvPr id="2" name="图表 1"/>
        <xdr:cNvGraphicFramePr/>
      </xdr:nvGraphicFramePr>
      <xdr:xfrm>
        <a:off x="10827385" y="6882130"/>
        <a:ext cx="11468735" cy="5524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445770</xdr:colOff>
      <xdr:row>51</xdr:row>
      <xdr:rowOff>75565</xdr:rowOff>
    </xdr:from>
    <xdr:to>
      <xdr:col>12</xdr:col>
      <xdr:colOff>256540</xdr:colOff>
      <xdr:row>66</xdr:row>
      <xdr:rowOff>212725</xdr:rowOff>
    </xdr:to>
    <xdr:graphicFrame>
      <xdr:nvGraphicFramePr>
        <xdr:cNvPr id="3" name="图表 2"/>
        <xdr:cNvGraphicFramePr/>
      </xdr:nvGraphicFramePr>
      <xdr:xfrm>
        <a:off x="445770" y="11619865"/>
        <a:ext cx="10244455" cy="3337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335915</xdr:colOff>
      <xdr:row>57</xdr:row>
      <xdr:rowOff>41275</xdr:rowOff>
    </xdr:from>
    <xdr:to>
      <xdr:col>26</xdr:col>
      <xdr:colOff>441325</xdr:colOff>
      <xdr:row>74</xdr:row>
      <xdr:rowOff>161925</xdr:rowOff>
    </xdr:to>
    <xdr:graphicFrame>
      <xdr:nvGraphicFramePr>
        <xdr:cNvPr id="4" name="图表 3"/>
        <xdr:cNvGraphicFramePr/>
      </xdr:nvGraphicFramePr>
      <xdr:xfrm>
        <a:off x="12598400" y="12865735"/>
        <a:ext cx="6811010" cy="3747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1065530</xdr:colOff>
      <xdr:row>67</xdr:row>
      <xdr:rowOff>41275</xdr:rowOff>
    </xdr:from>
    <xdr:to>
      <xdr:col>12</xdr:col>
      <xdr:colOff>172720</xdr:colOff>
      <xdr:row>87</xdr:row>
      <xdr:rowOff>196850</xdr:rowOff>
    </xdr:to>
    <xdr:graphicFrame>
      <xdr:nvGraphicFramePr>
        <xdr:cNvPr id="5" name="图表 4"/>
        <xdr:cNvGraphicFramePr/>
      </xdr:nvGraphicFramePr>
      <xdr:xfrm>
        <a:off x="1065530" y="14999335"/>
        <a:ext cx="9540875" cy="4422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4"/>
  <sheetViews>
    <sheetView tabSelected="1" zoomScale="68" zoomScaleNormal="68" workbookViewId="0">
      <selection activeCell="A32" sqref="A32"/>
    </sheetView>
  </sheetViews>
  <sheetFormatPr defaultColWidth="9.23076923076923" defaultRowHeight="16.8"/>
  <cols>
    <col min="1" max="1" width="18.375" customWidth="1"/>
    <col min="2" max="2" width="14.0769230769231"/>
    <col min="3" max="11" width="12.9230769230769"/>
  </cols>
  <sheetData>
    <row r="2" spans="1:1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>
        <v>1</v>
      </c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2">
        <v>2019</v>
      </c>
      <c r="J3" s="2">
        <v>2020</v>
      </c>
      <c r="K3" s="2">
        <v>2021</v>
      </c>
    </row>
    <row r="4" spans="1:11">
      <c r="A4" s="2" t="s">
        <v>2</v>
      </c>
      <c r="B4" s="3">
        <v>33</v>
      </c>
      <c r="C4" s="3">
        <v>31.2</v>
      </c>
      <c r="D4" s="3">
        <v>31</v>
      </c>
      <c r="E4" s="3">
        <v>30.6</v>
      </c>
      <c r="F4" s="3">
        <v>30.1</v>
      </c>
      <c r="G4" s="3">
        <v>29.3</v>
      </c>
      <c r="H4" s="3">
        <v>28.4</v>
      </c>
      <c r="I4" s="3">
        <v>28.2</v>
      </c>
      <c r="J4" s="3">
        <v>30.2</v>
      </c>
      <c r="K4" s="3">
        <v>29.8</v>
      </c>
    </row>
    <row r="5" spans="1:11">
      <c r="A5" s="2" t="s">
        <v>3</v>
      </c>
      <c r="B5" s="3">
        <v>32</v>
      </c>
      <c r="C5" s="3">
        <v>30.1</v>
      </c>
      <c r="D5" s="3">
        <v>30</v>
      </c>
      <c r="E5" s="3">
        <v>29.7</v>
      </c>
      <c r="F5" s="3">
        <v>29.3</v>
      </c>
      <c r="G5" s="3">
        <v>28.6</v>
      </c>
      <c r="H5" s="3">
        <v>27.7</v>
      </c>
      <c r="I5" s="3">
        <v>27.6</v>
      </c>
      <c r="J5" s="3">
        <v>29.2</v>
      </c>
      <c r="K5" s="3">
        <v>28.6</v>
      </c>
    </row>
    <row r="6" spans="1:11">
      <c r="A6" s="2" t="s">
        <v>4</v>
      </c>
      <c r="B6" s="3">
        <v>35.9</v>
      </c>
      <c r="C6" s="3">
        <v>34.1</v>
      </c>
      <c r="D6" s="3">
        <v>33.6</v>
      </c>
      <c r="E6" s="3">
        <v>33</v>
      </c>
      <c r="F6" s="3">
        <v>32.2</v>
      </c>
      <c r="G6" s="3">
        <v>31.2</v>
      </c>
      <c r="H6" s="3">
        <v>30.1</v>
      </c>
      <c r="I6" s="3">
        <v>30</v>
      </c>
      <c r="J6" s="3">
        <v>32.7</v>
      </c>
      <c r="K6" s="3">
        <v>32.7</v>
      </c>
    </row>
    <row r="8" spans="1:11">
      <c r="A8" s="1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>
      <c r="A9" s="2" t="s">
        <v>1</v>
      </c>
      <c r="B9" s="2">
        <v>2012</v>
      </c>
      <c r="C9" s="2">
        <v>2013</v>
      </c>
      <c r="D9" s="2">
        <v>2014</v>
      </c>
      <c r="E9" s="2">
        <v>2015</v>
      </c>
      <c r="F9" s="2">
        <v>2016</v>
      </c>
      <c r="G9" s="2">
        <v>2017</v>
      </c>
      <c r="H9" s="2">
        <v>2018</v>
      </c>
      <c r="I9" s="2">
        <v>2019</v>
      </c>
      <c r="J9" s="2">
        <v>2020</v>
      </c>
      <c r="K9" s="2">
        <v>2021</v>
      </c>
      <c r="L9">
        <v>2022</v>
      </c>
      <c r="M9">
        <v>2023</v>
      </c>
      <c r="N9">
        <v>2024</v>
      </c>
      <c r="O9">
        <v>2025</v>
      </c>
    </row>
    <row r="10" ht="34" spans="1:11">
      <c r="A10" s="4" t="s">
        <v>5</v>
      </c>
      <c r="B10" s="2">
        <v>16510</v>
      </c>
      <c r="C10" s="2">
        <v>18311</v>
      </c>
      <c r="D10" s="2">
        <v>20167</v>
      </c>
      <c r="E10" s="2">
        <v>21966</v>
      </c>
      <c r="F10" s="2">
        <v>23821</v>
      </c>
      <c r="G10" s="2">
        <v>25974</v>
      </c>
      <c r="H10" s="2">
        <v>28228</v>
      </c>
      <c r="I10" s="2">
        <v>30733</v>
      </c>
      <c r="J10" s="2">
        <v>32189</v>
      </c>
      <c r="K10" s="2">
        <v>35128</v>
      </c>
    </row>
    <row r="11" spans="1:11">
      <c r="A11" s="2" t="s">
        <v>3</v>
      </c>
      <c r="B11" s="2">
        <v>24127</v>
      </c>
      <c r="C11" s="2">
        <v>26467</v>
      </c>
      <c r="D11" s="2">
        <v>28844</v>
      </c>
      <c r="E11" s="2">
        <v>31195</v>
      </c>
      <c r="F11" s="2">
        <v>33616</v>
      </c>
      <c r="G11" s="2">
        <v>36396</v>
      </c>
      <c r="H11" s="2">
        <v>39251</v>
      </c>
      <c r="I11" s="2">
        <v>42359</v>
      </c>
      <c r="J11" s="2">
        <v>43834</v>
      </c>
      <c r="K11" s="2">
        <v>47412</v>
      </c>
    </row>
    <row r="12" spans="1:11">
      <c r="A12" s="2" t="s">
        <v>4</v>
      </c>
      <c r="B12" s="2">
        <v>8389</v>
      </c>
      <c r="C12" s="2">
        <v>9430</v>
      </c>
      <c r="D12" s="2">
        <v>10489</v>
      </c>
      <c r="E12" s="2">
        <v>11422</v>
      </c>
      <c r="F12" s="2">
        <v>12363</v>
      </c>
      <c r="G12" s="2">
        <v>13432</v>
      </c>
      <c r="H12" s="2">
        <v>14617</v>
      </c>
      <c r="I12" s="2">
        <v>16021</v>
      </c>
      <c r="J12" s="2">
        <v>17131</v>
      </c>
      <c r="K12" s="2">
        <v>18931</v>
      </c>
    </row>
    <row r="13" ht="17" spans="1:11">
      <c r="A13" s="4" t="s">
        <v>6</v>
      </c>
      <c r="B13" s="3">
        <v>10.6</v>
      </c>
      <c r="C13" s="3">
        <v>8.1</v>
      </c>
      <c r="D13" s="3">
        <v>8</v>
      </c>
      <c r="E13" s="3">
        <v>7.4</v>
      </c>
      <c r="F13" s="3">
        <v>6.3</v>
      </c>
      <c r="G13" s="3">
        <v>7.3</v>
      </c>
      <c r="H13" s="3">
        <v>6.5</v>
      </c>
      <c r="I13" s="3">
        <v>5.8</v>
      </c>
      <c r="J13" s="3">
        <v>2.1</v>
      </c>
      <c r="K13" s="3">
        <v>8.1</v>
      </c>
    </row>
    <row r="14" ht="17" spans="1:11">
      <c r="A14" s="4" t="s">
        <v>3</v>
      </c>
      <c r="B14" s="3">
        <v>9.6</v>
      </c>
      <c r="C14" s="3">
        <v>7</v>
      </c>
      <c r="D14" s="3">
        <v>6.8</v>
      </c>
      <c r="E14" s="3">
        <v>6.6</v>
      </c>
      <c r="F14" s="3">
        <v>5.6</v>
      </c>
      <c r="G14" s="3">
        <v>6.5</v>
      </c>
      <c r="H14" s="3">
        <v>5.6</v>
      </c>
      <c r="I14" s="3">
        <v>5</v>
      </c>
      <c r="J14" s="3">
        <v>1.2</v>
      </c>
      <c r="K14" s="3">
        <v>7.1</v>
      </c>
    </row>
    <row r="15" ht="17" spans="1:11">
      <c r="A15" s="4" t="s">
        <v>4</v>
      </c>
      <c r="B15" s="3">
        <v>10.7</v>
      </c>
      <c r="C15" s="3">
        <v>9.3</v>
      </c>
      <c r="D15" s="3">
        <v>9.2</v>
      </c>
      <c r="E15" s="3">
        <v>7.5</v>
      </c>
      <c r="F15" s="3">
        <v>6.2</v>
      </c>
      <c r="G15" s="3">
        <v>7.3</v>
      </c>
      <c r="H15" s="3">
        <v>6.6</v>
      </c>
      <c r="I15" s="3">
        <v>6.2</v>
      </c>
      <c r="J15" s="3">
        <v>3.8</v>
      </c>
      <c r="K15" s="3">
        <v>9.7</v>
      </c>
    </row>
    <row r="16" ht="34" spans="1:11">
      <c r="A16" s="4" t="s">
        <v>7</v>
      </c>
      <c r="B16" s="2"/>
      <c r="C16" s="2">
        <v>2878</v>
      </c>
      <c r="D16" s="2">
        <v>2768</v>
      </c>
      <c r="E16" s="2">
        <v>3086</v>
      </c>
      <c r="F16" s="2">
        <v>3006</v>
      </c>
      <c r="G16" s="2">
        <v>3302</v>
      </c>
      <c r="H16" s="2">
        <v>3666</v>
      </c>
      <c r="I16" s="2">
        <v>4263</v>
      </c>
      <c r="J16" s="2">
        <v>4681</v>
      </c>
      <c r="K16" s="2">
        <v>4856</v>
      </c>
    </row>
    <row r="17" spans="1:11">
      <c r="A17" s="5"/>
      <c r="B17" s="6">
        <f>20000/(100-B4)/B10*10000</f>
        <v>180.804035546073</v>
      </c>
      <c r="C17" s="6">
        <f t="shared" ref="C17:K17" si="0">20000/(100-C4)/C10*10000</f>
        <v>158.755761246576</v>
      </c>
      <c r="D17" s="6">
        <f t="shared" si="0"/>
        <v>143.727412338855</v>
      </c>
      <c r="E17" s="6">
        <f t="shared" si="0"/>
        <v>131.195683347148</v>
      </c>
      <c r="F17" s="6">
        <f t="shared" si="0"/>
        <v>120.113778978275</v>
      </c>
      <c r="G17" s="6">
        <f t="shared" si="0"/>
        <v>108.911000000109</v>
      </c>
      <c r="H17" s="6">
        <f t="shared" si="0"/>
        <v>98.9547998223563</v>
      </c>
      <c r="I17" s="6">
        <f t="shared" si="0"/>
        <v>90.6359717676199</v>
      </c>
      <c r="J17" s="6">
        <f t="shared" si="0"/>
        <v>89.0157977226376</v>
      </c>
      <c r="K17" s="6">
        <f t="shared" si="0"/>
        <v>81.1034744079609</v>
      </c>
    </row>
    <row r="18" spans="1:11">
      <c r="A18" s="5"/>
      <c r="B18" s="6">
        <f>20000/(100-B5)/B11*10000</f>
        <v>121.903944567838</v>
      </c>
      <c r="C18" s="6">
        <f t="shared" ref="C18:K18" si="1">20000/(100-C5)/C11*10000</f>
        <v>108.105577853232</v>
      </c>
      <c r="D18" s="6">
        <f t="shared" si="1"/>
        <v>99.0550151554173</v>
      </c>
      <c r="E18" s="6">
        <f t="shared" si="1"/>
        <v>91.1989169216626</v>
      </c>
      <c r="F18" s="6">
        <f t="shared" si="1"/>
        <v>84.1520202880423</v>
      </c>
      <c r="G18" s="6">
        <f t="shared" si="1"/>
        <v>76.9623158638112</v>
      </c>
      <c r="H18" s="6">
        <f t="shared" si="1"/>
        <v>70.4759554892189</v>
      </c>
      <c r="I18" s="6">
        <f t="shared" si="1"/>
        <v>65.2147345127722</v>
      </c>
      <c r="J18" s="6">
        <f t="shared" si="1"/>
        <v>64.4444667851929</v>
      </c>
      <c r="K18" s="6">
        <f t="shared" si="1"/>
        <v>59.0804110389621</v>
      </c>
    </row>
    <row r="19" spans="1:11">
      <c r="A19" s="5"/>
      <c r="B19" s="6">
        <f>20000/(100-B6)/B12*10000</f>
        <v>371.930480986077</v>
      </c>
      <c r="C19" s="6">
        <f t="shared" ref="C19:K19" si="2">20000/(100-C6)/C12*10000</f>
        <v>321.83471534524</v>
      </c>
      <c r="D19" s="6">
        <f t="shared" si="2"/>
        <v>287.162569622565</v>
      </c>
      <c r="E19" s="6">
        <f t="shared" si="2"/>
        <v>261.344302824871</v>
      </c>
      <c r="F19" s="6">
        <f t="shared" si="2"/>
        <v>238.603292677718</v>
      </c>
      <c r="G19" s="6">
        <f t="shared" si="2"/>
        <v>216.421734975137</v>
      </c>
      <c r="H19" s="6">
        <f t="shared" si="2"/>
        <v>195.746755766675</v>
      </c>
      <c r="I19" s="6">
        <f t="shared" si="2"/>
        <v>178.337360785398</v>
      </c>
      <c r="J19" s="6">
        <f t="shared" si="2"/>
        <v>173.473130703417</v>
      </c>
      <c r="K19" s="6">
        <f t="shared" si="2"/>
        <v>156.978934133445</v>
      </c>
    </row>
    <row r="20" spans="1:11">
      <c r="A20" s="1" t="s">
        <v>8</v>
      </c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5">
      <c r="A21" s="2" t="s">
        <v>1</v>
      </c>
      <c r="B21" s="8">
        <v>2012</v>
      </c>
      <c r="C21" s="8">
        <v>2013</v>
      </c>
      <c r="D21" s="8">
        <v>2014</v>
      </c>
      <c r="E21" s="8">
        <v>2015</v>
      </c>
      <c r="F21" s="8">
        <v>2016</v>
      </c>
      <c r="G21" s="8">
        <v>2017</v>
      </c>
      <c r="H21" s="8">
        <v>2018</v>
      </c>
      <c r="I21" s="8">
        <v>2019</v>
      </c>
      <c r="J21" s="8">
        <v>2020</v>
      </c>
      <c r="K21" s="8">
        <v>2021</v>
      </c>
      <c r="L21" s="8">
        <v>2022</v>
      </c>
      <c r="M21" s="8">
        <v>2023</v>
      </c>
      <c r="N21" s="8">
        <v>2024</v>
      </c>
      <c r="O21" s="8">
        <v>2025</v>
      </c>
    </row>
    <row r="22" spans="1:11">
      <c r="A22" s="2" t="s">
        <v>9</v>
      </c>
      <c r="B22" s="9">
        <v>135922</v>
      </c>
      <c r="C22" s="9">
        <v>136726</v>
      </c>
      <c r="D22" s="9">
        <v>137646</v>
      </c>
      <c r="E22" s="9">
        <v>138326</v>
      </c>
      <c r="F22" s="9">
        <v>139232</v>
      </c>
      <c r="G22" s="9">
        <v>140011</v>
      </c>
      <c r="H22" s="9">
        <v>140541</v>
      </c>
      <c r="I22" s="9">
        <v>141008</v>
      </c>
      <c r="J22" s="9">
        <v>141212</v>
      </c>
      <c r="K22" s="9">
        <v>141260</v>
      </c>
    </row>
    <row r="23" spans="1:11">
      <c r="A23" s="2" t="s">
        <v>10</v>
      </c>
      <c r="B23" s="2">
        <v>69660</v>
      </c>
      <c r="C23" s="2">
        <v>70063</v>
      </c>
      <c r="D23" s="2">
        <v>70522</v>
      </c>
      <c r="E23" s="2">
        <v>70857</v>
      </c>
      <c r="F23" s="2">
        <v>71307</v>
      </c>
      <c r="G23" s="2">
        <v>71650</v>
      </c>
      <c r="H23" s="2">
        <v>71864</v>
      </c>
      <c r="I23" s="2">
        <v>72039</v>
      </c>
      <c r="J23" s="2">
        <v>72357</v>
      </c>
      <c r="K23" s="2">
        <v>72311</v>
      </c>
    </row>
    <row r="24" spans="1:11">
      <c r="A24" s="2" t="s">
        <v>11</v>
      </c>
      <c r="B24" s="2">
        <f t="shared" ref="B24:K24" si="3">B22-B23</f>
        <v>66262</v>
      </c>
      <c r="C24" s="2">
        <f t="shared" si="3"/>
        <v>66663</v>
      </c>
      <c r="D24" s="2">
        <f t="shared" si="3"/>
        <v>67124</v>
      </c>
      <c r="E24" s="2">
        <f t="shared" si="3"/>
        <v>67469</v>
      </c>
      <c r="F24" s="2">
        <f t="shared" si="3"/>
        <v>67925</v>
      </c>
      <c r="G24" s="2">
        <f t="shared" si="3"/>
        <v>68361</v>
      </c>
      <c r="H24" s="2">
        <f t="shared" si="3"/>
        <v>68677</v>
      </c>
      <c r="I24" s="2">
        <f t="shared" si="3"/>
        <v>68969</v>
      </c>
      <c r="J24" s="2">
        <f t="shared" si="3"/>
        <v>68855</v>
      </c>
      <c r="K24" s="2">
        <f t="shared" si="3"/>
        <v>68949</v>
      </c>
    </row>
    <row r="25" spans="1:11">
      <c r="A25" s="2" t="s">
        <v>3</v>
      </c>
      <c r="B25" s="2">
        <v>72175</v>
      </c>
      <c r="C25" s="2">
        <v>74502</v>
      </c>
      <c r="D25" s="2">
        <v>76738</v>
      </c>
      <c r="E25" s="2">
        <v>79302</v>
      </c>
      <c r="F25" s="2">
        <v>81924</v>
      </c>
      <c r="G25" s="2">
        <v>84343</v>
      </c>
      <c r="H25" s="2">
        <v>86433</v>
      </c>
      <c r="I25" s="2">
        <v>88426</v>
      </c>
      <c r="J25" s="2">
        <v>90220</v>
      </c>
      <c r="K25" s="2">
        <v>91425</v>
      </c>
    </row>
    <row r="26" spans="1:11">
      <c r="A26" s="2" t="s">
        <v>4</v>
      </c>
      <c r="B26" s="10">
        <f t="shared" ref="B26:K26" si="4">B22-B25</f>
        <v>63747</v>
      </c>
      <c r="C26" s="10">
        <f t="shared" si="4"/>
        <v>62224</v>
      </c>
      <c r="D26" s="10">
        <f t="shared" si="4"/>
        <v>60908</v>
      </c>
      <c r="E26" s="10">
        <f t="shared" si="4"/>
        <v>59024</v>
      </c>
      <c r="F26" s="10">
        <f t="shared" si="4"/>
        <v>57308</v>
      </c>
      <c r="G26" s="10">
        <f t="shared" si="4"/>
        <v>55668</v>
      </c>
      <c r="H26" s="10">
        <f t="shared" si="4"/>
        <v>54108</v>
      </c>
      <c r="I26" s="10">
        <f t="shared" si="4"/>
        <v>52582</v>
      </c>
      <c r="J26" s="10">
        <f t="shared" si="4"/>
        <v>50992</v>
      </c>
      <c r="K26" s="10">
        <f t="shared" si="4"/>
        <v>49835</v>
      </c>
    </row>
    <row r="27" spans="1:15">
      <c r="A27" s="2" t="s">
        <v>12</v>
      </c>
      <c r="B27" s="11">
        <f>B25/B22*100%</f>
        <v>0.531003075293183</v>
      </c>
      <c r="C27" s="11">
        <f t="shared" ref="C27:K27" si="5">C25/C22*100%</f>
        <v>0.544900019016134</v>
      </c>
      <c r="D27" s="11">
        <f t="shared" si="5"/>
        <v>0.557502579079668</v>
      </c>
      <c r="E27" s="11">
        <f t="shared" si="5"/>
        <v>0.573297861573385</v>
      </c>
      <c r="F27" s="11">
        <f t="shared" si="5"/>
        <v>0.588399218570444</v>
      </c>
      <c r="G27" s="11">
        <f t="shared" si="5"/>
        <v>0.602402668361772</v>
      </c>
      <c r="H27" s="11">
        <f t="shared" si="5"/>
        <v>0.615002027877986</v>
      </c>
      <c r="I27" s="11">
        <f t="shared" si="5"/>
        <v>0.627099171678203</v>
      </c>
      <c r="J27" s="11">
        <f t="shared" si="5"/>
        <v>0.638897544118064</v>
      </c>
      <c r="K27" s="11">
        <f t="shared" si="5"/>
        <v>0.647210816933315</v>
      </c>
      <c r="L27" s="11">
        <f>0.0133*(L21-2011)+0.5195</f>
        <v>0.6658</v>
      </c>
      <c r="M27" s="11">
        <f>0.0133*(M21-2011)+0.5195</f>
        <v>0.6791</v>
      </c>
      <c r="N27" s="11">
        <f>0.0133*(N21-2011)+0.5195</f>
        <v>0.6924</v>
      </c>
      <c r="O27" s="11">
        <f>0.0133*(O21-2011)+0.5195</f>
        <v>0.7057</v>
      </c>
    </row>
    <row r="28" spans="1:11">
      <c r="A28" s="2" t="s">
        <v>13</v>
      </c>
      <c r="B28" s="12">
        <f>B23/B24</f>
        <v>1.05128127735354</v>
      </c>
      <c r="C28" s="12">
        <f t="shared" ref="C28:K28" si="6">C23/C24</f>
        <v>1.05100280515428</v>
      </c>
      <c r="D28" s="12">
        <f t="shared" si="6"/>
        <v>1.05062272808533</v>
      </c>
      <c r="E28" s="12">
        <f t="shared" si="6"/>
        <v>1.05021565459693</v>
      </c>
      <c r="F28" s="12">
        <f t="shared" si="6"/>
        <v>1.04979020979021</v>
      </c>
      <c r="G28" s="12">
        <f t="shared" si="6"/>
        <v>1.04811222773219</v>
      </c>
      <c r="H28" s="12">
        <f t="shared" si="6"/>
        <v>1.04640563798652</v>
      </c>
      <c r="I28" s="12">
        <f t="shared" si="6"/>
        <v>1.04451275210602</v>
      </c>
      <c r="J28" s="12">
        <f t="shared" si="6"/>
        <v>1.05086050395759</v>
      </c>
      <c r="K28" s="12">
        <f t="shared" si="6"/>
        <v>1.04876067818242</v>
      </c>
    </row>
    <row r="30" spans="1:15">
      <c r="A30" s="2" t="s">
        <v>1</v>
      </c>
      <c r="B30" s="8">
        <v>2012</v>
      </c>
      <c r="C30" s="8">
        <v>2013</v>
      </c>
      <c r="D30" s="8">
        <v>2014</v>
      </c>
      <c r="E30" s="8">
        <v>2015</v>
      </c>
      <c r="F30" s="8">
        <v>2016</v>
      </c>
      <c r="G30" s="8">
        <v>2017</v>
      </c>
      <c r="H30" s="8">
        <v>2018</v>
      </c>
      <c r="I30" s="8">
        <v>2019</v>
      </c>
      <c r="J30" s="8">
        <v>2020</v>
      </c>
      <c r="K30" s="8">
        <v>2021</v>
      </c>
      <c r="L30" s="8">
        <v>2022</v>
      </c>
      <c r="M30" s="8">
        <v>2023</v>
      </c>
      <c r="N30" s="8">
        <v>2024</v>
      </c>
      <c r="O30" s="8">
        <v>2025</v>
      </c>
    </row>
    <row r="31" ht="34" spans="1:11">
      <c r="A31" s="5" t="s">
        <v>14</v>
      </c>
      <c r="B31">
        <v>579.7</v>
      </c>
      <c r="C31">
        <v>594.8</v>
      </c>
      <c r="D31">
        <v>606.7</v>
      </c>
      <c r="E31">
        <v>615.2</v>
      </c>
      <c r="F31">
        <v>627.5</v>
      </c>
      <c r="G31">
        <v>637.5</v>
      </c>
      <c r="H31">
        <v>650.9</v>
      </c>
      <c r="I31">
        <v>669.8</v>
      </c>
      <c r="J31">
        <v>686.5</v>
      </c>
      <c r="K31">
        <v>692.7</v>
      </c>
    </row>
    <row r="32" spans="1:11">
      <c r="A32" t="s">
        <v>6</v>
      </c>
      <c r="B32" s="6">
        <v>2.6</v>
      </c>
      <c r="C32" s="6">
        <v>2.6</v>
      </c>
      <c r="D32" s="6">
        <v>2</v>
      </c>
      <c r="E32" s="6">
        <v>1.4</v>
      </c>
      <c r="F32" s="6">
        <v>2</v>
      </c>
      <c r="G32" s="6">
        <v>1.6</v>
      </c>
      <c r="H32" s="6">
        <v>2.1</v>
      </c>
      <c r="I32" s="6">
        <v>2.9</v>
      </c>
      <c r="J32" s="6">
        <v>2.5</v>
      </c>
      <c r="K32" s="6">
        <v>0.9</v>
      </c>
    </row>
    <row r="33" spans="1:11">
      <c r="A33" t="s">
        <v>3</v>
      </c>
      <c r="B33">
        <v>2.7</v>
      </c>
      <c r="C33">
        <v>2.6</v>
      </c>
      <c r="D33">
        <v>2.1</v>
      </c>
      <c r="E33">
        <v>1.5</v>
      </c>
      <c r="F33">
        <v>2.1</v>
      </c>
      <c r="G33">
        <v>1.7</v>
      </c>
      <c r="H33">
        <v>2.1</v>
      </c>
      <c r="I33">
        <v>2.8</v>
      </c>
      <c r="J33">
        <v>2.3</v>
      </c>
      <c r="K33">
        <v>1</v>
      </c>
    </row>
    <row r="34" spans="1:11">
      <c r="A34" t="s">
        <v>4</v>
      </c>
      <c r="B34">
        <v>2.5</v>
      </c>
      <c r="C34">
        <v>2.8</v>
      </c>
      <c r="D34">
        <v>1.8</v>
      </c>
      <c r="E34">
        <v>1.3</v>
      </c>
      <c r="F34">
        <v>1.9</v>
      </c>
      <c r="G34">
        <v>1.3</v>
      </c>
      <c r="H34">
        <v>2.1</v>
      </c>
      <c r="I34">
        <v>3.2</v>
      </c>
      <c r="J34">
        <v>3</v>
      </c>
      <c r="K34">
        <v>0.7</v>
      </c>
    </row>
  </sheetData>
  <mergeCells count="3">
    <mergeCell ref="A2:K2"/>
    <mergeCell ref="A8:K8"/>
    <mergeCell ref="A20:K2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zhongjianbuxiu</dc:creator>
  <cp:lastModifiedBy>饮马长江</cp:lastModifiedBy>
  <dcterms:created xsi:type="dcterms:W3CDTF">2022-09-28T21:56:00Z</dcterms:created>
  <dcterms:modified xsi:type="dcterms:W3CDTF">2022-10-03T21:37:51Z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306C538B837E19A5233F3163D1933A81</vt:lpwstr>
  </property>
  <property fmtid="{D5CDD505-2E9C-101B-9397-08002B2CF9AE}" pid="3" name="KSOProductBuildVer">
    <vt:lpwstr>2052-4.6.1.7467</vt:lpwstr>
  </property>
</Properties>
</file>