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https://utpedupe-my.sharepoint.com/personal/u20240089_utp_edu_pe/Documents/2025/Inteligencia Negocios/ProyectoGrupal/GIT_peru-delitos-data-2019-2023/data/poblacion/"/>
    </mc:Choice>
  </mc:AlternateContent>
  <xr:revisionPtr revIDLastSave="3" documentId="8_{D6571BF8-D45B-46D2-A0F4-483B29B2DE3F}" xr6:coauthVersionLast="47" xr6:coauthVersionMax="47" xr10:uidLastSave="{3E767D80-A046-4891-9EFD-0E4FF661579D}"/>
  <bookViews>
    <workbookView xWindow="44" yWindow="89" windowWidth="13769" windowHeight="10357" xr2:uid="{00000000-000D-0000-FFFF-FFFF00000000}"/>
  </bookViews>
  <sheets>
    <sheet name="PROY_TOT 2021-2022" sheetId="1" r:id="rId1"/>
  </sheets>
  <definedNames>
    <definedName name="_xlnm._FilterDatabase" localSheetId="0" hidden="1">'PROY_TOT 2021-2022'!$H$1:$K$2348</definedName>
    <definedName name="_xlnm.Print_Area" localSheetId="0">'PROY_TOT 2021-2022'!$A$1:$G$2413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91" i="1" l="1"/>
  <c r="E1891" i="1"/>
  <c r="F1891" i="1"/>
  <c r="G1891" i="1"/>
  <c r="C1891" i="1"/>
  <c r="D1841" i="1"/>
  <c r="E1841" i="1"/>
  <c r="F1841" i="1"/>
  <c r="G1841" i="1"/>
  <c r="C1841" i="1"/>
  <c r="D1007" i="1"/>
  <c r="E1007" i="1"/>
  <c r="F1007" i="1"/>
  <c r="G1007" i="1"/>
  <c r="C1007" i="1"/>
  <c r="D611" i="1"/>
  <c r="E611" i="1"/>
  <c r="F611" i="1"/>
  <c r="G611" i="1"/>
  <c r="C611" i="1"/>
  <c r="G547" i="1"/>
  <c r="D547" i="1"/>
  <c r="E547" i="1"/>
  <c r="F547" i="1"/>
  <c r="C547" i="1"/>
  <c r="G832" i="1" l="1"/>
  <c r="G818" i="1"/>
  <c r="G810" i="1"/>
  <c r="G789" i="1"/>
  <c r="G780" i="1"/>
  <c r="G764" i="1"/>
  <c r="G1426" i="1"/>
  <c r="E1102" i="1" l="1"/>
  <c r="C314" i="1"/>
  <c r="D314" i="1"/>
  <c r="E595" i="1"/>
  <c r="F595" i="1"/>
  <c r="G2339" i="1"/>
  <c r="F2339" i="1"/>
  <c r="G2259" i="1"/>
  <c r="F2259" i="1"/>
  <c r="G1883" i="1"/>
  <c r="F1883" i="1"/>
  <c r="C2347" i="1"/>
  <c r="D2347" i="1"/>
  <c r="C2339" i="1"/>
  <c r="D2339" i="1"/>
  <c r="C2334" i="1"/>
  <c r="D2334" i="1"/>
  <c r="C2326" i="1"/>
  <c r="D2326" i="1"/>
  <c r="C2319" i="1"/>
  <c r="D2319" i="1"/>
  <c r="C2315" i="1"/>
  <c r="D2315" i="1"/>
  <c r="C2308" i="1"/>
  <c r="D2308" i="1"/>
  <c r="C2291" i="1"/>
  <c r="D2291" i="1"/>
  <c r="C2287" i="1"/>
  <c r="D2287" i="1"/>
  <c r="C2280" i="1"/>
  <c r="D2280" i="1"/>
  <c r="C2268" i="1"/>
  <c r="D2268" i="1"/>
  <c r="C2259" i="1"/>
  <c r="D2259" i="1"/>
  <c r="C2244" i="1"/>
  <c r="D2244" i="1"/>
  <c r="C2229" i="1"/>
  <c r="D2229" i="1"/>
  <c r="C2218" i="1"/>
  <c r="D2218" i="1"/>
  <c r="C2212" i="1"/>
  <c r="D2212" i="1"/>
  <c r="C2200" i="1"/>
  <c r="D2200" i="1"/>
  <c r="C2193" i="1"/>
  <c r="D2193" i="1"/>
  <c r="C2187" i="1"/>
  <c r="D2187" i="1"/>
  <c r="C2175" i="1"/>
  <c r="D2175" i="1"/>
  <c r="C2168" i="1"/>
  <c r="D2168" i="1"/>
  <c r="C2158" i="1"/>
  <c r="D2158" i="1"/>
  <c r="C2147" i="1"/>
  <c r="D2147" i="1"/>
  <c r="C2141" i="1"/>
  <c r="D2141" i="1"/>
  <c r="C2135" i="1"/>
  <c r="D2135" i="1"/>
  <c r="C2130" i="1"/>
  <c r="D2130" i="1"/>
  <c r="C2115" i="1"/>
  <c r="D2115" i="1"/>
  <c r="C2104" i="1"/>
  <c r="D2104" i="1"/>
  <c r="C2095" i="1"/>
  <c r="D2095" i="1"/>
  <c r="C2089" i="1"/>
  <c r="D2089" i="1"/>
  <c r="C2081" i="1"/>
  <c r="D2081" i="1"/>
  <c r="C2065" i="1"/>
  <c r="D2065" i="1"/>
  <c r="C2049" i="1"/>
  <c r="D2049" i="1"/>
  <c r="C2033" i="1"/>
  <c r="D2033" i="1"/>
  <c r="C2024" i="1"/>
  <c r="D2024" i="1"/>
  <c r="C2012" i="1"/>
  <c r="D2012" i="1"/>
  <c r="C2003" i="1"/>
  <c r="D2003" i="1"/>
  <c r="C1995" i="1"/>
  <c r="D1995" i="1"/>
  <c r="C1984" i="1"/>
  <c r="D1984" i="1"/>
  <c r="C1975" i="1"/>
  <c r="D1975" i="1"/>
  <c r="C1964" i="1"/>
  <c r="D1964" i="1"/>
  <c r="C1948" i="1"/>
  <c r="D1948" i="1"/>
  <c r="C1937" i="1"/>
  <c r="D1937" i="1"/>
  <c r="C1928" i="1"/>
  <c r="D1928" i="1"/>
  <c r="C1914" i="1"/>
  <c r="D1914" i="1"/>
  <c r="C1908" i="1"/>
  <c r="D1908" i="1"/>
  <c r="C1883" i="1"/>
  <c r="D1883" i="1"/>
  <c r="C1877" i="1"/>
  <c r="D1877" i="1"/>
  <c r="C1872" i="1"/>
  <c r="D1872" i="1"/>
  <c r="C1867" i="1"/>
  <c r="D1867" i="1"/>
  <c r="C1860" i="1"/>
  <c r="D1860" i="1"/>
  <c r="C1853" i="1"/>
  <c r="D1853" i="1"/>
  <c r="C1829" i="1"/>
  <c r="D1829" i="1"/>
  <c r="C1824" i="1"/>
  <c r="D1824" i="1"/>
  <c r="C1818" i="1"/>
  <c r="D1818" i="1"/>
  <c r="C1811" i="1"/>
  <c r="D1811" i="1"/>
  <c r="C1799" i="1"/>
  <c r="D1799" i="1"/>
  <c r="C1758" i="1"/>
  <c r="D1758" i="1"/>
  <c r="C1751" i="1"/>
  <c r="D1751" i="1"/>
  <c r="C1738" i="1"/>
  <c r="D1738" i="1"/>
  <c r="C1700" i="1"/>
  <c r="D1700" i="1"/>
  <c r="C1687" i="1"/>
  <c r="D1687" i="1"/>
  <c r="C1665" i="1"/>
  <c r="D1665" i="1"/>
  <c r="C1657" i="1"/>
  <c r="D1657" i="1"/>
  <c r="C1651" i="1"/>
  <c r="D1651" i="1"/>
  <c r="C1645" i="1"/>
  <c r="D1645" i="1"/>
  <c r="C1594" i="1"/>
  <c r="D1594" i="1"/>
  <c r="C1578" i="1"/>
  <c r="D1578" i="1"/>
  <c r="C1571" i="1"/>
  <c r="D1571" i="1"/>
  <c r="C1545" i="1"/>
  <c r="D1545" i="1"/>
  <c r="C1539" i="1"/>
  <c r="D1539" i="1"/>
  <c r="C1534" i="1"/>
  <c r="D1534" i="1"/>
  <c r="C1525" i="1"/>
  <c r="D1525" i="1"/>
  <c r="C1516" i="1"/>
  <c r="D1516" i="1"/>
  <c r="C1497" i="1"/>
  <c r="D1497" i="1"/>
  <c r="C1491" i="1"/>
  <c r="D1491" i="1"/>
  <c r="C1480" i="1"/>
  <c r="D1480" i="1"/>
  <c r="C1475" i="1"/>
  <c r="D1475" i="1"/>
  <c r="C1471" i="1"/>
  <c r="D1471" i="1"/>
  <c r="C1464" i="1"/>
  <c r="D1464" i="1"/>
  <c r="C1450" i="1"/>
  <c r="D1450" i="1"/>
  <c r="C1438" i="1"/>
  <c r="D1438" i="1"/>
  <c r="G1102" i="1"/>
  <c r="F1102" i="1"/>
  <c r="D1798" i="1" l="1"/>
  <c r="C1798" i="1"/>
  <c r="C1866" i="1"/>
  <c r="C2325" i="1"/>
  <c r="C2307" i="1"/>
  <c r="C2267" i="1"/>
  <c r="D1913" i="1"/>
  <c r="C1913" i="1"/>
  <c r="C1882" i="1"/>
  <c r="C1544" i="1"/>
  <c r="D2325" i="1"/>
  <c r="D2307" i="1"/>
  <c r="D2267" i="1"/>
  <c r="C2167" i="1"/>
  <c r="D2167" i="1"/>
  <c r="D2032" i="1"/>
  <c r="C2032" i="1"/>
  <c r="C1947" i="1"/>
  <c r="D1947" i="1"/>
  <c r="D1882" i="1"/>
  <c r="D1866" i="1"/>
  <c r="D1644" i="1"/>
  <c r="C1644" i="1"/>
  <c r="D1592" i="1"/>
  <c r="C1592" i="1"/>
  <c r="D1544" i="1"/>
  <c r="D1437" i="1"/>
  <c r="C1437" i="1"/>
  <c r="C1426" i="1"/>
  <c r="D1426" i="1"/>
  <c r="C1415" i="1"/>
  <c r="D1415" i="1"/>
  <c r="C1405" i="1"/>
  <c r="D1405" i="1"/>
  <c r="C1390" i="1"/>
  <c r="D1390" i="1"/>
  <c r="C1385" i="1"/>
  <c r="D1385" i="1"/>
  <c r="C1350" i="1"/>
  <c r="D1350" i="1"/>
  <c r="C1338" i="1"/>
  <c r="D1338" i="1"/>
  <c r="C1322" i="1"/>
  <c r="D1322" i="1"/>
  <c r="C1293" i="1"/>
  <c r="D1293" i="1"/>
  <c r="C1278" i="1"/>
  <c r="D1278" i="1"/>
  <c r="C1272" i="1"/>
  <c r="D1272" i="1"/>
  <c r="C1266" i="1"/>
  <c r="D1266" i="1"/>
  <c r="C1254" i="1"/>
  <c r="D1254" i="1"/>
  <c r="C1239" i="1"/>
  <c r="D1239" i="1"/>
  <c r="C1224" i="1"/>
  <c r="D1224" i="1"/>
  <c r="C1216" i="1"/>
  <c r="D1216" i="1"/>
  <c r="C1210" i="1"/>
  <c r="D1210" i="1"/>
  <c r="C1205" i="1"/>
  <c r="D1205" i="1"/>
  <c r="C1199" i="1"/>
  <c r="D1199" i="1"/>
  <c r="C1188" i="1"/>
  <c r="D1188" i="1"/>
  <c r="C1171" i="1"/>
  <c r="D1171" i="1"/>
  <c r="C1166" i="1"/>
  <c r="D1166" i="1"/>
  <c r="C1156" i="1"/>
  <c r="D1156" i="1"/>
  <c r="C1147" i="1"/>
  <c r="D1147" i="1"/>
  <c r="C1133" i="1"/>
  <c r="D1133" i="1"/>
  <c r="C1102" i="1"/>
  <c r="D1102" i="1"/>
  <c r="C1085" i="1"/>
  <c r="D1085" i="1"/>
  <c r="C1073" i="1"/>
  <c r="D1073" i="1"/>
  <c r="C1054" i="1"/>
  <c r="D1054" i="1"/>
  <c r="C1041" i="1"/>
  <c r="D1041" i="1"/>
  <c r="C1032" i="1"/>
  <c r="D1032" i="1"/>
  <c r="G595" i="1"/>
  <c r="G943" i="1"/>
  <c r="F943" i="1"/>
  <c r="C997" i="1"/>
  <c r="D997" i="1"/>
  <c r="C984" i="1"/>
  <c r="D984" i="1"/>
  <c r="C977" i="1"/>
  <c r="D977" i="1"/>
  <c r="C967" i="1"/>
  <c r="D967" i="1"/>
  <c r="C943" i="1"/>
  <c r="D943" i="1"/>
  <c r="C934" i="1"/>
  <c r="D934" i="1"/>
  <c r="C925" i="1"/>
  <c r="D925" i="1"/>
  <c r="C916" i="1"/>
  <c r="D916" i="1"/>
  <c r="C907" i="1"/>
  <c r="D907" i="1"/>
  <c r="C893" i="1"/>
  <c r="D893" i="1"/>
  <c r="C883" i="1"/>
  <c r="D883" i="1"/>
  <c r="C875" i="1"/>
  <c r="D875" i="1"/>
  <c r="C866" i="1"/>
  <c r="D866" i="1"/>
  <c r="C856" i="1"/>
  <c r="C855" i="1" s="1"/>
  <c r="D856" i="1"/>
  <c r="D855" i="1" s="1"/>
  <c r="C837" i="1"/>
  <c r="D837" i="1"/>
  <c r="C832" i="1"/>
  <c r="D832" i="1"/>
  <c r="C818" i="1"/>
  <c r="D818" i="1"/>
  <c r="C810" i="1"/>
  <c r="D810" i="1"/>
  <c r="C802" i="1"/>
  <c r="D802" i="1"/>
  <c r="C789" i="1"/>
  <c r="D789" i="1"/>
  <c r="C780" i="1"/>
  <c r="D780" i="1"/>
  <c r="C764" i="1"/>
  <c r="D764" i="1"/>
  <c r="C755" i="1"/>
  <c r="D755" i="1"/>
  <c r="C735" i="1"/>
  <c r="D735" i="1"/>
  <c r="C717" i="1"/>
  <c r="D717" i="1"/>
  <c r="C712" i="1"/>
  <c r="D712" i="1"/>
  <c r="C699" i="1"/>
  <c r="D699" i="1"/>
  <c r="G581" i="1"/>
  <c r="F581" i="1"/>
  <c r="E581" i="1"/>
  <c r="G383" i="1"/>
  <c r="F383" i="1"/>
  <c r="C688" i="1"/>
  <c r="D688" i="1"/>
  <c r="C670" i="1"/>
  <c r="D670" i="1"/>
  <c r="C658" i="1"/>
  <c r="D658" i="1"/>
  <c r="C647" i="1"/>
  <c r="D647" i="1"/>
  <c r="C638" i="1"/>
  <c r="D638" i="1"/>
  <c r="C595" i="1"/>
  <c r="D595" i="1"/>
  <c r="C581" i="1"/>
  <c r="D581" i="1"/>
  <c r="C576" i="1"/>
  <c r="D576" i="1"/>
  <c r="C569" i="1"/>
  <c r="D569" i="1"/>
  <c r="C533" i="1"/>
  <c r="D533" i="1"/>
  <c r="C526" i="1"/>
  <c r="D526" i="1"/>
  <c r="C517" i="1"/>
  <c r="D517" i="1"/>
  <c r="C491" i="1"/>
  <c r="D491" i="1"/>
  <c r="C476" i="1"/>
  <c r="D476" i="1"/>
  <c r="C462" i="1"/>
  <c r="D462" i="1"/>
  <c r="C453" i="1"/>
  <c r="D453" i="1"/>
  <c r="C418" i="1"/>
  <c r="D418" i="1"/>
  <c r="C401" i="1"/>
  <c r="D401" i="1"/>
  <c r="C383" i="1"/>
  <c r="D383" i="1"/>
  <c r="C376" i="1"/>
  <c r="D376" i="1"/>
  <c r="C358" i="1"/>
  <c r="D358" i="1"/>
  <c r="C350" i="1"/>
  <c r="D350" i="1"/>
  <c r="D324" i="1"/>
  <c r="C324" i="1"/>
  <c r="C292" i="1"/>
  <c r="D292" i="1"/>
  <c r="D303" i="1"/>
  <c r="C303" i="1"/>
  <c r="D277" i="1"/>
  <c r="C277" i="1"/>
  <c r="C266" i="1"/>
  <c r="D266" i="1"/>
  <c r="C261" i="1"/>
  <c r="D261" i="1"/>
  <c r="C249" i="1"/>
  <c r="D249" i="1"/>
  <c r="C238" i="1"/>
  <c r="D238" i="1"/>
  <c r="C229" i="1"/>
  <c r="D229" i="1"/>
  <c r="C213" i="1"/>
  <c r="D213" i="1"/>
  <c r="C207" i="1"/>
  <c r="D207" i="1"/>
  <c r="C190" i="1"/>
  <c r="D190" i="1"/>
  <c r="C182" i="1"/>
  <c r="D182" i="1"/>
  <c r="C177" i="1"/>
  <c r="D177" i="1"/>
  <c r="C173" i="1"/>
  <c r="D173" i="1"/>
  <c r="C156" i="1"/>
  <c r="D156" i="1"/>
  <c r="C140" i="1"/>
  <c r="D140" i="1"/>
  <c r="C137" i="1"/>
  <c r="D137" i="1"/>
  <c r="C130" i="1"/>
  <c r="D130" i="1"/>
  <c r="C124" i="1"/>
  <c r="D124" i="1"/>
  <c r="C106" i="1"/>
  <c r="D106" i="1"/>
  <c r="C37" i="1"/>
  <c r="D37" i="1"/>
  <c r="C96" i="1"/>
  <c r="D96" i="1"/>
  <c r="C83" i="1"/>
  <c r="D83" i="1"/>
  <c r="C54" i="1"/>
  <c r="D54" i="1"/>
  <c r="C50" i="1"/>
  <c r="D50" i="1"/>
  <c r="D30" i="1"/>
  <c r="C30" i="1"/>
  <c r="D8" i="1"/>
  <c r="C8" i="1"/>
  <c r="D1006" i="1" l="1"/>
  <c r="C1292" i="1"/>
  <c r="D1292" i="1"/>
  <c r="D1238" i="1"/>
  <c r="C1238" i="1"/>
  <c r="D1132" i="1"/>
  <c r="C1132" i="1"/>
  <c r="C1006" i="1"/>
  <c r="D865" i="1"/>
  <c r="C865" i="1"/>
  <c r="D698" i="1"/>
  <c r="C698" i="1"/>
  <c r="D546" i="1"/>
  <c r="C417" i="1"/>
  <c r="D417" i="1"/>
  <c r="D313" i="1"/>
  <c r="C313" i="1"/>
  <c r="C105" i="1"/>
  <c r="D105" i="1"/>
  <c r="C7" i="1"/>
  <c r="D7" i="1"/>
  <c r="E2347" i="1"/>
  <c r="E2339" i="1"/>
  <c r="E2334" i="1"/>
  <c r="E2326" i="1"/>
  <c r="E2319" i="1"/>
  <c r="E2315" i="1"/>
  <c r="E2308" i="1"/>
  <c r="E2291" i="1"/>
  <c r="E2287" i="1"/>
  <c r="E2280" i="1"/>
  <c r="E2268" i="1"/>
  <c r="E2259" i="1"/>
  <c r="E2244" i="1"/>
  <c r="E2229" i="1"/>
  <c r="E2218" i="1"/>
  <c r="E2212" i="1"/>
  <c r="E2200" i="1"/>
  <c r="E2193" i="1"/>
  <c r="E2187" i="1"/>
  <c r="E2175" i="1"/>
  <c r="E2168" i="1"/>
  <c r="E2158" i="1"/>
  <c r="E2147" i="1"/>
  <c r="E2141" i="1"/>
  <c r="E2135" i="1"/>
  <c r="E2130" i="1"/>
  <c r="E2115" i="1"/>
  <c r="E2104" i="1"/>
  <c r="E2095" i="1"/>
  <c r="E2089" i="1"/>
  <c r="E2081" i="1"/>
  <c r="E2065" i="1"/>
  <c r="E2049" i="1"/>
  <c r="E2033" i="1"/>
  <c r="E2024" i="1"/>
  <c r="E2012" i="1"/>
  <c r="E2003" i="1"/>
  <c r="E1995" i="1"/>
  <c r="E1984" i="1"/>
  <c r="E1975" i="1"/>
  <c r="E1964" i="1"/>
  <c r="E1948" i="1"/>
  <c r="E1937" i="1"/>
  <c r="E1928" i="1"/>
  <c r="E1914" i="1"/>
  <c r="E1908" i="1"/>
  <c r="E1883" i="1"/>
  <c r="E1877" i="1"/>
  <c r="E1872" i="1"/>
  <c r="E1867" i="1"/>
  <c r="E1860" i="1"/>
  <c r="E1853" i="1"/>
  <c r="E1829" i="1"/>
  <c r="E1824" i="1"/>
  <c r="E1818" i="1"/>
  <c r="E1811" i="1"/>
  <c r="E1799" i="1"/>
  <c r="E1758" i="1"/>
  <c r="E1751" i="1"/>
  <c r="E1738" i="1"/>
  <c r="E1700" i="1"/>
  <c r="E1687" i="1"/>
  <c r="E1665" i="1"/>
  <c r="E1657" i="1"/>
  <c r="E1651" i="1"/>
  <c r="E1645" i="1"/>
  <c r="E1594" i="1"/>
  <c r="E1578" i="1"/>
  <c r="E1571" i="1"/>
  <c r="E1545" i="1"/>
  <c r="E1539" i="1"/>
  <c r="E1534" i="1"/>
  <c r="E1525" i="1"/>
  <c r="E1516" i="1"/>
  <c r="E1497" i="1"/>
  <c r="E1491" i="1"/>
  <c r="E1480" i="1"/>
  <c r="E1475" i="1"/>
  <c r="E1471" i="1"/>
  <c r="E1464" i="1"/>
  <c r="E1450" i="1"/>
  <c r="E1438" i="1"/>
  <c r="E1426" i="1"/>
  <c r="E1415" i="1"/>
  <c r="E1405" i="1"/>
  <c r="E1390" i="1"/>
  <c r="E1385" i="1"/>
  <c r="E1350" i="1"/>
  <c r="E1338" i="1"/>
  <c r="E1322" i="1"/>
  <c r="E1293" i="1"/>
  <c r="E1278" i="1"/>
  <c r="E1272" i="1"/>
  <c r="E1266" i="1"/>
  <c r="E1254" i="1"/>
  <c r="E1239" i="1"/>
  <c r="E1224" i="1"/>
  <c r="E1216" i="1"/>
  <c r="E1210" i="1"/>
  <c r="E1205" i="1"/>
  <c r="E1199" i="1"/>
  <c r="E1188" i="1"/>
  <c r="E1171" i="1"/>
  <c r="E1166" i="1"/>
  <c r="E1156" i="1"/>
  <c r="E1147" i="1"/>
  <c r="E1133" i="1"/>
  <c r="E1085" i="1"/>
  <c r="E1073" i="1"/>
  <c r="E1054" i="1"/>
  <c r="E1041" i="1"/>
  <c r="E1032" i="1"/>
  <c r="E997" i="1"/>
  <c r="E984" i="1"/>
  <c r="E977" i="1"/>
  <c r="E967" i="1"/>
  <c r="E943" i="1"/>
  <c r="E934" i="1"/>
  <c r="E925" i="1"/>
  <c r="E916" i="1"/>
  <c r="E907" i="1"/>
  <c r="E893" i="1"/>
  <c r="E883" i="1"/>
  <c r="E875" i="1"/>
  <c r="E866" i="1"/>
  <c r="E856" i="1"/>
  <c r="E855" i="1" s="1"/>
  <c r="E837" i="1"/>
  <c r="E832" i="1"/>
  <c r="E818" i="1"/>
  <c r="E810" i="1"/>
  <c r="E802" i="1"/>
  <c r="E789" i="1"/>
  <c r="E780" i="1"/>
  <c r="E764" i="1"/>
  <c r="E755" i="1"/>
  <c r="E735" i="1"/>
  <c r="E717" i="1"/>
  <c r="E712" i="1"/>
  <c r="E699" i="1"/>
  <c r="E688" i="1"/>
  <c r="E670" i="1"/>
  <c r="E658" i="1"/>
  <c r="E647" i="1"/>
  <c r="E638" i="1"/>
  <c r="E576" i="1"/>
  <c r="E569" i="1"/>
  <c r="E533" i="1"/>
  <c r="E526" i="1"/>
  <c r="E517" i="1"/>
  <c r="E491" i="1"/>
  <c r="E476" i="1"/>
  <c r="E462" i="1"/>
  <c r="E453" i="1"/>
  <c r="E418" i="1"/>
  <c r="E401" i="1"/>
  <c r="E383" i="1"/>
  <c r="E376" i="1"/>
  <c r="E358" i="1"/>
  <c r="E350" i="1"/>
  <c r="E324" i="1"/>
  <c r="E314" i="1"/>
  <c r="E303" i="1"/>
  <c r="E292" i="1"/>
  <c r="E277" i="1"/>
  <c r="E266" i="1"/>
  <c r="E261" i="1"/>
  <c r="E249" i="1"/>
  <c r="E238" i="1"/>
  <c r="E229" i="1"/>
  <c r="E213" i="1"/>
  <c r="E207" i="1"/>
  <c r="E190" i="1"/>
  <c r="E182" i="1"/>
  <c r="E177" i="1"/>
  <c r="E173" i="1"/>
  <c r="E156" i="1"/>
  <c r="E140" i="1"/>
  <c r="E137" i="1"/>
  <c r="E130" i="1"/>
  <c r="E124" i="1"/>
  <c r="E106" i="1"/>
  <c r="E96" i="1"/>
  <c r="E83" i="1"/>
  <c r="E54" i="1"/>
  <c r="E50" i="1"/>
  <c r="E37" i="1"/>
  <c r="E30" i="1"/>
  <c r="E8" i="1"/>
  <c r="E1006" i="1" l="1"/>
  <c r="E1866" i="1"/>
  <c r="E2307" i="1"/>
  <c r="E1913" i="1"/>
  <c r="D5" i="1"/>
  <c r="E2325" i="1"/>
  <c r="E1947" i="1"/>
  <c r="E1238" i="1"/>
  <c r="E1544" i="1"/>
  <c r="E7" i="1"/>
  <c r="E1292" i="1"/>
  <c r="E2267" i="1"/>
  <c r="E2167" i="1"/>
  <c r="E2032" i="1"/>
  <c r="E1882" i="1"/>
  <c r="E1798" i="1"/>
  <c r="E1592" i="1"/>
  <c r="E1644" i="1"/>
  <c r="E1437" i="1"/>
  <c r="E1132" i="1"/>
  <c r="E865" i="1"/>
  <c r="E698" i="1"/>
  <c r="E546" i="1"/>
  <c r="E417" i="1"/>
  <c r="E313" i="1"/>
  <c r="E105" i="1"/>
  <c r="E5" i="1" l="1"/>
  <c r="G1651" i="1" l="1"/>
  <c r="F1651" i="1"/>
  <c r="G1665" i="1"/>
  <c r="F1665" i="1"/>
  <c r="G1657" i="1"/>
  <c r="F1657" i="1"/>
  <c r="G2334" i="1"/>
  <c r="F2334" i="1"/>
  <c r="G2319" i="1"/>
  <c r="F2319" i="1"/>
  <c r="G2315" i="1"/>
  <c r="F2315" i="1"/>
  <c r="G2287" i="1"/>
  <c r="F2287" i="1"/>
  <c r="G2280" i="1"/>
  <c r="F2280" i="1"/>
  <c r="G2244" i="1"/>
  <c r="F2244" i="1"/>
  <c r="G2218" i="1"/>
  <c r="F2218" i="1"/>
  <c r="G2212" i="1"/>
  <c r="F2212" i="1"/>
  <c r="G2200" i="1"/>
  <c r="F2200" i="1"/>
  <c r="G2193" i="1"/>
  <c r="F2193" i="1"/>
  <c r="G2158" i="1"/>
  <c r="F2158" i="1"/>
  <c r="G2147" i="1"/>
  <c r="F2147" i="1"/>
  <c r="G2141" i="1"/>
  <c r="F2141" i="1"/>
  <c r="G2135" i="1"/>
  <c r="F2135" i="1"/>
  <c r="G2104" i="1"/>
  <c r="F2104" i="1"/>
  <c r="G2095" i="1"/>
  <c r="F2095" i="1"/>
  <c r="G2089" i="1"/>
  <c r="F2089" i="1"/>
  <c r="G2081" i="1"/>
  <c r="F2081" i="1"/>
  <c r="G2049" i="1"/>
  <c r="F2049" i="1"/>
  <c r="G2024" i="1"/>
  <c r="F2024" i="1"/>
  <c r="G2003" i="1"/>
  <c r="F2003" i="1"/>
  <c r="G1995" i="1"/>
  <c r="F1995" i="1"/>
  <c r="G1984" i="1"/>
  <c r="F1984" i="1"/>
  <c r="G1975" i="1"/>
  <c r="F1975" i="1"/>
  <c r="G1937" i="1"/>
  <c r="F1937" i="1"/>
  <c r="G1928" i="1"/>
  <c r="F1928" i="1"/>
  <c r="G1877" i="1"/>
  <c r="F1877" i="1"/>
  <c r="G1872" i="1"/>
  <c r="F1872" i="1"/>
  <c r="G1860" i="1"/>
  <c r="F1860" i="1"/>
  <c r="G1853" i="1"/>
  <c r="F1853" i="1"/>
  <c r="G1829" i="1"/>
  <c r="F1829" i="1"/>
  <c r="G1824" i="1"/>
  <c r="F1824" i="1"/>
  <c r="G1818" i="1"/>
  <c r="F1818" i="1"/>
  <c r="G1811" i="1"/>
  <c r="F1811" i="1"/>
  <c r="G1578" i="1"/>
  <c r="F1578" i="1"/>
  <c r="G1539" i="1"/>
  <c r="F1539" i="1"/>
  <c r="G1534" i="1"/>
  <c r="F1534" i="1"/>
  <c r="G1525" i="1"/>
  <c r="F1525" i="1"/>
  <c r="G1516" i="1"/>
  <c r="F1516" i="1"/>
  <c r="G1415" i="1"/>
  <c r="F1415" i="1"/>
  <c r="G997" i="1"/>
  <c r="F997" i="1"/>
  <c r="G984" i="1"/>
  <c r="F984" i="1"/>
  <c r="G977" i="1"/>
  <c r="F977" i="1"/>
  <c r="G967" i="1"/>
  <c r="F967" i="1"/>
  <c r="G934" i="1"/>
  <c r="F934" i="1"/>
  <c r="G925" i="1"/>
  <c r="F925" i="1"/>
  <c r="G916" i="1"/>
  <c r="F916" i="1"/>
  <c r="G907" i="1"/>
  <c r="F907" i="1"/>
  <c r="G883" i="1"/>
  <c r="F883" i="1"/>
  <c r="G875" i="1"/>
  <c r="F875" i="1"/>
  <c r="F818" i="1"/>
  <c r="F810" i="1"/>
  <c r="G802" i="1"/>
  <c r="F802" i="1"/>
  <c r="F764" i="1"/>
  <c r="G717" i="1"/>
  <c r="F717" i="1"/>
  <c r="G712" i="1"/>
  <c r="F712" i="1"/>
  <c r="G688" i="1"/>
  <c r="F688" i="1"/>
  <c r="G658" i="1"/>
  <c r="F658" i="1"/>
  <c r="F576" i="1"/>
  <c r="G576" i="1"/>
  <c r="G2347" i="1" l="1"/>
  <c r="F2347" i="1"/>
  <c r="G2326" i="1"/>
  <c r="F2326" i="1"/>
  <c r="G2308" i="1"/>
  <c r="G2307" i="1" s="1"/>
  <c r="F2308" i="1"/>
  <c r="F2307" i="1" s="1"/>
  <c r="G2291" i="1"/>
  <c r="F2291" i="1"/>
  <c r="G2268" i="1"/>
  <c r="F2268" i="1"/>
  <c r="G2229" i="1"/>
  <c r="F2229" i="1"/>
  <c r="G2187" i="1"/>
  <c r="F2187" i="1"/>
  <c r="G2175" i="1"/>
  <c r="F2175" i="1"/>
  <c r="G2168" i="1"/>
  <c r="F2168" i="1"/>
  <c r="G2130" i="1"/>
  <c r="F2130" i="1"/>
  <c r="G2115" i="1"/>
  <c r="F2115" i="1"/>
  <c r="G2065" i="1"/>
  <c r="F2065" i="1"/>
  <c r="G2033" i="1"/>
  <c r="F2033" i="1"/>
  <c r="G2012" i="1"/>
  <c r="F2012" i="1"/>
  <c r="G1964" i="1"/>
  <c r="F1964" i="1"/>
  <c r="G1948" i="1"/>
  <c r="F1948" i="1"/>
  <c r="G1914" i="1"/>
  <c r="F1914" i="1"/>
  <c r="G1908" i="1"/>
  <c r="F1908" i="1"/>
  <c r="G1867" i="1"/>
  <c r="F1867" i="1"/>
  <c r="G1799" i="1"/>
  <c r="F1799" i="1"/>
  <c r="G1758" i="1"/>
  <c r="F1758" i="1"/>
  <c r="G1751" i="1"/>
  <c r="F1751" i="1"/>
  <c r="G1738" i="1"/>
  <c r="F1738" i="1"/>
  <c r="G1700" i="1"/>
  <c r="F1700" i="1"/>
  <c r="G1687" i="1"/>
  <c r="F1687" i="1"/>
  <c r="G1645" i="1"/>
  <c r="F1645" i="1"/>
  <c r="G1594" i="1"/>
  <c r="F1594" i="1"/>
  <c r="G1571" i="1"/>
  <c r="F1571" i="1"/>
  <c r="G1545" i="1"/>
  <c r="F1545" i="1"/>
  <c r="G1497" i="1"/>
  <c r="F1497" i="1"/>
  <c r="G1491" i="1"/>
  <c r="F1491" i="1"/>
  <c r="G1480" i="1"/>
  <c r="F1480" i="1"/>
  <c r="G1475" i="1"/>
  <c r="F1475" i="1"/>
  <c r="G1471" i="1"/>
  <c r="F1471" i="1"/>
  <c r="G1464" i="1"/>
  <c r="F1464" i="1"/>
  <c r="G1450" i="1"/>
  <c r="F1450" i="1"/>
  <c r="G1438" i="1"/>
  <c r="F1438" i="1"/>
  <c r="F1426" i="1"/>
  <c r="G1405" i="1"/>
  <c r="F1405" i="1"/>
  <c r="G1390" i="1"/>
  <c r="F1390" i="1"/>
  <c r="G1385" i="1"/>
  <c r="F1385" i="1"/>
  <c r="G1350" i="1"/>
  <c r="F1350" i="1"/>
  <c r="G1338" i="1"/>
  <c r="F1338" i="1"/>
  <c r="G1322" i="1"/>
  <c r="F1322" i="1"/>
  <c r="G1293" i="1"/>
  <c r="F1293" i="1"/>
  <c r="G1278" i="1"/>
  <c r="F1278" i="1"/>
  <c r="G1272" i="1"/>
  <c r="F1272" i="1"/>
  <c r="G1266" i="1"/>
  <c r="F1266" i="1"/>
  <c r="G1254" i="1"/>
  <c r="F1254" i="1"/>
  <c r="G1239" i="1"/>
  <c r="F1239" i="1"/>
  <c r="G1224" i="1"/>
  <c r="F1224" i="1"/>
  <c r="G1216" i="1"/>
  <c r="F1216" i="1"/>
  <c r="G1210" i="1"/>
  <c r="F1210" i="1"/>
  <c r="G1205" i="1"/>
  <c r="F1205" i="1"/>
  <c r="G1199" i="1"/>
  <c r="F1199" i="1"/>
  <c r="G1188" i="1"/>
  <c r="F1188" i="1"/>
  <c r="G1171" i="1"/>
  <c r="F1171" i="1"/>
  <c r="G1166" i="1"/>
  <c r="F1166" i="1"/>
  <c r="G1156" i="1"/>
  <c r="F1156" i="1"/>
  <c r="G1147" i="1"/>
  <c r="F1147" i="1"/>
  <c r="G1133" i="1"/>
  <c r="F1133" i="1"/>
  <c r="G1085" i="1"/>
  <c r="F1085" i="1"/>
  <c r="G1073" i="1"/>
  <c r="F1073" i="1"/>
  <c r="G1054" i="1"/>
  <c r="F1054" i="1"/>
  <c r="G1041" i="1"/>
  <c r="F1041" i="1"/>
  <c r="G1032" i="1"/>
  <c r="F1032" i="1"/>
  <c r="G893" i="1"/>
  <c r="F893" i="1"/>
  <c r="G866" i="1"/>
  <c r="F866" i="1"/>
  <c r="G856" i="1"/>
  <c r="G855" i="1" s="1"/>
  <c r="F856" i="1"/>
  <c r="F855" i="1" s="1"/>
  <c r="G837" i="1"/>
  <c r="F837" i="1"/>
  <c r="F832" i="1"/>
  <c r="F789" i="1"/>
  <c r="F780" i="1"/>
  <c r="G755" i="1"/>
  <c r="F755" i="1"/>
  <c r="G735" i="1"/>
  <c r="F735" i="1"/>
  <c r="G699" i="1"/>
  <c r="F699" i="1"/>
  <c r="G670" i="1"/>
  <c r="F670" i="1"/>
  <c r="G647" i="1"/>
  <c r="F647" i="1"/>
  <c r="G638" i="1"/>
  <c r="F638" i="1"/>
  <c r="G569" i="1"/>
  <c r="F569" i="1"/>
  <c r="G533" i="1"/>
  <c r="F533" i="1"/>
  <c r="G526" i="1"/>
  <c r="F526" i="1"/>
  <c r="G517" i="1"/>
  <c r="F517" i="1"/>
  <c r="G491" i="1"/>
  <c r="F491" i="1"/>
  <c r="G476" i="1"/>
  <c r="F476" i="1"/>
  <c r="G462" i="1"/>
  <c r="F462" i="1"/>
  <c r="G453" i="1"/>
  <c r="F453" i="1"/>
  <c r="G418" i="1"/>
  <c r="F418" i="1"/>
  <c r="G401" i="1"/>
  <c r="F401" i="1"/>
  <c r="G376" i="1"/>
  <c r="F376" i="1"/>
  <c r="G358" i="1"/>
  <c r="F358" i="1"/>
  <c r="G350" i="1"/>
  <c r="F350" i="1"/>
  <c r="G324" i="1"/>
  <c r="F324" i="1"/>
  <c r="G314" i="1"/>
  <c r="F314" i="1"/>
  <c r="G303" i="1"/>
  <c r="F303" i="1"/>
  <c r="G292" i="1"/>
  <c r="F292" i="1"/>
  <c r="G277" i="1"/>
  <c r="F277" i="1"/>
  <c r="G266" i="1"/>
  <c r="F266" i="1"/>
  <c r="G261" i="1"/>
  <c r="F261" i="1"/>
  <c r="G249" i="1"/>
  <c r="F249" i="1"/>
  <c r="G238" i="1"/>
  <c r="F238" i="1"/>
  <c r="G229" i="1"/>
  <c r="F229" i="1"/>
  <c r="G213" i="1"/>
  <c r="F213" i="1"/>
  <c r="G207" i="1"/>
  <c r="F207" i="1"/>
  <c r="G190" i="1"/>
  <c r="F190" i="1"/>
  <c r="G182" i="1"/>
  <c r="F182" i="1"/>
  <c r="G177" i="1"/>
  <c r="F177" i="1"/>
  <c r="G173" i="1"/>
  <c r="F173" i="1"/>
  <c r="G156" i="1"/>
  <c r="F156" i="1"/>
  <c r="G140" i="1"/>
  <c r="F140" i="1"/>
  <c r="G137" i="1"/>
  <c r="F137" i="1"/>
  <c r="G130" i="1"/>
  <c r="F130" i="1"/>
  <c r="G124" i="1"/>
  <c r="F124" i="1"/>
  <c r="G106" i="1"/>
  <c r="F106" i="1"/>
  <c r="G96" i="1"/>
  <c r="F96" i="1"/>
  <c r="G83" i="1"/>
  <c r="F83" i="1"/>
  <c r="G54" i="1"/>
  <c r="F54" i="1"/>
  <c r="G50" i="1"/>
  <c r="F50" i="1"/>
  <c r="G37" i="1"/>
  <c r="F37" i="1"/>
  <c r="G30" i="1"/>
  <c r="F30" i="1"/>
  <c r="G8" i="1"/>
  <c r="F8" i="1"/>
  <c r="F1006" i="1" l="1"/>
  <c r="G1006" i="1"/>
  <c r="G698" i="1"/>
  <c r="F313" i="1"/>
  <c r="F1644" i="1"/>
  <c r="G1544" i="1"/>
  <c r="F2267" i="1"/>
  <c r="G2267" i="1"/>
  <c r="F2167" i="1"/>
  <c r="F2032" i="1"/>
  <c r="G2032" i="1"/>
  <c r="G1882" i="1"/>
  <c r="F1592" i="1"/>
  <c r="F1544" i="1"/>
  <c r="F1292" i="1"/>
  <c r="F1238" i="1"/>
  <c r="F865" i="1"/>
  <c r="F417" i="1"/>
  <c r="G417" i="1"/>
  <c r="G313" i="1"/>
  <c r="G1238" i="1"/>
  <c r="F1866" i="1"/>
  <c r="F1913" i="1"/>
  <c r="F1132" i="1"/>
  <c r="G865" i="1"/>
  <c r="G1132" i="1"/>
  <c r="G1292" i="1"/>
  <c r="F1798" i="1"/>
  <c r="F1437" i="1"/>
  <c r="G1798" i="1"/>
  <c r="F7" i="1"/>
  <c r="G1437" i="1"/>
  <c r="G7" i="1"/>
  <c r="F698" i="1"/>
  <c r="G1644" i="1"/>
  <c r="G1866" i="1"/>
  <c r="G1913" i="1"/>
  <c r="F1882" i="1"/>
  <c r="F1947" i="1"/>
  <c r="F105" i="1"/>
  <c r="G105" i="1"/>
  <c r="F546" i="1"/>
  <c r="G1947" i="1"/>
  <c r="F2325" i="1"/>
  <c r="G546" i="1"/>
  <c r="G2167" i="1"/>
  <c r="G2325" i="1"/>
  <c r="G1592" i="1"/>
  <c r="G5" i="1" l="1"/>
  <c r="F5" i="1"/>
  <c r="C546" i="1"/>
  <c r="C5" i="1" s="1"/>
</calcChain>
</file>

<file path=xl/sharedStrings.xml><?xml version="1.0" encoding="utf-8"?>
<sst xmlns="http://schemas.openxmlformats.org/spreadsheetml/2006/main" count="4667" uniqueCount="3961">
  <si>
    <t>PERÚ: POBLACIÓN TOTAL PROYECTADA AL 30 DE JUNIO, SEGÚN DEPARTAMENTO, PROVINCIA Y DISTRITO, 2018 - 2022</t>
  </si>
  <si>
    <t>UBIGEO</t>
  </si>
  <si>
    <t>DEPARTAMENTO, PROVINCIA Y DISTRITO</t>
  </si>
  <si>
    <t>2018</t>
  </si>
  <si>
    <t>2019</t>
  </si>
  <si>
    <t>2020</t>
  </si>
  <si>
    <t>2021</t>
  </si>
  <si>
    <t>2022</t>
  </si>
  <si>
    <t>000000</t>
  </si>
  <si>
    <t>PERÚ</t>
  </si>
  <si>
    <t>010000</t>
  </si>
  <si>
    <t>AMAZONAS</t>
  </si>
  <si>
    <t>010100</t>
  </si>
  <si>
    <t>CHACHAPOYAS</t>
  </si>
  <si>
    <t>010101</t>
  </si>
  <si>
    <t>010102</t>
  </si>
  <si>
    <t>ASUNCIÓN</t>
  </si>
  <si>
    <t>010103</t>
  </si>
  <si>
    <t>BALSAS</t>
  </si>
  <si>
    <t>010104</t>
  </si>
  <si>
    <t>CHETO</t>
  </si>
  <si>
    <t>010105</t>
  </si>
  <si>
    <t>CHILIQUIN</t>
  </si>
  <si>
    <t>010106</t>
  </si>
  <si>
    <t>CHUQUIBAMBA</t>
  </si>
  <si>
    <t>010107</t>
  </si>
  <si>
    <t>GRANADA</t>
  </si>
  <si>
    <t>010108</t>
  </si>
  <si>
    <t>HUANCAS</t>
  </si>
  <si>
    <t>010109</t>
  </si>
  <si>
    <t>LA JALCA</t>
  </si>
  <si>
    <t>010110</t>
  </si>
  <si>
    <t>LEIMEBAMBA</t>
  </si>
  <si>
    <t>010111</t>
  </si>
  <si>
    <t>LEVANTO</t>
  </si>
  <si>
    <t>010112</t>
  </si>
  <si>
    <t>MAGDALENA</t>
  </si>
  <si>
    <t>010113</t>
  </si>
  <si>
    <t>MARISCAL CASTILLA</t>
  </si>
  <si>
    <t>010114</t>
  </si>
  <si>
    <t>MOLINOPAMPA</t>
  </si>
  <si>
    <t>010115</t>
  </si>
  <si>
    <t>MONTEVIDEO</t>
  </si>
  <si>
    <t>010116</t>
  </si>
  <si>
    <t>OLLEROS</t>
  </si>
  <si>
    <t>010117</t>
  </si>
  <si>
    <t>QUINJALCA</t>
  </si>
  <si>
    <t>010118</t>
  </si>
  <si>
    <t>SAN FRANCISCO DE DAGUAS</t>
  </si>
  <si>
    <t>010119</t>
  </si>
  <si>
    <t>SAN ISIDRO DE MAINO</t>
  </si>
  <si>
    <t>010120</t>
  </si>
  <si>
    <t>SOLOCO</t>
  </si>
  <si>
    <t>010121</t>
  </si>
  <si>
    <t>SONCHE</t>
  </si>
  <si>
    <t>010200</t>
  </si>
  <si>
    <t>BAGUA</t>
  </si>
  <si>
    <t>010201</t>
  </si>
  <si>
    <t xml:space="preserve">BAGUA </t>
  </si>
  <si>
    <t>010202</t>
  </si>
  <si>
    <t>ARAMANGO</t>
  </si>
  <si>
    <t>010203</t>
  </si>
  <si>
    <t>COPALLÍN</t>
  </si>
  <si>
    <t>010204</t>
  </si>
  <si>
    <t>EL PARCO</t>
  </si>
  <si>
    <t>010205</t>
  </si>
  <si>
    <t>IMAZA</t>
  </si>
  <si>
    <t>010206</t>
  </si>
  <si>
    <t xml:space="preserve">LA PECA </t>
  </si>
  <si>
    <t>010300</t>
  </si>
  <si>
    <t>BONGARÁ</t>
  </si>
  <si>
    <t>010301</t>
  </si>
  <si>
    <t>JUMBILLA</t>
  </si>
  <si>
    <t>010302</t>
  </si>
  <si>
    <t>CHISQUILLA</t>
  </si>
  <si>
    <t>010303</t>
  </si>
  <si>
    <t>CHURUJA</t>
  </si>
  <si>
    <t>010304</t>
  </si>
  <si>
    <t>COROSHA</t>
  </si>
  <si>
    <t>010305</t>
  </si>
  <si>
    <t>CUISPES</t>
  </si>
  <si>
    <t>010306</t>
  </si>
  <si>
    <t>FLORIDA</t>
  </si>
  <si>
    <t>010307</t>
  </si>
  <si>
    <t>JAZÁN</t>
  </si>
  <si>
    <t>010308</t>
  </si>
  <si>
    <t>RECTA</t>
  </si>
  <si>
    <t>010309</t>
  </si>
  <si>
    <t>SAN CARLOS</t>
  </si>
  <si>
    <t>010310</t>
  </si>
  <si>
    <t>SHIPASBAMBA</t>
  </si>
  <si>
    <t>010311</t>
  </si>
  <si>
    <t>VALERA</t>
  </si>
  <si>
    <t>010312</t>
  </si>
  <si>
    <t>YAMBRASBAMBA</t>
  </si>
  <si>
    <t>010400</t>
  </si>
  <si>
    <t>CONDORCANQUI</t>
  </si>
  <si>
    <t>010401</t>
  </si>
  <si>
    <t xml:space="preserve">NIEVA </t>
  </si>
  <si>
    <t>010402</t>
  </si>
  <si>
    <t xml:space="preserve">EL CENEPA </t>
  </si>
  <si>
    <t>010403</t>
  </si>
  <si>
    <t>RÍO SANTIAGO</t>
  </si>
  <si>
    <t>010500</t>
  </si>
  <si>
    <t>LUYA</t>
  </si>
  <si>
    <t>010501</t>
  </si>
  <si>
    <t>LAMUD</t>
  </si>
  <si>
    <t>Continúa…</t>
  </si>
  <si>
    <t>010502</t>
  </si>
  <si>
    <t>CAMPORREDONDO</t>
  </si>
  <si>
    <t>010503</t>
  </si>
  <si>
    <t>COCABAMBA</t>
  </si>
  <si>
    <t>010504</t>
  </si>
  <si>
    <t>COLCAMAR</t>
  </si>
  <si>
    <t>010505</t>
  </si>
  <si>
    <t>CONILA</t>
  </si>
  <si>
    <t>010506</t>
  </si>
  <si>
    <t>INGUILPATA</t>
  </si>
  <si>
    <t>010507</t>
  </si>
  <si>
    <t>LONGUITA</t>
  </si>
  <si>
    <t>010508</t>
  </si>
  <si>
    <t>LONYA CHICO</t>
  </si>
  <si>
    <t>010509</t>
  </si>
  <si>
    <t>010510</t>
  </si>
  <si>
    <t>LUYA VIEJO</t>
  </si>
  <si>
    <t>010511</t>
  </si>
  <si>
    <t>MARÍA</t>
  </si>
  <si>
    <t>010512</t>
  </si>
  <si>
    <t>OCALLI</t>
  </si>
  <si>
    <t>010513</t>
  </si>
  <si>
    <t>OCUMAL</t>
  </si>
  <si>
    <t>010514</t>
  </si>
  <si>
    <t>PISUQUIA</t>
  </si>
  <si>
    <t>010515</t>
  </si>
  <si>
    <t>PROVIDENCIA</t>
  </si>
  <si>
    <t>010516</t>
  </si>
  <si>
    <t>SAN CRISTÓBAL</t>
  </si>
  <si>
    <t>010517</t>
  </si>
  <si>
    <t>SAN FRANCISCO DEL YESO</t>
  </si>
  <si>
    <t>010518</t>
  </si>
  <si>
    <t>SAN JERÓNIMO</t>
  </si>
  <si>
    <t>010519</t>
  </si>
  <si>
    <t>SAN JUAN DE LOPECANCHA</t>
  </si>
  <si>
    <t>010520</t>
  </si>
  <si>
    <t>SANTA CATALINA</t>
  </si>
  <si>
    <t>010521</t>
  </si>
  <si>
    <t>SANTO TOMÁS</t>
  </si>
  <si>
    <t>010522</t>
  </si>
  <si>
    <t>TINGO</t>
  </si>
  <si>
    <t>010523</t>
  </si>
  <si>
    <t>TRITA</t>
  </si>
  <si>
    <t>010600</t>
  </si>
  <si>
    <t>RODRÍGUEZ DE MENDOZA</t>
  </si>
  <si>
    <t>010601</t>
  </si>
  <si>
    <t>SAN NICOLÁS</t>
  </si>
  <si>
    <t>010602</t>
  </si>
  <si>
    <t>CHIRIMOTO</t>
  </si>
  <si>
    <t>010603</t>
  </si>
  <si>
    <t>COCHAMAL</t>
  </si>
  <si>
    <t>010604</t>
  </si>
  <si>
    <t>HUAMBO</t>
  </si>
  <si>
    <t>010605</t>
  </si>
  <si>
    <t>LIMABAMBA</t>
  </si>
  <si>
    <t>010606</t>
  </si>
  <si>
    <t>LONGAR</t>
  </si>
  <si>
    <t>010607</t>
  </si>
  <si>
    <t>MARISCAL BENAVIDES</t>
  </si>
  <si>
    <t>010608</t>
  </si>
  <si>
    <t>MILPUC</t>
  </si>
  <si>
    <t>010609</t>
  </si>
  <si>
    <t>OMIA</t>
  </si>
  <si>
    <t>010610</t>
  </si>
  <si>
    <t>SANTA ROSA</t>
  </si>
  <si>
    <t>010611</t>
  </si>
  <si>
    <t>TOTORA</t>
  </si>
  <si>
    <t>010612</t>
  </si>
  <si>
    <t>VISTA ALEGRE</t>
  </si>
  <si>
    <t>010700</t>
  </si>
  <si>
    <t>UTCUBAMBA</t>
  </si>
  <si>
    <t>010701</t>
  </si>
  <si>
    <t>BAGUA GRANDE</t>
  </si>
  <si>
    <t>010702</t>
  </si>
  <si>
    <t xml:space="preserve">CAJARURO </t>
  </si>
  <si>
    <t>010703</t>
  </si>
  <si>
    <t>CUMBA</t>
  </si>
  <si>
    <t>010704</t>
  </si>
  <si>
    <t>EL MILAGRO</t>
  </si>
  <si>
    <t>010705</t>
  </si>
  <si>
    <t>JAMALCA</t>
  </si>
  <si>
    <t>010706</t>
  </si>
  <si>
    <t>LONYA GRANDE</t>
  </si>
  <si>
    <t>010707</t>
  </si>
  <si>
    <t>YAMÓN</t>
  </si>
  <si>
    <t>020000</t>
  </si>
  <si>
    <t>ÁNCASH</t>
  </si>
  <si>
    <t>020100</t>
  </si>
  <si>
    <t>HUARAZ</t>
  </si>
  <si>
    <t>020101</t>
  </si>
  <si>
    <t>020102</t>
  </si>
  <si>
    <t>COCHABAMBA</t>
  </si>
  <si>
    <t>020103</t>
  </si>
  <si>
    <t>COLCABAMBA</t>
  </si>
  <si>
    <t>020104</t>
  </si>
  <si>
    <t>HUANCHAY</t>
  </si>
  <si>
    <t>020105</t>
  </si>
  <si>
    <t>INDEPENDENCIA</t>
  </si>
  <si>
    <t>020106</t>
  </si>
  <si>
    <t>JANGAS</t>
  </si>
  <si>
    <t>020107</t>
  </si>
  <si>
    <t>LA LIBERTAD</t>
  </si>
  <si>
    <t>020108</t>
  </si>
  <si>
    <t>020109</t>
  </si>
  <si>
    <t>PAMPAS</t>
  </si>
  <si>
    <t>020110</t>
  </si>
  <si>
    <t>PARIACOTO</t>
  </si>
  <si>
    <t>020111</t>
  </si>
  <si>
    <t>PIRA</t>
  </si>
  <si>
    <t>020112</t>
  </si>
  <si>
    <t>TARICA</t>
  </si>
  <si>
    <t>020200</t>
  </si>
  <si>
    <t>AIJA</t>
  </si>
  <si>
    <t>020201</t>
  </si>
  <si>
    <t>020202</t>
  </si>
  <si>
    <t>CORIS</t>
  </si>
  <si>
    <t>020203</t>
  </si>
  <si>
    <t>HUACLLAN</t>
  </si>
  <si>
    <t>020204</t>
  </si>
  <si>
    <t>LA MERCED</t>
  </si>
  <si>
    <t>020205</t>
  </si>
  <si>
    <t>SUCCHA</t>
  </si>
  <si>
    <t>020300</t>
  </si>
  <si>
    <t>ANTONIO RAYMONDI</t>
  </si>
  <si>
    <t>020301</t>
  </si>
  <si>
    <t>LLAMELLIN</t>
  </si>
  <si>
    <t>020302</t>
  </si>
  <si>
    <t>ACZO</t>
  </si>
  <si>
    <t>020303</t>
  </si>
  <si>
    <t>CHACCHO</t>
  </si>
  <si>
    <t>020304</t>
  </si>
  <si>
    <t>CHINGAS</t>
  </si>
  <si>
    <t>020305</t>
  </si>
  <si>
    <t>MIRGAS</t>
  </si>
  <si>
    <t>020306</t>
  </si>
  <si>
    <t>SAN JUAN DE RONTOY</t>
  </si>
  <si>
    <t>020400</t>
  </si>
  <si>
    <t>020401</t>
  </si>
  <si>
    <t>CHACAS</t>
  </si>
  <si>
    <t>020402</t>
  </si>
  <si>
    <t>ACOCHACA</t>
  </si>
  <si>
    <t>020500</t>
  </si>
  <si>
    <t>BOLOGNESI</t>
  </si>
  <si>
    <t>020501</t>
  </si>
  <si>
    <t>CHIQUIÁN</t>
  </si>
  <si>
    <t>020502</t>
  </si>
  <si>
    <t>ABELARDO PARDO LEZAMETA</t>
  </si>
  <si>
    <t>020503</t>
  </si>
  <si>
    <t>020504</t>
  </si>
  <si>
    <t>AQUIA</t>
  </si>
  <si>
    <t>020505</t>
  </si>
  <si>
    <t>CAJACAY</t>
  </si>
  <si>
    <t>020506</t>
  </si>
  <si>
    <t>CANIS</t>
  </si>
  <si>
    <t>020507</t>
  </si>
  <si>
    <t>COLQUIOC</t>
  </si>
  <si>
    <t>020508</t>
  </si>
  <si>
    <t>HUALLANCA</t>
  </si>
  <si>
    <t>020509</t>
  </si>
  <si>
    <t>HUASTA</t>
  </si>
  <si>
    <t>020510</t>
  </si>
  <si>
    <t>HUAYLLACAYAN</t>
  </si>
  <si>
    <t>020511</t>
  </si>
  <si>
    <t>LA PRIMAVERA</t>
  </si>
  <si>
    <t>020512</t>
  </si>
  <si>
    <t>MANGAS</t>
  </si>
  <si>
    <t>020513</t>
  </si>
  <si>
    <t>PACLLÓN</t>
  </si>
  <si>
    <t>020514</t>
  </si>
  <si>
    <t>SAN MIGUEL DE CORPANQUI</t>
  </si>
  <si>
    <t>020515</t>
  </si>
  <si>
    <t>TICLLOS</t>
  </si>
  <si>
    <t>020600</t>
  </si>
  <si>
    <t>CARHUAZ</t>
  </si>
  <si>
    <t>020601</t>
  </si>
  <si>
    <t>020602</t>
  </si>
  <si>
    <t>ACOPAMPA</t>
  </si>
  <si>
    <t>020603</t>
  </si>
  <si>
    <t>AMASHCA</t>
  </si>
  <si>
    <t>020604</t>
  </si>
  <si>
    <t>ANTA</t>
  </si>
  <si>
    <t>020605</t>
  </si>
  <si>
    <t>ATAQUERO</t>
  </si>
  <si>
    <t>020606</t>
  </si>
  <si>
    <t>MARCARA</t>
  </si>
  <si>
    <t>020607</t>
  </si>
  <si>
    <t>PARIAHUANCA</t>
  </si>
  <si>
    <t>020608</t>
  </si>
  <si>
    <t>SAN MIGUEL DE ACO</t>
  </si>
  <si>
    <t>020609</t>
  </si>
  <si>
    <t>SHILLA</t>
  </si>
  <si>
    <t>020610</t>
  </si>
  <si>
    <t>TINCO</t>
  </si>
  <si>
    <t>020611</t>
  </si>
  <si>
    <t>YUNGAR</t>
  </si>
  <si>
    <t>020700</t>
  </si>
  <si>
    <t>CARLOS F. FITZCARRALD</t>
  </si>
  <si>
    <t>020701</t>
  </si>
  <si>
    <t>SAN LUIS</t>
  </si>
  <si>
    <t>020702</t>
  </si>
  <si>
    <t>020703</t>
  </si>
  <si>
    <t>YAUYA</t>
  </si>
  <si>
    <t>020800</t>
  </si>
  <si>
    <t>CASMA</t>
  </si>
  <si>
    <t>020801</t>
  </si>
  <si>
    <t>020802</t>
  </si>
  <si>
    <t>BUENA VISTA ALTA</t>
  </si>
  <si>
    <t>020803</t>
  </si>
  <si>
    <t>COMANDANTE NOEL</t>
  </si>
  <si>
    <t>020804</t>
  </si>
  <si>
    <t>YAUTAN</t>
  </si>
  <si>
    <t>020900</t>
  </si>
  <si>
    <t>CORONGO</t>
  </si>
  <si>
    <t>020901</t>
  </si>
  <si>
    <t>020902</t>
  </si>
  <si>
    <t>ACO</t>
  </si>
  <si>
    <t>020903</t>
  </si>
  <si>
    <t>BAMBAS</t>
  </si>
  <si>
    <t>020904</t>
  </si>
  <si>
    <t>CUSCA</t>
  </si>
  <si>
    <t>020905</t>
  </si>
  <si>
    <t>LA PAMPA</t>
  </si>
  <si>
    <t>020906</t>
  </si>
  <si>
    <t>YANAC</t>
  </si>
  <si>
    <t>020907</t>
  </si>
  <si>
    <t>YUPÁN</t>
  </si>
  <si>
    <t>021000</t>
  </si>
  <si>
    <t>HUARI</t>
  </si>
  <si>
    <t>021001</t>
  </si>
  <si>
    <t>021002</t>
  </si>
  <si>
    <t>ANRA</t>
  </si>
  <si>
    <t>021003</t>
  </si>
  <si>
    <t>CAJAY</t>
  </si>
  <si>
    <t>021004</t>
  </si>
  <si>
    <t>CHAVÍN DE HUÁNTAR</t>
  </si>
  <si>
    <t>021005</t>
  </si>
  <si>
    <t>HUACACHI</t>
  </si>
  <si>
    <t>021006</t>
  </si>
  <si>
    <t>HUACCHIS</t>
  </si>
  <si>
    <t>021007</t>
  </si>
  <si>
    <t>HUACHIS</t>
  </si>
  <si>
    <t>021008</t>
  </si>
  <si>
    <t>HUÁNTAR</t>
  </si>
  <si>
    <t>021009</t>
  </si>
  <si>
    <t>MASIN</t>
  </si>
  <si>
    <t>021010</t>
  </si>
  <si>
    <t>PAUCAS</t>
  </si>
  <si>
    <t>021011</t>
  </si>
  <si>
    <t>PONTO</t>
  </si>
  <si>
    <t>021012</t>
  </si>
  <si>
    <t>RAHUAPAMPA</t>
  </si>
  <si>
    <t>021013</t>
  </si>
  <si>
    <t>RAPAYAN</t>
  </si>
  <si>
    <t>021014</t>
  </si>
  <si>
    <t>SAN MARCOS</t>
  </si>
  <si>
    <t>021015</t>
  </si>
  <si>
    <t>SAN PEDRO DE CHANA</t>
  </si>
  <si>
    <t>021016</t>
  </si>
  <si>
    <t>UCO</t>
  </si>
  <si>
    <t>021100</t>
  </si>
  <si>
    <t>HUARMEY</t>
  </si>
  <si>
    <t>021101</t>
  </si>
  <si>
    <t>021102</t>
  </si>
  <si>
    <t>COCHAPETI</t>
  </si>
  <si>
    <t>021103</t>
  </si>
  <si>
    <t>CULEBRAS</t>
  </si>
  <si>
    <t>021104</t>
  </si>
  <si>
    <t>HUAYÁN</t>
  </si>
  <si>
    <t>021105</t>
  </si>
  <si>
    <t>MALVAS</t>
  </si>
  <si>
    <t>021200</t>
  </si>
  <si>
    <t>HUAYLAS</t>
  </si>
  <si>
    <t>021201</t>
  </si>
  <si>
    <t>CARAZ</t>
  </si>
  <si>
    <t>021202</t>
  </si>
  <si>
    <t>021203</t>
  </si>
  <si>
    <t>HUATA</t>
  </si>
  <si>
    <t>021204</t>
  </si>
  <si>
    <t>021205</t>
  </si>
  <si>
    <t>MATO</t>
  </si>
  <si>
    <t>021206</t>
  </si>
  <si>
    <t>PAMPAROMAS</t>
  </si>
  <si>
    <t>021207</t>
  </si>
  <si>
    <t>PUEBLO LIBRE</t>
  </si>
  <si>
    <t>021208</t>
  </si>
  <si>
    <t>SANTA CRUZ</t>
  </si>
  <si>
    <t>021209</t>
  </si>
  <si>
    <t>SANTO TORIBIO</t>
  </si>
  <si>
    <t>021210</t>
  </si>
  <si>
    <t>YURACMARCA</t>
  </si>
  <si>
    <t>021300</t>
  </si>
  <si>
    <t>MARISCAL LUZURIAGA</t>
  </si>
  <si>
    <t>021301</t>
  </si>
  <si>
    <t>PISCOBAMBA</t>
  </si>
  <si>
    <t>021302</t>
  </si>
  <si>
    <t>CASCA</t>
  </si>
  <si>
    <t>021303</t>
  </si>
  <si>
    <t>ELEAZAR GUZMÁN BARRÓN</t>
  </si>
  <si>
    <t>021304</t>
  </si>
  <si>
    <t>FIDEL OLIVAS ESCUDERO</t>
  </si>
  <si>
    <t>021305</t>
  </si>
  <si>
    <t>LLAMA</t>
  </si>
  <si>
    <t>021306</t>
  </si>
  <si>
    <t>LLUMPA</t>
  </si>
  <si>
    <t>021307</t>
  </si>
  <si>
    <t>LUCMA</t>
  </si>
  <si>
    <t>021308</t>
  </si>
  <si>
    <t>MUSGA</t>
  </si>
  <si>
    <t>021400</t>
  </si>
  <si>
    <t>OCROS</t>
  </si>
  <si>
    <t>021401</t>
  </si>
  <si>
    <t>021402</t>
  </si>
  <si>
    <t>ACAS</t>
  </si>
  <si>
    <t>021403</t>
  </si>
  <si>
    <t>CAJAMARQUILLA</t>
  </si>
  <si>
    <t>021404</t>
  </si>
  <si>
    <t>CARHUAPAMPA</t>
  </si>
  <si>
    <t>021405</t>
  </si>
  <si>
    <t>COCHAS</t>
  </si>
  <si>
    <t>021406</t>
  </si>
  <si>
    <t>CONGAS</t>
  </si>
  <si>
    <t>021407</t>
  </si>
  <si>
    <t>LLIPA</t>
  </si>
  <si>
    <t>021408</t>
  </si>
  <si>
    <t>SAN CRISTÓBAL DE RAJÁN</t>
  </si>
  <si>
    <t>021409</t>
  </si>
  <si>
    <t>SAN PEDRO</t>
  </si>
  <si>
    <t>021410</t>
  </si>
  <si>
    <t>SANTIAGO DE CHILCAS</t>
  </si>
  <si>
    <t>021500</t>
  </si>
  <si>
    <t>PALLASCA</t>
  </si>
  <si>
    <t>021501</t>
  </si>
  <si>
    <t>CABANA</t>
  </si>
  <si>
    <t>021502</t>
  </si>
  <si>
    <t>021503</t>
  </si>
  <si>
    <t>CONCHUCOS</t>
  </si>
  <si>
    <t>021504</t>
  </si>
  <si>
    <t>HUACASCHUQUE</t>
  </si>
  <si>
    <t>021505</t>
  </si>
  <si>
    <t>HUANDOVAL</t>
  </si>
  <si>
    <t>021506</t>
  </si>
  <si>
    <t>LACABAMBA</t>
  </si>
  <si>
    <t>021507</t>
  </si>
  <si>
    <t>LLAPO</t>
  </si>
  <si>
    <t>021508</t>
  </si>
  <si>
    <t>021509</t>
  </si>
  <si>
    <t>021510</t>
  </si>
  <si>
    <t>021511</t>
  </si>
  <si>
    <t>TAUCA</t>
  </si>
  <si>
    <t>021600</t>
  </si>
  <si>
    <t>POMABAMBA</t>
  </si>
  <si>
    <t>021601</t>
  </si>
  <si>
    <t>021602</t>
  </si>
  <si>
    <t>HUAYLLÁN</t>
  </si>
  <si>
    <t>021603</t>
  </si>
  <si>
    <t>PAROBAMBA</t>
  </si>
  <si>
    <t>021604</t>
  </si>
  <si>
    <t>QUINUABAMBA</t>
  </si>
  <si>
    <t>021700</t>
  </si>
  <si>
    <t>RECUAY</t>
  </si>
  <si>
    <t>021701</t>
  </si>
  <si>
    <t>021702</t>
  </si>
  <si>
    <t>CATAC</t>
  </si>
  <si>
    <t>021703</t>
  </si>
  <si>
    <t>COTAPARACO</t>
  </si>
  <si>
    <t>021704</t>
  </si>
  <si>
    <t>HUAYLLAPAMPA</t>
  </si>
  <si>
    <t>021705</t>
  </si>
  <si>
    <t>LLACLLÍN</t>
  </si>
  <si>
    <t>021706</t>
  </si>
  <si>
    <t>MARCA</t>
  </si>
  <si>
    <t>021707</t>
  </si>
  <si>
    <t>PAMPAS CHICO</t>
  </si>
  <si>
    <t>021708</t>
  </si>
  <si>
    <t>PARARÍN</t>
  </si>
  <si>
    <t>021709</t>
  </si>
  <si>
    <t>TAPACOCHA</t>
  </si>
  <si>
    <t>021710</t>
  </si>
  <si>
    <t>TICAPAMPA</t>
  </si>
  <si>
    <t>021800</t>
  </si>
  <si>
    <t>SANTA</t>
  </si>
  <si>
    <t>021801</t>
  </si>
  <si>
    <t>CHIMBOTE</t>
  </si>
  <si>
    <t>021802</t>
  </si>
  <si>
    <t>CÁCERES DEL PERÚ</t>
  </si>
  <si>
    <t>021803</t>
  </si>
  <si>
    <t>COISHCO</t>
  </si>
  <si>
    <t>021804</t>
  </si>
  <si>
    <t>MACATE</t>
  </si>
  <si>
    <t>021805</t>
  </si>
  <si>
    <t>MORO</t>
  </si>
  <si>
    <t>021806</t>
  </si>
  <si>
    <t>NEPEÑA</t>
  </si>
  <si>
    <t>021807</t>
  </si>
  <si>
    <t>SAMANCO</t>
  </si>
  <si>
    <t>021808</t>
  </si>
  <si>
    <t>021809</t>
  </si>
  <si>
    <t>NUEVO CHIMBOTE</t>
  </si>
  <si>
    <t>021900</t>
  </si>
  <si>
    <t>SIHUAS</t>
  </si>
  <si>
    <t>021901</t>
  </si>
  <si>
    <t>021902</t>
  </si>
  <si>
    <t>ACOBAMBA</t>
  </si>
  <si>
    <t>021903</t>
  </si>
  <si>
    <t>ALFONSO UGARTE</t>
  </si>
  <si>
    <t>021904</t>
  </si>
  <si>
    <t>CASHAPAMPA</t>
  </si>
  <si>
    <t>021905</t>
  </si>
  <si>
    <t>CHINGALPO</t>
  </si>
  <si>
    <t>021906</t>
  </si>
  <si>
    <t>HUAYLLABAMBA</t>
  </si>
  <si>
    <t>021907</t>
  </si>
  <si>
    <t>QUICHES</t>
  </si>
  <si>
    <t>021908</t>
  </si>
  <si>
    <t>RAGASH</t>
  </si>
  <si>
    <t>021909</t>
  </si>
  <si>
    <t>SAN JUAN</t>
  </si>
  <si>
    <t>021910</t>
  </si>
  <si>
    <t>SICSIBAMBA</t>
  </si>
  <si>
    <t>022000</t>
  </si>
  <si>
    <t>YUNGAY</t>
  </si>
  <si>
    <t>022001</t>
  </si>
  <si>
    <t>022002</t>
  </si>
  <si>
    <t>CASCAPARA</t>
  </si>
  <si>
    <t>022003</t>
  </si>
  <si>
    <t>MANCOS</t>
  </si>
  <si>
    <t>022004</t>
  </si>
  <si>
    <t>MATACOTO</t>
  </si>
  <si>
    <t>022005</t>
  </si>
  <si>
    <t>QUILLO</t>
  </si>
  <si>
    <t>022006</t>
  </si>
  <si>
    <t>RANRAHIRCA</t>
  </si>
  <si>
    <t>022007</t>
  </si>
  <si>
    <t>SHUPLUY</t>
  </si>
  <si>
    <t>022008</t>
  </si>
  <si>
    <t>YANAMA</t>
  </si>
  <si>
    <t>030000</t>
  </si>
  <si>
    <t>APURÍMAC</t>
  </si>
  <si>
    <t>030100</t>
  </si>
  <si>
    <t>ABANCAY</t>
  </si>
  <si>
    <t>030101</t>
  </si>
  <si>
    <t>030102</t>
  </si>
  <si>
    <t>CHACOCHE</t>
  </si>
  <si>
    <t>030103</t>
  </si>
  <si>
    <t>CIRCA</t>
  </si>
  <si>
    <t>030104</t>
  </si>
  <si>
    <t>CURAHUASI</t>
  </si>
  <si>
    <t>030105</t>
  </si>
  <si>
    <t>HUANIPACA</t>
  </si>
  <si>
    <t>030106</t>
  </si>
  <si>
    <t>LAMBRAMA</t>
  </si>
  <si>
    <t>030107</t>
  </si>
  <si>
    <t>PICHIRHUA</t>
  </si>
  <si>
    <t>030108</t>
  </si>
  <si>
    <t>SAN PEDRO DE CACHORA</t>
  </si>
  <si>
    <t>030109</t>
  </si>
  <si>
    <t>TAMBURCO</t>
  </si>
  <si>
    <t>030200</t>
  </si>
  <si>
    <t>ANDAHUAYLAS</t>
  </si>
  <si>
    <t>030201</t>
  </si>
  <si>
    <t xml:space="preserve">ANDAHUAYLAS  </t>
  </si>
  <si>
    <t>030202</t>
  </si>
  <si>
    <t>ANDARAPA</t>
  </si>
  <si>
    <t>030203</t>
  </si>
  <si>
    <t>CHIARA</t>
  </si>
  <si>
    <t>030204</t>
  </si>
  <si>
    <t>HUANCARAMA</t>
  </si>
  <si>
    <t>030205</t>
  </si>
  <si>
    <t>HUANCARAY</t>
  </si>
  <si>
    <t>030206</t>
  </si>
  <si>
    <t>HUAYANA</t>
  </si>
  <si>
    <t>030207</t>
  </si>
  <si>
    <t>KISHUARA</t>
  </si>
  <si>
    <t>030208</t>
  </si>
  <si>
    <t>PACOBAMBA</t>
  </si>
  <si>
    <t>030209</t>
  </si>
  <si>
    <t>PACUCHA</t>
  </si>
  <si>
    <t>030210</t>
  </si>
  <si>
    <t>PAMPACHIRI</t>
  </si>
  <si>
    <t>030211</t>
  </si>
  <si>
    <t>POMACOCHA</t>
  </si>
  <si>
    <t>030212</t>
  </si>
  <si>
    <t>SAN ANTONIO DE CACHI</t>
  </si>
  <si>
    <t>030213</t>
  </si>
  <si>
    <t>030214</t>
  </si>
  <si>
    <t>SAN MIGUEL DE CHACCRAMPA</t>
  </si>
  <si>
    <t>030215</t>
  </si>
  <si>
    <t>SANTA MARÍA DE CHICMO</t>
  </si>
  <si>
    <t>030216</t>
  </si>
  <si>
    <t>TALAVERA</t>
  </si>
  <si>
    <t>030217</t>
  </si>
  <si>
    <t>TUMAY HUARACA</t>
  </si>
  <si>
    <t>030218</t>
  </si>
  <si>
    <t>TURPO</t>
  </si>
  <si>
    <t>030219</t>
  </si>
  <si>
    <t>KAQUIABAMBA</t>
  </si>
  <si>
    <t>030220</t>
  </si>
  <si>
    <t xml:space="preserve">JOSÉ MARÍA ARGUEDAS  </t>
  </si>
  <si>
    <t>030300</t>
  </si>
  <si>
    <t>ANTABAMBA</t>
  </si>
  <si>
    <t>030301</t>
  </si>
  <si>
    <t>030302</t>
  </si>
  <si>
    <t>EL ORO</t>
  </si>
  <si>
    <t>030303</t>
  </si>
  <si>
    <t>HUAQUIRCA</t>
  </si>
  <si>
    <t>030304</t>
  </si>
  <si>
    <t>JUAN ESPINOZA MEDRANO</t>
  </si>
  <si>
    <t>030305</t>
  </si>
  <si>
    <t>OROPESA</t>
  </si>
  <si>
    <t>030306</t>
  </si>
  <si>
    <t>PACHACONAS</t>
  </si>
  <si>
    <t>030307</t>
  </si>
  <si>
    <t>SABAINO</t>
  </si>
  <si>
    <t>030400</t>
  </si>
  <si>
    <t>AYMARAES</t>
  </si>
  <si>
    <t>030401</t>
  </si>
  <si>
    <t>CHALHUANCA</t>
  </si>
  <si>
    <t>030402</t>
  </si>
  <si>
    <t>CAPAYA</t>
  </si>
  <si>
    <t>030403</t>
  </si>
  <si>
    <t>CARAYBAMBA</t>
  </si>
  <si>
    <t>030404</t>
  </si>
  <si>
    <t>CHAPIMARCA</t>
  </si>
  <si>
    <t>030405</t>
  </si>
  <si>
    <t>030406</t>
  </si>
  <si>
    <t>COTARUSE</t>
  </si>
  <si>
    <t>030407</t>
  </si>
  <si>
    <t>HUAYLLO</t>
  </si>
  <si>
    <t>030408</t>
  </si>
  <si>
    <t>JUSTO APU SAHUARAURA</t>
  </si>
  <si>
    <t>030409</t>
  </si>
  <si>
    <t>LUCRE</t>
  </si>
  <si>
    <t>030410</t>
  </si>
  <si>
    <t>POCOHUANCA</t>
  </si>
  <si>
    <t>030411</t>
  </si>
  <si>
    <t>SAN JUAN DE CHACÑA</t>
  </si>
  <si>
    <t>030412</t>
  </si>
  <si>
    <t>SAÑAYCA</t>
  </si>
  <si>
    <t>030413</t>
  </si>
  <si>
    <t>SORAYA</t>
  </si>
  <si>
    <t>030414</t>
  </si>
  <si>
    <t>TAPAIRIHUA</t>
  </si>
  <si>
    <t>030415</t>
  </si>
  <si>
    <t>TINTAY</t>
  </si>
  <si>
    <t>030416</t>
  </si>
  <si>
    <t>TORAYA</t>
  </si>
  <si>
    <t>030417</t>
  </si>
  <si>
    <t>YANACA</t>
  </si>
  <si>
    <t>030500</t>
  </si>
  <si>
    <t>COTABAMBAS</t>
  </si>
  <si>
    <t>030501</t>
  </si>
  <si>
    <t>TAMBOBAMBA</t>
  </si>
  <si>
    <t>030502</t>
  </si>
  <si>
    <t>030503</t>
  </si>
  <si>
    <t>COYLLURQUI</t>
  </si>
  <si>
    <t>030504</t>
  </si>
  <si>
    <t>HAQUIRA</t>
  </si>
  <si>
    <t>030505</t>
  </si>
  <si>
    <t>MARA</t>
  </si>
  <si>
    <t>030506</t>
  </si>
  <si>
    <t>CHALLHUAHUACHO</t>
  </si>
  <si>
    <t>030600</t>
  </si>
  <si>
    <t>CHINCHEROS</t>
  </si>
  <si>
    <t>030601</t>
  </si>
  <si>
    <t>030602</t>
  </si>
  <si>
    <t>ANCO-HUALLO</t>
  </si>
  <si>
    <t>030603</t>
  </si>
  <si>
    <t>COCHARCAS</t>
  </si>
  <si>
    <t>030604</t>
  </si>
  <si>
    <t>HUACCANA  14/</t>
  </si>
  <si>
    <t>030605</t>
  </si>
  <si>
    <t>OCOBAMBA</t>
  </si>
  <si>
    <t>030606</t>
  </si>
  <si>
    <t xml:space="preserve">ONGOY     </t>
  </si>
  <si>
    <t>030607</t>
  </si>
  <si>
    <t>URANMARCA</t>
  </si>
  <si>
    <t>030608</t>
  </si>
  <si>
    <t>RANRACANCHA</t>
  </si>
  <si>
    <t>030609</t>
  </si>
  <si>
    <t xml:space="preserve">ROCCHACC   </t>
  </si>
  <si>
    <t>030610</t>
  </si>
  <si>
    <t xml:space="preserve">EL PORVENIR   </t>
  </si>
  <si>
    <t>030611</t>
  </si>
  <si>
    <t xml:space="preserve">LOS CHANKAS  </t>
  </si>
  <si>
    <t>030612</t>
  </si>
  <si>
    <t>AHUAYRO  14/</t>
  </si>
  <si>
    <t>Creado 2021</t>
  </si>
  <si>
    <t>030700</t>
  </si>
  <si>
    <t>GRAU</t>
  </si>
  <si>
    <t>030701</t>
  </si>
  <si>
    <t>CHUQUIBAMBILLA</t>
  </si>
  <si>
    <t>030702</t>
  </si>
  <si>
    <t>CURPAHUASI</t>
  </si>
  <si>
    <t>030703</t>
  </si>
  <si>
    <t>GAMARRA</t>
  </si>
  <si>
    <t>030704</t>
  </si>
  <si>
    <t>HUAYLLATI</t>
  </si>
  <si>
    <t>030705</t>
  </si>
  <si>
    <t>MAMARA</t>
  </si>
  <si>
    <t>030706</t>
  </si>
  <si>
    <t>MICAELA BASTIDAS</t>
  </si>
  <si>
    <t>030707</t>
  </si>
  <si>
    <t>PATAYPAMPA</t>
  </si>
  <si>
    <t>030708</t>
  </si>
  <si>
    <t>PROGRESO</t>
  </si>
  <si>
    <t>030709</t>
  </si>
  <si>
    <t>SAN ANTONIO</t>
  </si>
  <si>
    <t>030710</t>
  </si>
  <si>
    <t>030711</t>
  </si>
  <si>
    <t>TURPAY</t>
  </si>
  <si>
    <t>030712</t>
  </si>
  <si>
    <t>VILCABAMBA</t>
  </si>
  <si>
    <t>030713</t>
  </si>
  <si>
    <t>VIRUNDO</t>
  </si>
  <si>
    <t>030714</t>
  </si>
  <si>
    <t>CURASCO</t>
  </si>
  <si>
    <t>040000</t>
  </si>
  <si>
    <t>AREQUIPA</t>
  </si>
  <si>
    <t>040100</t>
  </si>
  <si>
    <t>040101</t>
  </si>
  <si>
    <t>040102</t>
  </si>
  <si>
    <t>ALTO SELVA ALEGRE</t>
  </si>
  <si>
    <t>040103</t>
  </si>
  <si>
    <t>CAYMA</t>
  </si>
  <si>
    <t>040104</t>
  </si>
  <si>
    <t xml:space="preserve">CERRO COLORADO </t>
  </si>
  <si>
    <t>040105</t>
  </si>
  <si>
    <t>CHARACATO</t>
  </si>
  <si>
    <t>040106</t>
  </si>
  <si>
    <t>CHIGUATA</t>
  </si>
  <si>
    <t>040107</t>
  </si>
  <si>
    <t>JACOBO HUNTER</t>
  </si>
  <si>
    <t>040108</t>
  </si>
  <si>
    <t>LA JOYA</t>
  </si>
  <si>
    <t>040109</t>
  </si>
  <si>
    <t>MARIANO MELGAR</t>
  </si>
  <si>
    <t>040110</t>
  </si>
  <si>
    <t>MIRAFLORES</t>
  </si>
  <si>
    <t>040111</t>
  </si>
  <si>
    <t>MOLLEBAYA</t>
  </si>
  <si>
    <t>040112</t>
  </si>
  <si>
    <t>PAUCARPATA</t>
  </si>
  <si>
    <t>040113</t>
  </si>
  <si>
    <t>POCSI</t>
  </si>
  <si>
    <t>040114</t>
  </si>
  <si>
    <t>POLOBAYA</t>
  </si>
  <si>
    <t>040115</t>
  </si>
  <si>
    <t>QUEQUEÑA</t>
  </si>
  <si>
    <t>040116</t>
  </si>
  <si>
    <t>SABANDÍA</t>
  </si>
  <si>
    <t>040117</t>
  </si>
  <si>
    <t>SACHACA</t>
  </si>
  <si>
    <t>040118</t>
  </si>
  <si>
    <t>SAN JUAN DE SIGUAS</t>
  </si>
  <si>
    <t>040119</t>
  </si>
  <si>
    <t>SAN JUAN DE TARUCANI</t>
  </si>
  <si>
    <t>040120</t>
  </si>
  <si>
    <t>SANTA ISABEL DE SIGUAS</t>
  </si>
  <si>
    <t>040121</t>
  </si>
  <si>
    <t>SANTA RITA DE SIGUAS</t>
  </si>
  <si>
    <t>040122</t>
  </si>
  <si>
    <t>SOCABAYA</t>
  </si>
  <si>
    <t>040123</t>
  </si>
  <si>
    <t>TIABAYA</t>
  </si>
  <si>
    <t>040124</t>
  </si>
  <si>
    <t>UCHUMAYO</t>
  </si>
  <si>
    <t>040125</t>
  </si>
  <si>
    <t xml:space="preserve">VITOR  </t>
  </si>
  <si>
    <t>040126</t>
  </si>
  <si>
    <t>YANAHUARA</t>
  </si>
  <si>
    <t>040127</t>
  </si>
  <si>
    <t>YARABAMBA</t>
  </si>
  <si>
    <t>040128</t>
  </si>
  <si>
    <t>YURA</t>
  </si>
  <si>
    <t>040129</t>
  </si>
  <si>
    <t>JOSÉ LUIS BUSTAMANTE Y RIVERO</t>
  </si>
  <si>
    <t>040200</t>
  </si>
  <si>
    <t>CAMANÁ</t>
  </si>
  <si>
    <t>040201</t>
  </si>
  <si>
    <t>040202</t>
  </si>
  <si>
    <t>JOSÉ MARÍA QUÍMPER</t>
  </si>
  <si>
    <t>040203</t>
  </si>
  <si>
    <t>MARIANO NICOLÁS VALCÁRCEL</t>
  </si>
  <si>
    <t>040204</t>
  </si>
  <si>
    <t>MARISCAL CÁCERES</t>
  </si>
  <si>
    <t>040205</t>
  </si>
  <si>
    <t>NICOLÁS DE PIÉROLA</t>
  </si>
  <si>
    <t>040206</t>
  </si>
  <si>
    <t>OCOÑA</t>
  </si>
  <si>
    <t>040207</t>
  </si>
  <si>
    <t>QUILCA</t>
  </si>
  <si>
    <t>040208</t>
  </si>
  <si>
    <t>SAMUEL PASTOR</t>
  </si>
  <si>
    <t>040300</t>
  </si>
  <si>
    <t>CARAVELÍ</t>
  </si>
  <si>
    <t>040301</t>
  </si>
  <si>
    <t>040302</t>
  </si>
  <si>
    <t>ACARI</t>
  </si>
  <si>
    <t>040303</t>
  </si>
  <si>
    <t>ATICO</t>
  </si>
  <si>
    <t>040304</t>
  </si>
  <si>
    <t>ATIQUIPA</t>
  </si>
  <si>
    <t>040305</t>
  </si>
  <si>
    <t>BELLA UNIÓN</t>
  </si>
  <si>
    <t>040306</t>
  </si>
  <si>
    <t>CAHUACHO</t>
  </si>
  <si>
    <t>040307</t>
  </si>
  <si>
    <t>CHALA</t>
  </si>
  <si>
    <t>040308</t>
  </si>
  <si>
    <t>CHAPARRA</t>
  </si>
  <si>
    <t>040309</t>
  </si>
  <si>
    <t>HUANUHUANU</t>
  </si>
  <si>
    <t>040310</t>
  </si>
  <si>
    <t>JAQUI</t>
  </si>
  <si>
    <t>040311</t>
  </si>
  <si>
    <t>LOMAS</t>
  </si>
  <si>
    <t>040312</t>
  </si>
  <si>
    <t>QUICACHA</t>
  </si>
  <si>
    <t>040313</t>
  </si>
  <si>
    <t>YAUCA</t>
  </si>
  <si>
    <t>040400</t>
  </si>
  <si>
    <t>CASTILLA</t>
  </si>
  <si>
    <t>040401</t>
  </si>
  <si>
    <t>APLAO</t>
  </si>
  <si>
    <t>040402</t>
  </si>
  <si>
    <t>ANDAGUA</t>
  </si>
  <si>
    <t>040403</t>
  </si>
  <si>
    <t>AYO</t>
  </si>
  <si>
    <t>040404</t>
  </si>
  <si>
    <t>CHACHAS</t>
  </si>
  <si>
    <t>040405</t>
  </si>
  <si>
    <t>CHILCAYMARCA</t>
  </si>
  <si>
    <t>040406</t>
  </si>
  <si>
    <t>CHOCO</t>
  </si>
  <si>
    <t>040407</t>
  </si>
  <si>
    <t>HUANCARQUI</t>
  </si>
  <si>
    <t>040408</t>
  </si>
  <si>
    <t>MACHAGUAY</t>
  </si>
  <si>
    <t>040409</t>
  </si>
  <si>
    <t>ORCOPAMPA</t>
  </si>
  <si>
    <t>040410</t>
  </si>
  <si>
    <t>PAMPACOLCA</t>
  </si>
  <si>
    <t>040411</t>
  </si>
  <si>
    <t>TIPAN</t>
  </si>
  <si>
    <t>040412</t>
  </si>
  <si>
    <t>UÑÓN</t>
  </si>
  <si>
    <t>040413</t>
  </si>
  <si>
    <t>URACA</t>
  </si>
  <si>
    <t>040414</t>
  </si>
  <si>
    <t>VIRACO</t>
  </si>
  <si>
    <t>040500</t>
  </si>
  <si>
    <t>CAYLLOMA</t>
  </si>
  <si>
    <t>040501</t>
  </si>
  <si>
    <t>CHIVAY</t>
  </si>
  <si>
    <t>040502</t>
  </si>
  <si>
    <t>ACHOMA</t>
  </si>
  <si>
    <t>040503</t>
  </si>
  <si>
    <t>CABANACONDE</t>
  </si>
  <si>
    <t>040504</t>
  </si>
  <si>
    <t>CALLALLI</t>
  </si>
  <si>
    <t>040505</t>
  </si>
  <si>
    <t>040506</t>
  </si>
  <si>
    <t>COPORAQUE</t>
  </si>
  <si>
    <t>040507</t>
  </si>
  <si>
    <t>040508</t>
  </si>
  <si>
    <t>HUANCA</t>
  </si>
  <si>
    <t>040509</t>
  </si>
  <si>
    <t>ICHUPAMPA</t>
  </si>
  <si>
    <t>040510</t>
  </si>
  <si>
    <t>LARI</t>
  </si>
  <si>
    <t>040511</t>
  </si>
  <si>
    <t>LLUTA</t>
  </si>
  <si>
    <t>040512</t>
  </si>
  <si>
    <t>MACA</t>
  </si>
  <si>
    <t>040513</t>
  </si>
  <si>
    <t>MADRIGAL</t>
  </si>
  <si>
    <t>040514</t>
  </si>
  <si>
    <t xml:space="preserve">SAN ANTONIO DE CHUCA </t>
  </si>
  <si>
    <t>040515</t>
  </si>
  <si>
    <t>SIBAYO</t>
  </si>
  <si>
    <t>040516</t>
  </si>
  <si>
    <t>TAPAY</t>
  </si>
  <si>
    <t>040517</t>
  </si>
  <si>
    <t>TISCO</t>
  </si>
  <si>
    <t>040518</t>
  </si>
  <si>
    <t>TUTI</t>
  </si>
  <si>
    <t>040519</t>
  </si>
  <si>
    <t>YANQUE</t>
  </si>
  <si>
    <t>040520</t>
  </si>
  <si>
    <t>MAJES</t>
  </si>
  <si>
    <t>040600</t>
  </si>
  <si>
    <t>CONDESUYOS</t>
  </si>
  <si>
    <t>040601</t>
  </si>
  <si>
    <t>040602</t>
  </si>
  <si>
    <t>ANDARAY</t>
  </si>
  <si>
    <t>040603</t>
  </si>
  <si>
    <t>CAYARANI</t>
  </si>
  <si>
    <t>040604</t>
  </si>
  <si>
    <t>CHICHAS</t>
  </si>
  <si>
    <t>040605</t>
  </si>
  <si>
    <t>IRAY</t>
  </si>
  <si>
    <t>040606</t>
  </si>
  <si>
    <t>RÍO GRANDE</t>
  </si>
  <si>
    <t>040607</t>
  </si>
  <si>
    <t>SALAMANCA</t>
  </si>
  <si>
    <t>040608</t>
  </si>
  <si>
    <t>YANAQUIHUA</t>
  </si>
  <si>
    <t>040700</t>
  </si>
  <si>
    <t>ISLAY</t>
  </si>
  <si>
    <t>040701</t>
  </si>
  <si>
    <t>MOLLENDO</t>
  </si>
  <si>
    <t>040702</t>
  </si>
  <si>
    <t>COCACHACRA</t>
  </si>
  <si>
    <t>040703</t>
  </si>
  <si>
    <t>DEAN VALDIVIA</t>
  </si>
  <si>
    <t>040704</t>
  </si>
  <si>
    <t>040705</t>
  </si>
  <si>
    <t>MEJÍA</t>
  </si>
  <si>
    <t>040706</t>
  </si>
  <si>
    <t>PUNTA DE BOMBÓN</t>
  </si>
  <si>
    <t>040800</t>
  </si>
  <si>
    <t>LA UNIÓN</t>
  </si>
  <si>
    <t>040801</t>
  </si>
  <si>
    <t>COTAHUASI</t>
  </si>
  <si>
    <t>040802</t>
  </si>
  <si>
    <t>ALCA</t>
  </si>
  <si>
    <t>040803</t>
  </si>
  <si>
    <t>CHARCANA</t>
  </si>
  <si>
    <t>040804</t>
  </si>
  <si>
    <t>HUAYNACOTAS</t>
  </si>
  <si>
    <t>040805</t>
  </si>
  <si>
    <t>PAMPAMARCA</t>
  </si>
  <si>
    <t>040806</t>
  </si>
  <si>
    <t>PUYCA</t>
  </si>
  <si>
    <t>040807</t>
  </si>
  <si>
    <t>QUECHUALLA</t>
  </si>
  <si>
    <t>040808</t>
  </si>
  <si>
    <t>SAYLA</t>
  </si>
  <si>
    <t>040809</t>
  </si>
  <si>
    <t>TAURÍA</t>
  </si>
  <si>
    <t>040810</t>
  </si>
  <si>
    <t>TOMEPAMPA</t>
  </si>
  <si>
    <t>040811</t>
  </si>
  <si>
    <t>TORO</t>
  </si>
  <si>
    <t>050000</t>
  </si>
  <si>
    <t>AYACUCHO</t>
  </si>
  <si>
    <t>050100</t>
  </si>
  <si>
    <t>HUAMANGA</t>
  </si>
  <si>
    <t>050101</t>
  </si>
  <si>
    <t xml:space="preserve">AYACUCHO   </t>
  </si>
  <si>
    <t>050102</t>
  </si>
  <si>
    <t>ACOCRO</t>
  </si>
  <si>
    <t>050103</t>
  </si>
  <si>
    <t>ACOS VINCHOS</t>
  </si>
  <si>
    <t>050104</t>
  </si>
  <si>
    <t xml:space="preserve">CARMEN ALTO </t>
  </si>
  <si>
    <t>050105</t>
  </si>
  <si>
    <t>050106</t>
  </si>
  <si>
    <t xml:space="preserve">OCROS   </t>
  </si>
  <si>
    <t>050107</t>
  </si>
  <si>
    <t>PACAYCASA</t>
  </si>
  <si>
    <t>050108</t>
  </si>
  <si>
    <t>QUINUA</t>
  </si>
  <si>
    <t>050109</t>
  </si>
  <si>
    <t>SAN JOSÉ DE TICLLAS</t>
  </si>
  <si>
    <t>050110</t>
  </si>
  <si>
    <t>SAN JUAN BAUTISTA</t>
  </si>
  <si>
    <t>050111</t>
  </si>
  <si>
    <t>SANTIAGO DE PISCHA</t>
  </si>
  <si>
    <t>050112</t>
  </si>
  <si>
    <t>SOCOS</t>
  </si>
  <si>
    <t>050113</t>
  </si>
  <si>
    <t>TAMBILLO</t>
  </si>
  <si>
    <t>050114</t>
  </si>
  <si>
    <t>VINCHOS</t>
  </si>
  <si>
    <t>050115</t>
  </si>
  <si>
    <t>JESÚS NAZARENO</t>
  </si>
  <si>
    <t>050116</t>
  </si>
  <si>
    <t xml:space="preserve">ANDRÉS AVELINO CÁCERES DORREGARAY   </t>
  </si>
  <si>
    <t>050200</t>
  </si>
  <si>
    <t>CANGALLO</t>
  </si>
  <si>
    <t>050201</t>
  </si>
  <si>
    <t>050202</t>
  </si>
  <si>
    <t>CHUSCHI</t>
  </si>
  <si>
    <t>050203</t>
  </si>
  <si>
    <t>LOS MOROCHUCOS</t>
  </si>
  <si>
    <t>050204</t>
  </si>
  <si>
    <t>MARÍA PARADO DE BELLIDO</t>
  </si>
  <si>
    <t>050205</t>
  </si>
  <si>
    <t>PARAS</t>
  </si>
  <si>
    <t>050206</t>
  </si>
  <si>
    <t>TOTOS</t>
  </si>
  <si>
    <t>050300</t>
  </si>
  <si>
    <t>HUANCA SANCOS</t>
  </si>
  <si>
    <t>050301</t>
  </si>
  <si>
    <t>SANCOS</t>
  </si>
  <si>
    <t>050302</t>
  </si>
  <si>
    <t>CARAPO</t>
  </si>
  <si>
    <t>050303</t>
  </si>
  <si>
    <t>SACSAMARCA</t>
  </si>
  <si>
    <t>050304</t>
  </si>
  <si>
    <t>SANTIAGO DE LUCANAMARCA</t>
  </si>
  <si>
    <t>050400</t>
  </si>
  <si>
    <t>HUANTA</t>
  </si>
  <si>
    <t>050401</t>
  </si>
  <si>
    <t xml:space="preserve">HUANTA    </t>
  </si>
  <si>
    <t>050402</t>
  </si>
  <si>
    <t xml:space="preserve">AYAHUANCO   </t>
  </si>
  <si>
    <t>050403</t>
  </si>
  <si>
    <t>HUAMANGUILLA</t>
  </si>
  <si>
    <t>050404</t>
  </si>
  <si>
    <t>IGUAIN</t>
  </si>
  <si>
    <t>050405</t>
  </si>
  <si>
    <t>LURICOCHA</t>
  </si>
  <si>
    <t>050406</t>
  </si>
  <si>
    <t>SANTILLANA  6/</t>
  </si>
  <si>
    <t>050407</t>
  </si>
  <si>
    <t xml:space="preserve">SIVIA   </t>
  </si>
  <si>
    <t>050408</t>
  </si>
  <si>
    <t xml:space="preserve">LLOCHEGUA   </t>
  </si>
  <si>
    <t>050409</t>
  </si>
  <si>
    <t xml:space="preserve">CANAYRE  </t>
  </si>
  <si>
    <t>050410</t>
  </si>
  <si>
    <t xml:space="preserve">UCHURACCAY   </t>
  </si>
  <si>
    <t>050411</t>
  </si>
  <si>
    <t xml:space="preserve">PUCACOLPA  </t>
  </si>
  <si>
    <t>050412</t>
  </si>
  <si>
    <t xml:space="preserve">CHACA   </t>
  </si>
  <si>
    <t>050413</t>
  </si>
  <si>
    <t>PUTIS  6/</t>
  </si>
  <si>
    <t>050500</t>
  </si>
  <si>
    <t>LA MAR</t>
  </si>
  <si>
    <t>050501</t>
  </si>
  <si>
    <t>SAN MIGUEL  8/  9/</t>
  </si>
  <si>
    <t>050502</t>
  </si>
  <si>
    <t>ANCO  3/</t>
  </si>
  <si>
    <t>050503</t>
  </si>
  <si>
    <t>AYNA</t>
  </si>
  <si>
    <t>050504</t>
  </si>
  <si>
    <t>CHILCAS</t>
  </si>
  <si>
    <t>050505</t>
  </si>
  <si>
    <t xml:space="preserve">CHUNGUI  </t>
  </si>
  <si>
    <t>050506</t>
  </si>
  <si>
    <t>LUIS CARRANZA</t>
  </si>
  <si>
    <t>050507</t>
  </si>
  <si>
    <t>050508</t>
  </si>
  <si>
    <t>TAMBO</t>
  </si>
  <si>
    <t>050509</t>
  </si>
  <si>
    <t>SAMUGARI  7/</t>
  </si>
  <si>
    <t>050510</t>
  </si>
  <si>
    <t xml:space="preserve">ANCHIHUAY  </t>
  </si>
  <si>
    <t>050511</t>
  </si>
  <si>
    <t xml:space="preserve">ORONCOY  </t>
  </si>
  <si>
    <t>050512</t>
  </si>
  <si>
    <t>UNIÓN PROGRESO  3/</t>
  </si>
  <si>
    <t>050513</t>
  </si>
  <si>
    <t>RIO MAGDALENA 7/</t>
  </si>
  <si>
    <t>050514</t>
  </si>
  <si>
    <t>NINABAMBA  8/</t>
  </si>
  <si>
    <t>050515</t>
  </si>
  <si>
    <t>PATIBAMBA  9/</t>
  </si>
  <si>
    <t>050600</t>
  </si>
  <si>
    <t>LUCANAS</t>
  </si>
  <si>
    <t>050601</t>
  </si>
  <si>
    <t>PUQUIO</t>
  </si>
  <si>
    <t>050602</t>
  </si>
  <si>
    <t>AUCARA</t>
  </si>
  <si>
    <t>050603</t>
  </si>
  <si>
    <t>050604</t>
  </si>
  <si>
    <t>CARMEN SALCEDO</t>
  </si>
  <si>
    <t>050605</t>
  </si>
  <si>
    <t>CHAVIÑA</t>
  </si>
  <si>
    <t>050606</t>
  </si>
  <si>
    <t>CHIPAO</t>
  </si>
  <si>
    <t>050607</t>
  </si>
  <si>
    <t>HUAC-HUAS</t>
  </si>
  <si>
    <t>050608</t>
  </si>
  <si>
    <t>LARAMATE</t>
  </si>
  <si>
    <t>050609</t>
  </si>
  <si>
    <t>LEONCIO PRADO</t>
  </si>
  <si>
    <t>050610</t>
  </si>
  <si>
    <t>LLAUTA</t>
  </si>
  <si>
    <t>050611</t>
  </si>
  <si>
    <t>050612</t>
  </si>
  <si>
    <t>OCAÑA</t>
  </si>
  <si>
    <t>050613</t>
  </si>
  <si>
    <t>OTOCA</t>
  </si>
  <si>
    <t>050614</t>
  </si>
  <si>
    <t>SAISA</t>
  </si>
  <si>
    <t>050615</t>
  </si>
  <si>
    <t>050616</t>
  </si>
  <si>
    <t>050617</t>
  </si>
  <si>
    <t>050618</t>
  </si>
  <si>
    <t>SAN PEDRO DE PALCO</t>
  </si>
  <si>
    <t>050619</t>
  </si>
  <si>
    <t>050620</t>
  </si>
  <si>
    <t>SANTA ANA DE HUAYCAHUACHO</t>
  </si>
  <si>
    <t>050621</t>
  </si>
  <si>
    <t>SANTA LUCÍA</t>
  </si>
  <si>
    <t>050700</t>
  </si>
  <si>
    <t>PARINACOCHAS</t>
  </si>
  <si>
    <t>050701</t>
  </si>
  <si>
    <t>CORACORA</t>
  </si>
  <si>
    <t>050702</t>
  </si>
  <si>
    <t>CHUMPI</t>
  </si>
  <si>
    <t>050703</t>
  </si>
  <si>
    <t>CORONEL CASTAÑEDA</t>
  </si>
  <si>
    <t>050704</t>
  </si>
  <si>
    <t>PACAPAUSA</t>
  </si>
  <si>
    <t>050705</t>
  </si>
  <si>
    <t>PULLO</t>
  </si>
  <si>
    <t>050706</t>
  </si>
  <si>
    <t>PUYUSCA</t>
  </si>
  <si>
    <t>050707</t>
  </si>
  <si>
    <t>SAN FRANCISCO DE RAVACAYCO</t>
  </si>
  <si>
    <t>050708</t>
  </si>
  <si>
    <t>UPAHUACHO</t>
  </si>
  <si>
    <t>050800</t>
  </si>
  <si>
    <t>PÁUCAR DEL SARA SARA</t>
  </si>
  <si>
    <t>050801</t>
  </si>
  <si>
    <t>PAUSA</t>
  </si>
  <si>
    <t>050802</t>
  </si>
  <si>
    <t>COLTA</t>
  </si>
  <si>
    <t>050803</t>
  </si>
  <si>
    <t>CORCULLA</t>
  </si>
  <si>
    <t>050804</t>
  </si>
  <si>
    <t>LAMPA</t>
  </si>
  <si>
    <t>050805</t>
  </si>
  <si>
    <t>MARCABAMBA</t>
  </si>
  <si>
    <t>050806</t>
  </si>
  <si>
    <t>OYOLO</t>
  </si>
  <si>
    <t>050807</t>
  </si>
  <si>
    <t>PARARCA</t>
  </si>
  <si>
    <t>050808</t>
  </si>
  <si>
    <t>SAN JAVIER DE ALPABAMBA</t>
  </si>
  <si>
    <t>050809</t>
  </si>
  <si>
    <t>SAN JOSÉ DE USHUA</t>
  </si>
  <si>
    <t>050810</t>
  </si>
  <si>
    <t>SARA SARA</t>
  </si>
  <si>
    <t>050900</t>
  </si>
  <si>
    <t>SUCRE</t>
  </si>
  <si>
    <t>050901</t>
  </si>
  <si>
    <t>QUEROBAMBA</t>
  </si>
  <si>
    <t>050902</t>
  </si>
  <si>
    <t>BELÉN</t>
  </si>
  <si>
    <t>050903</t>
  </si>
  <si>
    <t>CHALCOS</t>
  </si>
  <si>
    <t>050904</t>
  </si>
  <si>
    <t>CHILCAYOC</t>
  </si>
  <si>
    <t>050905</t>
  </si>
  <si>
    <t>HUACAÑA</t>
  </si>
  <si>
    <t>050906</t>
  </si>
  <si>
    <t>MORCOLLA</t>
  </si>
  <si>
    <t>050907</t>
  </si>
  <si>
    <t>PAICO</t>
  </si>
  <si>
    <t>050908</t>
  </si>
  <si>
    <t>SAN PEDRO DE LARCAY</t>
  </si>
  <si>
    <t>050909</t>
  </si>
  <si>
    <t>SAN SALVADOR DE QUIJE</t>
  </si>
  <si>
    <t>050910</t>
  </si>
  <si>
    <t>SANTIAGO DE PÁUCARAY</t>
  </si>
  <si>
    <t>050911</t>
  </si>
  <si>
    <t>SORAS</t>
  </si>
  <si>
    <t>051000</t>
  </si>
  <si>
    <t>VÍCTOR FAJARDO</t>
  </si>
  <si>
    <t>051001</t>
  </si>
  <si>
    <t>HUANCAPI</t>
  </si>
  <si>
    <t>051002</t>
  </si>
  <si>
    <t>ALCAMENCA</t>
  </si>
  <si>
    <t>051003</t>
  </si>
  <si>
    <t>APONGO</t>
  </si>
  <si>
    <t>051004</t>
  </si>
  <si>
    <t>ASQUIPATA</t>
  </si>
  <si>
    <t>051005</t>
  </si>
  <si>
    <t>CANARIA</t>
  </si>
  <si>
    <t>051006</t>
  </si>
  <si>
    <t>CAYARA</t>
  </si>
  <si>
    <t>051007</t>
  </si>
  <si>
    <t>COLCA</t>
  </si>
  <si>
    <t>051008</t>
  </si>
  <si>
    <t>HUAMÁNQUIQUIA</t>
  </si>
  <si>
    <t>051009</t>
  </si>
  <si>
    <t>HUANCARAYLLA</t>
  </si>
  <si>
    <t>051010</t>
  </si>
  <si>
    <t>HUAYA</t>
  </si>
  <si>
    <t>051011</t>
  </si>
  <si>
    <t>SARHUA</t>
  </si>
  <si>
    <t>051012</t>
  </si>
  <si>
    <t>VILCANCHOS</t>
  </si>
  <si>
    <t>051100</t>
  </si>
  <si>
    <t>VILCAS HUAMÁN</t>
  </si>
  <si>
    <t>051101</t>
  </si>
  <si>
    <t>051102</t>
  </si>
  <si>
    <t>ACCOMARCA</t>
  </si>
  <si>
    <t>051103</t>
  </si>
  <si>
    <t>CARHUANCA</t>
  </si>
  <si>
    <t>051104</t>
  </si>
  <si>
    <t>CONCEPCIÓN</t>
  </si>
  <si>
    <t>051105</t>
  </si>
  <si>
    <t>HUAMBALPA</t>
  </si>
  <si>
    <t>051106</t>
  </si>
  <si>
    <t>051107</t>
  </si>
  <si>
    <t>SAURAMA</t>
  </si>
  <si>
    <t>051108</t>
  </si>
  <si>
    <t>VISCHONGO</t>
  </si>
  <si>
    <t>060000</t>
  </si>
  <si>
    <t>CAJAMARCA</t>
  </si>
  <si>
    <t>060100</t>
  </si>
  <si>
    <t>060101</t>
  </si>
  <si>
    <t>060102</t>
  </si>
  <si>
    <t>060103</t>
  </si>
  <si>
    <t>CHETILLA</t>
  </si>
  <si>
    <t>060104</t>
  </si>
  <si>
    <t>COSPAN</t>
  </si>
  <si>
    <t>060105</t>
  </si>
  <si>
    <t>ENCAÑADA</t>
  </si>
  <si>
    <t>060106</t>
  </si>
  <si>
    <t>JESÚS</t>
  </si>
  <si>
    <t>060107</t>
  </si>
  <si>
    <t>LLACANORA</t>
  </si>
  <si>
    <t>060108</t>
  </si>
  <si>
    <t>LOS BAÑOS DEL INCA</t>
  </si>
  <si>
    <t>060109</t>
  </si>
  <si>
    <t>060110</t>
  </si>
  <si>
    <t>MATARA</t>
  </si>
  <si>
    <t>060111</t>
  </si>
  <si>
    <t>NAMORA</t>
  </si>
  <si>
    <t>060112</t>
  </si>
  <si>
    <t>060200</t>
  </si>
  <si>
    <t>CAJABAMBA</t>
  </si>
  <si>
    <t>060201</t>
  </si>
  <si>
    <t>060202</t>
  </si>
  <si>
    <t>CACHACHI</t>
  </si>
  <si>
    <t>060203</t>
  </si>
  <si>
    <t>CONDEBAMBA</t>
  </si>
  <si>
    <t>060204</t>
  </si>
  <si>
    <t>SITACOCHA</t>
  </si>
  <si>
    <t>060300</t>
  </si>
  <si>
    <t>CELENDÍN</t>
  </si>
  <si>
    <t>060301</t>
  </si>
  <si>
    <t>060302</t>
  </si>
  <si>
    <t>CHUMUCH</t>
  </si>
  <si>
    <t>060303</t>
  </si>
  <si>
    <t>CORTEGANA</t>
  </si>
  <si>
    <t>060304</t>
  </si>
  <si>
    <t>HUASMIN</t>
  </si>
  <si>
    <t>060305</t>
  </si>
  <si>
    <t>JORGE CHÁVEZ</t>
  </si>
  <si>
    <t>060306</t>
  </si>
  <si>
    <t>JOSÉ GÁLVEZ</t>
  </si>
  <si>
    <t>060307</t>
  </si>
  <si>
    <t>MIGUEL IGLESIAS</t>
  </si>
  <si>
    <t>060308</t>
  </si>
  <si>
    <t>OXAMARCA</t>
  </si>
  <si>
    <t>060309</t>
  </si>
  <si>
    <t>SOROCHUCO</t>
  </si>
  <si>
    <t>060310</t>
  </si>
  <si>
    <t>060311</t>
  </si>
  <si>
    <t>UTCO</t>
  </si>
  <si>
    <t>060312</t>
  </si>
  <si>
    <t>LA LIBERTAD DE PALLÁN</t>
  </si>
  <si>
    <t>060400</t>
  </si>
  <si>
    <t>CHOTA</t>
  </si>
  <si>
    <t>060401</t>
  </si>
  <si>
    <t>060402</t>
  </si>
  <si>
    <t>ANGUÍA</t>
  </si>
  <si>
    <t>060403</t>
  </si>
  <si>
    <t>CHADÍN</t>
  </si>
  <si>
    <t>060404</t>
  </si>
  <si>
    <t>CHIGUIRIP</t>
  </si>
  <si>
    <t>060405</t>
  </si>
  <si>
    <t>CHIMBAN</t>
  </si>
  <si>
    <t>060406</t>
  </si>
  <si>
    <t>CHOROPAMPA</t>
  </si>
  <si>
    <t>060407</t>
  </si>
  <si>
    <t>060408</t>
  </si>
  <si>
    <t>CONCHÁN</t>
  </si>
  <si>
    <t>060409</t>
  </si>
  <si>
    <t>HUAMBOS</t>
  </si>
  <si>
    <t>060410</t>
  </si>
  <si>
    <t>LAJAS</t>
  </si>
  <si>
    <t>060411</t>
  </si>
  <si>
    <t>060412</t>
  </si>
  <si>
    <t>MIRACOSTA</t>
  </si>
  <si>
    <t>060413</t>
  </si>
  <si>
    <t>PACCHA</t>
  </si>
  <si>
    <t>060414</t>
  </si>
  <si>
    <t>PIÓN</t>
  </si>
  <si>
    <t>060415</t>
  </si>
  <si>
    <t>QUEROCOTO</t>
  </si>
  <si>
    <t>060416</t>
  </si>
  <si>
    <t>SAN JUAN DE LICUPIS</t>
  </si>
  <si>
    <t>060417</t>
  </si>
  <si>
    <t>TACABAMBA</t>
  </si>
  <si>
    <t>060418</t>
  </si>
  <si>
    <t>TOCMOCHE</t>
  </si>
  <si>
    <t>060419</t>
  </si>
  <si>
    <t>CHALAMARCA</t>
  </si>
  <si>
    <t>060500</t>
  </si>
  <si>
    <t>CONTUMAZÁ</t>
  </si>
  <si>
    <t>060501</t>
  </si>
  <si>
    <t>060502</t>
  </si>
  <si>
    <t>CHILETE</t>
  </si>
  <si>
    <t>060503</t>
  </si>
  <si>
    <t>CUPISNIQUE</t>
  </si>
  <si>
    <t>060504</t>
  </si>
  <si>
    <t>GUZMANGO</t>
  </si>
  <si>
    <t>060505</t>
  </si>
  <si>
    <t>SAN BENITO</t>
  </si>
  <si>
    <t>060506</t>
  </si>
  <si>
    <t>SANTA CRUZ DE TOLEDO</t>
  </si>
  <si>
    <t>060507</t>
  </si>
  <si>
    <t>TANTARICA</t>
  </si>
  <si>
    <t>060508</t>
  </si>
  <si>
    <t>YONAN</t>
  </si>
  <si>
    <t>060600</t>
  </si>
  <si>
    <t>CUTERVO</t>
  </si>
  <si>
    <t>060601</t>
  </si>
  <si>
    <t>060602</t>
  </si>
  <si>
    <t>CALLAYUC</t>
  </si>
  <si>
    <t>060603</t>
  </si>
  <si>
    <t>CHOROS</t>
  </si>
  <si>
    <t>060604</t>
  </si>
  <si>
    <t>CUJILLO</t>
  </si>
  <si>
    <t>060605</t>
  </si>
  <si>
    <t>LA RAMADA</t>
  </si>
  <si>
    <t>060606</t>
  </si>
  <si>
    <t>PIMPINGOS</t>
  </si>
  <si>
    <t>060607</t>
  </si>
  <si>
    <t>QUEROCOTILLO</t>
  </si>
  <si>
    <t>060608</t>
  </si>
  <si>
    <t>SAN ANDRÉS DE CUTERVO</t>
  </si>
  <si>
    <t>060609</t>
  </si>
  <si>
    <t>SAN JUAN DE CUTERVO</t>
  </si>
  <si>
    <t>060610</t>
  </si>
  <si>
    <t>SAN LUIS DE LUCMA</t>
  </si>
  <si>
    <t>060611</t>
  </si>
  <si>
    <t>060612</t>
  </si>
  <si>
    <t>SANTO DOMINGO DE LA CAPILLA</t>
  </si>
  <si>
    <t>060613</t>
  </si>
  <si>
    <t>060614</t>
  </si>
  <si>
    <t>SOCOTA</t>
  </si>
  <si>
    <t>060615</t>
  </si>
  <si>
    <t>TORIBIO CASANOVA</t>
  </si>
  <si>
    <t>060700</t>
  </si>
  <si>
    <t>HUALGAYOC</t>
  </si>
  <si>
    <t>060701</t>
  </si>
  <si>
    <t>BAMBAMARCA</t>
  </si>
  <si>
    <t>060702</t>
  </si>
  <si>
    <t>CHUGUR</t>
  </si>
  <si>
    <t>060703</t>
  </si>
  <si>
    <t>060800</t>
  </si>
  <si>
    <t>JAÉN</t>
  </si>
  <si>
    <t>060801</t>
  </si>
  <si>
    <t>060802</t>
  </si>
  <si>
    <t>BELLAVISTA</t>
  </si>
  <si>
    <t>060803</t>
  </si>
  <si>
    <t>CHONTALI</t>
  </si>
  <si>
    <t>060804</t>
  </si>
  <si>
    <t>COLASAY</t>
  </si>
  <si>
    <t>060805</t>
  </si>
  <si>
    <t>HUABAL</t>
  </si>
  <si>
    <t>060806</t>
  </si>
  <si>
    <t>LAS PIRIAS</t>
  </si>
  <si>
    <t>060807</t>
  </si>
  <si>
    <t>POMAHUACA</t>
  </si>
  <si>
    <t>060808</t>
  </si>
  <si>
    <t>PUCARA</t>
  </si>
  <si>
    <t>060809</t>
  </si>
  <si>
    <t>SALLIQUE</t>
  </si>
  <si>
    <t>060810</t>
  </si>
  <si>
    <t>SAN FELIPE</t>
  </si>
  <si>
    <t>060811</t>
  </si>
  <si>
    <t>SAN JOSÉ DEL ALTO</t>
  </si>
  <si>
    <t>060812</t>
  </si>
  <si>
    <t>060900</t>
  </si>
  <si>
    <t>SAN IGNACIO</t>
  </si>
  <si>
    <t>060901</t>
  </si>
  <si>
    <t>060902</t>
  </si>
  <si>
    <t>CHIRINOS</t>
  </si>
  <si>
    <t>060903</t>
  </si>
  <si>
    <t>HUARANGO</t>
  </si>
  <si>
    <t>060904</t>
  </si>
  <si>
    <t>LA COIPA</t>
  </si>
  <si>
    <t>060905</t>
  </si>
  <si>
    <t>NAMBALLE</t>
  </si>
  <si>
    <t>060906</t>
  </si>
  <si>
    <t>SAN JOSÉ DE LOURDES</t>
  </si>
  <si>
    <t>060907</t>
  </si>
  <si>
    <t>TABACONAS</t>
  </si>
  <si>
    <t>061000</t>
  </si>
  <si>
    <t>061001</t>
  </si>
  <si>
    <t>PEDRO GÁLVEZ</t>
  </si>
  <si>
    <t>061002</t>
  </si>
  <si>
    <t>CHANCAY</t>
  </si>
  <si>
    <t>061003</t>
  </si>
  <si>
    <t>EDUARDO VILLANUEVA</t>
  </si>
  <si>
    <t>061004</t>
  </si>
  <si>
    <t>GREGORIO PITA</t>
  </si>
  <si>
    <t>061005</t>
  </si>
  <si>
    <t>ICHOCAN</t>
  </si>
  <si>
    <t>061006</t>
  </si>
  <si>
    <t>JOSÉ MANUEL QUIROZ</t>
  </si>
  <si>
    <t>061007</t>
  </si>
  <si>
    <t>JOSÉ SABOGAL</t>
  </si>
  <si>
    <t>061100</t>
  </si>
  <si>
    <t>SAN MIGUEL</t>
  </si>
  <si>
    <t>061101</t>
  </si>
  <si>
    <t>061102</t>
  </si>
  <si>
    <t>BOLÍVAR</t>
  </si>
  <si>
    <t>061103</t>
  </si>
  <si>
    <t>CALQUIS</t>
  </si>
  <si>
    <t>061104</t>
  </si>
  <si>
    <t>CATILLUC</t>
  </si>
  <si>
    <t>061105</t>
  </si>
  <si>
    <t>EL PRADO</t>
  </si>
  <si>
    <t>061106</t>
  </si>
  <si>
    <t>LA FLORIDA</t>
  </si>
  <si>
    <t>061107</t>
  </si>
  <si>
    <t>LLAPA</t>
  </si>
  <si>
    <t>061108</t>
  </si>
  <si>
    <t>NANCHOC</t>
  </si>
  <si>
    <t>061109</t>
  </si>
  <si>
    <t>NIEPOS</t>
  </si>
  <si>
    <t>061110</t>
  </si>
  <si>
    <t>SAN GREGORIO</t>
  </si>
  <si>
    <t>061111</t>
  </si>
  <si>
    <t>SAN SILVESTRE DE COCHÁN</t>
  </si>
  <si>
    <t>061112</t>
  </si>
  <si>
    <t>TONGOD</t>
  </si>
  <si>
    <t>061113</t>
  </si>
  <si>
    <t>UNIÓN AGUA BLANCA</t>
  </si>
  <si>
    <t>061200</t>
  </si>
  <si>
    <t>SAN PABLO</t>
  </si>
  <si>
    <t>061201</t>
  </si>
  <si>
    <t>061202</t>
  </si>
  <si>
    <t>SAN BERNARDINO</t>
  </si>
  <si>
    <t>061203</t>
  </si>
  <si>
    <t>061204</t>
  </si>
  <si>
    <t>TUMBADEN</t>
  </si>
  <si>
    <t>061300</t>
  </si>
  <si>
    <t>061301</t>
  </si>
  <si>
    <t>061302</t>
  </si>
  <si>
    <t>ANDABAMBA</t>
  </si>
  <si>
    <t>061303</t>
  </si>
  <si>
    <t>CATACHE</t>
  </si>
  <si>
    <t>061304</t>
  </si>
  <si>
    <t>CHANCAYBAÑOS</t>
  </si>
  <si>
    <t>061305</t>
  </si>
  <si>
    <t>LA ESPERANZA</t>
  </si>
  <si>
    <t>061306</t>
  </si>
  <si>
    <t>NINABAMBA</t>
  </si>
  <si>
    <t>061307</t>
  </si>
  <si>
    <t>PULAN</t>
  </si>
  <si>
    <t>061308</t>
  </si>
  <si>
    <t>SAUCEPAMPA</t>
  </si>
  <si>
    <t>061309</t>
  </si>
  <si>
    <t>SEXI</t>
  </si>
  <si>
    <t>061310</t>
  </si>
  <si>
    <t>UTICYACU</t>
  </si>
  <si>
    <t>061311</t>
  </si>
  <si>
    <t>YAUYUCÁN</t>
  </si>
  <si>
    <t>070000</t>
  </si>
  <si>
    <t>PROV. CONST. DEL CALLAO</t>
  </si>
  <si>
    <t>070100</t>
  </si>
  <si>
    <t>CALLAO</t>
  </si>
  <si>
    <t>070101</t>
  </si>
  <si>
    <t>070102</t>
  </si>
  <si>
    <t>070103</t>
  </si>
  <si>
    <t>CARMEN DE LA LEGUA REYNOSO</t>
  </si>
  <si>
    <t>070104</t>
  </si>
  <si>
    <t>LA PERLA</t>
  </si>
  <si>
    <t>070105</t>
  </si>
  <si>
    <t>LA PUNTA</t>
  </si>
  <si>
    <t>070106</t>
  </si>
  <si>
    <t xml:space="preserve">VENTANILLA  </t>
  </si>
  <si>
    <t>070107</t>
  </si>
  <si>
    <t xml:space="preserve">MI PERÚ  </t>
  </si>
  <si>
    <t>080000</t>
  </si>
  <si>
    <t>CUSCO</t>
  </si>
  <si>
    <t>080100</t>
  </si>
  <si>
    <t>080101</t>
  </si>
  <si>
    <t>080102</t>
  </si>
  <si>
    <t>CCORCA</t>
  </si>
  <si>
    <t>080103</t>
  </si>
  <si>
    <t>POROY</t>
  </si>
  <si>
    <t>080104</t>
  </si>
  <si>
    <t>080105</t>
  </si>
  <si>
    <t>SAN SEBASTIÁN</t>
  </si>
  <si>
    <t>080106</t>
  </si>
  <si>
    <t>SANTIAGO</t>
  </si>
  <si>
    <t>080107</t>
  </si>
  <si>
    <t>SAYLLA</t>
  </si>
  <si>
    <t>080108</t>
  </si>
  <si>
    <t>WANCHAQ</t>
  </si>
  <si>
    <t>080200</t>
  </si>
  <si>
    <t>ACOMAYO</t>
  </si>
  <si>
    <t>080201</t>
  </si>
  <si>
    <t>080202</t>
  </si>
  <si>
    <t>ACOPIA</t>
  </si>
  <si>
    <t>080203</t>
  </si>
  <si>
    <t>ACOS</t>
  </si>
  <si>
    <t>080204</t>
  </si>
  <si>
    <t>MOSOC LLACTA</t>
  </si>
  <si>
    <t>080205</t>
  </si>
  <si>
    <t>POMACANCHI</t>
  </si>
  <si>
    <t>080206</t>
  </si>
  <si>
    <t>RONDOCÁN</t>
  </si>
  <si>
    <t>080207</t>
  </si>
  <si>
    <t>SANGARARÁ</t>
  </si>
  <si>
    <t>080300</t>
  </si>
  <si>
    <t>080301</t>
  </si>
  <si>
    <t>080302</t>
  </si>
  <si>
    <t>ANCAHUASI</t>
  </si>
  <si>
    <t>080303</t>
  </si>
  <si>
    <t>CACHIMAYO</t>
  </si>
  <si>
    <t>080304</t>
  </si>
  <si>
    <t>CHINCHAYPUJIO</t>
  </si>
  <si>
    <t>080305</t>
  </si>
  <si>
    <t>HUAROCONDO</t>
  </si>
  <si>
    <t>080306</t>
  </si>
  <si>
    <t>LIMATAMBO</t>
  </si>
  <si>
    <t>080307</t>
  </si>
  <si>
    <t>MOLLEPATA</t>
  </si>
  <si>
    <t>080308</t>
  </si>
  <si>
    <t>PUCYURA</t>
  </si>
  <si>
    <t>080309</t>
  </si>
  <si>
    <t>ZURITE</t>
  </si>
  <si>
    <t>080400</t>
  </si>
  <si>
    <t>CALCA</t>
  </si>
  <si>
    <t>080401</t>
  </si>
  <si>
    <t>080402</t>
  </si>
  <si>
    <t>COYA</t>
  </si>
  <si>
    <t>080403</t>
  </si>
  <si>
    <t>LAMAY</t>
  </si>
  <si>
    <t>080404</t>
  </si>
  <si>
    <t>LARES</t>
  </si>
  <si>
    <t>080405</t>
  </si>
  <si>
    <t>PISAC</t>
  </si>
  <si>
    <t>080406</t>
  </si>
  <si>
    <t>SAN SALVADOR</t>
  </si>
  <si>
    <t>080407</t>
  </si>
  <si>
    <t>TARAY</t>
  </si>
  <si>
    <t>080408</t>
  </si>
  <si>
    <t>YANATILE</t>
  </si>
  <si>
    <t>080500</t>
  </si>
  <si>
    <t>CANAS</t>
  </si>
  <si>
    <t>080501</t>
  </si>
  <si>
    <t>YANAOCA</t>
  </si>
  <si>
    <t>080502</t>
  </si>
  <si>
    <t>CHECCA</t>
  </si>
  <si>
    <t>080503</t>
  </si>
  <si>
    <t>KUNTURKANKI</t>
  </si>
  <si>
    <t>080504</t>
  </si>
  <si>
    <t>LANGUI</t>
  </si>
  <si>
    <t>080505</t>
  </si>
  <si>
    <t>LAYO</t>
  </si>
  <si>
    <t>080506</t>
  </si>
  <si>
    <t>080507</t>
  </si>
  <si>
    <t>QUEHUE</t>
  </si>
  <si>
    <t>080508</t>
  </si>
  <si>
    <t>TÚPAC AMARU</t>
  </si>
  <si>
    <t>080600</t>
  </si>
  <si>
    <t>CANCHIS</t>
  </si>
  <si>
    <t>080601</t>
  </si>
  <si>
    <t>SICUANI</t>
  </si>
  <si>
    <t>080602</t>
  </si>
  <si>
    <t>CHECACUPE</t>
  </si>
  <si>
    <t>080603</t>
  </si>
  <si>
    <t>COMBAPATA</t>
  </si>
  <si>
    <t>080604</t>
  </si>
  <si>
    <t>MARANGANI</t>
  </si>
  <si>
    <t>080605</t>
  </si>
  <si>
    <t>PITUMARCA</t>
  </si>
  <si>
    <t>080606</t>
  </si>
  <si>
    <t>080607</t>
  </si>
  <si>
    <t>080608</t>
  </si>
  <si>
    <t>TINTA</t>
  </si>
  <si>
    <t>080700</t>
  </si>
  <si>
    <t>CHUMBIVILCAS</t>
  </si>
  <si>
    <t>080701</t>
  </si>
  <si>
    <t>080702</t>
  </si>
  <si>
    <t>CAPACMARCA</t>
  </si>
  <si>
    <t>080703</t>
  </si>
  <si>
    <t>CHAMACA</t>
  </si>
  <si>
    <t>080704</t>
  </si>
  <si>
    <t>COLQUEMARCA</t>
  </si>
  <si>
    <t>080705</t>
  </si>
  <si>
    <t>LIVITACA</t>
  </si>
  <si>
    <t>080706</t>
  </si>
  <si>
    <t>LLUSCO</t>
  </si>
  <si>
    <t>080707</t>
  </si>
  <si>
    <t>QUIÑOTA</t>
  </si>
  <si>
    <t>080708</t>
  </si>
  <si>
    <t>VELILLE</t>
  </si>
  <si>
    <t>080800</t>
  </si>
  <si>
    <t>ESPINAR</t>
  </si>
  <si>
    <t>080801</t>
  </si>
  <si>
    <t>080802</t>
  </si>
  <si>
    <t>CONDOROMA</t>
  </si>
  <si>
    <t>080803</t>
  </si>
  <si>
    <t>080804</t>
  </si>
  <si>
    <t>OCORURO</t>
  </si>
  <si>
    <t>080805</t>
  </si>
  <si>
    <t>PALLPATA</t>
  </si>
  <si>
    <t>080806</t>
  </si>
  <si>
    <t>PICHIGUA</t>
  </si>
  <si>
    <t>080807</t>
  </si>
  <si>
    <t>SUYCKUTAMBO</t>
  </si>
  <si>
    <t>080808</t>
  </si>
  <si>
    <t>ALTO PICHIGUA</t>
  </si>
  <si>
    <t>080900</t>
  </si>
  <si>
    <t>LA CONVENCIÓN</t>
  </si>
  <si>
    <t>080901</t>
  </si>
  <si>
    <t>SANTA ANA</t>
  </si>
  <si>
    <t>080902</t>
  </si>
  <si>
    <t>ECHARATE  11/</t>
  </si>
  <si>
    <t>080903</t>
  </si>
  <si>
    <t>HUAYOPATA</t>
  </si>
  <si>
    <t>080904</t>
  </si>
  <si>
    <t>MARANURA</t>
  </si>
  <si>
    <t>080905</t>
  </si>
  <si>
    <t>080906</t>
  </si>
  <si>
    <t>QUELLOUNO</t>
  </si>
  <si>
    <t>080907</t>
  </si>
  <si>
    <t>KIMBIRI   12/ 13/</t>
  </si>
  <si>
    <t>080908</t>
  </si>
  <si>
    <t>SANTA TERESA</t>
  </si>
  <si>
    <t>080909</t>
  </si>
  <si>
    <t xml:space="preserve">VILCABAMBA    </t>
  </si>
  <si>
    <t>080910</t>
  </si>
  <si>
    <t>PICHARI  15/</t>
  </si>
  <si>
    <t>080911</t>
  </si>
  <si>
    <t xml:space="preserve">INKAWASI  </t>
  </si>
  <si>
    <t>080912</t>
  </si>
  <si>
    <t xml:space="preserve">VILLA VIRGEN  </t>
  </si>
  <si>
    <t>080913</t>
  </si>
  <si>
    <t xml:space="preserve">VILLA KINTIARINA  </t>
  </si>
  <si>
    <t>080914</t>
  </si>
  <si>
    <t xml:space="preserve">MEGANTONI   </t>
  </si>
  <si>
    <t>080915</t>
  </si>
  <si>
    <t>KUMPIRUSHIATO  11/</t>
  </si>
  <si>
    <t>080916</t>
  </si>
  <si>
    <t>CIELO PUNCO  12/</t>
  </si>
  <si>
    <t>080917</t>
  </si>
  <si>
    <t>MANITEA  13/</t>
  </si>
  <si>
    <t>080918</t>
  </si>
  <si>
    <t>UNIÓN ASHÁNINKA  15/</t>
  </si>
  <si>
    <t>081000</t>
  </si>
  <si>
    <t>PARURO</t>
  </si>
  <si>
    <t>081001</t>
  </si>
  <si>
    <t>081002</t>
  </si>
  <si>
    <t>ACCHA</t>
  </si>
  <si>
    <t>081003</t>
  </si>
  <si>
    <t>CCAPI</t>
  </si>
  <si>
    <t>081004</t>
  </si>
  <si>
    <t>COLCHA</t>
  </si>
  <si>
    <t>081005</t>
  </si>
  <si>
    <t>HUANOQUITE</t>
  </si>
  <si>
    <t>081006</t>
  </si>
  <si>
    <t>OMACHA</t>
  </si>
  <si>
    <t>081007</t>
  </si>
  <si>
    <t>PACCARITAMBO</t>
  </si>
  <si>
    <t>081008</t>
  </si>
  <si>
    <t>PILLPINTO</t>
  </si>
  <si>
    <t>081009</t>
  </si>
  <si>
    <t>YAURISQUE</t>
  </si>
  <si>
    <t>081100</t>
  </si>
  <si>
    <t>PAUCARTAMBO</t>
  </si>
  <si>
    <t>081101</t>
  </si>
  <si>
    <t>081102</t>
  </si>
  <si>
    <t>CAICAY</t>
  </si>
  <si>
    <t>081103</t>
  </si>
  <si>
    <t>CHALLABAMBA</t>
  </si>
  <si>
    <t>081104</t>
  </si>
  <si>
    <t>COLQUEPATA</t>
  </si>
  <si>
    <t>081105</t>
  </si>
  <si>
    <t>HUANCARANI</t>
  </si>
  <si>
    <t>081106</t>
  </si>
  <si>
    <t>KOSÑIPATA</t>
  </si>
  <si>
    <t>081200</t>
  </si>
  <si>
    <t>QUISPICANCHI</t>
  </si>
  <si>
    <t>081201</t>
  </si>
  <si>
    <t>URCOS</t>
  </si>
  <si>
    <t>081202</t>
  </si>
  <si>
    <t>ANDAHUAYLILLAS</t>
  </si>
  <si>
    <t>081203</t>
  </si>
  <si>
    <t>CAMANTI</t>
  </si>
  <si>
    <t>081204</t>
  </si>
  <si>
    <t>CCARHUAYO</t>
  </si>
  <si>
    <t>081205</t>
  </si>
  <si>
    <t>CCATCA</t>
  </si>
  <si>
    <t>081206</t>
  </si>
  <si>
    <t>CUSIPATA</t>
  </si>
  <si>
    <t>081207</t>
  </si>
  <si>
    <t>HUARO</t>
  </si>
  <si>
    <t>081208</t>
  </si>
  <si>
    <t>081209</t>
  </si>
  <si>
    <t>MARCAPATA</t>
  </si>
  <si>
    <t>081210</t>
  </si>
  <si>
    <t>OCONGATE</t>
  </si>
  <si>
    <t>081211</t>
  </si>
  <si>
    <t>081212</t>
  </si>
  <si>
    <t>QUIQUIJANA</t>
  </si>
  <si>
    <t>081300</t>
  </si>
  <si>
    <t>URUBAMBA</t>
  </si>
  <si>
    <t>081301</t>
  </si>
  <si>
    <t>081302</t>
  </si>
  <si>
    <t>CHINCHERO</t>
  </si>
  <si>
    <t>081303</t>
  </si>
  <si>
    <t>081304</t>
  </si>
  <si>
    <t>MACHUPICCHU</t>
  </si>
  <si>
    <t>081305</t>
  </si>
  <si>
    <t>MARAS</t>
  </si>
  <si>
    <t>081306</t>
  </si>
  <si>
    <t>OLLANTAYTAMBO</t>
  </si>
  <si>
    <t>081307</t>
  </si>
  <si>
    <t>YUCAY</t>
  </si>
  <si>
    <t>090000</t>
  </si>
  <si>
    <t>HUANCAVELICA</t>
  </si>
  <si>
    <t>090100</t>
  </si>
  <si>
    <t>090101</t>
  </si>
  <si>
    <t>090102</t>
  </si>
  <si>
    <t>ACOBAMBILLA</t>
  </si>
  <si>
    <t>090103</t>
  </si>
  <si>
    <t>ACORIA</t>
  </si>
  <si>
    <t>090104</t>
  </si>
  <si>
    <t>CONAYCA</t>
  </si>
  <si>
    <t>090105</t>
  </si>
  <si>
    <t>CUENCA</t>
  </si>
  <si>
    <t>090106</t>
  </si>
  <si>
    <t>HUACHOCOLPA</t>
  </si>
  <si>
    <t>090107</t>
  </si>
  <si>
    <t>HUAYLLAHUARA</t>
  </si>
  <si>
    <t>090108</t>
  </si>
  <si>
    <t>IZCUCHACA</t>
  </si>
  <si>
    <t>090109</t>
  </si>
  <si>
    <t>LARIA</t>
  </si>
  <si>
    <t>090110</t>
  </si>
  <si>
    <t>MANTA</t>
  </si>
  <si>
    <t>090111</t>
  </si>
  <si>
    <t>090112</t>
  </si>
  <si>
    <t>MOYA</t>
  </si>
  <si>
    <t>090113</t>
  </si>
  <si>
    <t>NUEVO OCCORO</t>
  </si>
  <si>
    <t>090114</t>
  </si>
  <si>
    <t>PALCA</t>
  </si>
  <si>
    <t>090115</t>
  </si>
  <si>
    <t>PILCHACA</t>
  </si>
  <si>
    <t>090116</t>
  </si>
  <si>
    <t>VILCA</t>
  </si>
  <si>
    <t>090117</t>
  </si>
  <si>
    <t>YAULI</t>
  </si>
  <si>
    <t>090118</t>
  </si>
  <si>
    <t>ASCENSIÓN</t>
  </si>
  <si>
    <t>090119</t>
  </si>
  <si>
    <t>HUANDO</t>
  </si>
  <si>
    <t>090200</t>
  </si>
  <si>
    <t>090201</t>
  </si>
  <si>
    <t xml:space="preserve">ACOBAMBA </t>
  </si>
  <si>
    <t>090202</t>
  </si>
  <si>
    <t>090203</t>
  </si>
  <si>
    <t>090204</t>
  </si>
  <si>
    <t>CAJA</t>
  </si>
  <si>
    <t>090205</t>
  </si>
  <si>
    <t>MARCAS</t>
  </si>
  <si>
    <t>090206</t>
  </si>
  <si>
    <t xml:space="preserve">PAUCARÁ </t>
  </si>
  <si>
    <t>090207</t>
  </si>
  <si>
    <t>090208</t>
  </si>
  <si>
    <t>ROSARIO</t>
  </si>
  <si>
    <t>090300</t>
  </si>
  <si>
    <t>ANGARAES</t>
  </si>
  <si>
    <t>090301</t>
  </si>
  <si>
    <t>LIRCAY</t>
  </si>
  <si>
    <t>090302</t>
  </si>
  <si>
    <t>ANCHONGA</t>
  </si>
  <si>
    <t>090303</t>
  </si>
  <si>
    <t>CALLANMARCA</t>
  </si>
  <si>
    <t>090304</t>
  </si>
  <si>
    <t>CCOCHACCASA</t>
  </si>
  <si>
    <t>090305</t>
  </si>
  <si>
    <t>CHINCHO</t>
  </si>
  <si>
    <t>090306</t>
  </si>
  <si>
    <t>CONGALLA</t>
  </si>
  <si>
    <t>090307</t>
  </si>
  <si>
    <t>HUANCA-HUANCA</t>
  </si>
  <si>
    <t>090308</t>
  </si>
  <si>
    <t>HUAYLLAY GRANDE</t>
  </si>
  <si>
    <t>090309</t>
  </si>
  <si>
    <t>JULCAMARCA</t>
  </si>
  <si>
    <t>090310</t>
  </si>
  <si>
    <t>SAN ANTONIO DE ANTAPARCO</t>
  </si>
  <si>
    <t>090311</t>
  </si>
  <si>
    <t>SANTO TOMÁS DE PATA</t>
  </si>
  <si>
    <t>090312</t>
  </si>
  <si>
    <t>SECCLLA</t>
  </si>
  <si>
    <t>090400</t>
  </si>
  <si>
    <t>CASTROVIRREYNA</t>
  </si>
  <si>
    <t>090401</t>
  </si>
  <si>
    <t>090402</t>
  </si>
  <si>
    <t>ARMA</t>
  </si>
  <si>
    <t>090403</t>
  </si>
  <si>
    <t>AURAHUA</t>
  </si>
  <si>
    <t>090404</t>
  </si>
  <si>
    <t>CAPILLAS</t>
  </si>
  <si>
    <t>090405</t>
  </si>
  <si>
    <t>CHUPAMARCA</t>
  </si>
  <si>
    <t>090406</t>
  </si>
  <si>
    <t>COCAS</t>
  </si>
  <si>
    <t>090407</t>
  </si>
  <si>
    <t>HUACHOS</t>
  </si>
  <si>
    <t>090408</t>
  </si>
  <si>
    <t>HUAMATAMBO</t>
  </si>
  <si>
    <t>090409</t>
  </si>
  <si>
    <t>MOLLEPAMPA</t>
  </si>
  <si>
    <t>090410</t>
  </si>
  <si>
    <t>090411</t>
  </si>
  <si>
    <t>090412</t>
  </si>
  <si>
    <t>TANTARÁ</t>
  </si>
  <si>
    <t>090413</t>
  </si>
  <si>
    <t>TICRAPO</t>
  </si>
  <si>
    <t>090500</t>
  </si>
  <si>
    <t>CHURCAMPA</t>
  </si>
  <si>
    <t>090501</t>
  </si>
  <si>
    <t>090502</t>
  </si>
  <si>
    <t>ANCO</t>
  </si>
  <si>
    <t>090503</t>
  </si>
  <si>
    <t>CHINCHIHUASI</t>
  </si>
  <si>
    <t>090504</t>
  </si>
  <si>
    <t>EL CARMEN</t>
  </si>
  <si>
    <t>090505</t>
  </si>
  <si>
    <t>090506</t>
  </si>
  <si>
    <t>LOCROJA</t>
  </si>
  <si>
    <t>090507</t>
  </si>
  <si>
    <t>PAUCARBAMBA</t>
  </si>
  <si>
    <t>090508</t>
  </si>
  <si>
    <t>SAN MIGUEL DE MAYOCC</t>
  </si>
  <si>
    <t>090509</t>
  </si>
  <si>
    <t>SAN PEDRO DE CORIS</t>
  </si>
  <si>
    <t>090510</t>
  </si>
  <si>
    <t>PACHAMARCA</t>
  </si>
  <si>
    <t>090511</t>
  </si>
  <si>
    <t xml:space="preserve">COSME </t>
  </si>
  <si>
    <t>090600</t>
  </si>
  <si>
    <t>HUAYTARÁ</t>
  </si>
  <si>
    <t>090601</t>
  </si>
  <si>
    <t>090602</t>
  </si>
  <si>
    <t>AYAVI</t>
  </si>
  <si>
    <t>090603</t>
  </si>
  <si>
    <t>CORDOVA</t>
  </si>
  <si>
    <t>090604</t>
  </si>
  <si>
    <t>HUAYACUNDO ARMA</t>
  </si>
  <si>
    <t>090605</t>
  </si>
  <si>
    <t>LARAMARCA</t>
  </si>
  <si>
    <t>090606</t>
  </si>
  <si>
    <t>OCOYO</t>
  </si>
  <si>
    <t>090607</t>
  </si>
  <si>
    <t>PILPICHACA</t>
  </si>
  <si>
    <t>090608</t>
  </si>
  <si>
    <t>QUERCO</t>
  </si>
  <si>
    <t>090609</t>
  </si>
  <si>
    <t>QUITO-ARMA</t>
  </si>
  <si>
    <t>090610</t>
  </si>
  <si>
    <t>SAN ANTONIO DE CUSICANCHA</t>
  </si>
  <si>
    <t>090611</t>
  </si>
  <si>
    <t>SAN FRANCISCO DE SANGAYAICO</t>
  </si>
  <si>
    <t>090612</t>
  </si>
  <si>
    <t>SAN ISIDRO</t>
  </si>
  <si>
    <t>090613</t>
  </si>
  <si>
    <t>SANTIAGO DE CHOCORVOS</t>
  </si>
  <si>
    <t>090614</t>
  </si>
  <si>
    <t>SANTIAGO DE QUIRAHUARA</t>
  </si>
  <si>
    <t>090615</t>
  </si>
  <si>
    <t>SANTO DOMINGO DE CAPILLAS</t>
  </si>
  <si>
    <t>090616</t>
  </si>
  <si>
    <t>090700</t>
  </si>
  <si>
    <t>TAYACAJA</t>
  </si>
  <si>
    <t>090701</t>
  </si>
  <si>
    <t xml:space="preserve">PAMPAS  </t>
  </si>
  <si>
    <t>090702</t>
  </si>
  <si>
    <t>ACOSTAMBO</t>
  </si>
  <si>
    <t>090703</t>
  </si>
  <si>
    <t>ACRAQUIA</t>
  </si>
  <si>
    <t>090704</t>
  </si>
  <si>
    <t>AHUAYCHA</t>
  </si>
  <si>
    <t>090705</t>
  </si>
  <si>
    <t xml:space="preserve">COLCABAMBA     </t>
  </si>
  <si>
    <t>090706</t>
  </si>
  <si>
    <t xml:space="preserve">DANIEL HERNANDEZ  </t>
  </si>
  <si>
    <t>090707</t>
  </si>
  <si>
    <t>HUACHOCOLPA 1/</t>
  </si>
  <si>
    <t>090709</t>
  </si>
  <si>
    <t xml:space="preserve">HUARIBAMBA   </t>
  </si>
  <si>
    <t>090710</t>
  </si>
  <si>
    <t>ÑAHUIMPUQUIO</t>
  </si>
  <si>
    <t>090711</t>
  </si>
  <si>
    <t>PAZOS</t>
  </si>
  <si>
    <t>090713</t>
  </si>
  <si>
    <t>QUISHUAR</t>
  </si>
  <si>
    <t>090714</t>
  </si>
  <si>
    <t>SALCABAMBA</t>
  </si>
  <si>
    <t>090715</t>
  </si>
  <si>
    <t>SALCAHUASI</t>
  </si>
  <si>
    <t>090716</t>
  </si>
  <si>
    <t>SAN MARCOS DE ROCCHAC</t>
  </si>
  <si>
    <t>090717</t>
  </si>
  <si>
    <t>SURCUBAMBA  1/</t>
  </si>
  <si>
    <t>090718</t>
  </si>
  <si>
    <t>TINTAY PUNCU  4/</t>
  </si>
  <si>
    <t>090719</t>
  </si>
  <si>
    <t xml:space="preserve">QUICHUAS   </t>
  </si>
  <si>
    <t>090720</t>
  </si>
  <si>
    <t xml:space="preserve">ANDAYMARCA  </t>
  </si>
  <si>
    <t>090721</t>
  </si>
  <si>
    <t xml:space="preserve">ROBLE   </t>
  </si>
  <si>
    <t>090722</t>
  </si>
  <si>
    <t xml:space="preserve">PICHOS   </t>
  </si>
  <si>
    <t>090723</t>
  </si>
  <si>
    <t xml:space="preserve">SANTIAGO DE TUCUMA  </t>
  </si>
  <si>
    <t>090724</t>
  </si>
  <si>
    <t>LAMBRAS 1/</t>
  </si>
  <si>
    <t>Creado 2020</t>
  </si>
  <si>
    <t>090725</t>
  </si>
  <si>
    <t>COCHABAMBA  4/</t>
  </si>
  <si>
    <t>100000</t>
  </si>
  <si>
    <t>HUÁNUCO</t>
  </si>
  <si>
    <t>100100</t>
  </si>
  <si>
    <t>100101</t>
  </si>
  <si>
    <t>100102</t>
  </si>
  <si>
    <t xml:space="preserve">AMARILIS </t>
  </si>
  <si>
    <t>100103</t>
  </si>
  <si>
    <t xml:space="preserve">CHINCHAO     </t>
  </si>
  <si>
    <t>100104</t>
  </si>
  <si>
    <t>CHURUBAMBA</t>
  </si>
  <si>
    <t>100105</t>
  </si>
  <si>
    <t xml:space="preserve">MARGOS   </t>
  </si>
  <si>
    <t>100106</t>
  </si>
  <si>
    <t xml:space="preserve">QUISQUI    </t>
  </si>
  <si>
    <t>100107</t>
  </si>
  <si>
    <t xml:space="preserve">SAN FRANCISCO DE CAYRÁN </t>
  </si>
  <si>
    <t>100108</t>
  </si>
  <si>
    <t xml:space="preserve">SAN PEDRO DE CHAULÁN   </t>
  </si>
  <si>
    <t>100109</t>
  </si>
  <si>
    <t xml:space="preserve">SANTA MARÍA DEL VALLE </t>
  </si>
  <si>
    <t>100110</t>
  </si>
  <si>
    <t>YARUMAYO</t>
  </si>
  <si>
    <t>100111</t>
  </si>
  <si>
    <t xml:space="preserve">PILLCO MARCA  </t>
  </si>
  <si>
    <t>100112</t>
  </si>
  <si>
    <t xml:space="preserve">YACUS  </t>
  </si>
  <si>
    <t>100113</t>
  </si>
  <si>
    <t xml:space="preserve">SAN PABLO DE PILLAO   </t>
  </si>
  <si>
    <t>100200</t>
  </si>
  <si>
    <t>AMBO</t>
  </si>
  <si>
    <t>100201</t>
  </si>
  <si>
    <t>100202</t>
  </si>
  <si>
    <t>CAYNA</t>
  </si>
  <si>
    <t>100203</t>
  </si>
  <si>
    <t>COLPAS</t>
  </si>
  <si>
    <t>100204</t>
  </si>
  <si>
    <t>CONCHAMARCA</t>
  </si>
  <si>
    <t>100205</t>
  </si>
  <si>
    <t>HUÁCAR</t>
  </si>
  <si>
    <t>100206</t>
  </si>
  <si>
    <t>SAN FRANCISCO</t>
  </si>
  <si>
    <t>100207</t>
  </si>
  <si>
    <t>SAN RAFAEL</t>
  </si>
  <si>
    <t>100208</t>
  </si>
  <si>
    <t>TOMAY KICHWA</t>
  </si>
  <si>
    <t>100300</t>
  </si>
  <si>
    <t>DOS DE MAYO</t>
  </si>
  <si>
    <t>100301</t>
  </si>
  <si>
    <t>100307</t>
  </si>
  <si>
    <t>CHUQUIS</t>
  </si>
  <si>
    <t>100311</t>
  </si>
  <si>
    <t>MARÍAS</t>
  </si>
  <si>
    <t>100313</t>
  </si>
  <si>
    <t>PACHAS</t>
  </si>
  <si>
    <t>100316</t>
  </si>
  <si>
    <t>QUIVILLA</t>
  </si>
  <si>
    <t>100317</t>
  </si>
  <si>
    <t>RIPAN</t>
  </si>
  <si>
    <t>100321</t>
  </si>
  <si>
    <t>SHUNQUI</t>
  </si>
  <si>
    <t>100322</t>
  </si>
  <si>
    <t>SILLAPATA</t>
  </si>
  <si>
    <t>100323</t>
  </si>
  <si>
    <t>YANAS</t>
  </si>
  <si>
    <t>100400</t>
  </si>
  <si>
    <t>HUACAYBAMBA</t>
  </si>
  <si>
    <t>100401</t>
  </si>
  <si>
    <t>100402</t>
  </si>
  <si>
    <t>CANCHABAMBA</t>
  </si>
  <si>
    <t>100403</t>
  </si>
  <si>
    <t>100404</t>
  </si>
  <si>
    <t>PINRA</t>
  </si>
  <si>
    <t>100500</t>
  </si>
  <si>
    <t>HUAMALÍES</t>
  </si>
  <si>
    <t>100501</t>
  </si>
  <si>
    <t>LLATA</t>
  </si>
  <si>
    <t>100502</t>
  </si>
  <si>
    <t>ARANCAY</t>
  </si>
  <si>
    <t>100503</t>
  </si>
  <si>
    <t>CHAVÍN DE PARIARCA</t>
  </si>
  <si>
    <t>100504</t>
  </si>
  <si>
    <t>JACAS GRANDE</t>
  </si>
  <si>
    <t>100505</t>
  </si>
  <si>
    <t>JIRCÁN</t>
  </si>
  <si>
    <t>100506</t>
  </si>
  <si>
    <t>100507</t>
  </si>
  <si>
    <t>MONZÓN</t>
  </si>
  <si>
    <t>100508</t>
  </si>
  <si>
    <t>PUNCHAO</t>
  </si>
  <si>
    <t>100509</t>
  </si>
  <si>
    <t>PUÑOS</t>
  </si>
  <si>
    <t>100510</t>
  </si>
  <si>
    <t>SINGA</t>
  </si>
  <si>
    <t>100511</t>
  </si>
  <si>
    <t>TANTAMAYO</t>
  </si>
  <si>
    <t>100600</t>
  </si>
  <si>
    <t>100601</t>
  </si>
  <si>
    <t xml:space="preserve">RUPA-RUPA   </t>
  </si>
  <si>
    <t>100602</t>
  </si>
  <si>
    <t>DANIEL ALOMÍA ROBLES</t>
  </si>
  <si>
    <t>100603</t>
  </si>
  <si>
    <t xml:space="preserve">HERMILIO VALDIZÁN   </t>
  </si>
  <si>
    <t>100604</t>
  </si>
  <si>
    <t xml:space="preserve">JOSÉ CRESPO Y CASTILLO       </t>
  </si>
  <si>
    <t>100605</t>
  </si>
  <si>
    <t xml:space="preserve">LUYANDO </t>
  </si>
  <si>
    <t>100606</t>
  </si>
  <si>
    <t>MARIANO DAMASO BERAÚN</t>
  </si>
  <si>
    <t>100607</t>
  </si>
  <si>
    <t xml:space="preserve">PUCAYACU   </t>
  </si>
  <si>
    <t>100608</t>
  </si>
  <si>
    <t xml:space="preserve">CASTILLO GRANDE   </t>
  </si>
  <si>
    <t>100609</t>
  </si>
  <si>
    <t xml:space="preserve">PUEBLO NUEVO  </t>
  </si>
  <si>
    <t>100610</t>
  </si>
  <si>
    <t xml:space="preserve">SANTO DOMINGO DE ANDA   </t>
  </si>
  <si>
    <t>100700</t>
  </si>
  <si>
    <t>MARAÑÓN</t>
  </si>
  <si>
    <t>100701</t>
  </si>
  <si>
    <t>HUACRACHUCO</t>
  </si>
  <si>
    <t>100702</t>
  </si>
  <si>
    <t xml:space="preserve">CHOLÓN      </t>
  </si>
  <si>
    <t>100703</t>
  </si>
  <si>
    <t>SAN BUENAVENTURA</t>
  </si>
  <si>
    <t>100704</t>
  </si>
  <si>
    <t xml:space="preserve">LA MORADA   </t>
  </si>
  <si>
    <t>100705</t>
  </si>
  <si>
    <t xml:space="preserve">SANTA ROSA DE ALTO YANAJANCA   </t>
  </si>
  <si>
    <t>100800</t>
  </si>
  <si>
    <t>PACHITEA</t>
  </si>
  <si>
    <t>100801</t>
  </si>
  <si>
    <t>PANAO</t>
  </si>
  <si>
    <t>100802</t>
  </si>
  <si>
    <t>CHAGLLA</t>
  </si>
  <si>
    <t>100803</t>
  </si>
  <si>
    <t>MOLINO</t>
  </si>
  <si>
    <t>100804</t>
  </si>
  <si>
    <t xml:space="preserve">UMARI  </t>
  </si>
  <si>
    <t>100900</t>
  </si>
  <si>
    <t>PUERTO INCA</t>
  </si>
  <si>
    <t>100901</t>
  </si>
  <si>
    <t>100902</t>
  </si>
  <si>
    <t>CODO DEL POZUZO</t>
  </si>
  <si>
    <t>100903</t>
  </si>
  <si>
    <t>HONORIA</t>
  </si>
  <si>
    <t>100904</t>
  </si>
  <si>
    <t xml:space="preserve">TOURNAVISTA  </t>
  </si>
  <si>
    <t>100905</t>
  </si>
  <si>
    <t>YUYAPICHIS</t>
  </si>
  <si>
    <t>101000</t>
  </si>
  <si>
    <t>LAURICOCHA</t>
  </si>
  <si>
    <t>101001</t>
  </si>
  <si>
    <t>101002</t>
  </si>
  <si>
    <t>BAÑOS</t>
  </si>
  <si>
    <t>101003</t>
  </si>
  <si>
    <t>JIVIA</t>
  </si>
  <si>
    <t>101004</t>
  </si>
  <si>
    <t>QUEROPALCA</t>
  </si>
  <si>
    <t>101005</t>
  </si>
  <si>
    <t>RONDOS</t>
  </si>
  <si>
    <t>101006</t>
  </si>
  <si>
    <t>SAN FRANCISCO DE ASIS</t>
  </si>
  <si>
    <t>101007</t>
  </si>
  <si>
    <t>SAN MIGUEL DE CAURI</t>
  </si>
  <si>
    <t>101100</t>
  </si>
  <si>
    <t>YAROWILCA</t>
  </si>
  <si>
    <t>101101</t>
  </si>
  <si>
    <t>CHAVINILLO</t>
  </si>
  <si>
    <t>101102</t>
  </si>
  <si>
    <t>CAHUAC</t>
  </si>
  <si>
    <t>101103</t>
  </si>
  <si>
    <t>CHACABAMBA</t>
  </si>
  <si>
    <t>101104</t>
  </si>
  <si>
    <t>APARICIO POMARES</t>
  </si>
  <si>
    <t>101105</t>
  </si>
  <si>
    <t>JACAS CHICO</t>
  </si>
  <si>
    <t>101106</t>
  </si>
  <si>
    <t>OBAS</t>
  </si>
  <si>
    <t>101107</t>
  </si>
  <si>
    <t>101108</t>
  </si>
  <si>
    <t>CHORAS</t>
  </si>
  <si>
    <t>110000</t>
  </si>
  <si>
    <t>ICA</t>
  </si>
  <si>
    <t>110100</t>
  </si>
  <si>
    <t>110101</t>
  </si>
  <si>
    <t>110102</t>
  </si>
  <si>
    <t>LA TINGUIÑA</t>
  </si>
  <si>
    <t>110103</t>
  </si>
  <si>
    <t>LOS AQUIJES</t>
  </si>
  <si>
    <t>110104</t>
  </si>
  <si>
    <t>OCUCAJE</t>
  </si>
  <si>
    <t>110105</t>
  </si>
  <si>
    <t>PACHACUTEC</t>
  </si>
  <si>
    <t>110106</t>
  </si>
  <si>
    <t>PARCONA</t>
  </si>
  <si>
    <t>110107</t>
  </si>
  <si>
    <t>PUEBLO NUEVO</t>
  </si>
  <si>
    <t>110108</t>
  </si>
  <si>
    <t>SALAS</t>
  </si>
  <si>
    <t>110109</t>
  </si>
  <si>
    <t>SAN JOSÉ DE LOS MOLINOS</t>
  </si>
  <si>
    <t>110110</t>
  </si>
  <si>
    <t>110111</t>
  </si>
  <si>
    <t>110112</t>
  </si>
  <si>
    <t>SUBTANJALLA</t>
  </si>
  <si>
    <t>110113</t>
  </si>
  <si>
    <t>TATE</t>
  </si>
  <si>
    <t>110114</t>
  </si>
  <si>
    <t xml:space="preserve">YAUCA DEL ROSARIO </t>
  </si>
  <si>
    <t>110200</t>
  </si>
  <si>
    <t>CHINCHA</t>
  </si>
  <si>
    <t>110201</t>
  </si>
  <si>
    <t>CHINCHA ALTA</t>
  </si>
  <si>
    <t>110202</t>
  </si>
  <si>
    <t>ALTO LARAN</t>
  </si>
  <si>
    <t>110203</t>
  </si>
  <si>
    <t>CHAVÍN</t>
  </si>
  <si>
    <t>110204</t>
  </si>
  <si>
    <t>CHINCHA BAJA</t>
  </si>
  <si>
    <t>110205</t>
  </si>
  <si>
    <t>110206</t>
  </si>
  <si>
    <t>GROCIO PRADO</t>
  </si>
  <si>
    <t>110207</t>
  </si>
  <si>
    <t>110208</t>
  </si>
  <si>
    <t>SAN JUAN DE YANAC</t>
  </si>
  <si>
    <t>110209</t>
  </si>
  <si>
    <t>SAN PEDRO DE HUACARPANA</t>
  </si>
  <si>
    <t>110210</t>
  </si>
  <si>
    <t>SUNAMPE</t>
  </si>
  <si>
    <t>110211</t>
  </si>
  <si>
    <t>TAMBO DE MORA</t>
  </si>
  <si>
    <t>110300</t>
  </si>
  <si>
    <t xml:space="preserve">NASCA  </t>
  </si>
  <si>
    <t>110301</t>
  </si>
  <si>
    <t>110302</t>
  </si>
  <si>
    <t>CHANGUILLO</t>
  </si>
  <si>
    <t>110303</t>
  </si>
  <si>
    <t>EL INGENIO</t>
  </si>
  <si>
    <t>110304</t>
  </si>
  <si>
    <t>MARCONA</t>
  </si>
  <si>
    <t>110305</t>
  </si>
  <si>
    <t>110400</t>
  </si>
  <si>
    <t>PALPA</t>
  </si>
  <si>
    <t>110401</t>
  </si>
  <si>
    <t>110402</t>
  </si>
  <si>
    <t>LLIPATA</t>
  </si>
  <si>
    <t>110403</t>
  </si>
  <si>
    <t>110404</t>
  </si>
  <si>
    <t>110405</t>
  </si>
  <si>
    <t>TIBILLO</t>
  </si>
  <si>
    <t>110500</t>
  </si>
  <si>
    <t>PISCO</t>
  </si>
  <si>
    <t>110501</t>
  </si>
  <si>
    <t>110502</t>
  </si>
  <si>
    <t>HUANCANO</t>
  </si>
  <si>
    <t>110503</t>
  </si>
  <si>
    <t>HUMAY</t>
  </si>
  <si>
    <t>110504</t>
  </si>
  <si>
    <t>110505</t>
  </si>
  <si>
    <t>PARACAS</t>
  </si>
  <si>
    <t>110506</t>
  </si>
  <si>
    <t>SAN ANDRÉS</t>
  </si>
  <si>
    <t>110507</t>
  </si>
  <si>
    <t>SAN CLEMENTE</t>
  </si>
  <si>
    <t>110508</t>
  </si>
  <si>
    <t>TÚPAC AMARU INCA</t>
  </si>
  <si>
    <t>120000</t>
  </si>
  <si>
    <t>JUNÍN</t>
  </si>
  <si>
    <t>120100</t>
  </si>
  <si>
    <t>HUANCAYO</t>
  </si>
  <si>
    <t>120101</t>
  </si>
  <si>
    <t>120104</t>
  </si>
  <si>
    <t>CARHUACALLANGA</t>
  </si>
  <si>
    <t>120105</t>
  </si>
  <si>
    <t>CHACAPAMPA</t>
  </si>
  <si>
    <t>120106</t>
  </si>
  <si>
    <t>CHICCHE</t>
  </si>
  <si>
    <t>120107</t>
  </si>
  <si>
    <t>CHILCA</t>
  </si>
  <si>
    <t>120108</t>
  </si>
  <si>
    <t>CHONGOS ALTO</t>
  </si>
  <si>
    <t>120111</t>
  </si>
  <si>
    <t>CHUPURO</t>
  </si>
  <si>
    <t>120112</t>
  </si>
  <si>
    <t>120113</t>
  </si>
  <si>
    <t>CULLHUAS</t>
  </si>
  <si>
    <t>120114</t>
  </si>
  <si>
    <t>EL TAMBO</t>
  </si>
  <si>
    <t>120116</t>
  </si>
  <si>
    <t>HUACRAPUQUIO</t>
  </si>
  <si>
    <t>120117</t>
  </si>
  <si>
    <t>HUALHUAS</t>
  </si>
  <si>
    <t>120119</t>
  </si>
  <si>
    <t>HUANCAN</t>
  </si>
  <si>
    <t>120120</t>
  </si>
  <si>
    <t>HUASICANCHA</t>
  </si>
  <si>
    <t>120121</t>
  </si>
  <si>
    <t>HUAYUCACHI</t>
  </si>
  <si>
    <t>120122</t>
  </si>
  <si>
    <t>INGENIO</t>
  </si>
  <si>
    <t>120124</t>
  </si>
  <si>
    <t xml:space="preserve">PARIAHUANCA   </t>
  </si>
  <si>
    <t>120125</t>
  </si>
  <si>
    <t>PILCOMAYO</t>
  </si>
  <si>
    <t>120126</t>
  </si>
  <si>
    <t>120127</t>
  </si>
  <si>
    <t>QUICHUAY</t>
  </si>
  <si>
    <t>120128</t>
  </si>
  <si>
    <t>QUILCAS</t>
  </si>
  <si>
    <t>120129</t>
  </si>
  <si>
    <t>SAN AGUSTÍN</t>
  </si>
  <si>
    <t>120130</t>
  </si>
  <si>
    <t>SAN JERÓNIMO DE TUNÁN</t>
  </si>
  <si>
    <t>120132</t>
  </si>
  <si>
    <t>SAÑO</t>
  </si>
  <si>
    <t>120133</t>
  </si>
  <si>
    <t>SAPALLANGA</t>
  </si>
  <si>
    <t>120134</t>
  </si>
  <si>
    <t>SICAYA</t>
  </si>
  <si>
    <t>120135</t>
  </si>
  <si>
    <t>SANTO DOMINGO DE ACOBAMBA</t>
  </si>
  <si>
    <t>120136</t>
  </si>
  <si>
    <t>VIQUES</t>
  </si>
  <si>
    <t>120200</t>
  </si>
  <si>
    <t>120201</t>
  </si>
  <si>
    <t>120202</t>
  </si>
  <si>
    <t>120203</t>
  </si>
  <si>
    <t>ANDAMARCA</t>
  </si>
  <si>
    <t>120204</t>
  </si>
  <si>
    <t>CHAMBARA</t>
  </si>
  <si>
    <t>120205</t>
  </si>
  <si>
    <t>120206</t>
  </si>
  <si>
    <t>COMAS</t>
  </si>
  <si>
    <t>120207</t>
  </si>
  <si>
    <t>HEROÍNAS TOLEDO</t>
  </si>
  <si>
    <t>120208</t>
  </si>
  <si>
    <t>MANZANARES</t>
  </si>
  <si>
    <t>120209</t>
  </si>
  <si>
    <t>120210</t>
  </si>
  <si>
    <t>MATAHUASI</t>
  </si>
  <si>
    <t>120211</t>
  </si>
  <si>
    <t>MITO</t>
  </si>
  <si>
    <t>120212</t>
  </si>
  <si>
    <t>NUEVE DE JULIO</t>
  </si>
  <si>
    <t>120213</t>
  </si>
  <si>
    <t>ORCOTUNA</t>
  </si>
  <si>
    <t>120214</t>
  </si>
  <si>
    <t>SAN JOSÉ DE QUERO</t>
  </si>
  <si>
    <t>120215</t>
  </si>
  <si>
    <t>SANTA ROSA DE OCOPA</t>
  </si>
  <si>
    <t>120300</t>
  </si>
  <si>
    <t>CHANCHAMAYO</t>
  </si>
  <si>
    <t>120301</t>
  </si>
  <si>
    <t>120302</t>
  </si>
  <si>
    <t>PERENÉ</t>
  </si>
  <si>
    <t>120303</t>
  </si>
  <si>
    <t>PICHANAQUI</t>
  </si>
  <si>
    <t>120304</t>
  </si>
  <si>
    <t>SAN LUIS DE SHUARO</t>
  </si>
  <si>
    <t>120305</t>
  </si>
  <si>
    <t>SAN RAMÓN</t>
  </si>
  <si>
    <t>120306</t>
  </si>
  <si>
    <t>VITOC</t>
  </si>
  <si>
    <t>120400</t>
  </si>
  <si>
    <t>JAUJA</t>
  </si>
  <si>
    <t>120401</t>
  </si>
  <si>
    <t>120402</t>
  </si>
  <si>
    <t>ACOLLA</t>
  </si>
  <si>
    <t>120403</t>
  </si>
  <si>
    <t>APATA</t>
  </si>
  <si>
    <t>120404</t>
  </si>
  <si>
    <t>ATAURA</t>
  </si>
  <si>
    <t>120405</t>
  </si>
  <si>
    <t>CANCHAYLLO</t>
  </si>
  <si>
    <t>120406</t>
  </si>
  <si>
    <t>CURICACA</t>
  </si>
  <si>
    <t>120407</t>
  </si>
  <si>
    <t>EL MANTARO</t>
  </si>
  <si>
    <t>120408</t>
  </si>
  <si>
    <t>HUAMALI</t>
  </si>
  <si>
    <t>120409</t>
  </si>
  <si>
    <t>HUARIPAMPA</t>
  </si>
  <si>
    <t>120410</t>
  </si>
  <si>
    <t>HUERTAS</t>
  </si>
  <si>
    <t>120411</t>
  </si>
  <si>
    <t>JANJAILLO</t>
  </si>
  <si>
    <t>120412</t>
  </si>
  <si>
    <t>JULCÁN</t>
  </si>
  <si>
    <t>120413</t>
  </si>
  <si>
    <t>LEONOR ORDÓÑEZ</t>
  </si>
  <si>
    <t>120414</t>
  </si>
  <si>
    <t>LLOCLLAPAMPA</t>
  </si>
  <si>
    <t>120415</t>
  </si>
  <si>
    <t>MARCO</t>
  </si>
  <si>
    <t>120416</t>
  </si>
  <si>
    <t>MASMA</t>
  </si>
  <si>
    <t>120417</t>
  </si>
  <si>
    <t>MASMA CHICCHE</t>
  </si>
  <si>
    <t>120418</t>
  </si>
  <si>
    <t>MOLINOS</t>
  </si>
  <si>
    <t>120419</t>
  </si>
  <si>
    <t>MONOBAMBA</t>
  </si>
  <si>
    <t>120420</t>
  </si>
  <si>
    <t>MUQUI</t>
  </si>
  <si>
    <t>120421</t>
  </si>
  <si>
    <t>MUQUIYAUYO</t>
  </si>
  <si>
    <t>120422</t>
  </si>
  <si>
    <t>PACA</t>
  </si>
  <si>
    <t>120423</t>
  </si>
  <si>
    <t>120424</t>
  </si>
  <si>
    <t>PANCAN</t>
  </si>
  <si>
    <t>120425</t>
  </si>
  <si>
    <t>PARCO</t>
  </si>
  <si>
    <t>120426</t>
  </si>
  <si>
    <t>POMACANCHA</t>
  </si>
  <si>
    <t>120427</t>
  </si>
  <si>
    <t>RICRAN</t>
  </si>
  <si>
    <t>120428</t>
  </si>
  <si>
    <t>SAN LORENZO</t>
  </si>
  <si>
    <t>120429</t>
  </si>
  <si>
    <t>SAN PEDRO DE CHUNAN</t>
  </si>
  <si>
    <t>120430</t>
  </si>
  <si>
    <t>SAUSA</t>
  </si>
  <si>
    <t>120431</t>
  </si>
  <si>
    <t>SINCOS</t>
  </si>
  <si>
    <t>120432</t>
  </si>
  <si>
    <t>TUNÁN MARCA</t>
  </si>
  <si>
    <t>120433</t>
  </si>
  <si>
    <t>120434</t>
  </si>
  <si>
    <t>YAUYOS</t>
  </si>
  <si>
    <t>120500</t>
  </si>
  <si>
    <t>120501</t>
  </si>
  <si>
    <t>120502</t>
  </si>
  <si>
    <t>CARHUAMAYO</t>
  </si>
  <si>
    <t>120503</t>
  </si>
  <si>
    <t>ONDORES</t>
  </si>
  <si>
    <t>120504</t>
  </si>
  <si>
    <t>ULCUMAYO</t>
  </si>
  <si>
    <t>120600</t>
  </si>
  <si>
    <t>SATIPO</t>
  </si>
  <si>
    <t>120601</t>
  </si>
  <si>
    <t>120602</t>
  </si>
  <si>
    <t>COVIRIALI</t>
  </si>
  <si>
    <t>120603</t>
  </si>
  <si>
    <t>LLAYLLA</t>
  </si>
  <si>
    <t>120604</t>
  </si>
  <si>
    <t xml:space="preserve">MAZAMARI </t>
  </si>
  <si>
    <t>120605</t>
  </si>
  <si>
    <t>PAMPA HERMOSA</t>
  </si>
  <si>
    <t>120606</t>
  </si>
  <si>
    <t xml:space="preserve">PANGOA  </t>
  </si>
  <si>
    <t>120607</t>
  </si>
  <si>
    <t xml:space="preserve">RÍO NEGRO </t>
  </si>
  <si>
    <t>120608</t>
  </si>
  <si>
    <t>RÍO TAMBO</t>
  </si>
  <si>
    <t>120609</t>
  </si>
  <si>
    <t xml:space="preserve">VIZCATÁN DEL ENE   </t>
  </si>
  <si>
    <t>120700</t>
  </si>
  <si>
    <t>TARMA</t>
  </si>
  <si>
    <t>120701</t>
  </si>
  <si>
    <t>120702</t>
  </si>
  <si>
    <t>120703</t>
  </si>
  <si>
    <t>HUARICOLCA</t>
  </si>
  <si>
    <t>120704</t>
  </si>
  <si>
    <t>HUASAHUASI</t>
  </si>
  <si>
    <t>120705</t>
  </si>
  <si>
    <t>120706</t>
  </si>
  <si>
    <t>120707</t>
  </si>
  <si>
    <t>PALCAMAYO</t>
  </si>
  <si>
    <t>120708</t>
  </si>
  <si>
    <t>SAN PEDRO DE CAJAS</t>
  </si>
  <si>
    <t>120709</t>
  </si>
  <si>
    <t>TAPO</t>
  </si>
  <si>
    <t>120800</t>
  </si>
  <si>
    <t>120801</t>
  </si>
  <si>
    <t>LA OROYA</t>
  </si>
  <si>
    <t>120802</t>
  </si>
  <si>
    <t>CHACAPALPA</t>
  </si>
  <si>
    <t>120803</t>
  </si>
  <si>
    <t>HUAY-HUAY</t>
  </si>
  <si>
    <t>120804</t>
  </si>
  <si>
    <t>MARCAPOMACOCHA</t>
  </si>
  <si>
    <t>120805</t>
  </si>
  <si>
    <t>MOROCOCHA</t>
  </si>
  <si>
    <t>120806</t>
  </si>
  <si>
    <t>120807</t>
  </si>
  <si>
    <t>SANTA BÁRBARA DE CARHUACAYAN</t>
  </si>
  <si>
    <t>120808</t>
  </si>
  <si>
    <t>SANTA ROSA DE SACCO</t>
  </si>
  <si>
    <t>120809</t>
  </si>
  <si>
    <t>SUITUCANCHA</t>
  </si>
  <si>
    <t>120810</t>
  </si>
  <si>
    <t>120900</t>
  </si>
  <si>
    <t>CHUPACA</t>
  </si>
  <si>
    <t>120901</t>
  </si>
  <si>
    <t>120902</t>
  </si>
  <si>
    <t>AHUAC</t>
  </si>
  <si>
    <t>120903</t>
  </si>
  <si>
    <t>CHONGOS BAJO</t>
  </si>
  <si>
    <t>120904</t>
  </si>
  <si>
    <t>HUACHAC</t>
  </si>
  <si>
    <t>120905</t>
  </si>
  <si>
    <t>HUAMANCACA CHICO</t>
  </si>
  <si>
    <t>120906</t>
  </si>
  <si>
    <t>SAN JUAN DE ISCOS</t>
  </si>
  <si>
    <t>120907</t>
  </si>
  <si>
    <t>SAN JUAN DE JARPA</t>
  </si>
  <si>
    <t>120908</t>
  </si>
  <si>
    <t>TRES DE DICIEMBRE</t>
  </si>
  <si>
    <t>120909</t>
  </si>
  <si>
    <t>YANACANCHA</t>
  </si>
  <si>
    <t>130000</t>
  </si>
  <si>
    <t>130100</t>
  </si>
  <si>
    <t>TRUJILLO</t>
  </si>
  <si>
    <t>130101</t>
  </si>
  <si>
    <t>130102</t>
  </si>
  <si>
    <t>EL PORVENIR</t>
  </si>
  <si>
    <t>130103</t>
  </si>
  <si>
    <t>FLORENCIA DE MORA</t>
  </si>
  <si>
    <t>130104</t>
  </si>
  <si>
    <t>HUANCHACO</t>
  </si>
  <si>
    <t>130105</t>
  </si>
  <si>
    <t>130106</t>
  </si>
  <si>
    <t>LAREDO</t>
  </si>
  <si>
    <t>130107</t>
  </si>
  <si>
    <t>MOCHE</t>
  </si>
  <si>
    <t>130108</t>
  </si>
  <si>
    <t>POROTO</t>
  </si>
  <si>
    <t>130109</t>
  </si>
  <si>
    <t>SALAVERRY</t>
  </si>
  <si>
    <t>130110</t>
  </si>
  <si>
    <t>SIMBAL</t>
  </si>
  <si>
    <t>130111</t>
  </si>
  <si>
    <t>VÍCTOR LARCO HERRERA</t>
  </si>
  <si>
    <t>130200</t>
  </si>
  <si>
    <t>ASCOPE</t>
  </si>
  <si>
    <t>130201</t>
  </si>
  <si>
    <t>130202</t>
  </si>
  <si>
    <t>CHICAMA</t>
  </si>
  <si>
    <t>130203</t>
  </si>
  <si>
    <t>CHOCOPE</t>
  </si>
  <si>
    <t>130204</t>
  </si>
  <si>
    <t>MAGDALENA DE CAO</t>
  </si>
  <si>
    <t>130205</t>
  </si>
  <si>
    <t>PAIJÁN</t>
  </si>
  <si>
    <t>130206</t>
  </si>
  <si>
    <t>RÁZURI</t>
  </si>
  <si>
    <t>130207</t>
  </si>
  <si>
    <t>SANTIAGO DE CAO</t>
  </si>
  <si>
    <t>130208</t>
  </si>
  <si>
    <t>CASA GRANDE</t>
  </si>
  <si>
    <t>130300</t>
  </si>
  <si>
    <t>130301</t>
  </si>
  <si>
    <t>130302</t>
  </si>
  <si>
    <t>130303</t>
  </si>
  <si>
    <t>CONDORMARCA</t>
  </si>
  <si>
    <t>130304</t>
  </si>
  <si>
    <t>LONGOTEA</t>
  </si>
  <si>
    <t>130305</t>
  </si>
  <si>
    <t>UCHUMARCA</t>
  </si>
  <si>
    <t>130306</t>
  </si>
  <si>
    <t>UCUNCHA</t>
  </si>
  <si>
    <t>130400</t>
  </si>
  <si>
    <t>CHEPÉN</t>
  </si>
  <si>
    <t>130401</t>
  </si>
  <si>
    <t>130402</t>
  </si>
  <si>
    <t>PACANGA</t>
  </si>
  <si>
    <t>130403</t>
  </si>
  <si>
    <t>130500</t>
  </si>
  <si>
    <t>130501</t>
  </si>
  <si>
    <t>130502</t>
  </si>
  <si>
    <t>CALAMARCA</t>
  </si>
  <si>
    <t>130503</t>
  </si>
  <si>
    <t>CARABAMBA</t>
  </si>
  <si>
    <t>130504</t>
  </si>
  <si>
    <t>HUASO</t>
  </si>
  <si>
    <t>130600</t>
  </si>
  <si>
    <t>OTUZCO</t>
  </si>
  <si>
    <t>130601</t>
  </si>
  <si>
    <t>130602</t>
  </si>
  <si>
    <t>AGALLPAMPA</t>
  </si>
  <si>
    <t>130604</t>
  </si>
  <si>
    <t>CHARAT</t>
  </si>
  <si>
    <t>130605</t>
  </si>
  <si>
    <t>HUARANCHAL</t>
  </si>
  <si>
    <t>130606</t>
  </si>
  <si>
    <t>LA CUESTA</t>
  </si>
  <si>
    <t>130608</t>
  </si>
  <si>
    <t>MACHE</t>
  </si>
  <si>
    <t>130610</t>
  </si>
  <si>
    <t>PARANDAY</t>
  </si>
  <si>
    <t>130611</t>
  </si>
  <si>
    <t>SALPO</t>
  </si>
  <si>
    <t>130613</t>
  </si>
  <si>
    <t>SINSICAP</t>
  </si>
  <si>
    <t>130614</t>
  </si>
  <si>
    <t>USQUIL</t>
  </si>
  <si>
    <t>130700</t>
  </si>
  <si>
    <t>PACASMAYO</t>
  </si>
  <si>
    <t>130701</t>
  </si>
  <si>
    <t>SAN PEDRO DE LLOC</t>
  </si>
  <si>
    <t>130702</t>
  </si>
  <si>
    <t>GUADALUPE</t>
  </si>
  <si>
    <t>130703</t>
  </si>
  <si>
    <t>JEQUETEPEQUE</t>
  </si>
  <si>
    <t>130704</t>
  </si>
  <si>
    <t>130705</t>
  </si>
  <si>
    <t>SAN JOSÉ</t>
  </si>
  <si>
    <t>130800</t>
  </si>
  <si>
    <t>PATAZ</t>
  </si>
  <si>
    <t>130801</t>
  </si>
  <si>
    <t>TAYABAMBA</t>
  </si>
  <si>
    <t>130802</t>
  </si>
  <si>
    <t>BULDIBUYO</t>
  </si>
  <si>
    <t>130803</t>
  </si>
  <si>
    <t>CHILLIA</t>
  </si>
  <si>
    <t>130804</t>
  </si>
  <si>
    <t>HUANCASPATA</t>
  </si>
  <si>
    <t>130805</t>
  </si>
  <si>
    <t>HUAYLILLAS</t>
  </si>
  <si>
    <t>130806</t>
  </si>
  <si>
    <t>HUAYO</t>
  </si>
  <si>
    <t>130807</t>
  </si>
  <si>
    <t>ONGON</t>
  </si>
  <si>
    <t>130808</t>
  </si>
  <si>
    <t>PARCOY</t>
  </si>
  <si>
    <t>130809</t>
  </si>
  <si>
    <t>130810</t>
  </si>
  <si>
    <t>PIAS</t>
  </si>
  <si>
    <t>130811</t>
  </si>
  <si>
    <t>SANTIAGO DE CHALLAS</t>
  </si>
  <si>
    <t>130812</t>
  </si>
  <si>
    <t>TAURIJA</t>
  </si>
  <si>
    <t>130813</t>
  </si>
  <si>
    <t>URPAY</t>
  </si>
  <si>
    <t>130900</t>
  </si>
  <si>
    <t>SÁNCHEZ CARRIÓN</t>
  </si>
  <si>
    <t>130901</t>
  </si>
  <si>
    <t>HUAMACHUCO</t>
  </si>
  <si>
    <t>130902</t>
  </si>
  <si>
    <t>CHUGAY</t>
  </si>
  <si>
    <t>130903</t>
  </si>
  <si>
    <t>COCHORCO</t>
  </si>
  <si>
    <t>130904</t>
  </si>
  <si>
    <t>CURGOS</t>
  </si>
  <si>
    <t>130905</t>
  </si>
  <si>
    <t>MARCABAL</t>
  </si>
  <si>
    <t>130906</t>
  </si>
  <si>
    <t>SANAGORAN</t>
  </si>
  <si>
    <t>130907</t>
  </si>
  <si>
    <t>SARÍN</t>
  </si>
  <si>
    <t>130908</t>
  </si>
  <si>
    <t>SARTIMBAMBA</t>
  </si>
  <si>
    <t>131000</t>
  </si>
  <si>
    <t>SANTIAGO DE CHUCO</t>
  </si>
  <si>
    <t>131001</t>
  </si>
  <si>
    <t>131002</t>
  </si>
  <si>
    <t>ANGASMARCA</t>
  </si>
  <si>
    <t>131003</t>
  </si>
  <si>
    <t>CACHICADÁN</t>
  </si>
  <si>
    <t>131004</t>
  </si>
  <si>
    <t>MOLLEBAMBA</t>
  </si>
  <si>
    <t>131005</t>
  </si>
  <si>
    <t>131006</t>
  </si>
  <si>
    <t>QUIRUVILCA</t>
  </si>
  <si>
    <t>131007</t>
  </si>
  <si>
    <t>SANTA CRUZ DE CHUCA</t>
  </si>
  <si>
    <t>131008</t>
  </si>
  <si>
    <t>SITABAMBA</t>
  </si>
  <si>
    <t>131100</t>
  </si>
  <si>
    <t>GRAN CHIMÚ</t>
  </si>
  <si>
    <t>131101</t>
  </si>
  <si>
    <t>CASCAS</t>
  </si>
  <si>
    <t>131102</t>
  </si>
  <si>
    <t>131103</t>
  </si>
  <si>
    <t xml:space="preserve">MARMOT </t>
  </si>
  <si>
    <t>131104</t>
  </si>
  <si>
    <t>SAYAPULLO</t>
  </si>
  <si>
    <t>131200</t>
  </si>
  <si>
    <t>VIRÚ</t>
  </si>
  <si>
    <t>131201</t>
  </si>
  <si>
    <t>131202</t>
  </si>
  <si>
    <t>CHAO</t>
  </si>
  <si>
    <t>131203</t>
  </si>
  <si>
    <t>GUADALUPITO</t>
  </si>
  <si>
    <t>140000</t>
  </si>
  <si>
    <t>LAMBAYEQUE</t>
  </si>
  <si>
    <t>140100</t>
  </si>
  <si>
    <t>CHICLAYO</t>
  </si>
  <si>
    <t>140101</t>
  </si>
  <si>
    <t>140102</t>
  </si>
  <si>
    <t>CHONGOYAPE</t>
  </si>
  <si>
    <t>140103</t>
  </si>
  <si>
    <t>ETÉN</t>
  </si>
  <si>
    <t>140104</t>
  </si>
  <si>
    <t>ETÉN PUERTO</t>
  </si>
  <si>
    <t>140105</t>
  </si>
  <si>
    <t>JOSÉ LEONARDO ORTÍZ</t>
  </si>
  <si>
    <t>140106</t>
  </si>
  <si>
    <t>LA VICTORIA</t>
  </si>
  <si>
    <t>140107</t>
  </si>
  <si>
    <t>LAGUNAS</t>
  </si>
  <si>
    <t>140108</t>
  </si>
  <si>
    <t>MONSEFÚ</t>
  </si>
  <si>
    <t>140109</t>
  </si>
  <si>
    <t>NUEVA ARICA</t>
  </si>
  <si>
    <t>140110</t>
  </si>
  <si>
    <t>OYOTÚN</t>
  </si>
  <si>
    <t>140111</t>
  </si>
  <si>
    <t>PICSI</t>
  </si>
  <si>
    <t>140112</t>
  </si>
  <si>
    <t>PIMENTEL</t>
  </si>
  <si>
    <t>140113</t>
  </si>
  <si>
    <t>REQUE</t>
  </si>
  <si>
    <t>140114</t>
  </si>
  <si>
    <t>140115</t>
  </si>
  <si>
    <t>SAÑA</t>
  </si>
  <si>
    <t>140116</t>
  </si>
  <si>
    <t>CAYALTI</t>
  </si>
  <si>
    <t>140117</t>
  </si>
  <si>
    <t>PÁTAPO</t>
  </si>
  <si>
    <t>140118</t>
  </si>
  <si>
    <t>POMALCA</t>
  </si>
  <si>
    <t>140119</t>
  </si>
  <si>
    <t>PUCALÁ</t>
  </si>
  <si>
    <t>140120</t>
  </si>
  <si>
    <t>TUMÁN</t>
  </si>
  <si>
    <t>140200</t>
  </si>
  <si>
    <t>FERREÑAFE</t>
  </si>
  <si>
    <t>140201</t>
  </si>
  <si>
    <t>140202</t>
  </si>
  <si>
    <t>CAÑARIS</t>
  </si>
  <si>
    <t>140203</t>
  </si>
  <si>
    <t>INCAHUASI</t>
  </si>
  <si>
    <t>140204</t>
  </si>
  <si>
    <t>MANUEL ANTONIO MESONES MURO</t>
  </si>
  <si>
    <t>140205</t>
  </si>
  <si>
    <t>PÍTIPO</t>
  </si>
  <si>
    <t>140206</t>
  </si>
  <si>
    <t>140300</t>
  </si>
  <si>
    <t>140301</t>
  </si>
  <si>
    <t>140302</t>
  </si>
  <si>
    <t>CHOCHOPE</t>
  </si>
  <si>
    <t>140303</t>
  </si>
  <si>
    <t>ÍLLIMO</t>
  </si>
  <si>
    <t>140304</t>
  </si>
  <si>
    <t>JAYANCA</t>
  </si>
  <si>
    <t>140305</t>
  </si>
  <si>
    <t>MOCHUMI</t>
  </si>
  <si>
    <t>140306</t>
  </si>
  <si>
    <t>MÓRROPE</t>
  </si>
  <si>
    <t>140307</t>
  </si>
  <si>
    <t>MOTUPE</t>
  </si>
  <si>
    <t>140308</t>
  </si>
  <si>
    <t>OLMOS</t>
  </si>
  <si>
    <t>140309</t>
  </si>
  <si>
    <t>PACORA</t>
  </si>
  <si>
    <t>140310</t>
  </si>
  <si>
    <t>140311</t>
  </si>
  <si>
    <t>140312</t>
  </si>
  <si>
    <t>TÚCUME</t>
  </si>
  <si>
    <t>150000</t>
  </si>
  <si>
    <t xml:space="preserve">LIMA </t>
  </si>
  <si>
    <t>150100</t>
  </si>
  <si>
    <t>LIMA METROPOLITANA</t>
  </si>
  <si>
    <t>150101</t>
  </si>
  <si>
    <t>LIMA</t>
  </si>
  <si>
    <t>150102</t>
  </si>
  <si>
    <t xml:space="preserve">ANCÓN  </t>
  </si>
  <si>
    <t>150103</t>
  </si>
  <si>
    <t>ATE</t>
  </si>
  <si>
    <t>150104</t>
  </si>
  <si>
    <t>BARRANCO</t>
  </si>
  <si>
    <t>150105</t>
  </si>
  <si>
    <t>BREÑA</t>
  </si>
  <si>
    <t>150106</t>
  </si>
  <si>
    <t>CARABAYLLO</t>
  </si>
  <si>
    <t>150107</t>
  </si>
  <si>
    <t>CHACLACAYO</t>
  </si>
  <si>
    <t>150108</t>
  </si>
  <si>
    <t>CHORRILLOS</t>
  </si>
  <si>
    <t>150109</t>
  </si>
  <si>
    <t>CIENEGUILLA</t>
  </si>
  <si>
    <t>150110</t>
  </si>
  <si>
    <t>150111</t>
  </si>
  <si>
    <t>EL AGUSTINO</t>
  </si>
  <si>
    <t>150112</t>
  </si>
  <si>
    <t>150113</t>
  </si>
  <si>
    <t>JESÚS MARÍA</t>
  </si>
  <si>
    <t>150114</t>
  </si>
  <si>
    <t>LA MOLINA</t>
  </si>
  <si>
    <t>150115</t>
  </si>
  <si>
    <t>150116</t>
  </si>
  <si>
    <t>LINCE</t>
  </si>
  <si>
    <t>150117</t>
  </si>
  <si>
    <t>LOS OLIVOS</t>
  </si>
  <si>
    <t>150118</t>
  </si>
  <si>
    <t>LURIGANCHO</t>
  </si>
  <si>
    <t>150119</t>
  </si>
  <si>
    <t>LURÍN</t>
  </si>
  <si>
    <t>150120</t>
  </si>
  <si>
    <t>MAGDALENA DEL MAR</t>
  </si>
  <si>
    <t>150121</t>
  </si>
  <si>
    <t>150122</t>
  </si>
  <si>
    <t>150123</t>
  </si>
  <si>
    <t>PACHACAMAC</t>
  </si>
  <si>
    <t>150124</t>
  </si>
  <si>
    <t>PUCUSANA</t>
  </si>
  <si>
    <t>150125</t>
  </si>
  <si>
    <t xml:space="preserve">PUENTE PIEDRA  </t>
  </si>
  <si>
    <t>150126</t>
  </si>
  <si>
    <t>PUNTA HERMOSA</t>
  </si>
  <si>
    <t>150127</t>
  </si>
  <si>
    <t>PUNTA NEGRA</t>
  </si>
  <si>
    <t>150128</t>
  </si>
  <si>
    <t>RÍMAC</t>
  </si>
  <si>
    <t>150129</t>
  </si>
  <si>
    <t>SAN BARTOLO</t>
  </si>
  <si>
    <t>150130</t>
  </si>
  <si>
    <t>SAN BORJA</t>
  </si>
  <si>
    <t>150131</t>
  </si>
  <si>
    <t>150132</t>
  </si>
  <si>
    <t>SAN JUAN DE LURIGANCHO</t>
  </si>
  <si>
    <t>150133</t>
  </si>
  <si>
    <t>SAN JUAN DE MIRAFLORES</t>
  </si>
  <si>
    <t>150134</t>
  </si>
  <si>
    <t>150135</t>
  </si>
  <si>
    <t>SAN MARTÍN DE PORRES</t>
  </si>
  <si>
    <t>150136</t>
  </si>
  <si>
    <t>150137</t>
  </si>
  <si>
    <t>SANTA ANITA</t>
  </si>
  <si>
    <t>150138</t>
  </si>
  <si>
    <t>SANTA MARÍA DEL MAR</t>
  </si>
  <si>
    <t>150139</t>
  </si>
  <si>
    <t>150140</t>
  </si>
  <si>
    <t>SANTIAGO DE SURCO</t>
  </si>
  <si>
    <t>150141</t>
  </si>
  <si>
    <t>SURQUILLO</t>
  </si>
  <si>
    <t>150142</t>
  </si>
  <si>
    <t>VILLA EL SALVADOR</t>
  </si>
  <si>
    <t>150143</t>
  </si>
  <si>
    <t>VILLA MARÍA DEL TRIUNFO</t>
  </si>
  <si>
    <t>DEPARTAMENTO DE LIMA</t>
  </si>
  <si>
    <t>150200</t>
  </si>
  <si>
    <t>BARRANCA</t>
  </si>
  <si>
    <t>150201</t>
  </si>
  <si>
    <t>150202</t>
  </si>
  <si>
    <t>PARAMONGA</t>
  </si>
  <si>
    <t>150203</t>
  </si>
  <si>
    <t>PATIVILCA</t>
  </si>
  <si>
    <t>150204</t>
  </si>
  <si>
    <t>SUPE</t>
  </si>
  <si>
    <t>150205</t>
  </si>
  <si>
    <t>SUPE PUERTO</t>
  </si>
  <si>
    <t>150300</t>
  </si>
  <si>
    <t>CAJATAMBO</t>
  </si>
  <si>
    <t>150301</t>
  </si>
  <si>
    <t>150302</t>
  </si>
  <si>
    <t>COPA</t>
  </si>
  <si>
    <t>150303</t>
  </si>
  <si>
    <t>GORGOR</t>
  </si>
  <si>
    <t>150304</t>
  </si>
  <si>
    <t>HUANCAPÓN</t>
  </si>
  <si>
    <t>150305</t>
  </si>
  <si>
    <t>MANAS</t>
  </si>
  <si>
    <t>150400</t>
  </si>
  <si>
    <t>CANTA</t>
  </si>
  <si>
    <t>150401</t>
  </si>
  <si>
    <t>150402</t>
  </si>
  <si>
    <t>ARAHUAY</t>
  </si>
  <si>
    <t>150403</t>
  </si>
  <si>
    <t>HUAMANTANGA</t>
  </si>
  <si>
    <t>150404</t>
  </si>
  <si>
    <t>HUAROS</t>
  </si>
  <si>
    <t>150405</t>
  </si>
  <si>
    <t>LACHAQUI</t>
  </si>
  <si>
    <t>150406</t>
  </si>
  <si>
    <t>150407</t>
  </si>
  <si>
    <t>SANTA ROSA DE QUIVES</t>
  </si>
  <si>
    <t>150500</t>
  </si>
  <si>
    <t>CAÑETE</t>
  </si>
  <si>
    <t>150501</t>
  </si>
  <si>
    <t>SAN VICENTE DE CAÑETE</t>
  </si>
  <si>
    <t>150502</t>
  </si>
  <si>
    <t>ASIA</t>
  </si>
  <si>
    <t>150503</t>
  </si>
  <si>
    <t>CALANGO</t>
  </si>
  <si>
    <t>150504</t>
  </si>
  <si>
    <t>CERRO AZUL</t>
  </si>
  <si>
    <t>150505</t>
  </si>
  <si>
    <t>150506</t>
  </si>
  <si>
    <t>COAYLLO</t>
  </si>
  <si>
    <t>150507</t>
  </si>
  <si>
    <t>IMPERIAL</t>
  </si>
  <si>
    <t>150508</t>
  </si>
  <si>
    <t>LUNAHUANA</t>
  </si>
  <si>
    <t>150509</t>
  </si>
  <si>
    <t>MALA</t>
  </si>
  <si>
    <t>150510</t>
  </si>
  <si>
    <t>NUEVO IMPERIAL</t>
  </si>
  <si>
    <t>150511</t>
  </si>
  <si>
    <t>PACARÁN</t>
  </si>
  <si>
    <t>150512</t>
  </si>
  <si>
    <t>QUILMANÁ</t>
  </si>
  <si>
    <t>150513</t>
  </si>
  <si>
    <t>150514</t>
  </si>
  <si>
    <t>150515</t>
  </si>
  <si>
    <t>SANTA CRUZ DE FLORES</t>
  </si>
  <si>
    <t>150516</t>
  </si>
  <si>
    <t>ZÚÑIGA</t>
  </si>
  <si>
    <t>150600</t>
  </si>
  <si>
    <t>HUARAL</t>
  </si>
  <si>
    <t>150601</t>
  </si>
  <si>
    <t>150602</t>
  </si>
  <si>
    <t>ATAVILLOS ALTO</t>
  </si>
  <si>
    <t>150603</t>
  </si>
  <si>
    <t>ATAVILLOS BAJO</t>
  </si>
  <si>
    <t>150604</t>
  </si>
  <si>
    <t>AUCALLAMA</t>
  </si>
  <si>
    <t>150605</t>
  </si>
  <si>
    <t>150606</t>
  </si>
  <si>
    <t>IHUARI</t>
  </si>
  <si>
    <t>150607</t>
  </si>
  <si>
    <t>LAMPIAN</t>
  </si>
  <si>
    <t>150608</t>
  </si>
  <si>
    <t>PACARAOS</t>
  </si>
  <si>
    <t>150609</t>
  </si>
  <si>
    <t>SAN MIGUEL DE ACOS</t>
  </si>
  <si>
    <t>150610</t>
  </si>
  <si>
    <t>SANTA CRUZ DE ANDAMARCA</t>
  </si>
  <si>
    <t>150611</t>
  </si>
  <si>
    <t>SUMBILCA</t>
  </si>
  <si>
    <t>150612</t>
  </si>
  <si>
    <t>VEINTISIETE DE NOVIEMBRE</t>
  </si>
  <si>
    <t>150700</t>
  </si>
  <si>
    <t>HUAROCHIRÍ</t>
  </si>
  <si>
    <t>150701</t>
  </si>
  <si>
    <t>MATUCANA</t>
  </si>
  <si>
    <t>150702</t>
  </si>
  <si>
    <t>ANTIOQUIA</t>
  </si>
  <si>
    <t>150703</t>
  </si>
  <si>
    <t>CALLAHUANCA</t>
  </si>
  <si>
    <t>150704</t>
  </si>
  <si>
    <t>CARAMPOMA</t>
  </si>
  <si>
    <t>150705</t>
  </si>
  <si>
    <t>CHICLA</t>
  </si>
  <si>
    <t>150706</t>
  </si>
  <si>
    <t>150707</t>
  </si>
  <si>
    <t>HUACHUPAMPA</t>
  </si>
  <si>
    <t>150708</t>
  </si>
  <si>
    <t>HUANZA</t>
  </si>
  <si>
    <t>150709</t>
  </si>
  <si>
    <t>150710</t>
  </si>
  <si>
    <t>LAHUAYTAMBO</t>
  </si>
  <si>
    <t>150711</t>
  </si>
  <si>
    <t>LANGA</t>
  </si>
  <si>
    <t>150712</t>
  </si>
  <si>
    <t>LARAOS</t>
  </si>
  <si>
    <t>150713</t>
  </si>
  <si>
    <t>MARIATANA</t>
  </si>
  <si>
    <t>150714</t>
  </si>
  <si>
    <t>RICARDO PALMA</t>
  </si>
  <si>
    <t>150715</t>
  </si>
  <si>
    <t>SAN ANDRÉS DE TUPICOCHA</t>
  </si>
  <si>
    <t>150716</t>
  </si>
  <si>
    <t>150717</t>
  </si>
  <si>
    <t>SAN BARTOLOMÉ</t>
  </si>
  <si>
    <t>150718</t>
  </si>
  <si>
    <t>SAN DAMIÁN</t>
  </si>
  <si>
    <t>150719</t>
  </si>
  <si>
    <t>SAN JUAN DE IRIS</t>
  </si>
  <si>
    <t>150720</t>
  </si>
  <si>
    <t>SAN JUAN DE TANTARANCHE</t>
  </si>
  <si>
    <t>150721</t>
  </si>
  <si>
    <t>SAN LORENZO DE QUINTI</t>
  </si>
  <si>
    <t>150722</t>
  </si>
  <si>
    <t>SAN MATEO</t>
  </si>
  <si>
    <t>150723</t>
  </si>
  <si>
    <t>SAN MATEO DE OTAO</t>
  </si>
  <si>
    <t>150724</t>
  </si>
  <si>
    <t>SAN PEDRO DE CASTA</t>
  </si>
  <si>
    <t>150725</t>
  </si>
  <si>
    <t>SAN PEDRO DE HUANCAYRE</t>
  </si>
  <si>
    <t>150726</t>
  </si>
  <si>
    <t>SANGALLAYA</t>
  </si>
  <si>
    <t>150727</t>
  </si>
  <si>
    <t>SANTA CRUZ DE COCACHACRA</t>
  </si>
  <si>
    <t>150728</t>
  </si>
  <si>
    <t>SANTA EULALIA</t>
  </si>
  <si>
    <t>150729</t>
  </si>
  <si>
    <t>SANTIAGO DE ANCHUCAYA</t>
  </si>
  <si>
    <t>150730</t>
  </si>
  <si>
    <t>SANTIAGO DE TUNA</t>
  </si>
  <si>
    <t>150731</t>
  </si>
  <si>
    <t>SANTO DOMINGO DE LOS OLLEROS</t>
  </si>
  <si>
    <t>150732</t>
  </si>
  <si>
    <t>SURCO</t>
  </si>
  <si>
    <t>150800</t>
  </si>
  <si>
    <t>HUAURA</t>
  </si>
  <si>
    <t>150801</t>
  </si>
  <si>
    <t>HUACHO</t>
  </si>
  <si>
    <t>150802</t>
  </si>
  <si>
    <t>AMBAR</t>
  </si>
  <si>
    <t>150803</t>
  </si>
  <si>
    <t>CALETA DE CARQUÍN</t>
  </si>
  <si>
    <t>150804</t>
  </si>
  <si>
    <t>CHECRAS</t>
  </si>
  <si>
    <t>150805</t>
  </si>
  <si>
    <t>HUALMAY</t>
  </si>
  <si>
    <t>150806</t>
  </si>
  <si>
    <t>150807</t>
  </si>
  <si>
    <t>150808</t>
  </si>
  <si>
    <t>PACCHO</t>
  </si>
  <si>
    <t>150809</t>
  </si>
  <si>
    <t>SANTA LEONOR</t>
  </si>
  <si>
    <t>150810</t>
  </si>
  <si>
    <t>SANTA MARÍA</t>
  </si>
  <si>
    <t>150811</t>
  </si>
  <si>
    <t>SAYÁN</t>
  </si>
  <si>
    <t>150812</t>
  </si>
  <si>
    <t>VEGUETA</t>
  </si>
  <si>
    <t>150900</t>
  </si>
  <si>
    <t>OYÓN</t>
  </si>
  <si>
    <t>150901</t>
  </si>
  <si>
    <t>150902</t>
  </si>
  <si>
    <t>ANDAJES</t>
  </si>
  <si>
    <t>150903</t>
  </si>
  <si>
    <t>CAUJUL</t>
  </si>
  <si>
    <t>150904</t>
  </si>
  <si>
    <t>COCHAMARCA</t>
  </si>
  <si>
    <t>150905</t>
  </si>
  <si>
    <t>NAVÁN</t>
  </si>
  <si>
    <t>150906</t>
  </si>
  <si>
    <t>PACHANGARA</t>
  </si>
  <si>
    <t>151000</t>
  </si>
  <si>
    <t>151001</t>
  </si>
  <si>
    <t>151002</t>
  </si>
  <si>
    <t>ALIS</t>
  </si>
  <si>
    <t>151003</t>
  </si>
  <si>
    <t>AYAUCA</t>
  </si>
  <si>
    <t>151004</t>
  </si>
  <si>
    <t>AYAVIRI</t>
  </si>
  <si>
    <t>151005</t>
  </si>
  <si>
    <t>AZÁNGARO</t>
  </si>
  <si>
    <t>151006</t>
  </si>
  <si>
    <t>CACRA</t>
  </si>
  <si>
    <t>151007</t>
  </si>
  <si>
    <t>CARANIA</t>
  </si>
  <si>
    <t>151008</t>
  </si>
  <si>
    <t>CATAHUASI</t>
  </si>
  <si>
    <t>151009</t>
  </si>
  <si>
    <t>CHOCOS</t>
  </si>
  <si>
    <t>151010</t>
  </si>
  <si>
    <t>151011</t>
  </si>
  <si>
    <t>COLONIA</t>
  </si>
  <si>
    <t>151012</t>
  </si>
  <si>
    <t>HONGOS</t>
  </si>
  <si>
    <t>151013</t>
  </si>
  <si>
    <t>HUAMPARA</t>
  </si>
  <si>
    <t>151014</t>
  </si>
  <si>
    <t>HUANCAYA</t>
  </si>
  <si>
    <t>151015</t>
  </si>
  <si>
    <t>HUANGASCAR</t>
  </si>
  <si>
    <t>151016</t>
  </si>
  <si>
    <t>HUANTAN</t>
  </si>
  <si>
    <t>151017</t>
  </si>
  <si>
    <t>HUAÑEC</t>
  </si>
  <si>
    <t>151018</t>
  </si>
  <si>
    <t>151019</t>
  </si>
  <si>
    <t>LINCHA</t>
  </si>
  <si>
    <t>151020</t>
  </si>
  <si>
    <t>MADEAN</t>
  </si>
  <si>
    <t>151021</t>
  </si>
  <si>
    <t>151022</t>
  </si>
  <si>
    <t>OMAS</t>
  </si>
  <si>
    <t>151023</t>
  </si>
  <si>
    <t>PUTINZA</t>
  </si>
  <si>
    <t>151024</t>
  </si>
  <si>
    <t>QUINCHES</t>
  </si>
  <si>
    <t>151025</t>
  </si>
  <si>
    <t>QUINOCAY</t>
  </si>
  <si>
    <t>151026</t>
  </si>
  <si>
    <t>SAN JOAQUÍN</t>
  </si>
  <si>
    <t>151027</t>
  </si>
  <si>
    <t>SAN PEDRO DE PILAS</t>
  </si>
  <si>
    <t>151028</t>
  </si>
  <si>
    <t>TANTA</t>
  </si>
  <si>
    <t>151029</t>
  </si>
  <si>
    <t>TAURIPAMPA</t>
  </si>
  <si>
    <t>151030</t>
  </si>
  <si>
    <t>TOMÁS</t>
  </si>
  <si>
    <t>151031</t>
  </si>
  <si>
    <t>TUPE</t>
  </si>
  <si>
    <t>151032</t>
  </si>
  <si>
    <t>VIÑAC</t>
  </si>
  <si>
    <t>151033</t>
  </si>
  <si>
    <t>VITIS</t>
  </si>
  <si>
    <t>160000</t>
  </si>
  <si>
    <t>LORETO</t>
  </si>
  <si>
    <t>160100</t>
  </si>
  <si>
    <t>MAYNAS</t>
  </si>
  <si>
    <t>160101</t>
  </si>
  <si>
    <t xml:space="preserve">IQUITOS  </t>
  </si>
  <si>
    <t>160102</t>
  </si>
  <si>
    <t xml:space="preserve">ALTO NANAY  </t>
  </si>
  <si>
    <t>160103</t>
  </si>
  <si>
    <t>FERNANDO LORES</t>
  </si>
  <si>
    <t>160104</t>
  </si>
  <si>
    <t>INDIANA</t>
  </si>
  <si>
    <t>160105</t>
  </si>
  <si>
    <t>LAS AMAZONAS</t>
  </si>
  <si>
    <t>160106</t>
  </si>
  <si>
    <t>MAZÁN</t>
  </si>
  <si>
    <t>160107</t>
  </si>
  <si>
    <t>NAPO</t>
  </si>
  <si>
    <t>160108</t>
  </si>
  <si>
    <t>PUNCHANA</t>
  </si>
  <si>
    <t>160110</t>
  </si>
  <si>
    <t xml:space="preserve">TORRES CAUSANA </t>
  </si>
  <si>
    <t>160112</t>
  </si>
  <si>
    <t>160113</t>
  </si>
  <si>
    <t>160200</t>
  </si>
  <si>
    <t>ALTO AMAZONAS</t>
  </si>
  <si>
    <t>160201</t>
  </si>
  <si>
    <t>YURIMAGUAS</t>
  </si>
  <si>
    <t>160202</t>
  </si>
  <si>
    <t>BALSAPUERTO</t>
  </si>
  <si>
    <t>160205</t>
  </si>
  <si>
    <t>JEBEROS</t>
  </si>
  <si>
    <t>160206</t>
  </si>
  <si>
    <t>160210</t>
  </si>
  <si>
    <t>160211</t>
  </si>
  <si>
    <t>TENIENTE CÉSAR LÓPEZ ROJAS</t>
  </si>
  <si>
    <t>160300</t>
  </si>
  <si>
    <t>160301</t>
  </si>
  <si>
    <t>NAUTA</t>
  </si>
  <si>
    <t>160302</t>
  </si>
  <si>
    <t xml:space="preserve">PARINARI  </t>
  </si>
  <si>
    <t>160303</t>
  </si>
  <si>
    <t>TIGRE</t>
  </si>
  <si>
    <t>160304</t>
  </si>
  <si>
    <t>TROMPETEROS</t>
  </si>
  <si>
    <t>160305</t>
  </si>
  <si>
    <t xml:space="preserve">URARINAS   </t>
  </si>
  <si>
    <t>160400</t>
  </si>
  <si>
    <t>MARISCAL RAMÓN CASTILLA</t>
  </si>
  <si>
    <t>160401</t>
  </si>
  <si>
    <t>RAMÓN CASTILLA</t>
  </si>
  <si>
    <t>160402</t>
  </si>
  <si>
    <t>PEBAS</t>
  </si>
  <si>
    <t>160403</t>
  </si>
  <si>
    <t>YAVARI</t>
  </si>
  <si>
    <t>160404</t>
  </si>
  <si>
    <t>160500</t>
  </si>
  <si>
    <t>REQUENA</t>
  </si>
  <si>
    <t>160501</t>
  </si>
  <si>
    <t>160502</t>
  </si>
  <si>
    <t>ALTO TAPICHE</t>
  </si>
  <si>
    <t>160503</t>
  </si>
  <si>
    <t>CAPELO</t>
  </si>
  <si>
    <t>160504</t>
  </si>
  <si>
    <t>EMILIO SAN MARTÍN</t>
  </si>
  <si>
    <t>160505</t>
  </si>
  <si>
    <t>MAQUIA</t>
  </si>
  <si>
    <t>160506</t>
  </si>
  <si>
    <t>PUINAHUA</t>
  </si>
  <si>
    <t>160507</t>
  </si>
  <si>
    <t>SAQUENA</t>
  </si>
  <si>
    <t>160508</t>
  </si>
  <si>
    <t xml:space="preserve">SOPLIN   </t>
  </si>
  <si>
    <t>160509</t>
  </si>
  <si>
    <t>TAPICHE</t>
  </si>
  <si>
    <t>160510</t>
  </si>
  <si>
    <t>JENARO HERRERA</t>
  </si>
  <si>
    <t>160511</t>
  </si>
  <si>
    <t xml:space="preserve">YAQUERANA   </t>
  </si>
  <si>
    <t>160600</t>
  </si>
  <si>
    <t>UCAYALI</t>
  </si>
  <si>
    <t>160601</t>
  </si>
  <si>
    <t>CONTAMANA</t>
  </si>
  <si>
    <t>160602</t>
  </si>
  <si>
    <t>INAHUAYA</t>
  </si>
  <si>
    <t>160603</t>
  </si>
  <si>
    <t>PADRE MARQUEZ</t>
  </si>
  <si>
    <t>160604</t>
  </si>
  <si>
    <t>160605</t>
  </si>
  <si>
    <t>SARAYACU</t>
  </si>
  <si>
    <t>160606</t>
  </si>
  <si>
    <t>VARGAS GUERRA</t>
  </si>
  <si>
    <t>160700</t>
  </si>
  <si>
    <t xml:space="preserve">DATEM DEL MARAÑÓN </t>
  </si>
  <si>
    <t>160701</t>
  </si>
  <si>
    <t>160702</t>
  </si>
  <si>
    <t>CAHUAPANAS</t>
  </si>
  <si>
    <t>160703</t>
  </si>
  <si>
    <t>MANSERICHE</t>
  </si>
  <si>
    <t>160704</t>
  </si>
  <si>
    <t>MORONA</t>
  </si>
  <si>
    <t>160705</t>
  </si>
  <si>
    <t>PASTAZA</t>
  </si>
  <si>
    <t>160706</t>
  </si>
  <si>
    <t xml:space="preserve">ANDOAS </t>
  </si>
  <si>
    <t>160800</t>
  </si>
  <si>
    <t xml:space="preserve">PUTUMAYO   </t>
  </si>
  <si>
    <t>160801</t>
  </si>
  <si>
    <t xml:space="preserve">PUTUMAYO    </t>
  </si>
  <si>
    <t>160802</t>
  </si>
  <si>
    <t xml:space="preserve">ROSA PANDURO </t>
  </si>
  <si>
    <t>160803</t>
  </si>
  <si>
    <t xml:space="preserve">TENIENTE MANUEL CLAVERO </t>
  </si>
  <si>
    <t>160804</t>
  </si>
  <si>
    <t xml:space="preserve">YAGUAS </t>
  </si>
  <si>
    <t>170000</t>
  </si>
  <si>
    <t>MADRE DE DIOS</t>
  </si>
  <si>
    <t>170100</t>
  </si>
  <si>
    <t>TAMBOPATA</t>
  </si>
  <si>
    <t>170101</t>
  </si>
  <si>
    <t>170102</t>
  </si>
  <si>
    <t xml:space="preserve">INAMBARI   </t>
  </si>
  <si>
    <t>170103</t>
  </si>
  <si>
    <t xml:space="preserve">LAS PIEDRAS  </t>
  </si>
  <si>
    <t>170104</t>
  </si>
  <si>
    <t>LABERINTO</t>
  </si>
  <si>
    <t>170200</t>
  </si>
  <si>
    <t>MANU</t>
  </si>
  <si>
    <t>170201</t>
  </si>
  <si>
    <t xml:space="preserve">MANU   </t>
  </si>
  <si>
    <t>170202</t>
  </si>
  <si>
    <t xml:space="preserve">FITZCARRALD   </t>
  </si>
  <si>
    <t>170203</t>
  </si>
  <si>
    <t xml:space="preserve">MADRE DE DIOS   </t>
  </si>
  <si>
    <t>170204</t>
  </si>
  <si>
    <t>HUEPETUHE</t>
  </si>
  <si>
    <t>170300</t>
  </si>
  <si>
    <t>TAHUAMANU</t>
  </si>
  <si>
    <t>170301</t>
  </si>
  <si>
    <t>IÑAPARI</t>
  </si>
  <si>
    <t>170302</t>
  </si>
  <si>
    <t>IBERIA</t>
  </si>
  <si>
    <t>170303</t>
  </si>
  <si>
    <t>180000</t>
  </si>
  <si>
    <t>MOQUEGUA</t>
  </si>
  <si>
    <t>180100</t>
  </si>
  <si>
    <t>MARISCAL NIETO</t>
  </si>
  <si>
    <t>180101</t>
  </si>
  <si>
    <t>MOQUEGUA 16/</t>
  </si>
  <si>
    <t>180102</t>
  </si>
  <si>
    <t>CARUMAS</t>
  </si>
  <si>
    <t>180103</t>
  </si>
  <si>
    <t>CUCHUMBAYA</t>
  </si>
  <si>
    <t>180104</t>
  </si>
  <si>
    <t>SAMEGUA</t>
  </si>
  <si>
    <t>180105</t>
  </si>
  <si>
    <t>180106</t>
  </si>
  <si>
    <t>TORATA</t>
  </si>
  <si>
    <t>180107</t>
  </si>
  <si>
    <t>SAN ANTONIO 16/</t>
  </si>
  <si>
    <t>180200</t>
  </si>
  <si>
    <t>GENERAL SÁNCHEZ CERRO</t>
  </si>
  <si>
    <t>180201</t>
  </si>
  <si>
    <t>OMATE</t>
  </si>
  <si>
    <t>180202</t>
  </si>
  <si>
    <t>CHOJATA</t>
  </si>
  <si>
    <t>180203</t>
  </si>
  <si>
    <t>COALAQUE</t>
  </si>
  <si>
    <t>180204</t>
  </si>
  <si>
    <t>ICHUÑA</t>
  </si>
  <si>
    <t>180205</t>
  </si>
  <si>
    <t>LA CAPILLA</t>
  </si>
  <si>
    <t>180206</t>
  </si>
  <si>
    <t>LLOQUE</t>
  </si>
  <si>
    <t>180207</t>
  </si>
  <si>
    <t>MATALAQUE</t>
  </si>
  <si>
    <t>180208</t>
  </si>
  <si>
    <t>PUQUINA</t>
  </si>
  <si>
    <t>180209</t>
  </si>
  <si>
    <t>QUINISTAQUILLAS</t>
  </si>
  <si>
    <t>180210</t>
  </si>
  <si>
    <t>UBINAS</t>
  </si>
  <si>
    <t>180211</t>
  </si>
  <si>
    <t>YUNGA</t>
  </si>
  <si>
    <t>180300</t>
  </si>
  <si>
    <t>ILO</t>
  </si>
  <si>
    <t>180301</t>
  </si>
  <si>
    <t>180302</t>
  </si>
  <si>
    <t>EL ALGARROBAL</t>
  </si>
  <si>
    <t>180303</t>
  </si>
  <si>
    <t>PACOCHA</t>
  </si>
  <si>
    <t>190000</t>
  </si>
  <si>
    <t>PASCO</t>
  </si>
  <si>
    <t>190100</t>
  </si>
  <si>
    <t>190101</t>
  </si>
  <si>
    <t>CHAUPIMARCA</t>
  </si>
  <si>
    <t>190102</t>
  </si>
  <si>
    <t>HUACHÓN</t>
  </si>
  <si>
    <t>190103</t>
  </si>
  <si>
    <t>HUARIACA</t>
  </si>
  <si>
    <t>190104</t>
  </si>
  <si>
    <t>HUAYLLAY</t>
  </si>
  <si>
    <t>190105</t>
  </si>
  <si>
    <t>NINACACA</t>
  </si>
  <si>
    <t>190106</t>
  </si>
  <si>
    <t>PALLANCHACRA</t>
  </si>
  <si>
    <t>190107</t>
  </si>
  <si>
    <t>190108</t>
  </si>
  <si>
    <t>SAN FCO.DE ASIS DE YARUSYAC</t>
  </si>
  <si>
    <t>190109</t>
  </si>
  <si>
    <t>SIMON BOLÍVAR</t>
  </si>
  <si>
    <t>190110</t>
  </si>
  <si>
    <t>TICLACAYAN</t>
  </si>
  <si>
    <t>190111</t>
  </si>
  <si>
    <t>TINYAHUARCO</t>
  </si>
  <si>
    <t>190112</t>
  </si>
  <si>
    <t>VICCO</t>
  </si>
  <si>
    <t>190113</t>
  </si>
  <si>
    <t>190200</t>
  </si>
  <si>
    <t>DANIEL ALCIDES CARRIÓN</t>
  </si>
  <si>
    <t>190201</t>
  </si>
  <si>
    <t>YANAHUANCA</t>
  </si>
  <si>
    <t>190202</t>
  </si>
  <si>
    <t>CHACAYAN</t>
  </si>
  <si>
    <t>190203</t>
  </si>
  <si>
    <t>GOYLLARISQUIZGA</t>
  </si>
  <si>
    <t>190204</t>
  </si>
  <si>
    <t>PÁUCAR</t>
  </si>
  <si>
    <t>190205</t>
  </si>
  <si>
    <t>SAN PEDRO DE PILLAO</t>
  </si>
  <si>
    <t>190206</t>
  </si>
  <si>
    <t>SANTA ANA DE TUSI</t>
  </si>
  <si>
    <t>190207</t>
  </si>
  <si>
    <t>TÁPUC</t>
  </si>
  <si>
    <t>190208</t>
  </si>
  <si>
    <t>190300</t>
  </si>
  <si>
    <t>OXAPAMPA</t>
  </si>
  <si>
    <t>190301</t>
  </si>
  <si>
    <t>190302</t>
  </si>
  <si>
    <t>CHONTABAMBA</t>
  </si>
  <si>
    <t>190303</t>
  </si>
  <si>
    <t>HUANCABAMBA</t>
  </si>
  <si>
    <t>190304</t>
  </si>
  <si>
    <t>PALCAZU</t>
  </si>
  <si>
    <t>190305</t>
  </si>
  <si>
    <t>POZUZO</t>
  </si>
  <si>
    <t>190306</t>
  </si>
  <si>
    <t>PUERTO BERMÚDEZ</t>
  </si>
  <si>
    <t>190307</t>
  </si>
  <si>
    <t>VILLA RICA</t>
  </si>
  <si>
    <t>190308</t>
  </si>
  <si>
    <t xml:space="preserve">CONSTITUCIÓN </t>
  </si>
  <si>
    <t>200000</t>
  </si>
  <si>
    <t>PIURA</t>
  </si>
  <si>
    <t>200100</t>
  </si>
  <si>
    <t>200101</t>
  </si>
  <si>
    <t>200104</t>
  </si>
  <si>
    <t>200105</t>
  </si>
  <si>
    <t>CATACAOS</t>
  </si>
  <si>
    <t>200107</t>
  </si>
  <si>
    <t>CURA MORI</t>
  </si>
  <si>
    <t>200108</t>
  </si>
  <si>
    <t>EL TALLAN</t>
  </si>
  <si>
    <t>200109</t>
  </si>
  <si>
    <t>LA ARENA</t>
  </si>
  <si>
    <t>200110</t>
  </si>
  <si>
    <t>200111</t>
  </si>
  <si>
    <t>LAS LOMAS</t>
  </si>
  <si>
    <t>200114</t>
  </si>
  <si>
    <t>TAMBO GRANDE</t>
  </si>
  <si>
    <t>200115</t>
  </si>
  <si>
    <t xml:space="preserve">VEINTISÉIS DE OCTUBRE </t>
  </si>
  <si>
    <t>200200</t>
  </si>
  <si>
    <t>AYABACA</t>
  </si>
  <si>
    <t>200201</t>
  </si>
  <si>
    <t>200202</t>
  </si>
  <si>
    <t>FRIAS</t>
  </si>
  <si>
    <t>200203</t>
  </si>
  <si>
    <t>JILILI</t>
  </si>
  <si>
    <t>200204</t>
  </si>
  <si>
    <t>200205</t>
  </si>
  <si>
    <t>MONTERO</t>
  </si>
  <si>
    <t>200206</t>
  </si>
  <si>
    <t>PACAIPAMPA</t>
  </si>
  <si>
    <t>200207</t>
  </si>
  <si>
    <t>PAIMAS</t>
  </si>
  <si>
    <t>200208</t>
  </si>
  <si>
    <t>SAPILLICA</t>
  </si>
  <si>
    <t>200209</t>
  </si>
  <si>
    <t>SICCHEZ</t>
  </si>
  <si>
    <t>200210</t>
  </si>
  <si>
    <t>SUYO</t>
  </si>
  <si>
    <t>200300</t>
  </si>
  <si>
    <t>200301</t>
  </si>
  <si>
    <t>200302</t>
  </si>
  <si>
    <t>CANCHAQUE</t>
  </si>
  <si>
    <t>200303</t>
  </si>
  <si>
    <t>EL CARMEN DE LA FRONTERA</t>
  </si>
  <si>
    <t>200304</t>
  </si>
  <si>
    <t>HUARMACA</t>
  </si>
  <si>
    <t>200305</t>
  </si>
  <si>
    <t>LALAQUIZ</t>
  </si>
  <si>
    <t>200306</t>
  </si>
  <si>
    <t>SAN MIGUEL DE EL FAIQUE</t>
  </si>
  <si>
    <t>200307</t>
  </si>
  <si>
    <t>SONDOR</t>
  </si>
  <si>
    <t>200308</t>
  </si>
  <si>
    <t>SONDORILLO</t>
  </si>
  <si>
    <t>200400</t>
  </si>
  <si>
    <t>MORROPÓN</t>
  </si>
  <si>
    <t>200401</t>
  </si>
  <si>
    <t>CHULUCANAS</t>
  </si>
  <si>
    <t>200402</t>
  </si>
  <si>
    <t>BUENOS AIRES</t>
  </si>
  <si>
    <t>200403</t>
  </si>
  <si>
    <t>CHALACO</t>
  </si>
  <si>
    <t>200404</t>
  </si>
  <si>
    <t>LA MATANZA</t>
  </si>
  <si>
    <t>200405</t>
  </si>
  <si>
    <t>200406</t>
  </si>
  <si>
    <t>SALITRAL</t>
  </si>
  <si>
    <t>200407</t>
  </si>
  <si>
    <t>SAN JUAN DE BIGOTE</t>
  </si>
  <si>
    <t>200408</t>
  </si>
  <si>
    <t>SANTA CATALINA DE MOSSA</t>
  </si>
  <si>
    <t>200409</t>
  </si>
  <si>
    <t>SANTO DOMINGO</t>
  </si>
  <si>
    <t>200410</t>
  </si>
  <si>
    <t>YAMANGO</t>
  </si>
  <si>
    <t>200500</t>
  </si>
  <si>
    <t>PAITA</t>
  </si>
  <si>
    <t>200501</t>
  </si>
  <si>
    <t>200502</t>
  </si>
  <si>
    <t>AMOTAPE</t>
  </si>
  <si>
    <t>200503</t>
  </si>
  <si>
    <t>ARENAL</t>
  </si>
  <si>
    <t>200504</t>
  </si>
  <si>
    <t>COLÁN</t>
  </si>
  <si>
    <t>200505</t>
  </si>
  <si>
    <t>LA HUACA</t>
  </si>
  <si>
    <t>200506</t>
  </si>
  <si>
    <t>TAMARINDO</t>
  </si>
  <si>
    <t>200507</t>
  </si>
  <si>
    <t>VICHAYAL</t>
  </si>
  <si>
    <t>200600</t>
  </si>
  <si>
    <t>SULLANA</t>
  </si>
  <si>
    <t>200601</t>
  </si>
  <si>
    <t>200602</t>
  </si>
  <si>
    <t>200603</t>
  </si>
  <si>
    <t>IGNACIO ESCUDERO</t>
  </si>
  <si>
    <t>200604</t>
  </si>
  <si>
    <t>LANCONES</t>
  </si>
  <si>
    <t>200605</t>
  </si>
  <si>
    <t>MARCAVELICA</t>
  </si>
  <si>
    <t>200606</t>
  </si>
  <si>
    <t>MIGUEL CHECA</t>
  </si>
  <si>
    <t>200607</t>
  </si>
  <si>
    <t>QUERECOTILLO</t>
  </si>
  <si>
    <t>200608</t>
  </si>
  <si>
    <t>200700</t>
  </si>
  <si>
    <t>TALARA</t>
  </si>
  <si>
    <t>200701</t>
  </si>
  <si>
    <t>PARIÑAS</t>
  </si>
  <si>
    <t>200702</t>
  </si>
  <si>
    <t>EL ALTO</t>
  </si>
  <si>
    <t>200703</t>
  </si>
  <si>
    <t>LA BREA</t>
  </si>
  <si>
    <t>200704</t>
  </si>
  <si>
    <t>LOBITOS</t>
  </si>
  <si>
    <t>200705</t>
  </si>
  <si>
    <t>LOS ÓRGANOS</t>
  </si>
  <si>
    <t>200706</t>
  </si>
  <si>
    <t>MÁNCORA</t>
  </si>
  <si>
    <t>200800</t>
  </si>
  <si>
    <t>SECHURA</t>
  </si>
  <si>
    <t>200801</t>
  </si>
  <si>
    <t>200802</t>
  </si>
  <si>
    <t>BELLAVISTA DE LA UNIÓN</t>
  </si>
  <si>
    <t>200803</t>
  </si>
  <si>
    <t>BERNAL</t>
  </si>
  <si>
    <t>200804</t>
  </si>
  <si>
    <t>CRISTO NOS VALGA</t>
  </si>
  <si>
    <t>200805</t>
  </si>
  <si>
    <t>VICE</t>
  </si>
  <si>
    <t>200806</t>
  </si>
  <si>
    <t>RINCONADA LLICUAR</t>
  </si>
  <si>
    <t>210000</t>
  </si>
  <si>
    <t>PUNO</t>
  </si>
  <si>
    <t>210100</t>
  </si>
  <si>
    <t>210101</t>
  </si>
  <si>
    <t>210102</t>
  </si>
  <si>
    <t>ACORA</t>
  </si>
  <si>
    <t>210103</t>
  </si>
  <si>
    <t>AMANTANI</t>
  </si>
  <si>
    <t>210104</t>
  </si>
  <si>
    <t>ATUNCOLLA</t>
  </si>
  <si>
    <t>210105</t>
  </si>
  <si>
    <t>CAPACHICA</t>
  </si>
  <si>
    <t>210106</t>
  </si>
  <si>
    <t>CHUCUITO</t>
  </si>
  <si>
    <t>210107</t>
  </si>
  <si>
    <t>COATA</t>
  </si>
  <si>
    <t>210108</t>
  </si>
  <si>
    <t>210109</t>
  </si>
  <si>
    <t>MAÑAZO</t>
  </si>
  <si>
    <t>210110</t>
  </si>
  <si>
    <t>PAUCARCOLLA</t>
  </si>
  <si>
    <t>210111</t>
  </si>
  <si>
    <t>PICHACANI</t>
  </si>
  <si>
    <t>210112</t>
  </si>
  <si>
    <t>PLATERÍA</t>
  </si>
  <si>
    <t>210113</t>
  </si>
  <si>
    <t>210114</t>
  </si>
  <si>
    <t>TIQUILLACA</t>
  </si>
  <si>
    <t>210115</t>
  </si>
  <si>
    <t>VILQUE</t>
  </si>
  <si>
    <t>210200</t>
  </si>
  <si>
    <t>210201</t>
  </si>
  <si>
    <t>210202</t>
  </si>
  <si>
    <t>ACHAYA</t>
  </si>
  <si>
    <t>210203</t>
  </si>
  <si>
    <t>ARAPA</t>
  </si>
  <si>
    <t>210204</t>
  </si>
  <si>
    <t>ASILLO</t>
  </si>
  <si>
    <t>210205</t>
  </si>
  <si>
    <t xml:space="preserve">CAMINACA  </t>
  </si>
  <si>
    <t>210206</t>
  </si>
  <si>
    <t>CHUPA</t>
  </si>
  <si>
    <t>210207</t>
  </si>
  <si>
    <t>JOSÉ DOMINGO CHOQUEHUANCA</t>
  </si>
  <si>
    <t>210208</t>
  </si>
  <si>
    <t>MUÑANI</t>
  </si>
  <si>
    <t>210209</t>
  </si>
  <si>
    <t>POTONI</t>
  </si>
  <si>
    <t>210210</t>
  </si>
  <si>
    <t>SAMAN</t>
  </si>
  <si>
    <t>210211</t>
  </si>
  <si>
    <t>SAN ANTON</t>
  </si>
  <si>
    <t>210212</t>
  </si>
  <si>
    <t>210213</t>
  </si>
  <si>
    <t>SAN JUAN DE SALINAS</t>
  </si>
  <si>
    <t>210214</t>
  </si>
  <si>
    <t>SANTIAGO DE PUPUJA</t>
  </si>
  <si>
    <t>210215</t>
  </si>
  <si>
    <t>TIRAPATA</t>
  </si>
  <si>
    <t>210300</t>
  </si>
  <si>
    <t>CARABAYA</t>
  </si>
  <si>
    <t>210301</t>
  </si>
  <si>
    <t>MACUSANI</t>
  </si>
  <si>
    <t>210302</t>
  </si>
  <si>
    <t>AJOYANI</t>
  </si>
  <si>
    <t>210303</t>
  </si>
  <si>
    <t>AYAPATA</t>
  </si>
  <si>
    <t>210304</t>
  </si>
  <si>
    <t>COASA</t>
  </si>
  <si>
    <t>210305</t>
  </si>
  <si>
    <t>CORANI</t>
  </si>
  <si>
    <t>210306</t>
  </si>
  <si>
    <t>CRUCERO</t>
  </si>
  <si>
    <t>210307</t>
  </si>
  <si>
    <t xml:space="preserve">ITUATA  </t>
  </si>
  <si>
    <t>210308</t>
  </si>
  <si>
    <t>OLLACHEA</t>
  </si>
  <si>
    <t>210309</t>
  </si>
  <si>
    <t>SAN GABAN</t>
  </si>
  <si>
    <t>210310</t>
  </si>
  <si>
    <t>USICAYOS</t>
  </si>
  <si>
    <t>210400</t>
  </si>
  <si>
    <t>210401</t>
  </si>
  <si>
    <t>JULI</t>
  </si>
  <si>
    <t>210402</t>
  </si>
  <si>
    <t>DESAGUADERO</t>
  </si>
  <si>
    <t>210403</t>
  </si>
  <si>
    <t>HUACULLANI</t>
  </si>
  <si>
    <t>210404</t>
  </si>
  <si>
    <t>KELLUYO</t>
  </si>
  <si>
    <t>210405</t>
  </si>
  <si>
    <t>PISACOMA</t>
  </si>
  <si>
    <t>210406</t>
  </si>
  <si>
    <t>POMATA</t>
  </si>
  <si>
    <t>210407</t>
  </si>
  <si>
    <t>ZEPITA</t>
  </si>
  <si>
    <t>210500</t>
  </si>
  <si>
    <t>EL COLLAO</t>
  </si>
  <si>
    <t>210501</t>
  </si>
  <si>
    <t>ILAVE</t>
  </si>
  <si>
    <t>210502</t>
  </si>
  <si>
    <t>CAPAZO</t>
  </si>
  <si>
    <t>210503</t>
  </si>
  <si>
    <t>PILCUYO</t>
  </si>
  <si>
    <t>210504</t>
  </si>
  <si>
    <t>210505</t>
  </si>
  <si>
    <t>CONDURIRI</t>
  </si>
  <si>
    <t>210600</t>
  </si>
  <si>
    <t>HUANCANÉ</t>
  </si>
  <si>
    <t>210601</t>
  </si>
  <si>
    <t>210602</t>
  </si>
  <si>
    <t>COJATA</t>
  </si>
  <si>
    <t>210603</t>
  </si>
  <si>
    <t>HUATASANI</t>
  </si>
  <si>
    <t>210604</t>
  </si>
  <si>
    <t>INCHUPALLA</t>
  </si>
  <si>
    <t>210605</t>
  </si>
  <si>
    <t xml:space="preserve">PUSI </t>
  </si>
  <si>
    <t>210606</t>
  </si>
  <si>
    <t>ROSASPATA</t>
  </si>
  <si>
    <t>210607</t>
  </si>
  <si>
    <t>TARACO</t>
  </si>
  <si>
    <t>210608</t>
  </si>
  <si>
    <t>VILQUE CHICO</t>
  </si>
  <si>
    <t>210700</t>
  </si>
  <si>
    <t>210701</t>
  </si>
  <si>
    <t>210702</t>
  </si>
  <si>
    <t>CABANILLA</t>
  </si>
  <si>
    <t>210703</t>
  </si>
  <si>
    <t>CALAPUJA</t>
  </si>
  <si>
    <t>210704</t>
  </si>
  <si>
    <t>NICASIO</t>
  </si>
  <si>
    <t>210705</t>
  </si>
  <si>
    <t>OCUVIRI</t>
  </si>
  <si>
    <t>210706</t>
  </si>
  <si>
    <t>210707</t>
  </si>
  <si>
    <t>PARATIA</t>
  </si>
  <si>
    <t>210708</t>
  </si>
  <si>
    <t>210709</t>
  </si>
  <si>
    <t>210710</t>
  </si>
  <si>
    <t>VILAVILA</t>
  </si>
  <si>
    <t>210800</t>
  </si>
  <si>
    <t>MELGAR</t>
  </si>
  <si>
    <t>210801</t>
  </si>
  <si>
    <t>210802</t>
  </si>
  <si>
    <t>ANTAUTA</t>
  </si>
  <si>
    <t>210803</t>
  </si>
  <si>
    <t>CUPI</t>
  </si>
  <si>
    <t>210804</t>
  </si>
  <si>
    <t>LLALLI</t>
  </si>
  <si>
    <t>210805</t>
  </si>
  <si>
    <t>MACARI</t>
  </si>
  <si>
    <t>210806</t>
  </si>
  <si>
    <t>NUÑOA</t>
  </si>
  <si>
    <t>210807</t>
  </si>
  <si>
    <t>ORURILLO</t>
  </si>
  <si>
    <t>210808</t>
  </si>
  <si>
    <t>210809</t>
  </si>
  <si>
    <t>UMACHIRI</t>
  </si>
  <si>
    <t>210900</t>
  </si>
  <si>
    <t>MOHO</t>
  </si>
  <si>
    <t>210901</t>
  </si>
  <si>
    <t>210902</t>
  </si>
  <si>
    <t>CONIMA</t>
  </si>
  <si>
    <t>210903</t>
  </si>
  <si>
    <t>HUAYRAPATA</t>
  </si>
  <si>
    <t>210904</t>
  </si>
  <si>
    <t>TILALI</t>
  </si>
  <si>
    <t>211000</t>
  </si>
  <si>
    <t>SAN ANTONIO DE PUTINA</t>
  </si>
  <si>
    <t>211001</t>
  </si>
  <si>
    <t>PUTINA</t>
  </si>
  <si>
    <t>211002</t>
  </si>
  <si>
    <t>ANANEA</t>
  </si>
  <si>
    <t>211003</t>
  </si>
  <si>
    <t>PEDRO VILCA APAZA</t>
  </si>
  <si>
    <t>211004</t>
  </si>
  <si>
    <t>QUILCAPUNCU</t>
  </si>
  <si>
    <t>211005</t>
  </si>
  <si>
    <t>SINA</t>
  </si>
  <si>
    <t>211100</t>
  </si>
  <si>
    <t>SAN ROMÁN</t>
  </si>
  <si>
    <t>211101</t>
  </si>
  <si>
    <t xml:space="preserve">JULIACA   </t>
  </si>
  <si>
    <t>211102</t>
  </si>
  <si>
    <t>211103</t>
  </si>
  <si>
    <t>CABANILLAS</t>
  </si>
  <si>
    <t>211104</t>
  </si>
  <si>
    <t xml:space="preserve">CARACOTO  </t>
  </si>
  <si>
    <t>211105</t>
  </si>
  <si>
    <t xml:space="preserve">SAN MIGUEL   </t>
  </si>
  <si>
    <t>211200</t>
  </si>
  <si>
    <t>SANDIA</t>
  </si>
  <si>
    <t>211201</t>
  </si>
  <si>
    <t>211202</t>
  </si>
  <si>
    <t>CUYOCUYO</t>
  </si>
  <si>
    <t>211203</t>
  </si>
  <si>
    <t>LIMBANI</t>
  </si>
  <si>
    <t>211204</t>
  </si>
  <si>
    <t>PATAMBUCO</t>
  </si>
  <si>
    <t>211205</t>
  </si>
  <si>
    <t>PHARA</t>
  </si>
  <si>
    <t>211206</t>
  </si>
  <si>
    <t>QUIACA</t>
  </si>
  <si>
    <t>211207</t>
  </si>
  <si>
    <t>SAN JUAN DEL ORO</t>
  </si>
  <si>
    <t>211208</t>
  </si>
  <si>
    <t>YANAHUAYA</t>
  </si>
  <si>
    <t>211209</t>
  </si>
  <si>
    <t>ALTO INAMBARI</t>
  </si>
  <si>
    <t>211210</t>
  </si>
  <si>
    <t>SAN PEDRO DE PUTINA PUNCU</t>
  </si>
  <si>
    <t>211300</t>
  </si>
  <si>
    <t>YUNGUYO</t>
  </si>
  <si>
    <t>211301</t>
  </si>
  <si>
    <t>211302</t>
  </si>
  <si>
    <t>ANAPIA</t>
  </si>
  <si>
    <t>211303</t>
  </si>
  <si>
    <t>COPANI</t>
  </si>
  <si>
    <t>211304</t>
  </si>
  <si>
    <t>CUTURAPI</t>
  </si>
  <si>
    <t>211305</t>
  </si>
  <si>
    <t>OLLARAYA</t>
  </si>
  <si>
    <t>211306</t>
  </si>
  <si>
    <t>TINICACHI</t>
  </si>
  <si>
    <t>211307</t>
  </si>
  <si>
    <t>UNICACHI</t>
  </si>
  <si>
    <t>220000</t>
  </si>
  <si>
    <t>SAN MARTÍN</t>
  </si>
  <si>
    <t>220100</t>
  </si>
  <si>
    <t>MOYOBAMBA</t>
  </si>
  <si>
    <t>220101</t>
  </si>
  <si>
    <t>220102</t>
  </si>
  <si>
    <t>CALZADA</t>
  </si>
  <si>
    <t>220103</t>
  </si>
  <si>
    <t>HABANA</t>
  </si>
  <si>
    <t>220104</t>
  </si>
  <si>
    <t>JEPELACIO</t>
  </si>
  <si>
    <t>220105</t>
  </si>
  <si>
    <t>SORITOR</t>
  </si>
  <si>
    <t>220106</t>
  </si>
  <si>
    <t>YANTALO</t>
  </si>
  <si>
    <t>220200</t>
  </si>
  <si>
    <t>220201</t>
  </si>
  <si>
    <t>220202</t>
  </si>
  <si>
    <t>ALTO BIAVO</t>
  </si>
  <si>
    <t>220203</t>
  </si>
  <si>
    <t>BAJO BIAVO</t>
  </si>
  <si>
    <t>220204</t>
  </si>
  <si>
    <t>HUALLAGA</t>
  </si>
  <si>
    <t>220205</t>
  </si>
  <si>
    <t>220206</t>
  </si>
  <si>
    <t>220300</t>
  </si>
  <si>
    <t>EL DORADO</t>
  </si>
  <si>
    <t>220301</t>
  </si>
  <si>
    <t>SAN JOSÉ DE SISA</t>
  </si>
  <si>
    <t>220302</t>
  </si>
  <si>
    <t>AGUA BLANCA</t>
  </si>
  <si>
    <t>220303</t>
  </si>
  <si>
    <t>220304</t>
  </si>
  <si>
    <t>220305</t>
  </si>
  <si>
    <t>SHATOJA</t>
  </si>
  <si>
    <t>220400</t>
  </si>
  <si>
    <t>220401</t>
  </si>
  <si>
    <t>SAPOSOA</t>
  </si>
  <si>
    <t>220402</t>
  </si>
  <si>
    <t>ALTO SAPOSOA</t>
  </si>
  <si>
    <t>220403</t>
  </si>
  <si>
    <t>EL ESLABON</t>
  </si>
  <si>
    <t>220404</t>
  </si>
  <si>
    <t>PISCOYACU</t>
  </si>
  <si>
    <t>220405</t>
  </si>
  <si>
    <t>SACANCHE</t>
  </si>
  <si>
    <t>220406</t>
  </si>
  <si>
    <t>TINGO DE SAPOSOA</t>
  </si>
  <si>
    <t>220500</t>
  </si>
  <si>
    <t>LAMAS</t>
  </si>
  <si>
    <t>220501</t>
  </si>
  <si>
    <t>220502</t>
  </si>
  <si>
    <t>ALONSO DE ALVARADO</t>
  </si>
  <si>
    <t>220503</t>
  </si>
  <si>
    <t>BARRANQUITA</t>
  </si>
  <si>
    <t>220504</t>
  </si>
  <si>
    <t xml:space="preserve">CAYNARACHI   </t>
  </si>
  <si>
    <t>220505</t>
  </si>
  <si>
    <t>CUÑUMBUQUI</t>
  </si>
  <si>
    <t>220506</t>
  </si>
  <si>
    <t>PINTO RECODO</t>
  </si>
  <si>
    <t>220507</t>
  </si>
  <si>
    <t>RUMISAPA</t>
  </si>
  <si>
    <t>220508</t>
  </si>
  <si>
    <t>SAN ROQUE DE CUMBAZA</t>
  </si>
  <si>
    <t>220509</t>
  </si>
  <si>
    <t>SHANAO</t>
  </si>
  <si>
    <t>220510</t>
  </si>
  <si>
    <t>TABALOSOS</t>
  </si>
  <si>
    <t>220511</t>
  </si>
  <si>
    <t>ZAPATERO</t>
  </si>
  <si>
    <t>220600</t>
  </si>
  <si>
    <t>220601</t>
  </si>
  <si>
    <t>JUANJUI</t>
  </si>
  <si>
    <t>220602</t>
  </si>
  <si>
    <t>CAMPANILLA</t>
  </si>
  <si>
    <t>220603</t>
  </si>
  <si>
    <t>HUICUNGO</t>
  </si>
  <si>
    <t>220604</t>
  </si>
  <si>
    <t>PACHIZA</t>
  </si>
  <si>
    <t>220605</t>
  </si>
  <si>
    <t>PAJARILLO</t>
  </si>
  <si>
    <t>220700</t>
  </si>
  <si>
    <t>PICOTA</t>
  </si>
  <si>
    <t>220701</t>
  </si>
  <si>
    <t>220702</t>
  </si>
  <si>
    <t>220703</t>
  </si>
  <si>
    <t>CASPISAPA</t>
  </si>
  <si>
    <t>220704</t>
  </si>
  <si>
    <t>PILLUANA</t>
  </si>
  <si>
    <t>220705</t>
  </si>
  <si>
    <t>PUCACACA</t>
  </si>
  <si>
    <t>220706</t>
  </si>
  <si>
    <t>220707</t>
  </si>
  <si>
    <t>SAN HILARION</t>
  </si>
  <si>
    <t>220708</t>
  </si>
  <si>
    <t>SHAMBOYACU</t>
  </si>
  <si>
    <t>220709</t>
  </si>
  <si>
    <t>TINGO DE PONASA</t>
  </si>
  <si>
    <t>220710</t>
  </si>
  <si>
    <t>TRES UNIDOS</t>
  </si>
  <si>
    <t>220800</t>
  </si>
  <si>
    <t>RIOJA</t>
  </si>
  <si>
    <t>220801</t>
  </si>
  <si>
    <t>220802</t>
  </si>
  <si>
    <t>AWAJUN</t>
  </si>
  <si>
    <t>220803</t>
  </si>
  <si>
    <t>ELÍAS SOPLÍN VARGAS</t>
  </si>
  <si>
    <t>220804</t>
  </si>
  <si>
    <t>NUEVA CAJAMARCA</t>
  </si>
  <si>
    <t>220805</t>
  </si>
  <si>
    <t>PARDO MIGUEL</t>
  </si>
  <si>
    <t>220806</t>
  </si>
  <si>
    <t>POSIC</t>
  </si>
  <si>
    <t>220807</t>
  </si>
  <si>
    <t>SAN FERNANDO</t>
  </si>
  <si>
    <t>220808</t>
  </si>
  <si>
    <t>YORONGOS</t>
  </si>
  <si>
    <t>220809</t>
  </si>
  <si>
    <t>YURACYACU</t>
  </si>
  <si>
    <t>220900</t>
  </si>
  <si>
    <t>220901</t>
  </si>
  <si>
    <t>TARAPOTO</t>
  </si>
  <si>
    <t>220902</t>
  </si>
  <si>
    <t>ALBERTO LEVEAU</t>
  </si>
  <si>
    <t>220903</t>
  </si>
  <si>
    <t>CACATACHI</t>
  </si>
  <si>
    <t>220904</t>
  </si>
  <si>
    <t>CHAZUTA</t>
  </si>
  <si>
    <t>220905</t>
  </si>
  <si>
    <t>CHIPURANA</t>
  </si>
  <si>
    <t>220906</t>
  </si>
  <si>
    <t>220907</t>
  </si>
  <si>
    <t>HUIMBAYOC</t>
  </si>
  <si>
    <t>220908</t>
  </si>
  <si>
    <t>JUAN GUERRA</t>
  </si>
  <si>
    <t>220909</t>
  </si>
  <si>
    <t>LA BANDA DE SHILCAYO</t>
  </si>
  <si>
    <t>220910</t>
  </si>
  <si>
    <t>MORALES</t>
  </si>
  <si>
    <t>220911</t>
  </si>
  <si>
    <t>PAPAPLAYA</t>
  </si>
  <si>
    <t>220912</t>
  </si>
  <si>
    <t>220913</t>
  </si>
  <si>
    <t>SAUCE</t>
  </si>
  <si>
    <t>220914</t>
  </si>
  <si>
    <t>SHAPAJA</t>
  </si>
  <si>
    <t>221000</t>
  </si>
  <si>
    <t>TOCACHE</t>
  </si>
  <si>
    <t>221001</t>
  </si>
  <si>
    <t>TOCACHE  2/</t>
  </si>
  <si>
    <t>221002</t>
  </si>
  <si>
    <t>NUEVO PROGRESO</t>
  </si>
  <si>
    <t>221003</t>
  </si>
  <si>
    <t>PÓLVORA</t>
  </si>
  <si>
    <t>221004</t>
  </si>
  <si>
    <t>SHUNTE</t>
  </si>
  <si>
    <t>221005</t>
  </si>
  <si>
    <t>UCHIZA 2/</t>
  </si>
  <si>
    <t>221006</t>
  </si>
  <si>
    <t>SANTA LUCIA  2/</t>
  </si>
  <si>
    <t>230000</t>
  </si>
  <si>
    <t>TACNA</t>
  </si>
  <si>
    <t>230100</t>
  </si>
  <si>
    <t>230101</t>
  </si>
  <si>
    <t xml:space="preserve">TACNA   </t>
  </si>
  <si>
    <t>230102</t>
  </si>
  <si>
    <t>ALTO DE LA ALIANZA</t>
  </si>
  <si>
    <t>230103</t>
  </si>
  <si>
    <t>CALANA</t>
  </si>
  <si>
    <t>230104</t>
  </si>
  <si>
    <t>CIUDAD NUEVA</t>
  </si>
  <si>
    <t>230105</t>
  </si>
  <si>
    <t>INCLAN</t>
  </si>
  <si>
    <t>230106</t>
  </si>
  <si>
    <t>PACHIA</t>
  </si>
  <si>
    <t>230107</t>
  </si>
  <si>
    <t>230108</t>
  </si>
  <si>
    <t>POCOLLAY</t>
  </si>
  <si>
    <t>230109</t>
  </si>
  <si>
    <t>SAMA</t>
  </si>
  <si>
    <t>230110</t>
  </si>
  <si>
    <t>CRNEL.GREGORIO ALBARRACIN LANCHIPA</t>
  </si>
  <si>
    <t>230111</t>
  </si>
  <si>
    <t xml:space="preserve">LA YARADA LOS PALOS  </t>
  </si>
  <si>
    <t>230200</t>
  </si>
  <si>
    <t>CANDARAVE</t>
  </si>
  <si>
    <t>230201</t>
  </si>
  <si>
    <t>230202</t>
  </si>
  <si>
    <t>CAIRANI</t>
  </si>
  <si>
    <t>230203</t>
  </si>
  <si>
    <t>CAMILACA</t>
  </si>
  <si>
    <t>230204</t>
  </si>
  <si>
    <t>CURIBAYA</t>
  </si>
  <si>
    <t>230205</t>
  </si>
  <si>
    <t>HUANUARA</t>
  </si>
  <si>
    <t>230206</t>
  </si>
  <si>
    <t>QUILAHUANI</t>
  </si>
  <si>
    <t>230300</t>
  </si>
  <si>
    <t>JORGE BASADRE</t>
  </si>
  <si>
    <t>230301</t>
  </si>
  <si>
    <t>LOCUMBA</t>
  </si>
  <si>
    <t>230302</t>
  </si>
  <si>
    <t>ILABAYA</t>
  </si>
  <si>
    <t>230303</t>
  </si>
  <si>
    <t>ITE</t>
  </si>
  <si>
    <t>230400</t>
  </si>
  <si>
    <t>TARATA</t>
  </si>
  <si>
    <t>230401</t>
  </si>
  <si>
    <t>Conclusión.</t>
  </si>
  <si>
    <t>230402</t>
  </si>
  <si>
    <t>HÉROES ALBARRACÍN</t>
  </si>
  <si>
    <t>230403</t>
  </si>
  <si>
    <t>ESTIQUE</t>
  </si>
  <si>
    <t>230404</t>
  </si>
  <si>
    <t>ESTIQUE-PAMPA</t>
  </si>
  <si>
    <t>230405</t>
  </si>
  <si>
    <t>SITAJARA</t>
  </si>
  <si>
    <t>230406</t>
  </si>
  <si>
    <t>SUSAPAYA</t>
  </si>
  <si>
    <t>230407</t>
  </si>
  <si>
    <t>TARUCACHI</t>
  </si>
  <si>
    <t>230408</t>
  </si>
  <si>
    <t>TICACO</t>
  </si>
  <si>
    <t>240000</t>
  </si>
  <si>
    <t>TUMBES</t>
  </si>
  <si>
    <t>240100</t>
  </si>
  <si>
    <t>240101</t>
  </si>
  <si>
    <t>240102</t>
  </si>
  <si>
    <t>CORRALES</t>
  </si>
  <si>
    <t>240103</t>
  </si>
  <si>
    <t>LA CRUZ</t>
  </si>
  <si>
    <t>240104</t>
  </si>
  <si>
    <t>PAMPAS DE HOSPITAL</t>
  </si>
  <si>
    <t>240105</t>
  </si>
  <si>
    <t>SAN JACINTO</t>
  </si>
  <si>
    <t>240106</t>
  </si>
  <si>
    <t>SAN JUAN DE LA VIRGEN</t>
  </si>
  <si>
    <t>240200</t>
  </si>
  <si>
    <t>CONTRALMIRANTE VILLAR</t>
  </si>
  <si>
    <t>240201</t>
  </si>
  <si>
    <t>ZORRITOS</t>
  </si>
  <si>
    <t>240202</t>
  </si>
  <si>
    <t>CASITAS</t>
  </si>
  <si>
    <t>240203</t>
  </si>
  <si>
    <t xml:space="preserve">CANOAS DE PUNTA SAL </t>
  </si>
  <si>
    <t>240300</t>
  </si>
  <si>
    <t>ZARUMILLA</t>
  </si>
  <si>
    <t>240301</t>
  </si>
  <si>
    <t>240302</t>
  </si>
  <si>
    <t>AGUAS VERDES</t>
  </si>
  <si>
    <t>240303</t>
  </si>
  <si>
    <t>MATAPALO</t>
  </si>
  <si>
    <t>240304</t>
  </si>
  <si>
    <t>PAPAYAL</t>
  </si>
  <si>
    <t>250000</t>
  </si>
  <si>
    <t>250100</t>
  </si>
  <si>
    <t>CORONEL PORTILLO</t>
  </si>
  <si>
    <t>250101</t>
  </si>
  <si>
    <t>CALLERIA</t>
  </si>
  <si>
    <t>250102</t>
  </si>
  <si>
    <t>CAMPOVERDE</t>
  </si>
  <si>
    <t>250103</t>
  </si>
  <si>
    <t>IPARIA</t>
  </si>
  <si>
    <t>250104</t>
  </si>
  <si>
    <t>MASISEA</t>
  </si>
  <si>
    <t>250105</t>
  </si>
  <si>
    <t>YARINACOCHA</t>
  </si>
  <si>
    <t>250106</t>
  </si>
  <si>
    <t>NUEVA REQUENA</t>
  </si>
  <si>
    <t>250107</t>
  </si>
  <si>
    <t>MANANTAY</t>
  </si>
  <si>
    <t>250200</t>
  </si>
  <si>
    <t>ATALAYA</t>
  </si>
  <si>
    <t>250201</t>
  </si>
  <si>
    <t>RAYMONDI</t>
  </si>
  <si>
    <t>250202</t>
  </si>
  <si>
    <t>SEPAHUA</t>
  </si>
  <si>
    <t>250203</t>
  </si>
  <si>
    <t>TAHUANIA</t>
  </si>
  <si>
    <t>250204</t>
  </si>
  <si>
    <t>YURUA</t>
  </si>
  <si>
    <t>250300</t>
  </si>
  <si>
    <t>PADRE ABAD</t>
  </si>
  <si>
    <t>250301</t>
  </si>
  <si>
    <t>PADRE ABAD 5/ 10/</t>
  </si>
  <si>
    <t>250302</t>
  </si>
  <si>
    <t xml:space="preserve">IRAZOLA  </t>
  </si>
  <si>
    <t>250303</t>
  </si>
  <si>
    <t>CURIMANA</t>
  </si>
  <si>
    <t>250304</t>
  </si>
  <si>
    <t xml:space="preserve">NESHUYA   </t>
  </si>
  <si>
    <t>250305</t>
  </si>
  <si>
    <t xml:space="preserve">ALEXANDER VON HUMBOLDT  </t>
  </si>
  <si>
    <t>250306</t>
  </si>
  <si>
    <t>HUIPOCA 5/</t>
  </si>
  <si>
    <t>250307</t>
  </si>
  <si>
    <t>BOQUERON  10/</t>
  </si>
  <si>
    <t>250400</t>
  </si>
  <si>
    <t>PURÚS</t>
  </si>
  <si>
    <t>250401</t>
  </si>
  <si>
    <t>1/ Según Ley N° 31092 publicado en el diario oficial El Peruano el 19 de diciembre 2020, se creo el distrito de Lambras, proveniente de los distritos de Surcubamba y Huachocolpa de la provincia de Tayacaja, departamento de Huancavelica.</t>
  </si>
  <si>
    <t>2/ Según Ley N° 31128 publicado en el diario oficial El Peruano el 4 de marzo 2021, se creo el distrito de Santa Lucia, proveniente en su mayor parte del distrito Uchiza y los centros poblados Pedro Rondoi y José Carlos Mariategui del distrito de Tocache de la provincia de Tocache, departamento de San Martín.</t>
  </si>
  <si>
    <t>3/ Según Ley N° 31130 publicado en el diario oficial El Peruano el 5 de marzo  2021, se creo el distrito de Unión Progreso, proveniente de Anco de la provincia de La Mar, departamento de Ayacucho.</t>
  </si>
  <si>
    <t>4/ Según Ley N° 31132 publicado en el diario oficial El Peruano el 9 de marzo 2021, se creo el distrito de Cochabamba, proveniente de Tintay Puncu de la provincia de Tayacaya, departamento de Huancavelica.</t>
  </si>
  <si>
    <t>5/ Según Ley N° 31133 publicado en el diario oficial El Peruano el 9 de marzo 2021, se creo el distrito de Huipoca, proveniente de Padre Abad de la provincia del mismo nombre, departamento de Ucayali.</t>
  </si>
  <si>
    <t>6/ Según Ley N° 31134 publicado en el diario oficial El Peruano el 9 de marzo 2021, se creo el distrito de Putis, proveniente de distrito Santillana de la provincia de Huanta, departamento de Ayacucho.</t>
  </si>
  <si>
    <t>7/ Según Ley N° 31135 publicado en el diario oficial El Peruano el 9 de marzo 2021, se creo el distrito de Río Magdalena, proveniente del distrito Samugari de la provincia La Mar, departamento de Ayacucho.</t>
  </si>
  <si>
    <t>8/ Según Ley N° 31137 publicado en el diario oficial El Peruano el 16 de marzo 2021, se creo el distrito de Ninabamba, proveniente del distrito San Miguel de la provincia La Mar, departamento de Ayacucho.</t>
  </si>
  <si>
    <t>9/ Según Ley N° 31138 publicado en el diario oficial El Peruano el 16 de marzo 2021, se creo el distrito de Patibamba, proveniente del distrito San Miguel de la provincia La Mar, departamento de Ayacucho.</t>
  </si>
  <si>
    <t>10/ Según Ley N° 31141 publicado en el diario oficial El Peruano el 18 de marzo 2021, se creo el distrito de Boqueron, proveniente del distrito Padre Abad de la provincia del mismo nombre, departamento de Ucayali.</t>
  </si>
  <si>
    <t>11/ Según Ley N° 31142 publicado en el diario oficial El Peruano el 18 de marzo 2021, se creo el distrito de Kumpirushiato, proveniente del distrito Echarate de la provincia La Convención, departamento de Cusco.</t>
  </si>
  <si>
    <t>12/ Según Ley N° 31162 publicado en el diario oficial El Peruano el 07 de abril 2021, se creo el distrito de Cielo Punco, proveniente del distrito Kimbiri de la provincia La Convención, departamento de Cusco.</t>
  </si>
  <si>
    <t>13/ Según Ley N° 31163 publicado en el diario oficial El Peruano el 07 de abril 2021, se creo el distrito de Manitea, proveniente del distrito Kimbiri de la provincia La Convención, departamento de Cusco.</t>
  </si>
  <si>
    <t>14/ Según Ley Nº 31186 publicado en el diario oficial El Peruano el 02 de mayo 2021, se creo el distrito de Ahuayro, proveniente del distrito de Huaccana de la provincia de Chincheros, departamento de Apurímac.</t>
  </si>
  <si>
    <t>15/ Según Ley Nº 31197 publicado en el diario oficial El Peruano el 18 de mayo 2021, se creo el distrito de Unión Asháninka, proveniente del distrito de Pichari de la provincia La Convención, departamento de Cusco.</t>
  </si>
  <si>
    <t>16/ Según Ley Nº 31216 publicado en el diario oficial El Peruano el 15 de junio 2021, se creo el distrito de San Antonio, proveniente del distrito de Moquegua de la provincia de Mariscal Nieto, departamento de Moquegua.</t>
  </si>
  <si>
    <t>Fuente: Instituto Nacional de Estadística e Informática.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</si>
</sst>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 ##0"/>
  </numFmts>
  <fonts count="13" x14ac:knownFonts="1">
    <font>
      <sz val="11"/>
      <color rgb="FF000000"/>
      <name val="Calibri"/>
      <family val="2"/>
      <scheme val="minor"/>
    </font>
    <font>
      <sz val="11"/>
      <color theme="1"/>
      <name val="Calibri"/>
      <family val="2"/>
      <scheme val="minor"/>
    </font>
    <font>
      <b/>
      <sz val="9"/>
      <color theme="1"/>
      <name val="Arial Narrow"/>
      <family val="2"/>
    </font>
    <font>
      <sz val="8"/>
      <color theme="1"/>
      <name val="Arial Narrow"/>
      <family val="2"/>
    </font>
    <font>
      <b/>
      <sz val="8"/>
      <name val="Arial Narrow"/>
      <family val="2"/>
    </font>
    <font>
      <b/>
      <sz val="8"/>
      <color theme="1"/>
      <name val="Arial Narrow"/>
      <family val="2"/>
    </font>
    <font>
      <sz val="8"/>
      <name val="Arial Narrow"/>
      <family val="2"/>
    </font>
    <font>
      <b/>
      <sz val="8"/>
      <color rgb="FFFF0000"/>
      <name val="Arial Narrow"/>
      <family val="2"/>
    </font>
    <font>
      <sz val="8"/>
      <color rgb="FFFF0000"/>
      <name val="Arial Narrow"/>
      <family val="2"/>
    </font>
    <font>
      <sz val="7.5"/>
      <name val="Arial Narrow"/>
      <family val="2"/>
    </font>
    <font>
      <b/>
      <sz val="7.5"/>
      <name val="Arial Narrow"/>
      <family val="2"/>
    </font>
    <font>
      <sz val="7.5"/>
      <name val="Calibri"/>
      <family val="2"/>
      <scheme val="minor"/>
    </font>
    <font>
      <b/>
      <sz val="7"/>
      <color theme="1"/>
      <name val="Arial Narrow"/>
      <family val="2"/>
    </font>
  </fonts>
  <fills count="8">
    <fill>
      <patternFill patternType="none"/>
    </fill>
    <fill>
      <patternFill patternType="gray125"/>
    </fill>
    <fill>
      <patternFill patternType="solid">
        <fgColor rgb="FFDDF6FF"/>
        <bgColor indexed="64"/>
      </patternFill>
    </fill>
    <fill>
      <patternFill patternType="solid">
        <fgColor rgb="FFA1D3FD"/>
        <bgColor indexed="64"/>
      </patternFill>
    </fill>
    <fill>
      <patternFill patternType="solid">
        <fgColor rgb="FFE1F4FF"/>
        <bgColor indexed="64"/>
      </patternFill>
    </fill>
    <fill>
      <patternFill patternType="solid">
        <fgColor theme="0"/>
        <bgColor indexed="64"/>
      </patternFill>
    </fill>
    <fill>
      <patternFill patternType="solid">
        <fgColor rgb="FF99CCFF"/>
        <bgColor indexed="64"/>
      </patternFill>
    </fill>
    <fill>
      <patternFill patternType="solid">
        <fgColor rgb="FFDAEEF3"/>
        <bgColor indexed="64"/>
      </patternFill>
    </fill>
  </fills>
  <borders count="7">
    <border>
      <left/>
      <right/>
      <top/>
      <bottom/>
      <diagonal/>
    </border>
    <border>
      <left/>
      <right/>
      <top/>
      <bottom style="medium">
        <color rgb="FF00B0F0"/>
      </bottom>
      <diagonal/>
    </border>
    <border>
      <left style="thin">
        <color rgb="FF00B0F0"/>
      </left>
      <right style="thin">
        <color rgb="FF00B0F0"/>
      </right>
      <top style="thin">
        <color rgb="FF00B0F0"/>
      </top>
      <bottom/>
      <diagonal/>
    </border>
    <border>
      <left style="thin">
        <color rgb="FF00B0F0"/>
      </left>
      <right style="thin">
        <color rgb="FF00B0F0"/>
      </right>
      <top/>
      <bottom style="thin">
        <color rgb="FF00B0F0"/>
      </bottom>
      <diagonal/>
    </border>
    <border>
      <left/>
      <right/>
      <top/>
      <bottom style="thin">
        <color rgb="FF00B0F0"/>
      </bottom>
      <diagonal/>
    </border>
    <border>
      <left style="thin">
        <color rgb="FF00B0F0"/>
      </left>
      <right style="thin">
        <color rgb="FF00B0F0"/>
      </right>
      <top style="thin">
        <color rgb="FF00B0F0"/>
      </top>
      <bottom style="medium">
        <color rgb="FF00B0C2"/>
      </bottom>
      <diagonal/>
    </border>
    <border>
      <left style="thin">
        <color rgb="FF00B0F0"/>
      </left>
      <right style="thin">
        <color rgb="FF00B0F0"/>
      </right>
      <top style="medium">
        <color rgb="FF00B0C2"/>
      </top>
      <bottom style="thin">
        <color rgb="FF00B0F0"/>
      </bottom>
      <diagonal/>
    </border>
  </borders>
  <cellStyleXfs count="2">
    <xf numFmtId="0" fontId="0" fillId="0" borderId="0"/>
    <xf numFmtId="0" fontId="1" fillId="0" borderId="0"/>
  </cellStyleXfs>
  <cellXfs count="88">
    <xf numFmtId="0" fontId="0" fillId="0" borderId="0" xfId="0"/>
    <xf numFmtId="0" fontId="3" fillId="0" borderId="0" xfId="1" applyFont="1"/>
    <xf numFmtId="1" fontId="4" fillId="0" borderId="0" xfId="1" quotePrefix="1" applyNumberFormat="1" applyFont="1" applyAlignment="1">
      <alignment horizontal="center" vertical="center" wrapText="1"/>
    </xf>
    <xf numFmtId="0" fontId="5" fillId="0" borderId="0" xfId="1" applyFont="1" applyAlignment="1">
      <alignment horizontal="right" vertical="center" wrapText="1"/>
    </xf>
    <xf numFmtId="0" fontId="3" fillId="0" borderId="0" xfId="1" applyFont="1" applyAlignment="1">
      <alignment vertical="center"/>
    </xf>
    <xf numFmtId="3" fontId="3" fillId="0" borderId="0" xfId="1" applyNumberFormat="1" applyFont="1"/>
    <xf numFmtId="3" fontId="3" fillId="0" borderId="0" xfId="1" applyNumberFormat="1" applyFont="1" applyAlignment="1">
      <alignment vertical="center"/>
    </xf>
    <xf numFmtId="0" fontId="6" fillId="0" borderId="0" xfId="1" applyFont="1" applyAlignment="1">
      <alignment horizontal="center"/>
    </xf>
    <xf numFmtId="0" fontId="6" fillId="0" borderId="0" xfId="1" applyFont="1"/>
    <xf numFmtId="1" fontId="5" fillId="3" borderId="0" xfId="1" applyNumberFormat="1" applyFont="1" applyFill="1" applyAlignment="1">
      <alignment horizontal="center"/>
    </xf>
    <xf numFmtId="1" fontId="5" fillId="3" borderId="0" xfId="1" applyNumberFormat="1" applyFont="1" applyFill="1"/>
    <xf numFmtId="1" fontId="5" fillId="0" borderId="0" xfId="1" applyNumberFormat="1" applyFont="1" applyAlignment="1">
      <alignment horizontal="center"/>
    </xf>
    <xf numFmtId="1" fontId="5" fillId="0" borderId="0" xfId="1" applyNumberFormat="1" applyFont="1"/>
    <xf numFmtId="1" fontId="5" fillId="4" borderId="0" xfId="1" applyNumberFormat="1" applyFont="1" applyFill="1" applyAlignment="1">
      <alignment horizontal="center"/>
    </xf>
    <xf numFmtId="1" fontId="5" fillId="4" borderId="0" xfId="1" applyNumberFormat="1" applyFont="1" applyFill="1"/>
    <xf numFmtId="1" fontId="3" fillId="5" borderId="0" xfId="1" applyNumberFormat="1" applyFont="1" applyFill="1" applyAlignment="1">
      <alignment horizontal="center"/>
    </xf>
    <xf numFmtId="1" fontId="3" fillId="5" borderId="0" xfId="1" quotePrefix="1" applyNumberFormat="1" applyFont="1" applyFill="1" applyAlignment="1">
      <alignment horizontal="left"/>
    </xf>
    <xf numFmtId="1" fontId="3" fillId="5" borderId="0" xfId="1" applyNumberFormat="1" applyFont="1" applyFill="1"/>
    <xf numFmtId="3" fontId="3" fillId="5" borderId="0" xfId="1" applyNumberFormat="1" applyFont="1" applyFill="1" applyAlignment="1">
      <alignment horizontal="right"/>
    </xf>
    <xf numFmtId="1" fontId="5" fillId="0" borderId="0" xfId="1" quotePrefix="1" applyNumberFormat="1" applyFont="1" applyAlignment="1">
      <alignment horizontal="center" vertical="center" wrapText="1"/>
    </xf>
    <xf numFmtId="1" fontId="5" fillId="6" borderId="0" xfId="1" applyNumberFormat="1" applyFont="1" applyFill="1" applyAlignment="1">
      <alignment horizontal="center"/>
    </xf>
    <xf numFmtId="1" fontId="5" fillId="6" borderId="0" xfId="1" applyNumberFormat="1" applyFont="1" applyFill="1"/>
    <xf numFmtId="1" fontId="3" fillId="5" borderId="0" xfId="1" quotePrefix="1" applyNumberFormat="1" applyFont="1" applyFill="1" applyAlignment="1">
      <alignment horizontal="center" vertical="center"/>
    </xf>
    <xf numFmtId="1" fontId="3" fillId="5" borderId="0" xfId="1" applyNumberFormat="1" applyFont="1" applyFill="1" applyAlignment="1">
      <alignment vertical="center"/>
    </xf>
    <xf numFmtId="1" fontId="3" fillId="0" borderId="0" xfId="1" applyNumberFormat="1" applyFont="1" applyAlignment="1">
      <alignment horizontal="center"/>
    </xf>
    <xf numFmtId="1" fontId="3" fillId="0" borderId="0" xfId="1" applyNumberFormat="1" applyFont="1"/>
    <xf numFmtId="1" fontId="3" fillId="0" borderId="0" xfId="1" applyNumberFormat="1" applyFont="1" applyAlignment="1">
      <alignment horizontal="center" vertical="center"/>
    </xf>
    <xf numFmtId="1" fontId="3" fillId="0" borderId="0" xfId="1" applyNumberFormat="1" applyFont="1" applyAlignment="1">
      <alignment vertical="center"/>
    </xf>
    <xf numFmtId="1" fontId="3" fillId="0" borderId="0" xfId="1" applyNumberFormat="1" applyFont="1" applyAlignment="1">
      <alignment horizontal="left" vertical="center" wrapText="1"/>
    </xf>
    <xf numFmtId="1" fontId="3" fillId="0" borderId="0" xfId="1" quotePrefix="1" applyNumberFormat="1" applyFont="1" applyAlignment="1">
      <alignment horizontal="center" vertical="center"/>
    </xf>
    <xf numFmtId="1" fontId="3" fillId="5" borderId="0" xfId="1" applyNumberFormat="1" applyFont="1" applyFill="1" applyAlignment="1">
      <alignment horizontal="center" vertical="center"/>
    </xf>
    <xf numFmtId="1" fontId="5" fillId="4" borderId="0" xfId="1" quotePrefix="1" applyNumberFormat="1" applyFont="1" applyFill="1" applyAlignment="1">
      <alignment horizontal="center" vertical="center"/>
    </xf>
    <xf numFmtId="1" fontId="5" fillId="4" borderId="0" xfId="1" applyNumberFormat="1" applyFont="1" applyFill="1" applyAlignment="1">
      <alignment vertical="center"/>
    </xf>
    <xf numFmtId="3" fontId="5" fillId="0" borderId="0" xfId="1" applyNumberFormat="1" applyFont="1" applyAlignment="1">
      <alignment horizontal="right" vertical="center" wrapText="1"/>
    </xf>
    <xf numFmtId="3" fontId="8" fillId="0" borderId="0" xfId="1" applyNumberFormat="1" applyFont="1"/>
    <xf numFmtId="1" fontId="3" fillId="5" borderId="1" xfId="1" applyNumberFormat="1" applyFont="1" applyFill="1" applyBorder="1" applyAlignment="1">
      <alignment horizontal="center"/>
    </xf>
    <xf numFmtId="1" fontId="3" fillId="5" borderId="1" xfId="1" applyNumberFormat="1" applyFont="1" applyFill="1" applyBorder="1"/>
    <xf numFmtId="164" fontId="5" fillId="3" borderId="0" xfId="1" applyNumberFormat="1" applyFont="1" applyFill="1" applyAlignment="1">
      <alignment horizontal="right"/>
    </xf>
    <xf numFmtId="164" fontId="7" fillId="0" borderId="0" xfId="1" applyNumberFormat="1" applyFont="1"/>
    <xf numFmtId="164" fontId="5" fillId="4" borderId="0" xfId="1" applyNumberFormat="1" applyFont="1" applyFill="1" applyAlignment="1">
      <alignment horizontal="right"/>
    </xf>
    <xf numFmtId="164" fontId="3" fillId="5" borderId="0" xfId="1" quotePrefix="1" applyNumberFormat="1" applyFont="1" applyFill="1" applyAlignment="1">
      <alignment horizontal="right"/>
    </xf>
    <xf numFmtId="164" fontId="3" fillId="0" borderId="0" xfId="1" applyNumberFormat="1" applyFont="1" applyAlignment="1">
      <alignment vertical="center"/>
    </xf>
    <xf numFmtId="164" fontId="3" fillId="5" borderId="0" xfId="1" applyNumberFormat="1" applyFont="1" applyFill="1" applyAlignment="1">
      <alignment horizontal="right"/>
    </xf>
    <xf numFmtId="164" fontId="3" fillId="5" borderId="0" xfId="1" applyNumberFormat="1" applyFont="1" applyFill="1"/>
    <xf numFmtId="164" fontId="3" fillId="5" borderId="1" xfId="1" applyNumberFormat="1" applyFont="1" applyFill="1" applyBorder="1"/>
    <xf numFmtId="164" fontId="3" fillId="5" borderId="1" xfId="1" applyNumberFormat="1" applyFont="1" applyFill="1" applyBorder="1" applyAlignment="1">
      <alignment horizontal="right"/>
    </xf>
    <xf numFmtId="164" fontId="5" fillId="6" borderId="0" xfId="1" applyNumberFormat="1" applyFont="1" applyFill="1" applyAlignment="1">
      <alignment horizontal="right"/>
    </xf>
    <xf numFmtId="164" fontId="3" fillId="5" borderId="0" xfId="1" applyNumberFormat="1" applyFont="1" applyFill="1" applyAlignment="1">
      <alignment vertical="center"/>
    </xf>
    <xf numFmtId="164" fontId="3" fillId="5" borderId="0" xfId="1" applyNumberFormat="1" applyFont="1" applyFill="1" applyAlignment="1">
      <alignment horizontal="right" vertical="center"/>
    </xf>
    <xf numFmtId="164" fontId="3" fillId="0" borderId="0" xfId="1" applyNumberFormat="1" applyFont="1"/>
    <xf numFmtId="164" fontId="3" fillId="0" borderId="0" xfId="1" applyNumberFormat="1" applyFont="1" applyAlignment="1">
      <alignment horizontal="right"/>
    </xf>
    <xf numFmtId="164" fontId="3" fillId="0" borderId="0" xfId="1" applyNumberFormat="1" applyFont="1" applyAlignment="1">
      <alignment horizontal="right" vertical="center"/>
    </xf>
    <xf numFmtId="164" fontId="3" fillId="0" borderId="0" xfId="1" applyNumberFormat="1" applyFont="1" applyAlignment="1">
      <alignment horizontal="right" vertical="center" wrapText="1"/>
    </xf>
    <xf numFmtId="164" fontId="5" fillId="7" borderId="0" xfId="0" applyNumberFormat="1" applyFont="1" applyFill="1" applyAlignment="1">
      <alignment horizontal="right"/>
    </xf>
    <xf numFmtId="164" fontId="5" fillId="4" borderId="0" xfId="1" applyNumberFormat="1" applyFont="1" applyFill="1" applyAlignment="1">
      <alignment horizontal="right" vertical="center"/>
    </xf>
    <xf numFmtId="49" fontId="0" fillId="0" borderId="0" xfId="0" applyNumberFormat="1" applyAlignment="1">
      <alignment horizontal="center" vertical="center" wrapText="1"/>
    </xf>
    <xf numFmtId="0" fontId="10" fillId="0" borderId="0" xfId="1" applyFont="1" applyAlignment="1">
      <alignment horizontal="left"/>
    </xf>
    <xf numFmtId="0" fontId="9" fillId="0" borderId="0" xfId="1" applyFont="1"/>
    <xf numFmtId="3" fontId="12" fillId="5" borderId="0" xfId="1" applyNumberFormat="1" applyFont="1" applyFill="1" applyAlignment="1">
      <alignment horizontal="right"/>
    </xf>
    <xf numFmtId="1" fontId="3" fillId="5" borderId="4" xfId="1" applyNumberFormat="1" applyFont="1" applyFill="1" applyBorder="1" applyAlignment="1">
      <alignment horizontal="center"/>
    </xf>
    <xf numFmtId="1" fontId="3" fillId="5" borderId="4" xfId="1" applyNumberFormat="1" applyFont="1" applyFill="1" applyBorder="1"/>
    <xf numFmtId="164" fontId="3" fillId="5" borderId="4" xfId="1" applyNumberFormat="1" applyFont="1" applyFill="1" applyBorder="1"/>
    <xf numFmtId="164" fontId="3" fillId="5" borderId="4" xfId="1" applyNumberFormat="1" applyFont="1" applyFill="1" applyBorder="1" applyAlignment="1">
      <alignment horizontal="right"/>
    </xf>
    <xf numFmtId="1" fontId="3" fillId="0" borderId="4" xfId="1" applyNumberFormat="1" applyFont="1" applyBorder="1" applyAlignment="1">
      <alignment horizontal="center"/>
    </xf>
    <xf numFmtId="1" fontId="3" fillId="0" borderId="4" xfId="1" applyNumberFormat="1" applyFont="1" applyBorder="1"/>
    <xf numFmtId="164" fontId="3" fillId="0" borderId="4" xfId="1" applyNumberFormat="1" applyFont="1" applyBorder="1"/>
    <xf numFmtId="164" fontId="3" fillId="0" borderId="4" xfId="1" applyNumberFormat="1" applyFont="1" applyBorder="1" applyAlignment="1">
      <alignment horizontal="right"/>
    </xf>
    <xf numFmtId="49" fontId="4" fillId="0" borderId="0" xfId="1" quotePrefix="1" applyNumberFormat="1" applyFont="1" applyAlignment="1">
      <alignment horizontal="center" vertical="center" wrapText="1"/>
    </xf>
    <xf numFmtId="1" fontId="3" fillId="5" borderId="4" xfId="1" applyNumberFormat="1" applyFont="1" applyFill="1" applyBorder="1" applyAlignment="1">
      <alignment horizontal="center" vertical="center"/>
    </xf>
    <xf numFmtId="1" fontId="3" fillId="5" borderId="4" xfId="1" applyNumberFormat="1" applyFont="1" applyFill="1" applyBorder="1" applyAlignment="1">
      <alignment vertical="center"/>
    </xf>
    <xf numFmtId="164" fontId="3" fillId="5" borderId="4" xfId="1" applyNumberFormat="1" applyFont="1" applyFill="1" applyBorder="1" applyAlignment="1">
      <alignment vertical="center"/>
    </xf>
    <xf numFmtId="164" fontId="3" fillId="5" borderId="4" xfId="1" applyNumberFormat="1" applyFont="1" applyFill="1" applyBorder="1" applyAlignment="1">
      <alignment horizontal="right" vertical="center"/>
    </xf>
    <xf numFmtId="0" fontId="12" fillId="0" borderId="0" xfId="1" applyFont="1" applyAlignment="1">
      <alignment horizontal="right" vertical="center" wrapText="1"/>
    </xf>
    <xf numFmtId="1" fontId="5" fillId="6" borderId="0" xfId="1" applyNumberFormat="1" applyFont="1" applyFill="1" applyAlignment="1">
      <alignment vertical="center"/>
    </xf>
    <xf numFmtId="164" fontId="5" fillId="6" borderId="0" xfId="1" applyNumberFormat="1" applyFont="1" applyFill="1" applyAlignment="1">
      <alignment horizontal="right" vertical="center"/>
    </xf>
    <xf numFmtId="1" fontId="5" fillId="6" borderId="0" xfId="1" applyNumberFormat="1" applyFont="1" applyFill="1" applyAlignment="1">
      <alignment horizontal="center" vertical="center"/>
    </xf>
    <xf numFmtId="1" fontId="5" fillId="4" borderId="0" xfId="1" applyNumberFormat="1" applyFont="1" applyFill="1" applyAlignment="1">
      <alignment horizontal="center" vertical="center"/>
    </xf>
    <xf numFmtId="0" fontId="2" fillId="0" borderId="0" xfId="1" applyFont="1" applyAlignment="1">
      <alignment horizontal="center" vertical="center" wrapText="1"/>
    </xf>
    <xf numFmtId="0" fontId="9" fillId="0" borderId="0" xfId="1" applyFont="1" applyAlignment="1">
      <alignment horizontal="justify" wrapText="1"/>
    </xf>
    <xf numFmtId="0" fontId="11" fillId="0" borderId="0" xfId="0" applyFont="1" applyAlignment="1">
      <alignment horizontal="justify" wrapText="1"/>
    </xf>
    <xf numFmtId="0" fontId="2" fillId="0" borderId="0" xfId="1" applyFont="1" applyAlignment="1">
      <alignment horizontal="center" vertical="center" wrapText="1"/>
    </xf>
    <xf numFmtId="1" fontId="4" fillId="2" borderId="5" xfId="1" quotePrefix="1" applyNumberFormat="1" applyFont="1" applyFill="1" applyBorder="1" applyAlignment="1">
      <alignment horizontal="center" vertical="center" wrapText="1"/>
    </xf>
    <xf numFmtId="1" fontId="4" fillId="2" borderId="6" xfId="1" quotePrefix="1" applyNumberFormat="1" applyFont="1" applyFill="1" applyBorder="1" applyAlignment="1">
      <alignment horizontal="center" vertical="center" wrapText="1"/>
    </xf>
    <xf numFmtId="49" fontId="4" fillId="2" borderId="2" xfId="1" quotePrefix="1" applyNumberFormat="1" applyFont="1" applyFill="1" applyBorder="1" applyAlignment="1">
      <alignment horizontal="center" vertical="center" wrapText="1"/>
    </xf>
    <xf numFmtId="49" fontId="0" fillId="2" borderId="3" xfId="0" applyNumberFormat="1" applyFill="1" applyBorder="1" applyAlignment="1">
      <alignment horizontal="center" vertical="center" wrapText="1"/>
    </xf>
    <xf numFmtId="1" fontId="4" fillId="2" borderId="2" xfId="1" quotePrefix="1" applyNumberFormat="1" applyFont="1" applyFill="1" applyBorder="1" applyAlignment="1">
      <alignment horizontal="center" vertical="center" wrapText="1"/>
    </xf>
    <xf numFmtId="1" fontId="4" fillId="2" borderId="3" xfId="1" quotePrefix="1" applyNumberFormat="1" applyFont="1" applyFill="1" applyBorder="1" applyAlignment="1">
      <alignment horizontal="center" vertical="center" wrapText="1"/>
    </xf>
    <xf numFmtId="49" fontId="4" fillId="2" borderId="3" xfId="1" quotePrefix="1" applyNumberFormat="1"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colors>
    <mruColors>
      <color rgb="FF00B0DC"/>
      <color rgb="FF00B0F0"/>
      <color rgb="FF7DDDFF"/>
      <color rgb="FFD5EDFF"/>
      <color rgb="FFAFDDFF"/>
      <color rgb="FF7DC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S2365"/>
  <sheetViews>
    <sheetView showGridLines="0" tabSelected="1" topLeftCell="A487" zoomScaleNormal="100" zoomScaleSheetLayoutView="120" workbookViewId="0">
      <selection activeCell="B491" sqref="B491"/>
    </sheetView>
  </sheetViews>
  <sheetFormatPr baseColWidth="10" defaultColWidth="11.3984375" defaultRowHeight="10" x14ac:dyDescent="0.2"/>
  <cols>
    <col min="1" max="1" width="7.09765625" style="7" customWidth="1"/>
    <col min="2" max="2" width="28.69921875" style="8" customWidth="1"/>
    <col min="3" max="7" width="9.296875" style="8" customWidth="1"/>
    <col min="8" max="8" width="4" style="1" customWidth="1"/>
    <col min="9" max="13" width="7.69921875" style="1" customWidth="1"/>
    <col min="14" max="18" width="5.3984375" style="1" customWidth="1"/>
    <col min="19" max="25" width="11.3984375" style="1" customWidth="1"/>
    <col min="26" max="16384" width="11.3984375" style="1"/>
  </cols>
  <sheetData>
    <row r="1" spans="1:18" ht="22.6" customHeight="1" x14ac:dyDescent="0.2">
      <c r="A1" s="80" t="s">
        <v>0</v>
      </c>
      <c r="B1" s="80"/>
      <c r="C1" s="80"/>
      <c r="D1" s="80"/>
      <c r="E1" s="80"/>
      <c r="F1" s="80"/>
      <c r="G1" s="80"/>
    </row>
    <row r="2" spans="1:18" ht="11.25" customHeight="1" x14ac:dyDescent="0.2">
      <c r="A2" s="85" t="s">
        <v>1</v>
      </c>
      <c r="B2" s="85" t="s">
        <v>2</v>
      </c>
      <c r="C2" s="83" t="s">
        <v>3</v>
      </c>
      <c r="D2" s="83" t="s">
        <v>4</v>
      </c>
      <c r="E2" s="83" t="s">
        <v>5</v>
      </c>
      <c r="F2" s="83" t="s">
        <v>6</v>
      </c>
      <c r="G2" s="83" t="s">
        <v>7</v>
      </c>
    </row>
    <row r="3" spans="1:18" ht="11.25" customHeight="1" x14ac:dyDescent="0.2">
      <c r="A3" s="86"/>
      <c r="B3" s="86"/>
      <c r="C3" s="84"/>
      <c r="D3" s="84"/>
      <c r="E3" s="84"/>
      <c r="F3" s="84"/>
      <c r="G3" s="84"/>
    </row>
    <row r="4" spans="1:18" ht="11.25" customHeight="1" x14ac:dyDescent="0.2">
      <c r="A4" s="2"/>
      <c r="B4" s="2"/>
      <c r="C4" s="2"/>
      <c r="D4" s="2"/>
      <c r="E4" s="2"/>
      <c r="F4" s="33"/>
      <c r="G4" s="33"/>
    </row>
    <row r="5" spans="1:18" s="4" customFormat="1" x14ac:dyDescent="0.2">
      <c r="A5" s="9" t="s">
        <v>8</v>
      </c>
      <c r="B5" s="10" t="s">
        <v>9</v>
      </c>
      <c r="C5" s="37">
        <f>+C7+C105+C313+C417+C546+C698+C855+C865+C1006+C1132+C1238+C1292+C1437+C1544+C1592+C1798+C1866+C1882+C1913+C1947+C2032+C2167+C2267+C2307+C2325</f>
        <v>31562130</v>
      </c>
      <c r="D5" s="37">
        <f>+D7+D105+D313+D417+D546+D698+D855+D865+D1006+D1132+D1238+D1292+D1437+D1544+D1592+D1798+D1866+D1882+D1913+D1947+D2032+D2167+D2267+D2307+D2325</f>
        <v>32131400</v>
      </c>
      <c r="E5" s="37">
        <f>+E7+E105+E313+E417+E546+E698+E855+E865+E1006+E1132+E1238+E1292+E1437+E1544+E1592+E1798+E1866+E1882+E1913+E1947+E2032+E2167+E2267+E2307+E2325</f>
        <v>32625948.300823726</v>
      </c>
      <c r="F5" s="37">
        <f>+F7+F105+F313+F417+F546+F698+F855+F865+F1006+F1132+F1238+F1292+F1437+F1544+F1592+F1798+F1866+F1882+F1913+F1947+F2032+F2167+F2267+F2307+F2325</f>
        <v>33035304</v>
      </c>
      <c r="G5" s="37">
        <f>+G7+G105+G313+G417+G546+G698+G855+G865+G1006+G1132+G1238+G1292+G1437+G1544+G1592+G1798+G1866+G1882+G1913+G1947+G2032+G2167+G2267+G2307+G2325</f>
        <v>33396698</v>
      </c>
    </row>
    <row r="6" spans="1:18" s="4" customFormat="1" x14ac:dyDescent="0.2">
      <c r="A6" s="11"/>
      <c r="B6" s="12"/>
      <c r="C6" s="38"/>
      <c r="D6" s="38"/>
      <c r="E6" s="38"/>
      <c r="F6" s="38"/>
      <c r="G6" s="38"/>
    </row>
    <row r="7" spans="1:18" x14ac:dyDescent="0.2">
      <c r="A7" s="9" t="s">
        <v>10</v>
      </c>
      <c r="B7" s="10" t="s">
        <v>11</v>
      </c>
      <c r="C7" s="37">
        <f t="shared" ref="C7:D7" si="0">+C8+C30+C37+C50+C54+C83+C96</f>
        <v>419833</v>
      </c>
      <c r="D7" s="37">
        <f t="shared" si="0"/>
        <v>423863</v>
      </c>
      <c r="E7" s="37">
        <f>+E8+E30+E37+E50+E54+E83+E96</f>
        <v>426806</v>
      </c>
      <c r="F7" s="37">
        <f>+F8+F30+F37+F50+F54+F83+F96</f>
        <v>428512</v>
      </c>
      <c r="G7" s="37">
        <f>+G8+G30+G37+G50+G54+G83+G96</f>
        <v>429483</v>
      </c>
      <c r="H7" s="4"/>
      <c r="I7" s="5"/>
      <c r="J7" s="5"/>
      <c r="K7" s="5"/>
      <c r="N7" s="34"/>
      <c r="O7" s="34"/>
      <c r="P7" s="34"/>
      <c r="Q7" s="34"/>
      <c r="R7" s="34"/>
    </row>
    <row r="8" spans="1:18" x14ac:dyDescent="0.2">
      <c r="A8" s="13" t="s">
        <v>12</v>
      </c>
      <c r="B8" s="14" t="s">
        <v>13</v>
      </c>
      <c r="C8" s="39">
        <f t="shared" ref="C8:D8" si="1">+SUM(C9:C29)</f>
        <v>61078</v>
      </c>
      <c r="D8" s="39">
        <f t="shared" si="1"/>
        <v>62207</v>
      </c>
      <c r="E8" s="39">
        <f t="shared" ref="E8" si="2">+SUM(E9:E29)</f>
        <v>63188</v>
      </c>
      <c r="F8" s="39">
        <f t="shared" ref="F8:G8" si="3">+SUM(F9:F29)</f>
        <v>63661</v>
      </c>
      <c r="G8" s="39">
        <f t="shared" si="3"/>
        <v>64058</v>
      </c>
      <c r="H8" s="4"/>
    </row>
    <row r="9" spans="1:18" x14ac:dyDescent="0.2">
      <c r="A9" s="15" t="s">
        <v>14</v>
      </c>
      <c r="B9" s="16" t="s">
        <v>13</v>
      </c>
      <c r="C9" s="40">
        <v>36602</v>
      </c>
      <c r="D9" s="40">
        <v>37870</v>
      </c>
      <c r="E9" s="40">
        <v>39051</v>
      </c>
      <c r="F9" s="41">
        <v>39691</v>
      </c>
      <c r="G9" s="41">
        <v>40274</v>
      </c>
      <c r="H9" s="4"/>
    </row>
    <row r="10" spans="1:18" x14ac:dyDescent="0.2">
      <c r="A10" s="15" t="s">
        <v>15</v>
      </c>
      <c r="B10" s="17" t="s">
        <v>16</v>
      </c>
      <c r="C10" s="42">
        <v>283</v>
      </c>
      <c r="D10" s="42">
        <v>281</v>
      </c>
      <c r="E10" s="42">
        <v>278</v>
      </c>
      <c r="F10" s="41">
        <v>277</v>
      </c>
      <c r="G10" s="41">
        <v>276</v>
      </c>
      <c r="H10" s="4"/>
    </row>
    <row r="11" spans="1:18" x14ac:dyDescent="0.2">
      <c r="A11" s="15" t="s">
        <v>17</v>
      </c>
      <c r="B11" s="17" t="s">
        <v>18</v>
      </c>
      <c r="C11" s="42">
        <v>1222</v>
      </c>
      <c r="D11" s="42">
        <v>1202</v>
      </c>
      <c r="E11" s="42">
        <v>1180</v>
      </c>
      <c r="F11" s="41">
        <v>1169</v>
      </c>
      <c r="G11" s="41">
        <v>1158</v>
      </c>
      <c r="H11" s="4"/>
    </row>
    <row r="12" spans="1:18" x14ac:dyDescent="0.2">
      <c r="A12" s="15" t="s">
        <v>19</v>
      </c>
      <c r="B12" s="17" t="s">
        <v>20</v>
      </c>
      <c r="C12" s="42">
        <v>687</v>
      </c>
      <c r="D12" s="42">
        <v>696</v>
      </c>
      <c r="E12" s="42">
        <v>702</v>
      </c>
      <c r="F12" s="41">
        <v>705</v>
      </c>
      <c r="G12" s="41">
        <v>707</v>
      </c>
      <c r="H12" s="4"/>
    </row>
    <row r="13" spans="1:18" x14ac:dyDescent="0.2">
      <c r="A13" s="15" t="s">
        <v>21</v>
      </c>
      <c r="B13" s="17" t="s">
        <v>22</v>
      </c>
      <c r="C13" s="42">
        <v>619</v>
      </c>
      <c r="D13" s="42">
        <v>604</v>
      </c>
      <c r="E13" s="42">
        <v>589</v>
      </c>
      <c r="F13" s="41">
        <v>581</v>
      </c>
      <c r="G13" s="41">
        <v>575</v>
      </c>
      <c r="H13" s="4"/>
    </row>
    <row r="14" spans="1:18" x14ac:dyDescent="0.2">
      <c r="A14" s="15" t="s">
        <v>23</v>
      </c>
      <c r="B14" s="17" t="s">
        <v>24</v>
      </c>
      <c r="C14" s="42">
        <v>1970</v>
      </c>
      <c r="D14" s="42">
        <v>1955</v>
      </c>
      <c r="E14" s="42">
        <v>1933</v>
      </c>
      <c r="F14" s="41">
        <v>1922</v>
      </c>
      <c r="G14" s="41">
        <v>1910</v>
      </c>
      <c r="H14" s="4"/>
    </row>
    <row r="15" spans="1:18" x14ac:dyDescent="0.2">
      <c r="A15" s="15" t="s">
        <v>25</v>
      </c>
      <c r="B15" s="17" t="s">
        <v>26</v>
      </c>
      <c r="C15" s="42">
        <v>523</v>
      </c>
      <c r="D15" s="42">
        <v>532</v>
      </c>
      <c r="E15" s="42">
        <v>539</v>
      </c>
      <c r="F15" s="41">
        <v>541</v>
      </c>
      <c r="G15" s="41">
        <v>543</v>
      </c>
      <c r="H15" s="4"/>
    </row>
    <row r="16" spans="1:18" x14ac:dyDescent="0.2">
      <c r="A16" s="15" t="s">
        <v>27</v>
      </c>
      <c r="B16" s="17" t="s">
        <v>28</v>
      </c>
      <c r="C16" s="42">
        <v>1334</v>
      </c>
      <c r="D16" s="42">
        <v>1395</v>
      </c>
      <c r="E16" s="42">
        <v>1456</v>
      </c>
      <c r="F16" s="41">
        <v>1481</v>
      </c>
      <c r="G16" s="41">
        <v>1500</v>
      </c>
      <c r="H16" s="4"/>
    </row>
    <row r="17" spans="1:8" x14ac:dyDescent="0.2">
      <c r="A17" s="15" t="s">
        <v>29</v>
      </c>
      <c r="B17" s="17" t="s">
        <v>30</v>
      </c>
      <c r="C17" s="42">
        <v>4187</v>
      </c>
      <c r="D17" s="42">
        <v>4080</v>
      </c>
      <c r="E17" s="42">
        <v>3966</v>
      </c>
      <c r="F17" s="41">
        <v>3834</v>
      </c>
      <c r="G17" s="41">
        <v>3697</v>
      </c>
      <c r="H17" s="4"/>
    </row>
    <row r="18" spans="1:8" x14ac:dyDescent="0.2">
      <c r="A18" s="15" t="s">
        <v>31</v>
      </c>
      <c r="B18" s="17" t="s">
        <v>32</v>
      </c>
      <c r="C18" s="42">
        <v>3862</v>
      </c>
      <c r="D18" s="42">
        <v>3845</v>
      </c>
      <c r="E18" s="42">
        <v>3815</v>
      </c>
      <c r="F18" s="41">
        <v>3799</v>
      </c>
      <c r="G18" s="41">
        <v>3781</v>
      </c>
      <c r="H18" s="4"/>
    </row>
    <row r="19" spans="1:8" x14ac:dyDescent="0.2">
      <c r="A19" s="15" t="s">
        <v>33</v>
      </c>
      <c r="B19" s="17" t="s">
        <v>34</v>
      </c>
      <c r="C19" s="42">
        <v>830</v>
      </c>
      <c r="D19" s="42">
        <v>817</v>
      </c>
      <c r="E19" s="42">
        <v>803</v>
      </c>
      <c r="F19" s="41">
        <v>796</v>
      </c>
      <c r="G19" s="41">
        <v>789</v>
      </c>
      <c r="H19" s="4"/>
    </row>
    <row r="20" spans="1:8" x14ac:dyDescent="0.2">
      <c r="A20" s="15" t="s">
        <v>35</v>
      </c>
      <c r="B20" s="17" t="s">
        <v>36</v>
      </c>
      <c r="C20" s="42">
        <v>913</v>
      </c>
      <c r="D20" s="42">
        <v>913</v>
      </c>
      <c r="E20" s="42">
        <v>911</v>
      </c>
      <c r="F20" s="41">
        <v>910</v>
      </c>
      <c r="G20" s="41">
        <v>906</v>
      </c>
      <c r="H20" s="4"/>
    </row>
    <row r="21" spans="1:8" x14ac:dyDescent="0.2">
      <c r="A21" s="15" t="s">
        <v>37</v>
      </c>
      <c r="B21" s="17" t="s">
        <v>38</v>
      </c>
      <c r="C21" s="42">
        <v>1474</v>
      </c>
      <c r="D21" s="42">
        <v>1507</v>
      </c>
      <c r="E21" s="42">
        <v>1534</v>
      </c>
      <c r="F21" s="41">
        <v>1561</v>
      </c>
      <c r="G21" s="41">
        <v>1586</v>
      </c>
      <c r="H21" s="4"/>
    </row>
    <row r="22" spans="1:8" x14ac:dyDescent="0.2">
      <c r="A22" s="15" t="s">
        <v>39</v>
      </c>
      <c r="B22" s="17" t="s">
        <v>40</v>
      </c>
      <c r="C22" s="42">
        <v>2320</v>
      </c>
      <c r="D22" s="42">
        <v>2296</v>
      </c>
      <c r="E22" s="42">
        <v>2266</v>
      </c>
      <c r="F22" s="41">
        <v>2251</v>
      </c>
      <c r="G22" s="41">
        <v>2235</v>
      </c>
      <c r="H22" s="4"/>
    </row>
    <row r="23" spans="1:8" x14ac:dyDescent="0.2">
      <c r="A23" s="15" t="s">
        <v>41</v>
      </c>
      <c r="B23" s="17" t="s">
        <v>42</v>
      </c>
      <c r="C23" s="42">
        <v>519</v>
      </c>
      <c r="D23" s="42">
        <v>503</v>
      </c>
      <c r="E23" s="42">
        <v>487</v>
      </c>
      <c r="F23" s="41">
        <v>479</v>
      </c>
      <c r="G23" s="41">
        <v>472</v>
      </c>
      <c r="H23" s="4"/>
    </row>
    <row r="24" spans="1:8" x14ac:dyDescent="0.2">
      <c r="A24" s="15" t="s">
        <v>43</v>
      </c>
      <c r="B24" s="17" t="s">
        <v>44</v>
      </c>
      <c r="C24" s="42">
        <v>422</v>
      </c>
      <c r="D24" s="42">
        <v>429</v>
      </c>
      <c r="E24" s="42">
        <v>435</v>
      </c>
      <c r="F24" s="41">
        <v>438</v>
      </c>
      <c r="G24" s="41">
        <v>441</v>
      </c>
      <c r="H24" s="4"/>
    </row>
    <row r="25" spans="1:8" x14ac:dyDescent="0.2">
      <c r="A25" s="15" t="s">
        <v>45</v>
      </c>
      <c r="B25" s="17" t="s">
        <v>46</v>
      </c>
      <c r="C25" s="42">
        <v>819</v>
      </c>
      <c r="D25" s="42">
        <v>807</v>
      </c>
      <c r="E25" s="42">
        <v>792</v>
      </c>
      <c r="F25" s="41">
        <v>785</v>
      </c>
      <c r="G25" s="41">
        <v>778</v>
      </c>
      <c r="H25" s="4"/>
    </row>
    <row r="26" spans="1:8" x14ac:dyDescent="0.2">
      <c r="A26" s="15" t="s">
        <v>47</v>
      </c>
      <c r="B26" s="17" t="s">
        <v>48</v>
      </c>
      <c r="C26" s="42">
        <v>321</v>
      </c>
      <c r="D26" s="42">
        <v>323</v>
      </c>
      <c r="E26" s="42">
        <v>323</v>
      </c>
      <c r="F26" s="41">
        <v>325</v>
      </c>
      <c r="G26" s="41">
        <v>326</v>
      </c>
      <c r="H26" s="4"/>
    </row>
    <row r="27" spans="1:8" x14ac:dyDescent="0.2">
      <c r="A27" s="15" t="s">
        <v>49</v>
      </c>
      <c r="B27" s="17" t="s">
        <v>50</v>
      </c>
      <c r="C27" s="42">
        <v>608</v>
      </c>
      <c r="D27" s="42">
        <v>599</v>
      </c>
      <c r="E27" s="42">
        <v>590</v>
      </c>
      <c r="F27" s="41">
        <v>585</v>
      </c>
      <c r="G27" s="41">
        <v>581</v>
      </c>
      <c r="H27" s="4"/>
    </row>
    <row r="28" spans="1:8" x14ac:dyDescent="0.2">
      <c r="A28" s="15" t="s">
        <v>51</v>
      </c>
      <c r="B28" s="17" t="s">
        <v>52</v>
      </c>
      <c r="C28" s="42">
        <v>1293</v>
      </c>
      <c r="D28" s="42">
        <v>1279</v>
      </c>
      <c r="E28" s="42">
        <v>1261</v>
      </c>
      <c r="F28" s="41">
        <v>1252</v>
      </c>
      <c r="G28" s="41">
        <v>1243</v>
      </c>
      <c r="H28" s="4"/>
    </row>
    <row r="29" spans="1:8" x14ac:dyDescent="0.2">
      <c r="A29" s="15" t="s">
        <v>53</v>
      </c>
      <c r="B29" s="17" t="s">
        <v>54</v>
      </c>
      <c r="C29" s="42">
        <v>270</v>
      </c>
      <c r="D29" s="42">
        <v>274</v>
      </c>
      <c r="E29" s="42">
        <v>277</v>
      </c>
      <c r="F29" s="41">
        <v>279</v>
      </c>
      <c r="G29" s="41">
        <v>280</v>
      </c>
      <c r="H29" s="4"/>
    </row>
    <row r="30" spans="1:8" x14ac:dyDescent="0.2">
      <c r="A30" s="13" t="s">
        <v>55</v>
      </c>
      <c r="B30" s="14" t="s">
        <v>56</v>
      </c>
      <c r="C30" s="39">
        <f t="shared" ref="C30:D30" si="4">+SUM(C31:C36)</f>
        <v>82816</v>
      </c>
      <c r="D30" s="39">
        <f t="shared" si="4"/>
        <v>83850</v>
      </c>
      <c r="E30" s="39">
        <f t="shared" ref="E30" si="5">+SUM(E31:E36)</f>
        <v>84672</v>
      </c>
      <c r="F30" s="39">
        <f t="shared" ref="F30:G30" si="6">+SUM(F31:F36)</f>
        <v>85375</v>
      </c>
      <c r="G30" s="39">
        <f t="shared" si="6"/>
        <v>85835</v>
      </c>
      <c r="H30" s="4"/>
    </row>
    <row r="31" spans="1:8" x14ac:dyDescent="0.2">
      <c r="A31" s="15" t="s">
        <v>57</v>
      </c>
      <c r="B31" s="16" t="s">
        <v>58</v>
      </c>
      <c r="C31" s="40">
        <v>29096</v>
      </c>
      <c r="D31" s="40">
        <v>29540</v>
      </c>
      <c r="E31" s="40">
        <v>29905</v>
      </c>
      <c r="F31" s="40">
        <v>30240</v>
      </c>
      <c r="G31" s="40">
        <v>30479</v>
      </c>
      <c r="H31" s="4"/>
    </row>
    <row r="32" spans="1:8" x14ac:dyDescent="0.2">
      <c r="A32" s="15" t="s">
        <v>59</v>
      </c>
      <c r="B32" s="17" t="s">
        <v>60</v>
      </c>
      <c r="C32" s="42">
        <v>10422</v>
      </c>
      <c r="D32" s="42">
        <v>10300</v>
      </c>
      <c r="E32" s="42">
        <v>10149</v>
      </c>
      <c r="F32" s="42">
        <v>10049</v>
      </c>
      <c r="G32" s="42">
        <v>9919</v>
      </c>
      <c r="H32" s="4"/>
    </row>
    <row r="33" spans="1:8" x14ac:dyDescent="0.2">
      <c r="A33" s="15" t="s">
        <v>61</v>
      </c>
      <c r="B33" s="17" t="s">
        <v>62</v>
      </c>
      <c r="C33" s="42">
        <v>4903</v>
      </c>
      <c r="D33" s="42">
        <v>4787</v>
      </c>
      <c r="E33" s="42">
        <v>4660</v>
      </c>
      <c r="F33" s="42">
        <v>4563</v>
      </c>
      <c r="G33" s="42">
        <v>4452</v>
      </c>
      <c r="H33" s="4"/>
    </row>
    <row r="34" spans="1:8" x14ac:dyDescent="0.2">
      <c r="A34" s="15" t="s">
        <v>63</v>
      </c>
      <c r="B34" s="17" t="s">
        <v>64</v>
      </c>
      <c r="C34" s="42">
        <v>1294</v>
      </c>
      <c r="D34" s="42">
        <v>1292</v>
      </c>
      <c r="E34" s="42">
        <v>1287</v>
      </c>
      <c r="F34" s="42">
        <v>1281</v>
      </c>
      <c r="G34" s="42">
        <v>1273</v>
      </c>
      <c r="H34" s="4"/>
    </row>
    <row r="35" spans="1:8" x14ac:dyDescent="0.2">
      <c r="A35" s="15" t="s">
        <v>65</v>
      </c>
      <c r="B35" s="17" t="s">
        <v>66</v>
      </c>
      <c r="C35" s="42">
        <v>30392</v>
      </c>
      <c r="D35" s="42">
        <v>31300</v>
      </c>
      <c r="E35" s="42">
        <v>32136</v>
      </c>
      <c r="F35" s="42">
        <v>32789</v>
      </c>
      <c r="G35" s="42">
        <v>33338</v>
      </c>
      <c r="H35" s="4"/>
    </row>
    <row r="36" spans="1:8" x14ac:dyDescent="0.2">
      <c r="A36" s="15" t="s">
        <v>67</v>
      </c>
      <c r="B36" s="16" t="s">
        <v>68</v>
      </c>
      <c r="C36" s="40">
        <v>6709</v>
      </c>
      <c r="D36" s="40">
        <v>6631</v>
      </c>
      <c r="E36" s="40">
        <v>6535</v>
      </c>
      <c r="F36" s="40">
        <v>6453</v>
      </c>
      <c r="G36" s="40">
        <v>6374</v>
      </c>
      <c r="H36" s="4"/>
    </row>
    <row r="37" spans="1:8" x14ac:dyDescent="0.2">
      <c r="A37" s="13" t="s">
        <v>69</v>
      </c>
      <c r="B37" s="14" t="s">
        <v>70</v>
      </c>
      <c r="C37" s="39">
        <f t="shared" ref="C37:D37" si="7">+SUM(C38:C49)</f>
        <v>27042</v>
      </c>
      <c r="D37" s="39">
        <f t="shared" si="7"/>
        <v>26972</v>
      </c>
      <c r="E37" s="39">
        <f t="shared" ref="E37" si="8">+SUM(E38:E49)</f>
        <v>26830</v>
      </c>
      <c r="F37" s="39">
        <f t="shared" ref="F37:G37" si="9">+SUM(F38:F49)</f>
        <v>26655</v>
      </c>
      <c r="G37" s="39">
        <f t="shared" si="9"/>
        <v>26449</v>
      </c>
      <c r="H37" s="4"/>
    </row>
    <row r="38" spans="1:8" x14ac:dyDescent="0.2">
      <c r="A38" s="15" t="s">
        <v>71</v>
      </c>
      <c r="B38" s="17" t="s">
        <v>72</v>
      </c>
      <c r="C38" s="43">
        <v>1373</v>
      </c>
      <c r="D38" s="43">
        <v>1354</v>
      </c>
      <c r="E38" s="42">
        <v>1332</v>
      </c>
      <c r="F38" s="42">
        <v>1309</v>
      </c>
      <c r="G38" s="42">
        <v>1283</v>
      </c>
      <c r="H38" s="4"/>
    </row>
    <row r="39" spans="1:8" x14ac:dyDescent="0.2">
      <c r="A39" s="15" t="s">
        <v>73</v>
      </c>
      <c r="B39" s="17" t="s">
        <v>74</v>
      </c>
      <c r="C39" s="43">
        <v>323</v>
      </c>
      <c r="D39" s="43">
        <v>321</v>
      </c>
      <c r="E39" s="42">
        <v>319</v>
      </c>
      <c r="F39" s="42">
        <v>317</v>
      </c>
      <c r="G39" s="42">
        <v>313</v>
      </c>
      <c r="H39" s="4"/>
    </row>
    <row r="40" spans="1:8" x14ac:dyDescent="0.2">
      <c r="A40" s="15" t="s">
        <v>75</v>
      </c>
      <c r="B40" s="17" t="s">
        <v>76</v>
      </c>
      <c r="C40" s="43">
        <v>299</v>
      </c>
      <c r="D40" s="43">
        <v>301</v>
      </c>
      <c r="E40" s="42">
        <v>301</v>
      </c>
      <c r="F40" s="42">
        <v>300</v>
      </c>
      <c r="G40" s="42">
        <v>298</v>
      </c>
      <c r="H40" s="4"/>
    </row>
    <row r="41" spans="1:8" x14ac:dyDescent="0.2">
      <c r="A41" s="15" t="s">
        <v>77</v>
      </c>
      <c r="B41" s="17" t="s">
        <v>78</v>
      </c>
      <c r="C41" s="43">
        <v>810</v>
      </c>
      <c r="D41" s="43">
        <v>819</v>
      </c>
      <c r="E41" s="42">
        <v>825</v>
      </c>
      <c r="F41" s="42">
        <v>831</v>
      </c>
      <c r="G41" s="42">
        <v>835</v>
      </c>
      <c r="H41" s="4"/>
    </row>
    <row r="42" spans="1:8" x14ac:dyDescent="0.2">
      <c r="A42" s="15" t="s">
        <v>79</v>
      </c>
      <c r="B42" s="17" t="s">
        <v>80</v>
      </c>
      <c r="C42" s="43">
        <v>702</v>
      </c>
      <c r="D42" s="43">
        <v>694</v>
      </c>
      <c r="E42" s="42">
        <v>684</v>
      </c>
      <c r="F42" s="42">
        <v>673</v>
      </c>
      <c r="G42" s="42">
        <v>662</v>
      </c>
      <c r="H42" s="4"/>
    </row>
    <row r="43" spans="1:8" x14ac:dyDescent="0.2">
      <c r="A43" s="15" t="s">
        <v>81</v>
      </c>
      <c r="B43" s="17" t="s">
        <v>82</v>
      </c>
      <c r="C43" s="43">
        <v>6400</v>
      </c>
      <c r="D43" s="43">
        <v>6409</v>
      </c>
      <c r="E43" s="42">
        <v>6397</v>
      </c>
      <c r="F43" s="42">
        <v>6380</v>
      </c>
      <c r="G43" s="42">
        <v>6353</v>
      </c>
      <c r="H43" s="4"/>
    </row>
    <row r="44" spans="1:8" x14ac:dyDescent="0.2">
      <c r="A44" s="15" t="s">
        <v>83</v>
      </c>
      <c r="B44" s="17" t="s">
        <v>84</v>
      </c>
      <c r="C44" s="43">
        <v>8035</v>
      </c>
      <c r="D44" s="43">
        <v>7994</v>
      </c>
      <c r="E44" s="42">
        <v>7931</v>
      </c>
      <c r="F44" s="42">
        <v>7855</v>
      </c>
      <c r="G44" s="42">
        <v>7774</v>
      </c>
      <c r="H44" s="4"/>
    </row>
    <row r="45" spans="1:8" x14ac:dyDescent="0.2">
      <c r="A45" s="15" t="s">
        <v>85</v>
      </c>
      <c r="B45" s="17" t="s">
        <v>86</v>
      </c>
      <c r="C45" s="43">
        <v>220</v>
      </c>
      <c r="D45" s="43">
        <v>219</v>
      </c>
      <c r="E45" s="42">
        <v>218</v>
      </c>
      <c r="F45" s="42">
        <v>215</v>
      </c>
      <c r="G45" s="42">
        <v>216</v>
      </c>
      <c r="H45" s="4"/>
    </row>
    <row r="46" spans="1:8" x14ac:dyDescent="0.2">
      <c r="A46" s="15" t="s">
        <v>87</v>
      </c>
      <c r="B46" s="17" t="s">
        <v>88</v>
      </c>
      <c r="C46" s="43">
        <v>519</v>
      </c>
      <c r="D46" s="43">
        <v>535</v>
      </c>
      <c r="E46" s="42">
        <v>551</v>
      </c>
      <c r="F46" s="42">
        <v>565</v>
      </c>
      <c r="G46" s="42">
        <v>579</v>
      </c>
      <c r="H46" s="4"/>
    </row>
    <row r="47" spans="1:8" x14ac:dyDescent="0.2">
      <c r="A47" s="15" t="s">
        <v>89</v>
      </c>
      <c r="B47" s="17" t="s">
        <v>90</v>
      </c>
      <c r="C47" s="43">
        <v>1630</v>
      </c>
      <c r="D47" s="43">
        <v>1656</v>
      </c>
      <c r="E47" s="42">
        <v>1678</v>
      </c>
      <c r="F47" s="42">
        <v>1698</v>
      </c>
      <c r="G47" s="42">
        <v>1716</v>
      </c>
      <c r="H47" s="4"/>
    </row>
    <row r="48" spans="1:8" x14ac:dyDescent="0.2">
      <c r="A48" s="15" t="s">
        <v>91</v>
      </c>
      <c r="B48" s="17" t="s">
        <v>92</v>
      </c>
      <c r="C48" s="43">
        <v>898</v>
      </c>
      <c r="D48" s="43">
        <v>868</v>
      </c>
      <c r="E48" s="42">
        <v>837</v>
      </c>
      <c r="F48" s="42">
        <v>806</v>
      </c>
      <c r="G48" s="42">
        <v>775</v>
      </c>
      <c r="H48" s="4"/>
    </row>
    <row r="49" spans="1:8" x14ac:dyDescent="0.2">
      <c r="A49" s="15" t="s">
        <v>93</v>
      </c>
      <c r="B49" s="17" t="s">
        <v>94</v>
      </c>
      <c r="C49" s="43">
        <v>5833</v>
      </c>
      <c r="D49" s="43">
        <v>5802</v>
      </c>
      <c r="E49" s="42">
        <v>5757</v>
      </c>
      <c r="F49" s="42">
        <v>5706</v>
      </c>
      <c r="G49" s="42">
        <v>5645</v>
      </c>
      <c r="H49" s="4"/>
    </row>
    <row r="50" spans="1:8" x14ac:dyDescent="0.2">
      <c r="A50" s="13" t="s">
        <v>95</v>
      </c>
      <c r="B50" s="14" t="s">
        <v>96</v>
      </c>
      <c r="C50" s="39">
        <f t="shared" ref="C50:D50" si="10">+SUM(C51:C53)</f>
        <v>50180</v>
      </c>
      <c r="D50" s="39">
        <f t="shared" si="10"/>
        <v>50827</v>
      </c>
      <c r="E50" s="39">
        <f t="shared" ref="E50" si="11">+SUM(E51:E53)</f>
        <v>51344</v>
      </c>
      <c r="F50" s="39">
        <f t="shared" ref="F50:G50" si="12">+SUM(F51:F53)</f>
        <v>51787</v>
      </c>
      <c r="G50" s="39">
        <f t="shared" si="12"/>
        <v>52082</v>
      </c>
      <c r="H50" s="4"/>
    </row>
    <row r="51" spans="1:8" x14ac:dyDescent="0.2">
      <c r="A51" s="15" t="s">
        <v>97</v>
      </c>
      <c r="B51" s="16" t="s">
        <v>98</v>
      </c>
      <c r="C51" s="40">
        <v>21231</v>
      </c>
      <c r="D51" s="40">
        <v>21071</v>
      </c>
      <c r="E51" s="40">
        <v>20847</v>
      </c>
      <c r="F51" s="40">
        <v>20569</v>
      </c>
      <c r="G51" s="40">
        <v>20264</v>
      </c>
      <c r="H51" s="4"/>
    </row>
    <row r="52" spans="1:8" x14ac:dyDescent="0.2">
      <c r="A52" s="15" t="s">
        <v>99</v>
      </c>
      <c r="B52" s="16" t="s">
        <v>100</v>
      </c>
      <c r="C52" s="40">
        <v>11863</v>
      </c>
      <c r="D52" s="40">
        <v>12213</v>
      </c>
      <c r="E52" s="40">
        <v>12537</v>
      </c>
      <c r="F52" s="40">
        <v>12854</v>
      </c>
      <c r="G52" s="40">
        <v>13122</v>
      </c>
      <c r="H52" s="4"/>
    </row>
    <row r="53" spans="1:8" x14ac:dyDescent="0.2">
      <c r="A53" s="15" t="s">
        <v>101</v>
      </c>
      <c r="B53" s="17" t="s">
        <v>102</v>
      </c>
      <c r="C53" s="42">
        <v>17086</v>
      </c>
      <c r="D53" s="42">
        <v>17543</v>
      </c>
      <c r="E53" s="42">
        <v>17960</v>
      </c>
      <c r="F53" s="42">
        <v>18364</v>
      </c>
      <c r="G53" s="42">
        <v>18696</v>
      </c>
      <c r="H53" s="4"/>
    </row>
    <row r="54" spans="1:8" x14ac:dyDescent="0.2">
      <c r="A54" s="13" t="s">
        <v>103</v>
      </c>
      <c r="B54" s="14" t="s">
        <v>104</v>
      </c>
      <c r="C54" s="39">
        <f t="shared" ref="C54:D54" si="13">+SUM(C55,C61:C82)</f>
        <v>48110</v>
      </c>
      <c r="D54" s="39">
        <f t="shared" si="13"/>
        <v>48032</v>
      </c>
      <c r="E54" s="39">
        <f t="shared" ref="E54" si="14">+SUM(E55,E61:E82)</f>
        <v>47827</v>
      </c>
      <c r="F54" s="39">
        <f t="shared" ref="F54:G54" si="15">+SUM(F55,F61:F82)</f>
        <v>47482</v>
      </c>
      <c r="G54" s="39">
        <f t="shared" si="15"/>
        <v>47081</v>
      </c>
      <c r="H54" s="4"/>
    </row>
    <row r="55" spans="1:8" x14ac:dyDescent="0.2">
      <c r="A55" s="59" t="s">
        <v>105</v>
      </c>
      <c r="B55" s="60" t="s">
        <v>106</v>
      </c>
      <c r="C55" s="61">
        <v>2379</v>
      </c>
      <c r="D55" s="61">
        <v>2381</v>
      </c>
      <c r="E55" s="62">
        <v>2375</v>
      </c>
      <c r="F55" s="62">
        <v>2363</v>
      </c>
      <c r="G55" s="62">
        <v>2345</v>
      </c>
      <c r="H55" s="4"/>
    </row>
    <row r="56" spans="1:8" x14ac:dyDescent="0.2">
      <c r="A56" s="15"/>
      <c r="B56" s="17"/>
      <c r="C56" s="17"/>
      <c r="D56" s="17"/>
      <c r="E56" s="17"/>
      <c r="F56" s="18"/>
      <c r="G56" s="58" t="s">
        <v>107</v>
      </c>
      <c r="H56" s="4"/>
    </row>
    <row r="57" spans="1:8" ht="33.799999999999997" customHeight="1" x14ac:dyDescent="0.2">
      <c r="A57" s="80" t="s">
        <v>0</v>
      </c>
      <c r="B57" s="80"/>
      <c r="C57" s="80"/>
      <c r="D57" s="80"/>
      <c r="E57" s="80"/>
      <c r="F57" s="80"/>
      <c r="G57" s="80"/>
    </row>
    <row r="58" spans="1:8" ht="11.25" customHeight="1" thickBot="1" x14ac:dyDescent="0.25">
      <c r="A58" s="81" t="s">
        <v>1</v>
      </c>
      <c r="B58" s="81" t="s">
        <v>2</v>
      </c>
      <c r="C58" s="83" t="s">
        <v>3</v>
      </c>
      <c r="D58" s="83" t="s">
        <v>4</v>
      </c>
      <c r="E58" s="83" t="s">
        <v>5</v>
      </c>
      <c r="F58" s="83" t="s">
        <v>6</v>
      </c>
      <c r="G58" s="83" t="s">
        <v>7</v>
      </c>
    </row>
    <row r="59" spans="1:8" ht="11.25" customHeight="1" x14ac:dyDescent="0.2">
      <c r="A59" s="82"/>
      <c r="B59" s="82"/>
      <c r="C59" s="84"/>
      <c r="D59" s="84"/>
      <c r="E59" s="84"/>
      <c r="F59" s="84"/>
      <c r="G59" s="84"/>
    </row>
    <row r="60" spans="1:8" ht="4.5999999999999996" customHeight="1" x14ac:dyDescent="0.2">
      <c r="A60" s="19"/>
      <c r="B60" s="19"/>
      <c r="C60" s="19"/>
      <c r="D60" s="19"/>
      <c r="E60" s="19"/>
      <c r="F60" s="3"/>
      <c r="G60" s="3"/>
    </row>
    <row r="61" spans="1:8" x14ac:dyDescent="0.2">
      <c r="A61" s="15" t="s">
        <v>108</v>
      </c>
      <c r="B61" s="17" t="s">
        <v>109</v>
      </c>
      <c r="C61" s="43">
        <v>7313</v>
      </c>
      <c r="D61" s="43">
        <v>7422</v>
      </c>
      <c r="E61" s="42">
        <v>7515</v>
      </c>
      <c r="F61" s="42">
        <v>7584</v>
      </c>
      <c r="G61" s="42">
        <v>7644</v>
      </c>
      <c r="H61" s="4"/>
    </row>
    <row r="62" spans="1:8" x14ac:dyDescent="0.2">
      <c r="A62" s="15" t="s">
        <v>110</v>
      </c>
      <c r="B62" s="17" t="s">
        <v>111</v>
      </c>
      <c r="C62" s="43">
        <v>2087</v>
      </c>
      <c r="D62" s="43">
        <v>2068</v>
      </c>
      <c r="E62" s="42">
        <v>2045</v>
      </c>
      <c r="F62" s="42">
        <v>2015</v>
      </c>
      <c r="G62" s="42">
        <v>1983</v>
      </c>
      <c r="H62" s="4"/>
    </row>
    <row r="63" spans="1:8" x14ac:dyDescent="0.2">
      <c r="A63" s="15" t="s">
        <v>112</v>
      </c>
      <c r="B63" s="17" t="s">
        <v>113</v>
      </c>
      <c r="C63" s="43">
        <v>2011</v>
      </c>
      <c r="D63" s="43">
        <v>1975</v>
      </c>
      <c r="E63" s="42">
        <v>1933</v>
      </c>
      <c r="F63" s="42">
        <v>1887</v>
      </c>
      <c r="G63" s="42">
        <v>1838</v>
      </c>
      <c r="H63" s="4"/>
    </row>
    <row r="64" spans="1:8" x14ac:dyDescent="0.2">
      <c r="A64" s="15" t="s">
        <v>114</v>
      </c>
      <c r="B64" s="17" t="s">
        <v>115</v>
      </c>
      <c r="C64" s="43">
        <v>1950</v>
      </c>
      <c r="D64" s="43">
        <v>1939</v>
      </c>
      <c r="E64" s="42">
        <v>1923</v>
      </c>
      <c r="F64" s="42">
        <v>1899</v>
      </c>
      <c r="G64" s="42">
        <v>1875</v>
      </c>
      <c r="H64" s="4"/>
    </row>
    <row r="65" spans="1:8" x14ac:dyDescent="0.2">
      <c r="A65" s="15" t="s">
        <v>116</v>
      </c>
      <c r="B65" s="17" t="s">
        <v>117</v>
      </c>
      <c r="C65" s="43">
        <v>517</v>
      </c>
      <c r="D65" s="43">
        <v>502</v>
      </c>
      <c r="E65" s="42">
        <v>486</v>
      </c>
      <c r="F65" s="42">
        <v>469</v>
      </c>
      <c r="G65" s="42">
        <v>451</v>
      </c>
      <c r="H65" s="4"/>
    </row>
    <row r="66" spans="1:8" x14ac:dyDescent="0.2">
      <c r="A66" s="15" t="s">
        <v>118</v>
      </c>
      <c r="B66" s="17" t="s">
        <v>119</v>
      </c>
      <c r="C66" s="43">
        <v>898</v>
      </c>
      <c r="D66" s="43">
        <v>892</v>
      </c>
      <c r="E66" s="42">
        <v>883</v>
      </c>
      <c r="F66" s="42">
        <v>873</v>
      </c>
      <c r="G66" s="42">
        <v>860</v>
      </c>
      <c r="H66" s="4"/>
    </row>
    <row r="67" spans="1:8" x14ac:dyDescent="0.2">
      <c r="A67" s="15" t="s">
        <v>120</v>
      </c>
      <c r="B67" s="17" t="s">
        <v>121</v>
      </c>
      <c r="C67" s="43">
        <v>891</v>
      </c>
      <c r="D67" s="43">
        <v>876</v>
      </c>
      <c r="E67" s="42">
        <v>858</v>
      </c>
      <c r="F67" s="42">
        <v>838</v>
      </c>
      <c r="G67" s="42">
        <v>817</v>
      </c>
      <c r="H67" s="4"/>
    </row>
    <row r="68" spans="1:8" x14ac:dyDescent="0.2">
      <c r="A68" s="15" t="s">
        <v>122</v>
      </c>
      <c r="B68" s="17" t="s">
        <v>104</v>
      </c>
      <c r="C68" s="43">
        <v>4147</v>
      </c>
      <c r="D68" s="43">
        <v>4139</v>
      </c>
      <c r="E68" s="42">
        <v>4118</v>
      </c>
      <c r="F68" s="42">
        <v>4086</v>
      </c>
      <c r="G68" s="42">
        <v>4047</v>
      </c>
      <c r="H68" s="4"/>
    </row>
    <row r="69" spans="1:8" x14ac:dyDescent="0.2">
      <c r="A69" s="15" t="s">
        <v>123</v>
      </c>
      <c r="B69" s="17" t="s">
        <v>124</v>
      </c>
      <c r="C69" s="43">
        <v>408</v>
      </c>
      <c r="D69" s="43">
        <v>407</v>
      </c>
      <c r="E69" s="42">
        <v>405</v>
      </c>
      <c r="F69" s="42">
        <v>401</v>
      </c>
      <c r="G69" s="42">
        <v>398</v>
      </c>
      <c r="H69" s="4"/>
    </row>
    <row r="70" spans="1:8" x14ac:dyDescent="0.2">
      <c r="A70" s="15" t="s">
        <v>125</v>
      </c>
      <c r="B70" s="17" t="s">
        <v>126</v>
      </c>
      <c r="C70" s="43">
        <v>792</v>
      </c>
      <c r="D70" s="43">
        <v>785</v>
      </c>
      <c r="E70" s="42">
        <v>776</v>
      </c>
      <c r="F70" s="42">
        <v>764</v>
      </c>
      <c r="G70" s="42">
        <v>752</v>
      </c>
      <c r="H70" s="4"/>
    </row>
    <row r="71" spans="1:8" x14ac:dyDescent="0.2">
      <c r="A71" s="15" t="s">
        <v>127</v>
      </c>
      <c r="B71" s="17" t="s">
        <v>128</v>
      </c>
      <c r="C71" s="43">
        <v>3919</v>
      </c>
      <c r="D71" s="43">
        <v>3939</v>
      </c>
      <c r="E71" s="42">
        <v>3950</v>
      </c>
      <c r="F71" s="42">
        <v>3953</v>
      </c>
      <c r="G71" s="42">
        <v>3957</v>
      </c>
      <c r="H71" s="4"/>
    </row>
    <row r="72" spans="1:8" x14ac:dyDescent="0.2">
      <c r="A72" s="15" t="s">
        <v>129</v>
      </c>
      <c r="B72" s="17" t="s">
        <v>130</v>
      </c>
      <c r="C72" s="43">
        <v>3744</v>
      </c>
      <c r="D72" s="43">
        <v>3734</v>
      </c>
      <c r="E72" s="42">
        <v>3712</v>
      </c>
      <c r="F72" s="42">
        <v>3679</v>
      </c>
      <c r="G72" s="42">
        <v>3641</v>
      </c>
      <c r="H72" s="4"/>
    </row>
    <row r="73" spans="1:8" x14ac:dyDescent="0.2">
      <c r="A73" s="15" t="s">
        <v>131</v>
      </c>
      <c r="B73" s="17" t="s">
        <v>132</v>
      </c>
      <c r="C73" s="43">
        <v>5160</v>
      </c>
      <c r="D73" s="43">
        <v>5125</v>
      </c>
      <c r="E73" s="42">
        <v>5075</v>
      </c>
      <c r="F73" s="42">
        <v>5012</v>
      </c>
      <c r="G73" s="42">
        <v>4940</v>
      </c>
      <c r="H73" s="4"/>
    </row>
    <row r="74" spans="1:8" x14ac:dyDescent="0.2">
      <c r="A74" s="15" t="s">
        <v>133</v>
      </c>
      <c r="B74" s="17" t="s">
        <v>134</v>
      </c>
      <c r="C74" s="43">
        <v>1406</v>
      </c>
      <c r="D74" s="43">
        <v>1399</v>
      </c>
      <c r="E74" s="42">
        <v>1389</v>
      </c>
      <c r="F74" s="42">
        <v>1374</v>
      </c>
      <c r="G74" s="42">
        <v>1356</v>
      </c>
      <c r="H74" s="4"/>
    </row>
    <row r="75" spans="1:8" x14ac:dyDescent="0.2">
      <c r="A75" s="15" t="s">
        <v>135</v>
      </c>
      <c r="B75" s="17" t="s">
        <v>136</v>
      </c>
      <c r="C75" s="43">
        <v>576</v>
      </c>
      <c r="D75" s="43">
        <v>563</v>
      </c>
      <c r="E75" s="42">
        <v>550</v>
      </c>
      <c r="F75" s="42">
        <v>535</v>
      </c>
      <c r="G75" s="42">
        <v>520</v>
      </c>
      <c r="H75" s="4"/>
    </row>
    <row r="76" spans="1:8" x14ac:dyDescent="0.2">
      <c r="A76" s="15" t="s">
        <v>137</v>
      </c>
      <c r="B76" s="17" t="s">
        <v>138</v>
      </c>
      <c r="C76" s="43">
        <v>745</v>
      </c>
      <c r="D76" s="43">
        <v>739</v>
      </c>
      <c r="E76" s="42">
        <v>732</v>
      </c>
      <c r="F76" s="42">
        <v>722</v>
      </c>
      <c r="G76" s="42">
        <v>711</v>
      </c>
      <c r="H76" s="4"/>
    </row>
    <row r="77" spans="1:8" x14ac:dyDescent="0.2">
      <c r="A77" s="15" t="s">
        <v>139</v>
      </c>
      <c r="B77" s="17" t="s">
        <v>140</v>
      </c>
      <c r="C77" s="43">
        <v>668</v>
      </c>
      <c r="D77" s="43">
        <v>645</v>
      </c>
      <c r="E77" s="42">
        <v>621</v>
      </c>
      <c r="F77" s="42">
        <v>597</v>
      </c>
      <c r="G77" s="42">
        <v>571</v>
      </c>
      <c r="H77" s="4"/>
    </row>
    <row r="78" spans="1:8" x14ac:dyDescent="0.2">
      <c r="A78" s="15" t="s">
        <v>141</v>
      </c>
      <c r="B78" s="17" t="s">
        <v>142</v>
      </c>
      <c r="C78" s="43">
        <v>453</v>
      </c>
      <c r="D78" s="43">
        <v>445</v>
      </c>
      <c r="E78" s="42">
        <v>434</v>
      </c>
      <c r="F78" s="42">
        <v>423</v>
      </c>
      <c r="G78" s="42">
        <v>411</v>
      </c>
      <c r="H78" s="4"/>
    </row>
    <row r="79" spans="1:8" x14ac:dyDescent="0.2">
      <c r="A79" s="15" t="s">
        <v>143</v>
      </c>
      <c r="B79" s="17" t="s">
        <v>144</v>
      </c>
      <c r="C79" s="43">
        <v>2078</v>
      </c>
      <c r="D79" s="43">
        <v>2114</v>
      </c>
      <c r="E79" s="42">
        <v>2145</v>
      </c>
      <c r="F79" s="42">
        <v>2168</v>
      </c>
      <c r="G79" s="42">
        <v>2189</v>
      </c>
      <c r="H79" s="4"/>
    </row>
    <row r="80" spans="1:8" x14ac:dyDescent="0.2">
      <c r="A80" s="15" t="s">
        <v>145</v>
      </c>
      <c r="B80" s="17" t="s">
        <v>146</v>
      </c>
      <c r="C80" s="43">
        <v>3176</v>
      </c>
      <c r="D80" s="43">
        <v>3127</v>
      </c>
      <c r="E80" s="42">
        <v>3070</v>
      </c>
      <c r="F80" s="42">
        <v>3004</v>
      </c>
      <c r="G80" s="42">
        <v>2935</v>
      </c>
      <c r="H80" s="4"/>
    </row>
    <row r="81" spans="1:8" x14ac:dyDescent="0.2">
      <c r="A81" s="15" t="s">
        <v>147</v>
      </c>
      <c r="B81" s="17" t="s">
        <v>148</v>
      </c>
      <c r="C81" s="43">
        <v>1355</v>
      </c>
      <c r="D81" s="43">
        <v>1367</v>
      </c>
      <c r="E81" s="42">
        <v>1375</v>
      </c>
      <c r="F81" s="42">
        <v>1378</v>
      </c>
      <c r="G81" s="42">
        <v>1381</v>
      </c>
      <c r="H81" s="4"/>
    </row>
    <row r="82" spans="1:8" x14ac:dyDescent="0.2">
      <c r="A82" s="15" t="s">
        <v>149</v>
      </c>
      <c r="B82" s="17" t="s">
        <v>150</v>
      </c>
      <c r="C82" s="43">
        <v>1437</v>
      </c>
      <c r="D82" s="43">
        <v>1449</v>
      </c>
      <c r="E82" s="42">
        <v>1457</v>
      </c>
      <c r="F82" s="42">
        <v>1458</v>
      </c>
      <c r="G82" s="42">
        <v>1459</v>
      </c>
      <c r="H82" s="4"/>
    </row>
    <row r="83" spans="1:8" x14ac:dyDescent="0.2">
      <c r="A83" s="13" t="s">
        <v>151</v>
      </c>
      <c r="B83" s="14" t="s">
        <v>152</v>
      </c>
      <c r="C83" s="39">
        <f t="shared" ref="C83:D83" si="16">+SUM(C84:C95)</f>
        <v>32513</v>
      </c>
      <c r="D83" s="39">
        <f t="shared" si="16"/>
        <v>33122</v>
      </c>
      <c r="E83" s="39">
        <f t="shared" ref="E83" si="17">+SUM(E84:E95)</f>
        <v>33651</v>
      </c>
      <c r="F83" s="39">
        <f t="shared" ref="F83:G83" si="18">+SUM(F84:F95)</f>
        <v>33895</v>
      </c>
      <c r="G83" s="39">
        <f t="shared" si="18"/>
        <v>34099</v>
      </c>
      <c r="H83" s="4"/>
    </row>
    <row r="84" spans="1:8" x14ac:dyDescent="0.2">
      <c r="A84" s="15" t="s">
        <v>153</v>
      </c>
      <c r="B84" s="17" t="s">
        <v>154</v>
      </c>
      <c r="C84" s="43">
        <v>6278</v>
      </c>
      <c r="D84" s="43">
        <v>6399</v>
      </c>
      <c r="E84" s="42">
        <v>6499</v>
      </c>
      <c r="F84" s="42">
        <v>6551</v>
      </c>
      <c r="G84" s="42">
        <v>6594</v>
      </c>
      <c r="H84" s="4"/>
    </row>
    <row r="85" spans="1:8" x14ac:dyDescent="0.2">
      <c r="A85" s="15" t="s">
        <v>155</v>
      </c>
      <c r="B85" s="17" t="s">
        <v>156</v>
      </c>
      <c r="C85" s="43">
        <v>2713</v>
      </c>
      <c r="D85" s="43">
        <v>2799</v>
      </c>
      <c r="E85" s="42">
        <v>2877</v>
      </c>
      <c r="F85" s="42">
        <v>2914</v>
      </c>
      <c r="G85" s="42">
        <v>2946</v>
      </c>
      <c r="H85" s="4"/>
    </row>
    <row r="86" spans="1:8" x14ac:dyDescent="0.2">
      <c r="A86" s="15" t="s">
        <v>157</v>
      </c>
      <c r="B86" s="17" t="s">
        <v>158</v>
      </c>
      <c r="C86" s="43">
        <v>628</v>
      </c>
      <c r="D86" s="43">
        <v>633</v>
      </c>
      <c r="E86" s="42">
        <v>636</v>
      </c>
      <c r="F86" s="42">
        <v>638</v>
      </c>
      <c r="G86" s="42">
        <v>639</v>
      </c>
      <c r="H86" s="4"/>
    </row>
    <row r="87" spans="1:8" x14ac:dyDescent="0.2">
      <c r="A87" s="15" t="s">
        <v>159</v>
      </c>
      <c r="B87" s="17" t="s">
        <v>160</v>
      </c>
      <c r="C87" s="43">
        <v>2772</v>
      </c>
      <c r="D87" s="43">
        <v>2722</v>
      </c>
      <c r="E87" s="42">
        <v>2664</v>
      </c>
      <c r="F87" s="42">
        <v>2590</v>
      </c>
      <c r="G87" s="42">
        <v>2515</v>
      </c>
      <c r="H87" s="4"/>
    </row>
    <row r="88" spans="1:8" x14ac:dyDescent="0.2">
      <c r="A88" s="15" t="s">
        <v>161</v>
      </c>
      <c r="B88" s="17" t="s">
        <v>162</v>
      </c>
      <c r="C88" s="43">
        <v>2491</v>
      </c>
      <c r="D88" s="43">
        <v>2465</v>
      </c>
      <c r="E88" s="42">
        <v>2431</v>
      </c>
      <c r="F88" s="42">
        <v>2385</v>
      </c>
      <c r="G88" s="42">
        <v>2338</v>
      </c>
      <c r="H88" s="4"/>
    </row>
    <row r="89" spans="1:8" x14ac:dyDescent="0.2">
      <c r="A89" s="15" t="s">
        <v>163</v>
      </c>
      <c r="B89" s="17" t="s">
        <v>164</v>
      </c>
      <c r="C89" s="43">
        <v>1704</v>
      </c>
      <c r="D89" s="43">
        <v>1691</v>
      </c>
      <c r="E89" s="42">
        <v>1673</v>
      </c>
      <c r="F89" s="42">
        <v>1647</v>
      </c>
      <c r="G89" s="42">
        <v>1621</v>
      </c>
      <c r="H89" s="4"/>
    </row>
    <row r="90" spans="1:8" x14ac:dyDescent="0.2">
      <c r="A90" s="15" t="s">
        <v>165</v>
      </c>
      <c r="B90" s="17" t="s">
        <v>166</v>
      </c>
      <c r="C90" s="43">
        <v>1568</v>
      </c>
      <c r="D90" s="43">
        <v>1566</v>
      </c>
      <c r="E90" s="42">
        <v>1559</v>
      </c>
      <c r="F90" s="42">
        <v>1539</v>
      </c>
      <c r="G90" s="42">
        <v>1519</v>
      </c>
      <c r="H90" s="4"/>
    </row>
    <row r="91" spans="1:8" x14ac:dyDescent="0.2">
      <c r="A91" s="15" t="s">
        <v>167</v>
      </c>
      <c r="B91" s="17" t="s">
        <v>168</v>
      </c>
      <c r="C91" s="43">
        <v>458</v>
      </c>
      <c r="D91" s="43">
        <v>439</v>
      </c>
      <c r="E91" s="42">
        <v>419</v>
      </c>
      <c r="F91" s="42">
        <v>411</v>
      </c>
      <c r="G91" s="42">
        <v>405</v>
      </c>
      <c r="H91" s="4"/>
    </row>
    <row r="92" spans="1:8" x14ac:dyDescent="0.2">
      <c r="A92" s="15" t="s">
        <v>169</v>
      </c>
      <c r="B92" s="17" t="s">
        <v>170</v>
      </c>
      <c r="C92" s="43">
        <v>9603</v>
      </c>
      <c r="D92" s="43">
        <v>9830</v>
      </c>
      <c r="E92" s="42">
        <v>10028</v>
      </c>
      <c r="F92" s="42">
        <v>10127</v>
      </c>
      <c r="G92" s="42">
        <v>10206</v>
      </c>
      <c r="H92" s="4"/>
    </row>
    <row r="93" spans="1:8" x14ac:dyDescent="0.2">
      <c r="A93" s="15" t="s">
        <v>171</v>
      </c>
      <c r="B93" s="17" t="s">
        <v>172</v>
      </c>
      <c r="C93" s="43">
        <v>538</v>
      </c>
      <c r="D93" s="43">
        <v>534</v>
      </c>
      <c r="E93" s="42">
        <v>529</v>
      </c>
      <c r="F93" s="42">
        <v>527</v>
      </c>
      <c r="G93" s="42">
        <v>526</v>
      </c>
      <c r="H93" s="4"/>
    </row>
    <row r="94" spans="1:8" x14ac:dyDescent="0.2">
      <c r="A94" s="15" t="s">
        <v>173</v>
      </c>
      <c r="B94" s="17" t="s">
        <v>174</v>
      </c>
      <c r="C94" s="43">
        <v>293</v>
      </c>
      <c r="D94" s="43">
        <v>290</v>
      </c>
      <c r="E94" s="42">
        <v>288</v>
      </c>
      <c r="F94" s="42">
        <v>289</v>
      </c>
      <c r="G94" s="42">
        <v>286</v>
      </c>
      <c r="H94" s="4"/>
    </row>
    <row r="95" spans="1:8" x14ac:dyDescent="0.2">
      <c r="A95" s="15" t="s">
        <v>175</v>
      </c>
      <c r="B95" s="17" t="s">
        <v>176</v>
      </c>
      <c r="C95" s="43">
        <v>3467</v>
      </c>
      <c r="D95" s="43">
        <v>3754</v>
      </c>
      <c r="E95" s="42">
        <v>4048</v>
      </c>
      <c r="F95" s="42">
        <v>4277</v>
      </c>
      <c r="G95" s="42">
        <v>4504</v>
      </c>
      <c r="H95" s="4"/>
    </row>
    <row r="96" spans="1:8" x14ac:dyDescent="0.2">
      <c r="A96" s="13" t="s">
        <v>177</v>
      </c>
      <c r="B96" s="14" t="s">
        <v>178</v>
      </c>
      <c r="C96" s="39">
        <f t="shared" ref="C96:D96" si="19">+SUM(C97:C103)</f>
        <v>118094</v>
      </c>
      <c r="D96" s="39">
        <f t="shared" si="19"/>
        <v>118853</v>
      </c>
      <c r="E96" s="39">
        <f t="shared" ref="E96" si="20">+SUM(E97:E103)</f>
        <v>119294</v>
      </c>
      <c r="F96" s="39">
        <f t="shared" ref="F96:G96" si="21">+SUM(F97:F103)</f>
        <v>119657</v>
      </c>
      <c r="G96" s="39">
        <f t="shared" si="21"/>
        <v>119879</v>
      </c>
      <c r="H96" s="4"/>
    </row>
    <row r="97" spans="1:18" x14ac:dyDescent="0.2">
      <c r="A97" s="15" t="s">
        <v>179</v>
      </c>
      <c r="B97" s="17" t="s">
        <v>180</v>
      </c>
      <c r="C97" s="42">
        <v>56257</v>
      </c>
      <c r="D97" s="42">
        <v>57076</v>
      </c>
      <c r="E97" s="42">
        <v>57746</v>
      </c>
      <c r="F97" s="42">
        <v>58380</v>
      </c>
      <c r="G97" s="42">
        <v>58947</v>
      </c>
      <c r="H97" s="4"/>
    </row>
    <row r="98" spans="1:18" x14ac:dyDescent="0.2">
      <c r="A98" s="15" t="s">
        <v>181</v>
      </c>
      <c r="B98" s="16" t="s">
        <v>182</v>
      </c>
      <c r="C98" s="40">
        <v>24996</v>
      </c>
      <c r="D98" s="40">
        <v>24794</v>
      </c>
      <c r="E98" s="40">
        <v>24525</v>
      </c>
      <c r="F98" s="40">
        <v>24236</v>
      </c>
      <c r="G98" s="40">
        <v>23916</v>
      </c>
      <c r="H98" s="4"/>
    </row>
    <row r="99" spans="1:18" x14ac:dyDescent="0.2">
      <c r="A99" s="15" t="s">
        <v>183</v>
      </c>
      <c r="B99" s="17" t="s">
        <v>184</v>
      </c>
      <c r="C99" s="42">
        <v>8852</v>
      </c>
      <c r="D99" s="42">
        <v>8819</v>
      </c>
      <c r="E99" s="42">
        <v>8760</v>
      </c>
      <c r="F99" s="42">
        <v>8695</v>
      </c>
      <c r="G99" s="42">
        <v>8620</v>
      </c>
      <c r="H99" s="4"/>
    </row>
    <row r="100" spans="1:18" x14ac:dyDescent="0.2">
      <c r="A100" s="15" t="s">
        <v>185</v>
      </c>
      <c r="B100" s="17" t="s">
        <v>186</v>
      </c>
      <c r="C100" s="42">
        <v>6422</v>
      </c>
      <c r="D100" s="42">
        <v>6471</v>
      </c>
      <c r="E100" s="42">
        <v>6503</v>
      </c>
      <c r="F100" s="42">
        <v>6531</v>
      </c>
      <c r="G100" s="42">
        <v>6551</v>
      </c>
      <c r="H100" s="4"/>
    </row>
    <row r="101" spans="1:18" x14ac:dyDescent="0.2">
      <c r="A101" s="15" t="s">
        <v>187</v>
      </c>
      <c r="B101" s="17" t="s">
        <v>188</v>
      </c>
      <c r="C101" s="42">
        <v>7303</v>
      </c>
      <c r="D101" s="42">
        <v>7269</v>
      </c>
      <c r="E101" s="42">
        <v>7215</v>
      </c>
      <c r="F101" s="42">
        <v>7156</v>
      </c>
      <c r="G101" s="42">
        <v>7087</v>
      </c>
      <c r="H101" s="4"/>
    </row>
    <row r="102" spans="1:18" x14ac:dyDescent="0.2">
      <c r="A102" s="15" t="s">
        <v>189</v>
      </c>
      <c r="B102" s="17" t="s">
        <v>190</v>
      </c>
      <c r="C102" s="42">
        <v>11034</v>
      </c>
      <c r="D102" s="42">
        <v>11182</v>
      </c>
      <c r="E102" s="42">
        <v>11300</v>
      </c>
      <c r="F102" s="42">
        <v>11412</v>
      </c>
      <c r="G102" s="42">
        <v>11509</v>
      </c>
      <c r="H102" s="4"/>
    </row>
    <row r="103" spans="1:18" x14ac:dyDescent="0.2">
      <c r="A103" s="15" t="s">
        <v>191</v>
      </c>
      <c r="B103" s="17" t="s">
        <v>192</v>
      </c>
      <c r="C103" s="42">
        <v>3230</v>
      </c>
      <c r="D103" s="42">
        <v>3242</v>
      </c>
      <c r="E103" s="42">
        <v>3245</v>
      </c>
      <c r="F103" s="42">
        <v>3247</v>
      </c>
      <c r="G103" s="42">
        <v>3249</v>
      </c>
      <c r="H103" s="4"/>
    </row>
    <row r="104" spans="1:18" x14ac:dyDescent="0.2">
      <c r="A104" s="15"/>
      <c r="B104" s="17"/>
      <c r="C104" s="43"/>
      <c r="D104" s="43"/>
      <c r="E104" s="42"/>
      <c r="F104" s="42"/>
      <c r="G104" s="42"/>
      <c r="H104" s="4"/>
    </row>
    <row r="105" spans="1:18" x14ac:dyDescent="0.2">
      <c r="A105" s="20" t="s">
        <v>193</v>
      </c>
      <c r="B105" s="21" t="s">
        <v>194</v>
      </c>
      <c r="C105" s="46">
        <f t="shared" ref="C105:D105" si="22">+C106+C124+C130+C137+C140+C156+C173+C177+C182+C190+C207+C213+C229+C238+C249+C261+C266+C277+C292+C303</f>
        <v>1155451</v>
      </c>
      <c r="D105" s="46">
        <f t="shared" si="22"/>
        <v>1169522</v>
      </c>
      <c r="E105" s="46">
        <f t="shared" ref="E105" si="23">+E106+E124+E130+E137+E140+E156+E173+E177+E182+E190+E207+E213+E229+E238+E249+E261+E266+E277+E292+E303</f>
        <v>1180638</v>
      </c>
      <c r="F105" s="46">
        <f t="shared" ref="F105:G105" si="24">+F106+F124+F130+F137+F140+F156+F173+F177+F182+F190+F207+F213+F229+F238+F249+F261+F266+F277+F292+F303</f>
        <v>1188391</v>
      </c>
      <c r="G105" s="46">
        <f t="shared" si="24"/>
        <v>1194156</v>
      </c>
      <c r="H105" s="4"/>
      <c r="I105" s="5"/>
      <c r="J105" s="5"/>
      <c r="K105" s="5"/>
      <c r="N105" s="34"/>
      <c r="O105" s="34"/>
      <c r="P105" s="34"/>
      <c r="Q105" s="34"/>
      <c r="R105" s="34"/>
    </row>
    <row r="106" spans="1:18" x14ac:dyDescent="0.2">
      <c r="A106" s="13" t="s">
        <v>195</v>
      </c>
      <c r="B106" s="14" t="s">
        <v>196</v>
      </c>
      <c r="C106" s="39">
        <f t="shared" ref="C106:D106" si="25">+SUM(C107:C111,C117:C123)</f>
        <v>178027</v>
      </c>
      <c r="D106" s="39">
        <f t="shared" si="25"/>
        <v>181866</v>
      </c>
      <c r="E106" s="39">
        <f t="shared" ref="E106" si="26">+SUM(E107:E111,E117:E123)</f>
        <v>185276</v>
      </c>
      <c r="F106" s="39">
        <f t="shared" ref="F106:G106" si="27">+SUM(F107:F111,F117:F123)</f>
        <v>188106</v>
      </c>
      <c r="G106" s="39">
        <f t="shared" si="27"/>
        <v>190612</v>
      </c>
      <c r="H106" s="4"/>
      <c r="I106" s="5"/>
      <c r="J106" s="5"/>
      <c r="K106" s="5"/>
    </row>
    <row r="107" spans="1:18" x14ac:dyDescent="0.2">
      <c r="A107" s="15" t="s">
        <v>197</v>
      </c>
      <c r="B107" s="17" t="s">
        <v>196</v>
      </c>
      <c r="C107" s="43">
        <v>66195</v>
      </c>
      <c r="D107" s="43">
        <v>67418</v>
      </c>
      <c r="E107" s="42">
        <v>68466</v>
      </c>
      <c r="F107" s="42">
        <v>69249</v>
      </c>
      <c r="G107" s="42">
        <v>69882</v>
      </c>
      <c r="H107" s="4"/>
      <c r="I107" s="5"/>
      <c r="J107" s="5"/>
      <c r="K107" s="5"/>
    </row>
    <row r="108" spans="1:18" x14ac:dyDescent="0.2">
      <c r="A108" s="15" t="s">
        <v>198</v>
      </c>
      <c r="B108" s="17" t="s">
        <v>199</v>
      </c>
      <c r="C108" s="43">
        <v>1745</v>
      </c>
      <c r="D108" s="43">
        <v>1723</v>
      </c>
      <c r="E108" s="42">
        <v>1698</v>
      </c>
      <c r="F108" s="42">
        <v>1682</v>
      </c>
      <c r="G108" s="42">
        <v>1669</v>
      </c>
      <c r="H108" s="4"/>
      <c r="I108" s="5"/>
      <c r="J108" s="5"/>
      <c r="K108" s="5"/>
    </row>
    <row r="109" spans="1:18" x14ac:dyDescent="0.2">
      <c r="A109" s="15" t="s">
        <v>200</v>
      </c>
      <c r="B109" s="17" t="s">
        <v>201</v>
      </c>
      <c r="C109" s="43">
        <v>314</v>
      </c>
      <c r="D109" s="43">
        <v>293</v>
      </c>
      <c r="E109" s="42">
        <v>274</v>
      </c>
      <c r="F109" s="42">
        <v>262</v>
      </c>
      <c r="G109" s="42">
        <v>252</v>
      </c>
      <c r="H109" s="4"/>
      <c r="I109" s="5"/>
      <c r="J109" s="5"/>
      <c r="K109" s="5"/>
    </row>
    <row r="110" spans="1:18" x14ac:dyDescent="0.2">
      <c r="A110" s="15" t="s">
        <v>202</v>
      </c>
      <c r="B110" s="17" t="s">
        <v>203</v>
      </c>
      <c r="C110" s="43">
        <v>1726</v>
      </c>
      <c r="D110" s="43">
        <v>1689</v>
      </c>
      <c r="E110" s="42">
        <v>1652</v>
      </c>
      <c r="F110" s="42">
        <v>1627</v>
      </c>
      <c r="G110" s="42">
        <v>1608</v>
      </c>
      <c r="H110" s="4"/>
      <c r="I110" s="5"/>
      <c r="J110" s="5"/>
      <c r="K110" s="5"/>
    </row>
    <row r="111" spans="1:18" x14ac:dyDescent="0.2">
      <c r="A111" s="59" t="s">
        <v>204</v>
      </c>
      <c r="B111" s="60" t="s">
        <v>205</v>
      </c>
      <c r="C111" s="61">
        <v>82563</v>
      </c>
      <c r="D111" s="61">
        <v>84931</v>
      </c>
      <c r="E111" s="62">
        <v>87112</v>
      </c>
      <c r="F111" s="62">
        <v>88989</v>
      </c>
      <c r="G111" s="62">
        <v>90711</v>
      </c>
      <c r="H111" s="4"/>
      <c r="I111" s="5"/>
      <c r="J111" s="5"/>
      <c r="K111" s="5"/>
    </row>
    <row r="112" spans="1:18" x14ac:dyDescent="0.2">
      <c r="A112" s="15"/>
      <c r="B112" s="17"/>
      <c r="C112" s="17"/>
      <c r="D112" s="17"/>
      <c r="E112" s="17"/>
      <c r="F112" s="18"/>
      <c r="G112" s="58" t="s">
        <v>107</v>
      </c>
      <c r="H112" s="4"/>
    </row>
    <row r="113" spans="1:11" ht="33.799999999999997" customHeight="1" x14ac:dyDescent="0.2">
      <c r="A113" s="80" t="s">
        <v>0</v>
      </c>
      <c r="B113" s="80"/>
      <c r="C113" s="80"/>
      <c r="D113" s="80"/>
      <c r="E113" s="80"/>
      <c r="F113" s="80"/>
      <c r="G113" s="80"/>
    </row>
    <row r="114" spans="1:11" ht="11.25" customHeight="1" thickBot="1" x14ac:dyDescent="0.25">
      <c r="A114" s="81" t="s">
        <v>1</v>
      </c>
      <c r="B114" s="81" t="s">
        <v>2</v>
      </c>
      <c r="C114" s="83" t="s">
        <v>3</v>
      </c>
      <c r="D114" s="83" t="s">
        <v>4</v>
      </c>
      <c r="E114" s="83" t="s">
        <v>5</v>
      </c>
      <c r="F114" s="83" t="s">
        <v>6</v>
      </c>
      <c r="G114" s="83" t="s">
        <v>7</v>
      </c>
    </row>
    <row r="115" spans="1:11" ht="11.25" customHeight="1" x14ac:dyDescent="0.2">
      <c r="A115" s="82"/>
      <c r="B115" s="82"/>
      <c r="C115" s="84"/>
      <c r="D115" s="84"/>
      <c r="E115" s="84"/>
      <c r="F115" s="84"/>
      <c r="G115" s="84"/>
    </row>
    <row r="116" spans="1:11" ht="11.25" customHeight="1" x14ac:dyDescent="0.2">
      <c r="A116" s="19"/>
      <c r="B116" s="19"/>
      <c r="C116" s="19"/>
      <c r="D116" s="19"/>
      <c r="E116" s="19"/>
      <c r="F116" s="3"/>
      <c r="G116" s="3"/>
    </row>
    <row r="117" spans="1:11" x14ac:dyDescent="0.2">
      <c r="A117" s="15" t="s">
        <v>206</v>
      </c>
      <c r="B117" s="17" t="s">
        <v>207</v>
      </c>
      <c r="C117" s="43">
        <v>5056</v>
      </c>
      <c r="D117" s="43">
        <v>5138</v>
      </c>
      <c r="E117" s="42">
        <v>5206</v>
      </c>
      <c r="F117" s="42">
        <v>5254</v>
      </c>
      <c r="G117" s="42">
        <v>5292</v>
      </c>
      <c r="H117" s="4"/>
      <c r="I117" s="5"/>
      <c r="J117" s="5"/>
      <c r="K117" s="5"/>
    </row>
    <row r="118" spans="1:11" x14ac:dyDescent="0.2">
      <c r="A118" s="15" t="s">
        <v>208</v>
      </c>
      <c r="B118" s="17" t="s">
        <v>209</v>
      </c>
      <c r="C118" s="43">
        <v>1132</v>
      </c>
      <c r="D118" s="43">
        <v>1122</v>
      </c>
      <c r="E118" s="42">
        <v>1110</v>
      </c>
      <c r="F118" s="42">
        <v>1102</v>
      </c>
      <c r="G118" s="42">
        <v>1095</v>
      </c>
      <c r="H118" s="4"/>
      <c r="I118" s="5"/>
      <c r="J118" s="5"/>
      <c r="K118" s="5"/>
    </row>
    <row r="119" spans="1:11" x14ac:dyDescent="0.2">
      <c r="A119" s="15" t="s">
        <v>210</v>
      </c>
      <c r="B119" s="17" t="s">
        <v>44</v>
      </c>
      <c r="C119" s="43">
        <v>2513</v>
      </c>
      <c r="D119" s="43">
        <v>2514</v>
      </c>
      <c r="E119" s="42">
        <v>2507</v>
      </c>
      <c r="F119" s="42">
        <v>2503</v>
      </c>
      <c r="G119" s="42">
        <v>2498</v>
      </c>
      <c r="H119" s="4"/>
      <c r="I119" s="5"/>
      <c r="J119" s="5"/>
      <c r="K119" s="5"/>
    </row>
    <row r="120" spans="1:11" x14ac:dyDescent="0.2">
      <c r="A120" s="15" t="s">
        <v>211</v>
      </c>
      <c r="B120" s="17" t="s">
        <v>212</v>
      </c>
      <c r="C120" s="43">
        <v>1040</v>
      </c>
      <c r="D120" s="43">
        <v>1020</v>
      </c>
      <c r="E120" s="42">
        <v>998</v>
      </c>
      <c r="F120" s="42">
        <v>984</v>
      </c>
      <c r="G120" s="42">
        <v>973</v>
      </c>
      <c r="H120" s="4"/>
      <c r="I120" s="5"/>
      <c r="J120" s="5"/>
      <c r="K120" s="5"/>
    </row>
    <row r="121" spans="1:11" x14ac:dyDescent="0.2">
      <c r="A121" s="15" t="s">
        <v>213</v>
      </c>
      <c r="B121" s="17" t="s">
        <v>214</v>
      </c>
      <c r="C121" s="43">
        <v>5078</v>
      </c>
      <c r="D121" s="43">
        <v>5163</v>
      </c>
      <c r="E121" s="42">
        <v>5235</v>
      </c>
      <c r="F121" s="42">
        <v>5287</v>
      </c>
      <c r="G121" s="42">
        <v>5328</v>
      </c>
      <c r="H121" s="4"/>
      <c r="I121" s="5"/>
      <c r="J121" s="5"/>
      <c r="K121" s="5"/>
    </row>
    <row r="122" spans="1:11" x14ac:dyDescent="0.2">
      <c r="A122" s="15" t="s">
        <v>215</v>
      </c>
      <c r="B122" s="17" t="s">
        <v>216</v>
      </c>
      <c r="C122" s="43">
        <v>3536</v>
      </c>
      <c r="D122" s="43">
        <v>3518</v>
      </c>
      <c r="E122" s="42">
        <v>3489</v>
      </c>
      <c r="F122" s="42">
        <v>3472</v>
      </c>
      <c r="G122" s="42">
        <v>3456</v>
      </c>
      <c r="H122" s="4"/>
      <c r="I122" s="5"/>
      <c r="J122" s="5"/>
      <c r="K122" s="5"/>
    </row>
    <row r="123" spans="1:11" x14ac:dyDescent="0.2">
      <c r="A123" s="15" t="s">
        <v>217</v>
      </c>
      <c r="B123" s="17" t="s">
        <v>218</v>
      </c>
      <c r="C123" s="43">
        <v>7129</v>
      </c>
      <c r="D123" s="43">
        <v>7337</v>
      </c>
      <c r="E123" s="42">
        <v>7529</v>
      </c>
      <c r="F123" s="42">
        <v>7695</v>
      </c>
      <c r="G123" s="42">
        <v>7848</v>
      </c>
      <c r="H123" s="4"/>
      <c r="I123" s="5"/>
      <c r="J123" s="5"/>
      <c r="K123" s="5"/>
    </row>
    <row r="124" spans="1:11" x14ac:dyDescent="0.2">
      <c r="A124" s="13" t="s">
        <v>219</v>
      </c>
      <c r="B124" s="14" t="s">
        <v>220</v>
      </c>
      <c r="C124" s="39">
        <f t="shared" ref="C124:D124" si="28">+SUM(C125:C129)</f>
        <v>6632</v>
      </c>
      <c r="D124" s="39">
        <f t="shared" si="28"/>
        <v>6541</v>
      </c>
      <c r="E124" s="39">
        <f t="shared" ref="E124" si="29">+SUM(E125:E129)</f>
        <v>6433</v>
      </c>
      <c r="F124" s="39">
        <f t="shared" ref="F124:G124" si="30">+SUM(F125:F129)</f>
        <v>6305</v>
      </c>
      <c r="G124" s="39">
        <f t="shared" si="30"/>
        <v>6170</v>
      </c>
      <c r="H124" s="4"/>
      <c r="I124" s="5"/>
      <c r="J124" s="5"/>
      <c r="K124" s="5"/>
    </row>
    <row r="125" spans="1:11" x14ac:dyDescent="0.2">
      <c r="A125" s="15" t="s">
        <v>221</v>
      </c>
      <c r="B125" s="17" t="s">
        <v>220</v>
      </c>
      <c r="C125" s="43">
        <v>2158</v>
      </c>
      <c r="D125" s="43">
        <v>2175</v>
      </c>
      <c r="E125" s="42">
        <v>2182</v>
      </c>
      <c r="F125" s="42">
        <v>2186</v>
      </c>
      <c r="G125" s="42">
        <v>2184</v>
      </c>
      <c r="H125" s="4"/>
      <c r="I125" s="5"/>
      <c r="J125" s="5"/>
      <c r="K125" s="5"/>
    </row>
    <row r="126" spans="1:11" x14ac:dyDescent="0.2">
      <c r="A126" s="15" t="s">
        <v>222</v>
      </c>
      <c r="B126" s="17" t="s">
        <v>223</v>
      </c>
      <c r="C126" s="43">
        <v>1713</v>
      </c>
      <c r="D126" s="43">
        <v>1683</v>
      </c>
      <c r="E126" s="42">
        <v>1649</v>
      </c>
      <c r="F126" s="42">
        <v>1594</v>
      </c>
      <c r="G126" s="42">
        <v>1538</v>
      </c>
      <c r="H126" s="4"/>
      <c r="I126" s="5"/>
      <c r="J126" s="5"/>
      <c r="K126" s="5"/>
    </row>
    <row r="127" spans="1:11" x14ac:dyDescent="0.2">
      <c r="A127" s="15" t="s">
        <v>224</v>
      </c>
      <c r="B127" s="17" t="s">
        <v>225</v>
      </c>
      <c r="C127" s="43">
        <v>383</v>
      </c>
      <c r="D127" s="43">
        <v>371</v>
      </c>
      <c r="E127" s="42">
        <v>358</v>
      </c>
      <c r="F127" s="42">
        <v>342</v>
      </c>
      <c r="G127" s="42">
        <v>327</v>
      </c>
      <c r="H127" s="4"/>
      <c r="I127" s="5"/>
      <c r="J127" s="5"/>
      <c r="K127" s="5"/>
    </row>
    <row r="128" spans="1:11" x14ac:dyDescent="0.2">
      <c r="A128" s="15" t="s">
        <v>226</v>
      </c>
      <c r="B128" s="17" t="s">
        <v>227</v>
      </c>
      <c r="C128" s="43">
        <v>1627</v>
      </c>
      <c r="D128" s="43">
        <v>1573</v>
      </c>
      <c r="E128" s="42">
        <v>1517</v>
      </c>
      <c r="F128" s="42">
        <v>1468</v>
      </c>
      <c r="G128" s="42">
        <v>1418</v>
      </c>
      <c r="H128" s="4"/>
      <c r="I128" s="5"/>
      <c r="J128" s="5"/>
      <c r="K128" s="5"/>
    </row>
    <row r="129" spans="1:11" x14ac:dyDescent="0.2">
      <c r="A129" s="15" t="s">
        <v>228</v>
      </c>
      <c r="B129" s="17" t="s">
        <v>229</v>
      </c>
      <c r="C129" s="43">
        <v>751</v>
      </c>
      <c r="D129" s="43">
        <v>739</v>
      </c>
      <c r="E129" s="42">
        <v>727</v>
      </c>
      <c r="F129" s="42">
        <v>715</v>
      </c>
      <c r="G129" s="42">
        <v>703</v>
      </c>
      <c r="H129" s="4"/>
      <c r="I129" s="5"/>
      <c r="J129" s="5"/>
      <c r="K129" s="5"/>
    </row>
    <row r="130" spans="1:11" x14ac:dyDescent="0.2">
      <c r="A130" s="13" t="s">
        <v>230</v>
      </c>
      <c r="B130" s="14" t="s">
        <v>231</v>
      </c>
      <c r="C130" s="39">
        <f t="shared" ref="C130:D130" si="31">+SUM(C131:C136)</f>
        <v>14349</v>
      </c>
      <c r="D130" s="39">
        <f t="shared" si="31"/>
        <v>14168</v>
      </c>
      <c r="E130" s="39">
        <f t="shared" ref="E130" si="32">+SUM(E131:E136)</f>
        <v>13950</v>
      </c>
      <c r="F130" s="39">
        <f t="shared" ref="F130:G130" si="33">+SUM(F131:F136)</f>
        <v>13690</v>
      </c>
      <c r="G130" s="39">
        <f t="shared" si="33"/>
        <v>13404</v>
      </c>
      <c r="H130" s="4"/>
      <c r="I130" s="5"/>
      <c r="J130" s="5"/>
      <c r="K130" s="5"/>
    </row>
    <row r="131" spans="1:11" x14ac:dyDescent="0.2">
      <c r="A131" s="15" t="s">
        <v>232</v>
      </c>
      <c r="B131" s="17" t="s">
        <v>233</v>
      </c>
      <c r="C131" s="43">
        <v>3468</v>
      </c>
      <c r="D131" s="43">
        <v>3446</v>
      </c>
      <c r="E131" s="42">
        <v>3413</v>
      </c>
      <c r="F131" s="42">
        <v>3373</v>
      </c>
      <c r="G131" s="42">
        <v>3325</v>
      </c>
      <c r="H131" s="4"/>
      <c r="I131" s="5"/>
      <c r="J131" s="5"/>
      <c r="K131" s="5"/>
    </row>
    <row r="132" spans="1:11" x14ac:dyDescent="0.2">
      <c r="A132" s="15" t="s">
        <v>234</v>
      </c>
      <c r="B132" s="17" t="s">
        <v>235</v>
      </c>
      <c r="C132" s="43">
        <v>2013</v>
      </c>
      <c r="D132" s="43">
        <v>1988</v>
      </c>
      <c r="E132" s="42">
        <v>1958</v>
      </c>
      <c r="F132" s="42">
        <v>1914</v>
      </c>
      <c r="G132" s="42">
        <v>1863</v>
      </c>
      <c r="H132" s="4"/>
      <c r="I132" s="5"/>
      <c r="J132" s="5"/>
      <c r="K132" s="5"/>
    </row>
    <row r="133" spans="1:11" x14ac:dyDescent="0.2">
      <c r="A133" s="15" t="s">
        <v>236</v>
      </c>
      <c r="B133" s="17" t="s">
        <v>237</v>
      </c>
      <c r="C133" s="43">
        <v>1421</v>
      </c>
      <c r="D133" s="43">
        <v>1385</v>
      </c>
      <c r="E133" s="42">
        <v>1346</v>
      </c>
      <c r="F133" s="42">
        <v>1314</v>
      </c>
      <c r="G133" s="42">
        <v>1283</v>
      </c>
      <c r="H133" s="4"/>
      <c r="I133" s="5"/>
      <c r="J133" s="5"/>
      <c r="K133" s="5"/>
    </row>
    <row r="134" spans="1:11" x14ac:dyDescent="0.2">
      <c r="A134" s="15" t="s">
        <v>238</v>
      </c>
      <c r="B134" s="17" t="s">
        <v>239</v>
      </c>
      <c r="C134" s="43">
        <v>1960</v>
      </c>
      <c r="D134" s="43">
        <v>1956</v>
      </c>
      <c r="E134" s="42">
        <v>1946</v>
      </c>
      <c r="F134" s="42">
        <v>1898</v>
      </c>
      <c r="G134" s="42">
        <v>1843</v>
      </c>
      <c r="H134" s="4"/>
      <c r="I134" s="5"/>
      <c r="J134" s="5"/>
      <c r="K134" s="5"/>
    </row>
    <row r="135" spans="1:11" x14ac:dyDescent="0.2">
      <c r="A135" s="15" t="s">
        <v>240</v>
      </c>
      <c r="B135" s="17" t="s">
        <v>241</v>
      </c>
      <c r="C135" s="43">
        <v>4279</v>
      </c>
      <c r="D135" s="43">
        <v>4212</v>
      </c>
      <c r="E135" s="42">
        <v>4135</v>
      </c>
      <c r="F135" s="42">
        <v>4063</v>
      </c>
      <c r="G135" s="42">
        <v>3986</v>
      </c>
      <c r="H135" s="4"/>
      <c r="I135" s="5"/>
      <c r="J135" s="5"/>
      <c r="K135" s="5"/>
    </row>
    <row r="136" spans="1:11" x14ac:dyDescent="0.2">
      <c r="A136" s="15" t="s">
        <v>242</v>
      </c>
      <c r="B136" s="17" t="s">
        <v>243</v>
      </c>
      <c r="C136" s="43">
        <v>1208</v>
      </c>
      <c r="D136" s="43">
        <v>1181</v>
      </c>
      <c r="E136" s="42">
        <v>1152</v>
      </c>
      <c r="F136" s="42">
        <v>1128</v>
      </c>
      <c r="G136" s="42">
        <v>1104</v>
      </c>
      <c r="H136" s="4"/>
      <c r="I136" s="5"/>
      <c r="J136" s="5"/>
      <c r="K136" s="5"/>
    </row>
    <row r="137" spans="1:11" x14ac:dyDescent="0.2">
      <c r="A137" s="13" t="s">
        <v>244</v>
      </c>
      <c r="B137" s="14" t="s">
        <v>16</v>
      </c>
      <c r="C137" s="39">
        <f t="shared" ref="C137:D137" si="34">+SUM(C138:C139)</f>
        <v>7879</v>
      </c>
      <c r="D137" s="39">
        <f t="shared" si="34"/>
        <v>7805</v>
      </c>
      <c r="E137" s="39">
        <f t="shared" ref="E137" si="35">+SUM(E138:E139)</f>
        <v>7710</v>
      </c>
      <c r="F137" s="39">
        <f t="shared" ref="F137:G137" si="36">+SUM(F138:F139)</f>
        <v>7591</v>
      </c>
      <c r="G137" s="39">
        <f t="shared" si="36"/>
        <v>7457</v>
      </c>
      <c r="H137" s="4"/>
      <c r="I137" s="5"/>
      <c r="J137" s="5"/>
      <c r="K137" s="5"/>
    </row>
    <row r="138" spans="1:11" x14ac:dyDescent="0.2">
      <c r="A138" s="15" t="s">
        <v>245</v>
      </c>
      <c r="B138" s="17" t="s">
        <v>246</v>
      </c>
      <c r="C138" s="43">
        <v>4852</v>
      </c>
      <c r="D138" s="43">
        <v>4825</v>
      </c>
      <c r="E138" s="42">
        <v>4787</v>
      </c>
      <c r="F138" s="42">
        <v>4731</v>
      </c>
      <c r="G138" s="42">
        <v>4665</v>
      </c>
      <c r="H138" s="4"/>
      <c r="I138" s="5"/>
      <c r="J138" s="5"/>
      <c r="K138" s="5"/>
    </row>
    <row r="139" spans="1:11" x14ac:dyDescent="0.2">
      <c r="A139" s="15" t="s">
        <v>247</v>
      </c>
      <c r="B139" s="17" t="s">
        <v>248</v>
      </c>
      <c r="C139" s="43">
        <v>3027</v>
      </c>
      <c r="D139" s="43">
        <v>2980</v>
      </c>
      <c r="E139" s="42">
        <v>2923</v>
      </c>
      <c r="F139" s="42">
        <v>2860</v>
      </c>
      <c r="G139" s="42">
        <v>2792</v>
      </c>
      <c r="H139" s="4"/>
      <c r="I139" s="5"/>
      <c r="J139" s="5"/>
      <c r="K139" s="5"/>
    </row>
    <row r="140" spans="1:11" x14ac:dyDescent="0.2">
      <c r="A140" s="13" t="s">
        <v>249</v>
      </c>
      <c r="B140" s="14" t="s">
        <v>250</v>
      </c>
      <c r="C140" s="39">
        <f t="shared" ref="C140:D140" si="37">+SUM(C141:C155)</f>
        <v>24877</v>
      </c>
      <c r="D140" s="39">
        <f t="shared" si="37"/>
        <v>24474</v>
      </c>
      <c r="E140" s="39">
        <f t="shared" ref="E140" si="38">+SUM(E141:E155)</f>
        <v>24012</v>
      </c>
      <c r="F140" s="39">
        <f t="shared" ref="F140:G140" si="39">+SUM(F141:F155)</f>
        <v>23475</v>
      </c>
      <c r="G140" s="39">
        <f t="shared" si="39"/>
        <v>22902</v>
      </c>
      <c r="H140" s="4"/>
      <c r="I140" s="5"/>
      <c r="J140" s="5"/>
      <c r="K140" s="5"/>
    </row>
    <row r="141" spans="1:11" x14ac:dyDescent="0.2">
      <c r="A141" s="15" t="s">
        <v>251</v>
      </c>
      <c r="B141" s="17" t="s">
        <v>252</v>
      </c>
      <c r="C141" s="43">
        <v>4092</v>
      </c>
      <c r="D141" s="43">
        <v>4095</v>
      </c>
      <c r="E141" s="42">
        <v>4087</v>
      </c>
      <c r="F141" s="42">
        <v>4047</v>
      </c>
      <c r="G141" s="42">
        <v>3990</v>
      </c>
      <c r="H141" s="4"/>
      <c r="I141" s="5"/>
      <c r="J141" s="5"/>
      <c r="K141" s="5"/>
    </row>
    <row r="142" spans="1:11" x14ac:dyDescent="0.2">
      <c r="A142" s="15" t="s">
        <v>253</v>
      </c>
      <c r="B142" s="17" t="s">
        <v>254</v>
      </c>
      <c r="C142" s="43">
        <v>249</v>
      </c>
      <c r="D142" s="43">
        <v>231</v>
      </c>
      <c r="E142" s="42">
        <v>215</v>
      </c>
      <c r="F142" s="42">
        <v>210</v>
      </c>
      <c r="G142" s="42">
        <v>203</v>
      </c>
      <c r="H142" s="4"/>
      <c r="I142" s="5"/>
      <c r="J142" s="5"/>
      <c r="K142" s="5"/>
    </row>
    <row r="143" spans="1:11" x14ac:dyDescent="0.2">
      <c r="A143" s="15" t="s">
        <v>255</v>
      </c>
      <c r="B143" s="17" t="s">
        <v>231</v>
      </c>
      <c r="C143" s="43">
        <v>1046</v>
      </c>
      <c r="D143" s="43">
        <v>1034</v>
      </c>
      <c r="E143" s="42">
        <v>1020</v>
      </c>
      <c r="F143" s="42">
        <v>990</v>
      </c>
      <c r="G143" s="42">
        <v>958</v>
      </c>
      <c r="H143" s="4"/>
      <c r="I143" s="5"/>
      <c r="J143" s="5"/>
      <c r="K143" s="5"/>
    </row>
    <row r="144" spans="1:11" x14ac:dyDescent="0.2">
      <c r="A144" s="15" t="s">
        <v>256</v>
      </c>
      <c r="B144" s="17" t="s">
        <v>257</v>
      </c>
      <c r="C144" s="43">
        <v>2188</v>
      </c>
      <c r="D144" s="43">
        <v>2136</v>
      </c>
      <c r="E144" s="42">
        <v>2079</v>
      </c>
      <c r="F144" s="42">
        <v>2000</v>
      </c>
      <c r="G144" s="42">
        <v>1925</v>
      </c>
      <c r="H144" s="4"/>
      <c r="I144" s="5"/>
      <c r="J144" s="5"/>
      <c r="K144" s="5"/>
    </row>
    <row r="145" spans="1:11" x14ac:dyDescent="0.2">
      <c r="A145" s="15" t="s">
        <v>258</v>
      </c>
      <c r="B145" s="17" t="s">
        <v>259</v>
      </c>
      <c r="C145" s="43">
        <v>1838</v>
      </c>
      <c r="D145" s="43">
        <v>1856</v>
      </c>
      <c r="E145" s="42">
        <v>1868</v>
      </c>
      <c r="F145" s="42">
        <v>1888</v>
      </c>
      <c r="G145" s="42">
        <v>1899</v>
      </c>
      <c r="H145" s="4"/>
      <c r="I145" s="5"/>
      <c r="J145" s="5"/>
      <c r="K145" s="5"/>
    </row>
    <row r="146" spans="1:11" x14ac:dyDescent="0.2">
      <c r="A146" s="15" t="s">
        <v>260</v>
      </c>
      <c r="B146" s="17" t="s">
        <v>261</v>
      </c>
      <c r="C146" s="43">
        <v>318</v>
      </c>
      <c r="D146" s="43">
        <v>298</v>
      </c>
      <c r="E146" s="42">
        <v>279</v>
      </c>
      <c r="F146" s="42">
        <v>261</v>
      </c>
      <c r="G146" s="42">
        <v>246</v>
      </c>
      <c r="H146" s="4"/>
      <c r="I146" s="5"/>
      <c r="J146" s="5"/>
      <c r="K146" s="5"/>
    </row>
    <row r="147" spans="1:11" x14ac:dyDescent="0.2">
      <c r="A147" s="15" t="s">
        <v>262</v>
      </c>
      <c r="B147" s="17" t="s">
        <v>263</v>
      </c>
      <c r="C147" s="43">
        <v>2452</v>
      </c>
      <c r="D147" s="43">
        <v>2404</v>
      </c>
      <c r="E147" s="42">
        <v>2348</v>
      </c>
      <c r="F147" s="42">
        <v>2265</v>
      </c>
      <c r="G147" s="42">
        <v>2183</v>
      </c>
      <c r="H147" s="4"/>
      <c r="I147" s="5"/>
      <c r="J147" s="5"/>
      <c r="K147" s="5"/>
    </row>
    <row r="148" spans="1:11" x14ac:dyDescent="0.2">
      <c r="A148" s="15" t="s">
        <v>264</v>
      </c>
      <c r="B148" s="17" t="s">
        <v>265</v>
      </c>
      <c r="C148" s="43">
        <v>6727</v>
      </c>
      <c r="D148" s="43">
        <v>6610</v>
      </c>
      <c r="E148" s="42">
        <v>6473</v>
      </c>
      <c r="F148" s="42">
        <v>6401</v>
      </c>
      <c r="G148" s="42">
        <v>6304</v>
      </c>
      <c r="H148" s="4"/>
      <c r="I148" s="5"/>
      <c r="J148" s="5"/>
      <c r="K148" s="5"/>
    </row>
    <row r="149" spans="1:11" x14ac:dyDescent="0.2">
      <c r="A149" s="15" t="s">
        <v>266</v>
      </c>
      <c r="B149" s="17" t="s">
        <v>267</v>
      </c>
      <c r="C149" s="43">
        <v>1474</v>
      </c>
      <c r="D149" s="43">
        <v>1408</v>
      </c>
      <c r="E149" s="42">
        <v>1341</v>
      </c>
      <c r="F149" s="42">
        <v>1271</v>
      </c>
      <c r="G149" s="42">
        <v>1210</v>
      </c>
      <c r="H149" s="4"/>
      <c r="I149" s="5"/>
      <c r="J149" s="5"/>
      <c r="K149" s="5"/>
    </row>
    <row r="150" spans="1:11" x14ac:dyDescent="0.2">
      <c r="A150" s="15" t="s">
        <v>268</v>
      </c>
      <c r="B150" s="17" t="s">
        <v>269</v>
      </c>
      <c r="C150" s="43">
        <v>1352</v>
      </c>
      <c r="D150" s="43">
        <v>1361</v>
      </c>
      <c r="E150" s="42">
        <v>1365</v>
      </c>
      <c r="F150" s="42">
        <v>1336</v>
      </c>
      <c r="G150" s="42">
        <v>1298</v>
      </c>
      <c r="H150" s="4"/>
      <c r="I150" s="5"/>
      <c r="J150" s="5"/>
      <c r="K150" s="5"/>
    </row>
    <row r="151" spans="1:11" x14ac:dyDescent="0.2">
      <c r="A151" s="15" t="s">
        <v>270</v>
      </c>
      <c r="B151" s="17" t="s">
        <v>271</v>
      </c>
      <c r="C151" s="43">
        <v>473</v>
      </c>
      <c r="D151" s="43">
        <v>458</v>
      </c>
      <c r="E151" s="42">
        <v>444</v>
      </c>
      <c r="F151" s="42">
        <v>421</v>
      </c>
      <c r="G151" s="42">
        <v>399</v>
      </c>
      <c r="H151" s="4"/>
      <c r="I151" s="5"/>
      <c r="J151" s="5"/>
      <c r="K151" s="5"/>
    </row>
    <row r="152" spans="1:11" x14ac:dyDescent="0.2">
      <c r="A152" s="15" t="s">
        <v>272</v>
      </c>
      <c r="B152" s="17" t="s">
        <v>273</v>
      </c>
      <c r="C152" s="43">
        <v>524</v>
      </c>
      <c r="D152" s="43">
        <v>520</v>
      </c>
      <c r="E152" s="42">
        <v>515</v>
      </c>
      <c r="F152" s="42">
        <v>501</v>
      </c>
      <c r="G152" s="42">
        <v>486</v>
      </c>
      <c r="H152" s="4"/>
      <c r="I152" s="5"/>
      <c r="J152" s="5"/>
      <c r="K152" s="5"/>
    </row>
    <row r="153" spans="1:11" x14ac:dyDescent="0.2">
      <c r="A153" s="15" t="s">
        <v>274</v>
      </c>
      <c r="B153" s="17" t="s">
        <v>275</v>
      </c>
      <c r="C153" s="43">
        <v>955</v>
      </c>
      <c r="D153" s="43">
        <v>915</v>
      </c>
      <c r="E153" s="42">
        <v>874</v>
      </c>
      <c r="F153" s="42">
        <v>830</v>
      </c>
      <c r="G153" s="42">
        <v>792</v>
      </c>
      <c r="H153" s="4"/>
      <c r="I153" s="5"/>
      <c r="J153" s="5"/>
      <c r="K153" s="5"/>
    </row>
    <row r="154" spans="1:11" x14ac:dyDescent="0.2">
      <c r="A154" s="15" t="s">
        <v>276</v>
      </c>
      <c r="B154" s="17" t="s">
        <v>277</v>
      </c>
      <c r="C154" s="43">
        <v>511</v>
      </c>
      <c r="D154" s="43">
        <v>492</v>
      </c>
      <c r="E154" s="42">
        <v>471</v>
      </c>
      <c r="F154" s="42">
        <v>449</v>
      </c>
      <c r="G154" s="42">
        <v>429</v>
      </c>
      <c r="H154" s="4"/>
      <c r="I154" s="5"/>
      <c r="J154" s="5"/>
      <c r="K154" s="5"/>
    </row>
    <row r="155" spans="1:11" x14ac:dyDescent="0.2">
      <c r="A155" s="15" t="s">
        <v>278</v>
      </c>
      <c r="B155" s="17" t="s">
        <v>279</v>
      </c>
      <c r="C155" s="43">
        <v>678</v>
      </c>
      <c r="D155" s="43">
        <v>656</v>
      </c>
      <c r="E155" s="42">
        <v>633</v>
      </c>
      <c r="F155" s="42">
        <v>605</v>
      </c>
      <c r="G155" s="42">
        <v>580</v>
      </c>
      <c r="H155" s="4"/>
      <c r="I155" s="5"/>
      <c r="J155" s="5"/>
      <c r="K155" s="5"/>
    </row>
    <row r="156" spans="1:11" x14ac:dyDescent="0.2">
      <c r="A156" s="13" t="s">
        <v>280</v>
      </c>
      <c r="B156" s="14" t="s">
        <v>281</v>
      </c>
      <c r="C156" s="39">
        <f t="shared" ref="C156:D156" si="40">+SUM(C157:C167)</f>
        <v>48797</v>
      </c>
      <c r="D156" s="39">
        <f t="shared" si="40"/>
        <v>49466</v>
      </c>
      <c r="E156" s="39">
        <f t="shared" ref="E156" si="41">+SUM(E157:E167)</f>
        <v>50007</v>
      </c>
      <c r="F156" s="39">
        <f t="shared" ref="F156:G156" si="42">+SUM(F157:F167)</f>
        <v>50386</v>
      </c>
      <c r="G156" s="39">
        <f t="shared" si="42"/>
        <v>50669</v>
      </c>
      <c r="H156" s="4"/>
      <c r="I156" s="5"/>
      <c r="J156" s="5"/>
      <c r="K156" s="5"/>
    </row>
    <row r="157" spans="1:11" x14ac:dyDescent="0.2">
      <c r="A157" s="15" t="s">
        <v>282</v>
      </c>
      <c r="B157" s="17" t="s">
        <v>281</v>
      </c>
      <c r="C157" s="43">
        <v>16139</v>
      </c>
      <c r="D157" s="43">
        <v>16428</v>
      </c>
      <c r="E157" s="42">
        <v>16675</v>
      </c>
      <c r="F157" s="42">
        <v>16804</v>
      </c>
      <c r="G157" s="42">
        <v>16917</v>
      </c>
      <c r="H157" s="4"/>
      <c r="I157" s="5"/>
      <c r="J157" s="5"/>
      <c r="K157" s="5"/>
    </row>
    <row r="158" spans="1:11" x14ac:dyDescent="0.2">
      <c r="A158" s="15" t="s">
        <v>283</v>
      </c>
      <c r="B158" s="17" t="s">
        <v>284</v>
      </c>
      <c r="C158" s="43">
        <v>2734</v>
      </c>
      <c r="D158" s="43">
        <v>2768</v>
      </c>
      <c r="E158" s="42">
        <v>2794</v>
      </c>
      <c r="F158" s="42">
        <v>2812</v>
      </c>
      <c r="G158" s="42">
        <v>2820</v>
      </c>
      <c r="H158" s="4"/>
      <c r="I158" s="5"/>
      <c r="J158" s="5"/>
      <c r="K158" s="5"/>
    </row>
    <row r="159" spans="1:11" x14ac:dyDescent="0.2">
      <c r="A159" s="15" t="s">
        <v>285</v>
      </c>
      <c r="B159" s="17" t="s">
        <v>286</v>
      </c>
      <c r="C159" s="43">
        <v>1535</v>
      </c>
      <c r="D159" s="43">
        <v>1529</v>
      </c>
      <c r="E159" s="42">
        <v>1520</v>
      </c>
      <c r="F159" s="42">
        <v>1507</v>
      </c>
      <c r="G159" s="42">
        <v>1491</v>
      </c>
      <c r="H159" s="4"/>
      <c r="I159" s="5"/>
      <c r="J159" s="5"/>
      <c r="K159" s="5"/>
    </row>
    <row r="160" spans="1:11" x14ac:dyDescent="0.2">
      <c r="A160" s="15" t="s">
        <v>287</v>
      </c>
      <c r="B160" s="17" t="s">
        <v>288</v>
      </c>
      <c r="C160" s="43">
        <v>2553</v>
      </c>
      <c r="D160" s="43">
        <v>2579</v>
      </c>
      <c r="E160" s="42">
        <v>2598</v>
      </c>
      <c r="F160" s="42">
        <v>2610</v>
      </c>
      <c r="G160" s="42">
        <v>2613</v>
      </c>
      <c r="H160" s="4"/>
      <c r="I160" s="5"/>
      <c r="J160" s="5"/>
      <c r="K160" s="5"/>
    </row>
    <row r="161" spans="1:11" x14ac:dyDescent="0.2">
      <c r="A161" s="15" t="s">
        <v>289</v>
      </c>
      <c r="B161" s="17" t="s">
        <v>290</v>
      </c>
      <c r="C161" s="43">
        <v>1593</v>
      </c>
      <c r="D161" s="43">
        <v>1607</v>
      </c>
      <c r="E161" s="42">
        <v>1617</v>
      </c>
      <c r="F161" s="42">
        <v>1624</v>
      </c>
      <c r="G161" s="42">
        <v>1628</v>
      </c>
      <c r="H161" s="4"/>
      <c r="I161" s="5"/>
      <c r="J161" s="5"/>
      <c r="K161" s="5"/>
    </row>
    <row r="162" spans="1:11" x14ac:dyDescent="0.2">
      <c r="A162" s="15" t="s">
        <v>291</v>
      </c>
      <c r="B162" s="17" t="s">
        <v>292</v>
      </c>
      <c r="C162" s="43">
        <v>10378</v>
      </c>
      <c r="D162" s="43">
        <v>10593</v>
      </c>
      <c r="E162" s="42">
        <v>10782</v>
      </c>
      <c r="F162" s="42">
        <v>10940</v>
      </c>
      <c r="G162" s="42">
        <v>11067</v>
      </c>
      <c r="H162" s="4"/>
      <c r="I162" s="5"/>
      <c r="J162" s="5"/>
      <c r="K162" s="5"/>
    </row>
    <row r="163" spans="1:11" x14ac:dyDescent="0.2">
      <c r="A163" s="15" t="s">
        <v>293</v>
      </c>
      <c r="B163" s="17" t="s">
        <v>294</v>
      </c>
      <c r="C163" s="43">
        <v>1457</v>
      </c>
      <c r="D163" s="43">
        <v>1458</v>
      </c>
      <c r="E163" s="42">
        <v>1455</v>
      </c>
      <c r="F163" s="42">
        <v>1455</v>
      </c>
      <c r="G163" s="42">
        <v>1454</v>
      </c>
      <c r="H163" s="4"/>
      <c r="I163" s="5"/>
      <c r="J163" s="5"/>
      <c r="K163" s="5"/>
    </row>
    <row r="164" spans="1:11" x14ac:dyDescent="0.2">
      <c r="A164" s="15" t="s">
        <v>295</v>
      </c>
      <c r="B164" s="17" t="s">
        <v>296</v>
      </c>
      <c r="C164" s="43">
        <v>2502</v>
      </c>
      <c r="D164" s="43">
        <v>2505</v>
      </c>
      <c r="E164" s="42">
        <v>2502</v>
      </c>
      <c r="F164" s="42">
        <v>2502</v>
      </c>
      <c r="G164" s="42">
        <v>2498</v>
      </c>
      <c r="H164" s="4"/>
      <c r="I164" s="5"/>
      <c r="J164" s="5"/>
      <c r="K164" s="5"/>
    </row>
    <row r="165" spans="1:11" x14ac:dyDescent="0.2">
      <c r="A165" s="15" t="s">
        <v>297</v>
      </c>
      <c r="B165" s="17" t="s">
        <v>298</v>
      </c>
      <c r="C165" s="43">
        <v>2962</v>
      </c>
      <c r="D165" s="43">
        <v>2943</v>
      </c>
      <c r="E165" s="42">
        <v>2915</v>
      </c>
      <c r="F165" s="42">
        <v>2901</v>
      </c>
      <c r="G165" s="42">
        <v>2886</v>
      </c>
      <c r="H165" s="4"/>
      <c r="I165" s="5"/>
      <c r="J165" s="5"/>
      <c r="K165" s="5"/>
    </row>
    <row r="166" spans="1:11" x14ac:dyDescent="0.2">
      <c r="A166" s="15" t="s">
        <v>299</v>
      </c>
      <c r="B166" s="17" t="s">
        <v>300</v>
      </c>
      <c r="C166" s="43">
        <v>3687</v>
      </c>
      <c r="D166" s="43">
        <v>3778</v>
      </c>
      <c r="E166" s="42">
        <v>3861</v>
      </c>
      <c r="F166" s="42">
        <v>3933</v>
      </c>
      <c r="G166" s="42">
        <v>3995</v>
      </c>
      <c r="H166" s="4"/>
      <c r="I166" s="5"/>
      <c r="J166" s="5"/>
      <c r="K166" s="5"/>
    </row>
    <row r="167" spans="1:11" x14ac:dyDescent="0.2">
      <c r="A167" s="59" t="s">
        <v>301</v>
      </c>
      <c r="B167" s="60" t="s">
        <v>302</v>
      </c>
      <c r="C167" s="61">
        <v>3257</v>
      </c>
      <c r="D167" s="61">
        <v>3278</v>
      </c>
      <c r="E167" s="62">
        <v>3288</v>
      </c>
      <c r="F167" s="62">
        <v>3298</v>
      </c>
      <c r="G167" s="62">
        <v>3300</v>
      </c>
      <c r="H167" s="4"/>
      <c r="I167" s="5"/>
      <c r="J167" s="5"/>
      <c r="K167" s="5"/>
    </row>
    <row r="168" spans="1:11" x14ac:dyDescent="0.2">
      <c r="A168" s="15"/>
      <c r="B168" s="17"/>
      <c r="C168" s="17"/>
      <c r="D168" s="17"/>
      <c r="E168" s="17"/>
      <c r="F168" s="18"/>
      <c r="G168" s="58" t="s">
        <v>107</v>
      </c>
      <c r="H168" s="4"/>
    </row>
    <row r="169" spans="1:11" ht="33.799999999999997" customHeight="1" x14ac:dyDescent="0.2">
      <c r="A169" s="80" t="s">
        <v>0</v>
      </c>
      <c r="B169" s="80"/>
      <c r="C169" s="80"/>
      <c r="D169" s="80"/>
      <c r="E169" s="80"/>
      <c r="F169" s="80"/>
      <c r="G169" s="80"/>
    </row>
    <row r="170" spans="1:11" ht="11.25" customHeight="1" thickBot="1" x14ac:dyDescent="0.25">
      <c r="A170" s="81" t="s">
        <v>1</v>
      </c>
      <c r="B170" s="81" t="s">
        <v>2</v>
      </c>
      <c r="C170" s="83" t="s">
        <v>3</v>
      </c>
      <c r="D170" s="83" t="s">
        <v>4</v>
      </c>
      <c r="E170" s="83" t="s">
        <v>5</v>
      </c>
      <c r="F170" s="83" t="s">
        <v>6</v>
      </c>
      <c r="G170" s="83" t="s">
        <v>7</v>
      </c>
    </row>
    <row r="171" spans="1:11" ht="11.25" customHeight="1" x14ac:dyDescent="0.2">
      <c r="A171" s="82"/>
      <c r="B171" s="82"/>
      <c r="C171" s="84"/>
      <c r="D171" s="84"/>
      <c r="E171" s="84"/>
      <c r="F171" s="84"/>
      <c r="G171" s="84"/>
    </row>
    <row r="172" spans="1:11" ht="9" customHeight="1" x14ac:dyDescent="0.2">
      <c r="A172" s="19"/>
      <c r="B172" s="19"/>
      <c r="C172" s="19"/>
      <c r="D172" s="19"/>
      <c r="E172" s="19"/>
      <c r="F172" s="3"/>
      <c r="G172" s="3"/>
    </row>
    <row r="173" spans="1:11" x14ac:dyDescent="0.2">
      <c r="A173" s="13" t="s">
        <v>303</v>
      </c>
      <c r="B173" s="14" t="s">
        <v>304</v>
      </c>
      <c r="C173" s="39">
        <f t="shared" ref="C173:D173" si="43">+SUM(C174:C176)</f>
        <v>18848</v>
      </c>
      <c r="D173" s="39">
        <f t="shared" si="43"/>
        <v>18697</v>
      </c>
      <c r="E173" s="39">
        <f t="shared" ref="E173" si="44">+SUM(E174:E176)</f>
        <v>18496</v>
      </c>
      <c r="F173" s="39">
        <f t="shared" ref="F173:G173" si="45">+SUM(F174:F176)</f>
        <v>18231</v>
      </c>
      <c r="G173" s="39">
        <f t="shared" si="45"/>
        <v>17925</v>
      </c>
      <c r="H173" s="4"/>
      <c r="I173" s="5"/>
      <c r="J173" s="5"/>
      <c r="K173" s="5"/>
    </row>
    <row r="174" spans="1:11" x14ac:dyDescent="0.2">
      <c r="A174" s="15" t="s">
        <v>305</v>
      </c>
      <c r="B174" s="17" t="s">
        <v>306</v>
      </c>
      <c r="C174" s="43">
        <v>11202</v>
      </c>
      <c r="D174" s="43">
        <v>11158</v>
      </c>
      <c r="E174" s="42">
        <v>11083</v>
      </c>
      <c r="F174" s="42">
        <v>10975</v>
      </c>
      <c r="G174" s="42">
        <v>10842</v>
      </c>
      <c r="H174" s="4"/>
      <c r="I174" s="5"/>
      <c r="J174" s="5"/>
      <c r="K174" s="5"/>
    </row>
    <row r="175" spans="1:11" x14ac:dyDescent="0.2">
      <c r="A175" s="15" t="s">
        <v>307</v>
      </c>
      <c r="B175" s="17" t="s">
        <v>154</v>
      </c>
      <c r="C175" s="43">
        <v>3322</v>
      </c>
      <c r="D175" s="43">
        <v>3282</v>
      </c>
      <c r="E175" s="42">
        <v>3233</v>
      </c>
      <c r="F175" s="42">
        <v>3171</v>
      </c>
      <c r="G175" s="42">
        <v>3101</v>
      </c>
      <c r="H175" s="4"/>
      <c r="I175" s="5"/>
      <c r="J175" s="5"/>
      <c r="K175" s="5"/>
    </row>
    <row r="176" spans="1:11" x14ac:dyDescent="0.2">
      <c r="A176" s="15" t="s">
        <v>308</v>
      </c>
      <c r="B176" s="17" t="s">
        <v>309</v>
      </c>
      <c r="C176" s="43">
        <v>4324</v>
      </c>
      <c r="D176" s="43">
        <v>4257</v>
      </c>
      <c r="E176" s="42">
        <v>4180</v>
      </c>
      <c r="F176" s="42">
        <v>4085</v>
      </c>
      <c r="G176" s="42">
        <v>3982</v>
      </c>
      <c r="H176" s="4"/>
      <c r="I176" s="5"/>
      <c r="J176" s="5"/>
      <c r="K176" s="5"/>
    </row>
    <row r="177" spans="1:11" x14ac:dyDescent="0.2">
      <c r="A177" s="13" t="s">
        <v>310</v>
      </c>
      <c r="B177" s="14" t="s">
        <v>311</v>
      </c>
      <c r="C177" s="39">
        <f t="shared" ref="C177:E177" si="46">+SUM(C178:C181)</f>
        <v>54382</v>
      </c>
      <c r="D177" s="39">
        <f t="shared" si="46"/>
        <v>55877</v>
      </c>
      <c r="E177" s="39">
        <f t="shared" si="46"/>
        <v>57256</v>
      </c>
      <c r="F177" s="39">
        <f t="shared" ref="F177:G177" si="47">+SUM(F178:F181)</f>
        <v>58472</v>
      </c>
      <c r="G177" s="39">
        <f t="shared" si="47"/>
        <v>59605</v>
      </c>
      <c r="H177" s="4"/>
      <c r="I177" s="5"/>
      <c r="J177" s="5"/>
      <c r="K177" s="5"/>
    </row>
    <row r="178" spans="1:11" x14ac:dyDescent="0.2">
      <c r="A178" s="15" t="s">
        <v>312</v>
      </c>
      <c r="B178" s="17" t="s">
        <v>311</v>
      </c>
      <c r="C178" s="43">
        <v>38133</v>
      </c>
      <c r="D178" s="43">
        <v>39286</v>
      </c>
      <c r="E178" s="42">
        <v>40363</v>
      </c>
      <c r="F178" s="42">
        <v>41315</v>
      </c>
      <c r="G178" s="42">
        <v>42209</v>
      </c>
      <c r="H178" s="4"/>
      <c r="I178" s="5"/>
      <c r="J178" s="5"/>
      <c r="K178" s="5"/>
    </row>
    <row r="179" spans="1:11" x14ac:dyDescent="0.2">
      <c r="A179" s="15" t="s">
        <v>313</v>
      </c>
      <c r="B179" s="17" t="s">
        <v>314</v>
      </c>
      <c r="C179" s="43">
        <v>5128</v>
      </c>
      <c r="D179" s="43">
        <v>5276</v>
      </c>
      <c r="E179" s="42">
        <v>5413</v>
      </c>
      <c r="F179" s="42">
        <v>5533</v>
      </c>
      <c r="G179" s="42">
        <v>5645</v>
      </c>
      <c r="H179" s="4"/>
      <c r="I179" s="5"/>
      <c r="J179" s="5"/>
      <c r="K179" s="5"/>
    </row>
    <row r="180" spans="1:11" x14ac:dyDescent="0.2">
      <c r="A180" s="15" t="s">
        <v>315</v>
      </c>
      <c r="B180" s="17" t="s">
        <v>316</v>
      </c>
      <c r="C180" s="43">
        <v>2280</v>
      </c>
      <c r="D180" s="43">
        <v>2313</v>
      </c>
      <c r="E180" s="42">
        <v>2340</v>
      </c>
      <c r="F180" s="42">
        <v>2360</v>
      </c>
      <c r="G180" s="42">
        <v>2375</v>
      </c>
      <c r="H180" s="4"/>
      <c r="I180" s="5"/>
      <c r="J180" s="5"/>
      <c r="K180" s="5"/>
    </row>
    <row r="181" spans="1:11" x14ac:dyDescent="0.2">
      <c r="A181" s="15" t="s">
        <v>317</v>
      </c>
      <c r="B181" s="17" t="s">
        <v>318</v>
      </c>
      <c r="C181" s="43">
        <v>8841</v>
      </c>
      <c r="D181" s="43">
        <v>9002</v>
      </c>
      <c r="E181" s="42">
        <v>9140</v>
      </c>
      <c r="F181" s="42">
        <v>9264</v>
      </c>
      <c r="G181" s="42">
        <v>9376</v>
      </c>
      <c r="H181" s="4"/>
      <c r="I181" s="5"/>
      <c r="J181" s="5"/>
      <c r="K181" s="5"/>
    </row>
    <row r="182" spans="1:11" x14ac:dyDescent="0.2">
      <c r="A182" s="13" t="s">
        <v>319</v>
      </c>
      <c r="B182" s="14" t="s">
        <v>320</v>
      </c>
      <c r="C182" s="39">
        <f t="shared" ref="C182:E182" si="48">+SUM(C183:C189)</f>
        <v>8034</v>
      </c>
      <c r="D182" s="39">
        <f t="shared" si="48"/>
        <v>8037</v>
      </c>
      <c r="E182" s="39">
        <f t="shared" si="48"/>
        <v>8017</v>
      </c>
      <c r="F182" s="39">
        <f t="shared" ref="F182:G182" si="49">+SUM(F183:F189)</f>
        <v>7969</v>
      </c>
      <c r="G182" s="39">
        <f t="shared" si="49"/>
        <v>7906</v>
      </c>
      <c r="H182" s="4"/>
      <c r="I182" s="5"/>
      <c r="J182" s="5"/>
      <c r="K182" s="5"/>
    </row>
    <row r="183" spans="1:11" x14ac:dyDescent="0.2">
      <c r="A183" s="15" t="s">
        <v>321</v>
      </c>
      <c r="B183" s="17" t="s">
        <v>320</v>
      </c>
      <c r="C183" s="43">
        <v>1789</v>
      </c>
      <c r="D183" s="43">
        <v>1792</v>
      </c>
      <c r="E183" s="42">
        <v>1790</v>
      </c>
      <c r="F183" s="42">
        <v>1794</v>
      </c>
      <c r="G183" s="42">
        <v>1795</v>
      </c>
      <c r="H183" s="4"/>
      <c r="I183" s="5"/>
      <c r="J183" s="5"/>
      <c r="K183" s="5"/>
    </row>
    <row r="184" spans="1:11" x14ac:dyDescent="0.2">
      <c r="A184" s="15" t="s">
        <v>322</v>
      </c>
      <c r="B184" s="17" t="s">
        <v>323</v>
      </c>
      <c r="C184" s="43">
        <v>401</v>
      </c>
      <c r="D184" s="43">
        <v>391</v>
      </c>
      <c r="E184" s="42">
        <v>380</v>
      </c>
      <c r="F184" s="42">
        <v>366</v>
      </c>
      <c r="G184" s="42">
        <v>352</v>
      </c>
      <c r="H184" s="4"/>
      <c r="I184" s="5"/>
      <c r="J184" s="5"/>
      <c r="K184" s="5"/>
    </row>
    <row r="185" spans="1:11" x14ac:dyDescent="0.2">
      <c r="A185" s="15" t="s">
        <v>324</v>
      </c>
      <c r="B185" s="17" t="s">
        <v>325</v>
      </c>
      <c r="C185" s="43">
        <v>483</v>
      </c>
      <c r="D185" s="43">
        <v>483</v>
      </c>
      <c r="E185" s="42">
        <v>481</v>
      </c>
      <c r="F185" s="42">
        <v>474</v>
      </c>
      <c r="G185" s="42">
        <v>464</v>
      </c>
      <c r="H185" s="4"/>
      <c r="I185" s="5"/>
      <c r="J185" s="5"/>
      <c r="K185" s="5"/>
    </row>
    <row r="186" spans="1:11" x14ac:dyDescent="0.2">
      <c r="A186" s="15" t="s">
        <v>326</v>
      </c>
      <c r="B186" s="17" t="s">
        <v>327</v>
      </c>
      <c r="C186" s="43">
        <v>2856</v>
      </c>
      <c r="D186" s="43">
        <v>2874</v>
      </c>
      <c r="E186" s="42">
        <v>2881</v>
      </c>
      <c r="F186" s="42">
        <v>2892</v>
      </c>
      <c r="G186" s="42">
        <v>2901</v>
      </c>
      <c r="H186" s="4"/>
      <c r="I186" s="5"/>
      <c r="J186" s="5"/>
      <c r="K186" s="5"/>
    </row>
    <row r="187" spans="1:11" x14ac:dyDescent="0.2">
      <c r="A187" s="15" t="s">
        <v>328</v>
      </c>
      <c r="B187" s="17" t="s">
        <v>329</v>
      </c>
      <c r="C187" s="43">
        <v>1088</v>
      </c>
      <c r="D187" s="43">
        <v>1084</v>
      </c>
      <c r="E187" s="42">
        <v>1078</v>
      </c>
      <c r="F187" s="42">
        <v>1062</v>
      </c>
      <c r="G187" s="42">
        <v>1044</v>
      </c>
      <c r="H187" s="4"/>
      <c r="I187" s="5"/>
      <c r="J187" s="5"/>
      <c r="K187" s="5"/>
    </row>
    <row r="188" spans="1:11" x14ac:dyDescent="0.2">
      <c r="A188" s="15" t="s">
        <v>330</v>
      </c>
      <c r="B188" s="17" t="s">
        <v>331</v>
      </c>
      <c r="C188" s="43">
        <v>676</v>
      </c>
      <c r="D188" s="43">
        <v>672</v>
      </c>
      <c r="E188" s="42">
        <v>666</v>
      </c>
      <c r="F188" s="42">
        <v>654</v>
      </c>
      <c r="G188" s="42">
        <v>638</v>
      </c>
      <c r="H188" s="4"/>
      <c r="I188" s="5"/>
      <c r="J188" s="5"/>
      <c r="K188" s="5"/>
    </row>
    <row r="189" spans="1:11" x14ac:dyDescent="0.2">
      <c r="A189" s="15" t="s">
        <v>332</v>
      </c>
      <c r="B189" s="17" t="s">
        <v>333</v>
      </c>
      <c r="C189" s="43">
        <v>741</v>
      </c>
      <c r="D189" s="43">
        <v>741</v>
      </c>
      <c r="E189" s="42">
        <v>741</v>
      </c>
      <c r="F189" s="42">
        <v>727</v>
      </c>
      <c r="G189" s="42">
        <v>712</v>
      </c>
      <c r="H189" s="4"/>
      <c r="I189" s="5"/>
      <c r="J189" s="5"/>
      <c r="K189" s="5"/>
    </row>
    <row r="190" spans="1:11" x14ac:dyDescent="0.2">
      <c r="A190" s="13" t="s">
        <v>334</v>
      </c>
      <c r="B190" s="14" t="s">
        <v>335</v>
      </c>
      <c r="C190" s="39">
        <f t="shared" ref="C190:E190" si="50">+SUM(C191:C206)</f>
        <v>62909</v>
      </c>
      <c r="D190" s="39">
        <f t="shared" si="50"/>
        <v>63173</v>
      </c>
      <c r="E190" s="39">
        <f t="shared" si="50"/>
        <v>63264</v>
      </c>
      <c r="F190" s="39">
        <f t="shared" ref="F190:G190" si="51">+SUM(F191:F206)</f>
        <v>63344</v>
      </c>
      <c r="G190" s="39">
        <f t="shared" si="51"/>
        <v>63382</v>
      </c>
      <c r="H190" s="4"/>
      <c r="I190" s="5"/>
      <c r="J190" s="5"/>
      <c r="K190" s="5"/>
    </row>
    <row r="191" spans="1:11" x14ac:dyDescent="0.2">
      <c r="A191" s="15" t="s">
        <v>336</v>
      </c>
      <c r="B191" s="17" t="s">
        <v>335</v>
      </c>
      <c r="C191" s="43">
        <v>9781</v>
      </c>
      <c r="D191" s="43">
        <v>9806</v>
      </c>
      <c r="E191" s="42">
        <v>9803</v>
      </c>
      <c r="F191" s="42">
        <v>9796</v>
      </c>
      <c r="G191" s="42">
        <v>9786</v>
      </c>
      <c r="H191" s="4"/>
      <c r="I191" s="5"/>
      <c r="J191" s="5"/>
      <c r="K191" s="5"/>
    </row>
    <row r="192" spans="1:11" x14ac:dyDescent="0.2">
      <c r="A192" s="15" t="s">
        <v>337</v>
      </c>
      <c r="B192" s="17" t="s">
        <v>338</v>
      </c>
      <c r="C192" s="43">
        <v>1467</v>
      </c>
      <c r="D192" s="43">
        <v>1443</v>
      </c>
      <c r="E192" s="42">
        <v>1414</v>
      </c>
      <c r="F192" s="42">
        <v>1394</v>
      </c>
      <c r="G192" s="42">
        <v>1371</v>
      </c>
      <c r="H192" s="4"/>
      <c r="I192" s="5"/>
      <c r="J192" s="5"/>
      <c r="K192" s="5"/>
    </row>
    <row r="193" spans="1:11" x14ac:dyDescent="0.2">
      <c r="A193" s="15" t="s">
        <v>339</v>
      </c>
      <c r="B193" s="17" t="s">
        <v>340</v>
      </c>
      <c r="C193" s="43">
        <v>2711</v>
      </c>
      <c r="D193" s="43">
        <v>2690</v>
      </c>
      <c r="E193" s="42">
        <v>2661</v>
      </c>
      <c r="F193" s="42">
        <v>2651</v>
      </c>
      <c r="G193" s="42">
        <v>2637</v>
      </c>
      <c r="H193" s="4"/>
      <c r="I193" s="5"/>
      <c r="J193" s="5"/>
      <c r="K193" s="5"/>
    </row>
    <row r="194" spans="1:11" x14ac:dyDescent="0.2">
      <c r="A194" s="15" t="s">
        <v>341</v>
      </c>
      <c r="B194" s="17" t="s">
        <v>342</v>
      </c>
      <c r="C194" s="43">
        <v>8548</v>
      </c>
      <c r="D194" s="43">
        <v>8517</v>
      </c>
      <c r="E194" s="42">
        <v>8462</v>
      </c>
      <c r="F194" s="42">
        <v>8467</v>
      </c>
      <c r="G194" s="42">
        <v>8464</v>
      </c>
      <c r="H194" s="4"/>
      <c r="I194" s="5"/>
      <c r="J194" s="5"/>
      <c r="K194" s="5"/>
    </row>
    <row r="195" spans="1:11" x14ac:dyDescent="0.2">
      <c r="A195" s="15" t="s">
        <v>343</v>
      </c>
      <c r="B195" s="17" t="s">
        <v>344</v>
      </c>
      <c r="C195" s="43">
        <v>1880</v>
      </c>
      <c r="D195" s="43">
        <v>1862</v>
      </c>
      <c r="E195" s="42">
        <v>1841</v>
      </c>
      <c r="F195" s="42">
        <v>1836</v>
      </c>
      <c r="G195" s="42">
        <v>1830</v>
      </c>
      <c r="H195" s="4"/>
      <c r="I195" s="5"/>
      <c r="J195" s="5"/>
      <c r="K195" s="5"/>
    </row>
    <row r="196" spans="1:11" x14ac:dyDescent="0.2">
      <c r="A196" s="15" t="s">
        <v>345</v>
      </c>
      <c r="B196" s="17" t="s">
        <v>346</v>
      </c>
      <c r="C196" s="43">
        <v>1488</v>
      </c>
      <c r="D196" s="43">
        <v>1446</v>
      </c>
      <c r="E196" s="42">
        <v>1401</v>
      </c>
      <c r="F196" s="42">
        <v>1366</v>
      </c>
      <c r="G196" s="42">
        <v>1330</v>
      </c>
      <c r="H196" s="4"/>
      <c r="I196" s="5"/>
      <c r="J196" s="5"/>
      <c r="K196" s="5"/>
    </row>
    <row r="197" spans="1:11" x14ac:dyDescent="0.2">
      <c r="A197" s="15" t="s">
        <v>347</v>
      </c>
      <c r="B197" s="17" t="s">
        <v>348</v>
      </c>
      <c r="C197" s="43">
        <v>3611</v>
      </c>
      <c r="D197" s="43">
        <v>3604</v>
      </c>
      <c r="E197" s="42">
        <v>3589</v>
      </c>
      <c r="F197" s="42">
        <v>3602</v>
      </c>
      <c r="G197" s="42">
        <v>3614</v>
      </c>
      <c r="H197" s="4"/>
      <c r="I197" s="5"/>
      <c r="J197" s="5"/>
      <c r="K197" s="5"/>
    </row>
    <row r="198" spans="1:11" x14ac:dyDescent="0.2">
      <c r="A198" s="15" t="s">
        <v>349</v>
      </c>
      <c r="B198" s="17" t="s">
        <v>350</v>
      </c>
      <c r="C198" s="43">
        <v>2782</v>
      </c>
      <c r="D198" s="43">
        <v>2768</v>
      </c>
      <c r="E198" s="42">
        <v>2746</v>
      </c>
      <c r="F198" s="42">
        <v>2743</v>
      </c>
      <c r="G198" s="42">
        <v>2737</v>
      </c>
      <c r="H198" s="4"/>
      <c r="I198" s="5"/>
      <c r="J198" s="5"/>
      <c r="K198" s="5"/>
    </row>
    <row r="199" spans="1:11" x14ac:dyDescent="0.2">
      <c r="A199" s="15" t="s">
        <v>351</v>
      </c>
      <c r="B199" s="17" t="s">
        <v>352</v>
      </c>
      <c r="C199" s="43">
        <v>1439</v>
      </c>
      <c r="D199" s="43">
        <v>1401</v>
      </c>
      <c r="E199" s="42">
        <v>1360</v>
      </c>
      <c r="F199" s="42">
        <v>1329</v>
      </c>
      <c r="G199" s="42">
        <v>1297</v>
      </c>
      <c r="H199" s="4"/>
      <c r="I199" s="5"/>
      <c r="J199" s="5"/>
      <c r="K199" s="5"/>
    </row>
    <row r="200" spans="1:11" x14ac:dyDescent="0.2">
      <c r="A200" s="15" t="s">
        <v>353</v>
      </c>
      <c r="B200" s="17" t="s">
        <v>354</v>
      </c>
      <c r="C200" s="43">
        <v>1632</v>
      </c>
      <c r="D200" s="43">
        <v>1601</v>
      </c>
      <c r="E200" s="42">
        <v>1565</v>
      </c>
      <c r="F200" s="42">
        <v>1539</v>
      </c>
      <c r="G200" s="42">
        <v>1511</v>
      </c>
      <c r="H200" s="4"/>
      <c r="I200" s="5"/>
      <c r="J200" s="5"/>
      <c r="K200" s="5"/>
    </row>
    <row r="201" spans="1:11" x14ac:dyDescent="0.2">
      <c r="A201" s="15" t="s">
        <v>355</v>
      </c>
      <c r="B201" s="17" t="s">
        <v>356</v>
      </c>
      <c r="C201" s="43">
        <v>2829</v>
      </c>
      <c r="D201" s="43">
        <v>2781</v>
      </c>
      <c r="E201" s="42">
        <v>2725</v>
      </c>
      <c r="F201" s="42">
        <v>2688</v>
      </c>
      <c r="G201" s="42">
        <v>2647</v>
      </c>
      <c r="H201" s="4"/>
      <c r="I201" s="5"/>
      <c r="J201" s="5"/>
      <c r="K201" s="5"/>
    </row>
    <row r="202" spans="1:11" x14ac:dyDescent="0.2">
      <c r="A202" s="15" t="s">
        <v>357</v>
      </c>
      <c r="B202" s="17" t="s">
        <v>358</v>
      </c>
      <c r="C202" s="43">
        <v>749</v>
      </c>
      <c r="D202" s="43">
        <v>751</v>
      </c>
      <c r="E202" s="42">
        <v>751</v>
      </c>
      <c r="F202" s="42">
        <v>759</v>
      </c>
      <c r="G202" s="42">
        <v>764</v>
      </c>
      <c r="H202" s="4"/>
      <c r="I202" s="5"/>
      <c r="J202" s="5"/>
      <c r="K202" s="5"/>
    </row>
    <row r="203" spans="1:11" x14ac:dyDescent="0.2">
      <c r="A203" s="15" t="s">
        <v>359</v>
      </c>
      <c r="B203" s="17" t="s">
        <v>360</v>
      </c>
      <c r="C203" s="43">
        <v>1500</v>
      </c>
      <c r="D203" s="43">
        <v>1483</v>
      </c>
      <c r="E203" s="42">
        <v>1461</v>
      </c>
      <c r="F203" s="42">
        <v>1449</v>
      </c>
      <c r="G203" s="42">
        <v>1433</v>
      </c>
      <c r="H203" s="4"/>
      <c r="I203" s="5"/>
      <c r="J203" s="5"/>
      <c r="K203" s="5"/>
    </row>
    <row r="204" spans="1:11" x14ac:dyDescent="0.2">
      <c r="A204" s="15" t="s">
        <v>361</v>
      </c>
      <c r="B204" s="17" t="s">
        <v>362</v>
      </c>
      <c r="C204" s="43">
        <v>18446</v>
      </c>
      <c r="D204" s="43">
        <v>18998</v>
      </c>
      <c r="E204" s="42">
        <v>19498</v>
      </c>
      <c r="F204" s="42">
        <v>19745</v>
      </c>
      <c r="G204" s="42">
        <v>19991</v>
      </c>
      <c r="H204" s="4"/>
      <c r="I204" s="5"/>
      <c r="J204" s="5"/>
      <c r="K204" s="5"/>
    </row>
    <row r="205" spans="1:11" x14ac:dyDescent="0.2">
      <c r="A205" s="15" t="s">
        <v>363</v>
      </c>
      <c r="B205" s="17" t="s">
        <v>364</v>
      </c>
      <c r="C205" s="43">
        <v>2687</v>
      </c>
      <c r="D205" s="43">
        <v>2695</v>
      </c>
      <c r="E205" s="42">
        <v>2694</v>
      </c>
      <c r="F205" s="42">
        <v>2711</v>
      </c>
      <c r="G205" s="42">
        <v>2724</v>
      </c>
      <c r="H205" s="4"/>
      <c r="I205" s="5"/>
      <c r="J205" s="5"/>
      <c r="K205" s="5"/>
    </row>
    <row r="206" spans="1:11" x14ac:dyDescent="0.2">
      <c r="A206" s="15" t="s">
        <v>365</v>
      </c>
      <c r="B206" s="17" t="s">
        <v>366</v>
      </c>
      <c r="C206" s="43">
        <v>1359</v>
      </c>
      <c r="D206" s="43">
        <v>1327</v>
      </c>
      <c r="E206" s="42">
        <v>1293</v>
      </c>
      <c r="F206" s="42">
        <v>1269</v>
      </c>
      <c r="G206" s="42">
        <v>1246</v>
      </c>
      <c r="H206" s="4"/>
      <c r="I206" s="5"/>
      <c r="J206" s="5"/>
      <c r="K206" s="5"/>
    </row>
    <row r="207" spans="1:11" x14ac:dyDescent="0.2">
      <c r="A207" s="13" t="s">
        <v>367</v>
      </c>
      <c r="B207" s="14" t="s">
        <v>368</v>
      </c>
      <c r="C207" s="39">
        <f t="shared" ref="C207:E207" si="52">+SUM(C208:C212)</f>
        <v>32049</v>
      </c>
      <c r="D207" s="39">
        <f t="shared" si="52"/>
        <v>32599</v>
      </c>
      <c r="E207" s="39">
        <f t="shared" si="52"/>
        <v>33066</v>
      </c>
      <c r="F207" s="39">
        <f t="shared" ref="F207:G207" si="53">+SUM(F208:F212)</f>
        <v>33424</v>
      </c>
      <c r="G207" s="39">
        <f t="shared" si="53"/>
        <v>33718</v>
      </c>
      <c r="H207" s="4"/>
      <c r="I207" s="5"/>
      <c r="J207" s="5"/>
      <c r="K207" s="5"/>
    </row>
    <row r="208" spans="1:11" x14ac:dyDescent="0.2">
      <c r="A208" s="15" t="s">
        <v>369</v>
      </c>
      <c r="B208" s="17" t="s">
        <v>368</v>
      </c>
      <c r="C208" s="43">
        <v>26102</v>
      </c>
      <c r="D208" s="43">
        <v>26644</v>
      </c>
      <c r="E208" s="42">
        <v>27123</v>
      </c>
      <c r="F208" s="42">
        <v>27494</v>
      </c>
      <c r="G208" s="42">
        <v>27805</v>
      </c>
      <c r="H208" s="4"/>
      <c r="I208" s="5"/>
      <c r="J208" s="5"/>
      <c r="K208" s="5"/>
    </row>
    <row r="209" spans="1:11" x14ac:dyDescent="0.2">
      <c r="A209" s="15" t="s">
        <v>370</v>
      </c>
      <c r="B209" s="17" t="s">
        <v>371</v>
      </c>
      <c r="C209" s="43">
        <v>822</v>
      </c>
      <c r="D209" s="43">
        <v>820</v>
      </c>
      <c r="E209" s="42">
        <v>814</v>
      </c>
      <c r="F209" s="42">
        <v>806</v>
      </c>
      <c r="G209" s="42">
        <v>797</v>
      </c>
      <c r="H209" s="4"/>
      <c r="I209" s="5"/>
      <c r="J209" s="5"/>
      <c r="K209" s="5"/>
    </row>
    <row r="210" spans="1:11" x14ac:dyDescent="0.2">
      <c r="A210" s="15" t="s">
        <v>372</v>
      </c>
      <c r="B210" s="17" t="s">
        <v>373</v>
      </c>
      <c r="C210" s="43">
        <v>3350</v>
      </c>
      <c r="D210" s="43">
        <v>3382</v>
      </c>
      <c r="E210" s="42">
        <v>3405</v>
      </c>
      <c r="F210" s="42">
        <v>3418</v>
      </c>
      <c r="G210" s="42">
        <v>3424</v>
      </c>
      <c r="H210" s="4"/>
      <c r="I210" s="5"/>
      <c r="J210" s="5"/>
      <c r="K210" s="5"/>
    </row>
    <row r="211" spans="1:11" x14ac:dyDescent="0.2">
      <c r="A211" s="15" t="s">
        <v>374</v>
      </c>
      <c r="B211" s="17" t="s">
        <v>375</v>
      </c>
      <c r="C211" s="43">
        <v>976</v>
      </c>
      <c r="D211" s="43">
        <v>971</v>
      </c>
      <c r="E211" s="42">
        <v>961</v>
      </c>
      <c r="F211" s="42">
        <v>955</v>
      </c>
      <c r="G211" s="42">
        <v>950</v>
      </c>
      <c r="H211" s="4"/>
      <c r="I211" s="5"/>
      <c r="J211" s="5"/>
      <c r="K211" s="5"/>
    </row>
    <row r="212" spans="1:11" x14ac:dyDescent="0.2">
      <c r="A212" s="15" t="s">
        <v>376</v>
      </c>
      <c r="B212" s="17" t="s">
        <v>377</v>
      </c>
      <c r="C212" s="43">
        <v>799</v>
      </c>
      <c r="D212" s="43">
        <v>782</v>
      </c>
      <c r="E212" s="42">
        <v>763</v>
      </c>
      <c r="F212" s="42">
        <v>751</v>
      </c>
      <c r="G212" s="42">
        <v>742</v>
      </c>
      <c r="H212" s="4"/>
      <c r="I212" s="5"/>
      <c r="J212" s="5"/>
      <c r="K212" s="5"/>
    </row>
    <row r="213" spans="1:11" x14ac:dyDescent="0.2">
      <c r="A213" s="13" t="s">
        <v>378</v>
      </c>
      <c r="B213" s="14" t="s">
        <v>379</v>
      </c>
      <c r="C213" s="39">
        <f t="shared" ref="C213:E213" si="54">+SUM(C214:C223)</f>
        <v>55883</v>
      </c>
      <c r="D213" s="39">
        <f t="shared" si="54"/>
        <v>56295</v>
      </c>
      <c r="E213" s="39">
        <f t="shared" si="54"/>
        <v>56557</v>
      </c>
      <c r="F213" s="39">
        <f t="shared" ref="F213:G213" si="55">+SUM(F214:F223)</f>
        <v>56738</v>
      </c>
      <c r="G213" s="39">
        <f t="shared" si="55"/>
        <v>56853</v>
      </c>
      <c r="H213" s="4"/>
      <c r="I213" s="5"/>
      <c r="J213" s="5"/>
      <c r="K213" s="5"/>
    </row>
    <row r="214" spans="1:11" x14ac:dyDescent="0.2">
      <c r="A214" s="15" t="s">
        <v>380</v>
      </c>
      <c r="B214" s="17" t="s">
        <v>381</v>
      </c>
      <c r="C214" s="43">
        <v>26307</v>
      </c>
      <c r="D214" s="43">
        <v>26663</v>
      </c>
      <c r="E214" s="42">
        <v>26949</v>
      </c>
      <c r="F214" s="42">
        <v>27141</v>
      </c>
      <c r="G214" s="42">
        <v>27281</v>
      </c>
      <c r="H214" s="4"/>
      <c r="I214" s="5"/>
      <c r="J214" s="5"/>
      <c r="K214" s="5"/>
    </row>
    <row r="215" spans="1:11" x14ac:dyDescent="0.2">
      <c r="A215" s="15" t="s">
        <v>382</v>
      </c>
      <c r="B215" s="17" t="s">
        <v>265</v>
      </c>
      <c r="C215" s="43">
        <v>1080</v>
      </c>
      <c r="D215" s="43">
        <v>1096</v>
      </c>
      <c r="E215" s="42">
        <v>1110</v>
      </c>
      <c r="F215" s="42">
        <v>1121</v>
      </c>
      <c r="G215" s="42">
        <v>1130</v>
      </c>
      <c r="H215" s="4"/>
      <c r="I215" s="5"/>
      <c r="J215" s="5"/>
      <c r="K215" s="5"/>
    </row>
    <row r="216" spans="1:11" x14ac:dyDescent="0.2">
      <c r="A216" s="15" t="s">
        <v>383</v>
      </c>
      <c r="B216" s="17" t="s">
        <v>384</v>
      </c>
      <c r="C216" s="43">
        <v>1421</v>
      </c>
      <c r="D216" s="43">
        <v>1410</v>
      </c>
      <c r="E216" s="42">
        <v>1394</v>
      </c>
      <c r="F216" s="42">
        <v>1385</v>
      </c>
      <c r="G216" s="42">
        <v>1377</v>
      </c>
      <c r="H216" s="4"/>
      <c r="I216" s="5"/>
      <c r="J216" s="5"/>
      <c r="K216" s="5"/>
    </row>
    <row r="217" spans="1:11" x14ac:dyDescent="0.2">
      <c r="A217" s="15" t="s">
        <v>385</v>
      </c>
      <c r="B217" s="17" t="s">
        <v>379</v>
      </c>
      <c r="C217" s="43">
        <v>1722</v>
      </c>
      <c r="D217" s="43">
        <v>1712</v>
      </c>
      <c r="E217" s="42">
        <v>1697</v>
      </c>
      <c r="F217" s="42">
        <v>1688</v>
      </c>
      <c r="G217" s="42">
        <v>1682</v>
      </c>
      <c r="H217" s="4"/>
      <c r="I217" s="5"/>
      <c r="J217" s="5"/>
      <c r="K217" s="5"/>
    </row>
    <row r="218" spans="1:11" x14ac:dyDescent="0.2">
      <c r="A218" s="15" t="s">
        <v>386</v>
      </c>
      <c r="B218" s="17" t="s">
        <v>387</v>
      </c>
      <c r="C218" s="43">
        <v>1982</v>
      </c>
      <c r="D218" s="43">
        <v>1977</v>
      </c>
      <c r="E218" s="42">
        <v>1967</v>
      </c>
      <c r="F218" s="42">
        <v>1950</v>
      </c>
      <c r="G218" s="42">
        <v>1928</v>
      </c>
      <c r="H218" s="4"/>
      <c r="I218" s="5"/>
      <c r="J218" s="5"/>
      <c r="K218" s="5"/>
    </row>
    <row r="219" spans="1:11" x14ac:dyDescent="0.2">
      <c r="A219" s="15" t="s">
        <v>388</v>
      </c>
      <c r="B219" s="17" t="s">
        <v>389</v>
      </c>
      <c r="C219" s="43">
        <v>8552</v>
      </c>
      <c r="D219" s="43">
        <v>8577</v>
      </c>
      <c r="E219" s="42">
        <v>8577</v>
      </c>
      <c r="F219" s="42">
        <v>8580</v>
      </c>
      <c r="G219" s="42">
        <v>8578</v>
      </c>
      <c r="H219" s="4"/>
      <c r="I219" s="5"/>
      <c r="J219" s="5"/>
      <c r="K219" s="5"/>
    </row>
    <row r="220" spans="1:11" x14ac:dyDescent="0.2">
      <c r="A220" s="15" t="s">
        <v>390</v>
      </c>
      <c r="B220" s="17" t="s">
        <v>391</v>
      </c>
      <c r="C220" s="43">
        <v>6951</v>
      </c>
      <c r="D220" s="43">
        <v>6980</v>
      </c>
      <c r="E220" s="42">
        <v>6990</v>
      </c>
      <c r="F220" s="42">
        <v>6998</v>
      </c>
      <c r="G220" s="42">
        <v>7001</v>
      </c>
      <c r="H220" s="4"/>
      <c r="I220" s="5"/>
      <c r="J220" s="5"/>
      <c r="K220" s="5"/>
    </row>
    <row r="221" spans="1:11" x14ac:dyDescent="0.2">
      <c r="A221" s="15" t="s">
        <v>392</v>
      </c>
      <c r="B221" s="17" t="s">
        <v>393</v>
      </c>
      <c r="C221" s="43">
        <v>4612</v>
      </c>
      <c r="D221" s="43">
        <v>4606</v>
      </c>
      <c r="E221" s="42">
        <v>4588</v>
      </c>
      <c r="F221" s="42">
        <v>4578</v>
      </c>
      <c r="G221" s="42">
        <v>4568</v>
      </c>
      <c r="H221" s="4"/>
      <c r="I221" s="5"/>
      <c r="J221" s="5"/>
      <c r="K221" s="5"/>
    </row>
    <row r="222" spans="1:11" x14ac:dyDescent="0.2">
      <c r="A222" s="15" t="s">
        <v>394</v>
      </c>
      <c r="B222" s="17" t="s">
        <v>395</v>
      </c>
      <c r="C222" s="43">
        <v>1132</v>
      </c>
      <c r="D222" s="43">
        <v>1113</v>
      </c>
      <c r="E222" s="42">
        <v>1092</v>
      </c>
      <c r="F222" s="42">
        <v>1079</v>
      </c>
      <c r="G222" s="42">
        <v>1069</v>
      </c>
      <c r="H222" s="4"/>
      <c r="I222" s="5"/>
      <c r="J222" s="5"/>
      <c r="K222" s="5"/>
    </row>
    <row r="223" spans="1:11" x14ac:dyDescent="0.2">
      <c r="A223" s="59" t="s">
        <v>396</v>
      </c>
      <c r="B223" s="60" t="s">
        <v>397</v>
      </c>
      <c r="C223" s="61">
        <v>2124</v>
      </c>
      <c r="D223" s="61">
        <v>2161</v>
      </c>
      <c r="E223" s="62">
        <v>2193</v>
      </c>
      <c r="F223" s="62">
        <v>2218</v>
      </c>
      <c r="G223" s="62">
        <v>2239</v>
      </c>
      <c r="H223" s="4"/>
      <c r="I223" s="5"/>
      <c r="J223" s="5"/>
      <c r="K223" s="5"/>
    </row>
    <row r="224" spans="1:11" x14ac:dyDescent="0.2">
      <c r="A224" s="15"/>
      <c r="B224" s="17"/>
      <c r="C224" s="17"/>
      <c r="D224" s="17"/>
      <c r="E224" s="17"/>
      <c r="F224" s="18"/>
      <c r="G224" s="58" t="s">
        <v>107</v>
      </c>
      <c r="H224" s="4"/>
    </row>
    <row r="225" spans="1:11" ht="33.799999999999997" customHeight="1" x14ac:dyDescent="0.2">
      <c r="A225" s="80" t="s">
        <v>0</v>
      </c>
      <c r="B225" s="80"/>
      <c r="C225" s="80"/>
      <c r="D225" s="80"/>
      <c r="E225" s="80"/>
      <c r="F225" s="80"/>
      <c r="G225" s="80"/>
    </row>
    <row r="226" spans="1:11" ht="11.25" customHeight="1" thickBot="1" x14ac:dyDescent="0.25">
      <c r="A226" s="81" t="s">
        <v>1</v>
      </c>
      <c r="B226" s="81" t="s">
        <v>2</v>
      </c>
      <c r="C226" s="83" t="s">
        <v>3</v>
      </c>
      <c r="D226" s="83" t="s">
        <v>4</v>
      </c>
      <c r="E226" s="83" t="s">
        <v>5</v>
      </c>
      <c r="F226" s="83" t="s">
        <v>6</v>
      </c>
      <c r="G226" s="83" t="s">
        <v>7</v>
      </c>
    </row>
    <row r="227" spans="1:11" ht="11.25" customHeight="1" x14ac:dyDescent="0.2">
      <c r="A227" s="82"/>
      <c r="B227" s="82"/>
      <c r="C227" s="84"/>
      <c r="D227" s="84"/>
      <c r="E227" s="84"/>
      <c r="F227" s="84"/>
      <c r="G227" s="84"/>
    </row>
    <row r="228" spans="1:11" ht="9" customHeight="1" x14ac:dyDescent="0.2">
      <c r="A228" s="19"/>
      <c r="B228" s="19"/>
      <c r="C228" s="19"/>
      <c r="D228" s="19"/>
      <c r="E228" s="19"/>
      <c r="F228" s="3"/>
      <c r="G228" s="3"/>
    </row>
    <row r="229" spans="1:11" x14ac:dyDescent="0.2">
      <c r="A229" s="13" t="s">
        <v>398</v>
      </c>
      <c r="B229" s="14" t="s">
        <v>399</v>
      </c>
      <c r="C229" s="39">
        <f t="shared" ref="C229:E229" si="56">+SUM(C230:C237)</f>
        <v>21935</v>
      </c>
      <c r="D229" s="39">
        <f t="shared" si="56"/>
        <v>21891</v>
      </c>
      <c r="E229" s="39">
        <f t="shared" si="56"/>
        <v>21787</v>
      </c>
      <c r="F229" s="39">
        <f t="shared" ref="F229:G229" si="57">+SUM(F230:F237)</f>
        <v>21607</v>
      </c>
      <c r="G229" s="39">
        <f t="shared" si="57"/>
        <v>21386</v>
      </c>
      <c r="H229" s="4"/>
      <c r="I229" s="5"/>
      <c r="J229" s="5"/>
      <c r="K229" s="5"/>
    </row>
    <row r="230" spans="1:11" x14ac:dyDescent="0.2">
      <c r="A230" s="15" t="s">
        <v>400</v>
      </c>
      <c r="B230" s="17" t="s">
        <v>401</v>
      </c>
      <c r="C230" s="43">
        <v>3184</v>
      </c>
      <c r="D230" s="43">
        <v>3158</v>
      </c>
      <c r="E230" s="42">
        <v>3122</v>
      </c>
      <c r="F230" s="42">
        <v>3095</v>
      </c>
      <c r="G230" s="42">
        <v>3063</v>
      </c>
      <c r="H230" s="4"/>
      <c r="I230" s="5"/>
      <c r="J230" s="5"/>
      <c r="K230" s="5"/>
    </row>
    <row r="231" spans="1:11" x14ac:dyDescent="0.2">
      <c r="A231" s="15" t="s">
        <v>402</v>
      </c>
      <c r="B231" s="17" t="s">
        <v>403</v>
      </c>
      <c r="C231" s="43">
        <v>4046</v>
      </c>
      <c r="D231" s="43">
        <v>4036</v>
      </c>
      <c r="E231" s="42">
        <v>4015</v>
      </c>
      <c r="F231" s="42">
        <v>3960</v>
      </c>
      <c r="G231" s="42">
        <v>3902</v>
      </c>
      <c r="H231" s="4"/>
      <c r="I231" s="5"/>
      <c r="J231" s="5"/>
      <c r="K231" s="5"/>
    </row>
    <row r="232" spans="1:11" x14ac:dyDescent="0.2">
      <c r="A232" s="15" t="s">
        <v>404</v>
      </c>
      <c r="B232" s="17" t="s">
        <v>405</v>
      </c>
      <c r="C232" s="43">
        <v>1402</v>
      </c>
      <c r="D232" s="43">
        <v>1413</v>
      </c>
      <c r="E232" s="42">
        <v>1421</v>
      </c>
      <c r="F232" s="42">
        <v>1410</v>
      </c>
      <c r="G232" s="42">
        <v>1394</v>
      </c>
      <c r="H232" s="4"/>
      <c r="I232" s="5"/>
      <c r="J232" s="5"/>
      <c r="K232" s="5"/>
    </row>
    <row r="233" spans="1:11" x14ac:dyDescent="0.2">
      <c r="A233" s="15" t="s">
        <v>406</v>
      </c>
      <c r="B233" s="17" t="s">
        <v>407</v>
      </c>
      <c r="C233" s="43">
        <v>2034</v>
      </c>
      <c r="D233" s="43">
        <v>2016</v>
      </c>
      <c r="E233" s="42">
        <v>1993</v>
      </c>
      <c r="F233" s="42">
        <v>1942</v>
      </c>
      <c r="G233" s="42">
        <v>1886</v>
      </c>
      <c r="H233" s="4"/>
      <c r="I233" s="5"/>
      <c r="J233" s="5"/>
      <c r="K233" s="5"/>
    </row>
    <row r="234" spans="1:11" x14ac:dyDescent="0.2">
      <c r="A234" s="15" t="s">
        <v>408</v>
      </c>
      <c r="B234" s="17" t="s">
        <v>409</v>
      </c>
      <c r="C234" s="43">
        <v>1063</v>
      </c>
      <c r="D234" s="43">
        <v>1040</v>
      </c>
      <c r="E234" s="42">
        <v>1015</v>
      </c>
      <c r="F234" s="42">
        <v>989</v>
      </c>
      <c r="G234" s="42">
        <v>965</v>
      </c>
      <c r="H234" s="4"/>
      <c r="I234" s="5"/>
      <c r="J234" s="5"/>
      <c r="K234" s="5"/>
    </row>
    <row r="235" spans="1:11" x14ac:dyDescent="0.2">
      <c r="A235" s="15" t="s">
        <v>410</v>
      </c>
      <c r="B235" s="17" t="s">
        <v>411</v>
      </c>
      <c r="C235" s="43">
        <v>6255</v>
      </c>
      <c r="D235" s="43">
        <v>6294</v>
      </c>
      <c r="E235" s="42">
        <v>6315</v>
      </c>
      <c r="F235" s="42">
        <v>6362</v>
      </c>
      <c r="G235" s="42">
        <v>6395</v>
      </c>
      <c r="H235" s="4"/>
      <c r="I235" s="5"/>
      <c r="J235" s="5"/>
      <c r="K235" s="5"/>
    </row>
    <row r="236" spans="1:11" x14ac:dyDescent="0.2">
      <c r="A236" s="15" t="s">
        <v>412</v>
      </c>
      <c r="B236" s="17" t="s">
        <v>413</v>
      </c>
      <c r="C236" s="43">
        <v>2910</v>
      </c>
      <c r="D236" s="43">
        <v>2894</v>
      </c>
      <c r="E236" s="42">
        <v>2870</v>
      </c>
      <c r="F236" s="42">
        <v>2831</v>
      </c>
      <c r="G236" s="42">
        <v>2787</v>
      </c>
      <c r="H236" s="4"/>
      <c r="I236" s="5"/>
      <c r="J236" s="5"/>
      <c r="K236" s="5"/>
    </row>
    <row r="237" spans="1:11" x14ac:dyDescent="0.2">
      <c r="A237" s="15" t="s">
        <v>414</v>
      </c>
      <c r="B237" s="17" t="s">
        <v>415</v>
      </c>
      <c r="C237" s="43">
        <v>1041</v>
      </c>
      <c r="D237" s="43">
        <v>1040</v>
      </c>
      <c r="E237" s="42">
        <v>1036</v>
      </c>
      <c r="F237" s="42">
        <v>1018</v>
      </c>
      <c r="G237" s="42">
        <v>994</v>
      </c>
      <c r="H237" s="4"/>
      <c r="I237" s="5"/>
      <c r="J237" s="5"/>
      <c r="K237" s="5"/>
    </row>
    <row r="238" spans="1:11" x14ac:dyDescent="0.2">
      <c r="A238" s="13" t="s">
        <v>416</v>
      </c>
      <c r="B238" s="14" t="s">
        <v>417</v>
      </c>
      <c r="C238" s="39">
        <f t="shared" ref="C238:E238" si="58">+SUM(C239:C248)</f>
        <v>7477</v>
      </c>
      <c r="D238" s="39">
        <f t="shared" si="58"/>
        <v>7359</v>
      </c>
      <c r="E238" s="39">
        <f t="shared" si="58"/>
        <v>7224</v>
      </c>
      <c r="F238" s="39">
        <f t="shared" ref="F238:G238" si="59">+SUM(F239:F248)</f>
        <v>7066</v>
      </c>
      <c r="G238" s="39">
        <f t="shared" si="59"/>
        <v>6897</v>
      </c>
      <c r="H238" s="4"/>
      <c r="I238" s="5"/>
      <c r="J238" s="5"/>
      <c r="K238" s="5"/>
    </row>
    <row r="239" spans="1:11" x14ac:dyDescent="0.2">
      <c r="A239" s="15" t="s">
        <v>418</v>
      </c>
      <c r="B239" s="17" t="s">
        <v>417</v>
      </c>
      <c r="C239" s="43">
        <v>1287</v>
      </c>
      <c r="D239" s="43">
        <v>1275</v>
      </c>
      <c r="E239" s="42">
        <v>1259</v>
      </c>
      <c r="F239" s="42">
        <v>1245</v>
      </c>
      <c r="G239" s="42">
        <v>1227</v>
      </c>
      <c r="H239" s="4"/>
      <c r="I239" s="5"/>
      <c r="J239" s="5"/>
      <c r="K239" s="5"/>
    </row>
    <row r="240" spans="1:11" x14ac:dyDescent="0.2">
      <c r="A240" s="15" t="s">
        <v>419</v>
      </c>
      <c r="B240" s="17" t="s">
        <v>420</v>
      </c>
      <c r="C240" s="43">
        <v>701</v>
      </c>
      <c r="D240" s="43">
        <v>689</v>
      </c>
      <c r="E240" s="42">
        <v>676</v>
      </c>
      <c r="F240" s="42">
        <v>640</v>
      </c>
      <c r="G240" s="42">
        <v>603</v>
      </c>
      <c r="H240" s="4"/>
      <c r="I240" s="5"/>
      <c r="J240" s="5"/>
      <c r="K240" s="5"/>
    </row>
    <row r="241" spans="1:11" x14ac:dyDescent="0.2">
      <c r="A241" s="15" t="s">
        <v>421</v>
      </c>
      <c r="B241" s="17" t="s">
        <v>422</v>
      </c>
      <c r="C241" s="43">
        <v>318</v>
      </c>
      <c r="D241" s="43">
        <v>307</v>
      </c>
      <c r="E241" s="42">
        <v>297</v>
      </c>
      <c r="F241" s="42">
        <v>286</v>
      </c>
      <c r="G241" s="42">
        <v>275</v>
      </c>
      <c r="H241" s="4"/>
      <c r="I241" s="5"/>
      <c r="J241" s="5"/>
      <c r="K241" s="5"/>
    </row>
    <row r="242" spans="1:11" x14ac:dyDescent="0.2">
      <c r="A242" s="15" t="s">
        <v>423</v>
      </c>
      <c r="B242" s="17" t="s">
        <v>424</v>
      </c>
      <c r="C242" s="43">
        <v>489</v>
      </c>
      <c r="D242" s="43">
        <v>469</v>
      </c>
      <c r="E242" s="42">
        <v>447</v>
      </c>
      <c r="F242" s="42">
        <v>420</v>
      </c>
      <c r="G242" s="42">
        <v>395</v>
      </c>
      <c r="H242" s="4"/>
      <c r="I242" s="5"/>
      <c r="J242" s="5"/>
      <c r="K242" s="5"/>
    </row>
    <row r="243" spans="1:11" x14ac:dyDescent="0.2">
      <c r="A243" s="15" t="s">
        <v>425</v>
      </c>
      <c r="B243" s="17" t="s">
        <v>426</v>
      </c>
      <c r="C243" s="43">
        <v>1535</v>
      </c>
      <c r="D243" s="43">
        <v>1553</v>
      </c>
      <c r="E243" s="42">
        <v>1566</v>
      </c>
      <c r="F243" s="42">
        <v>1580</v>
      </c>
      <c r="G243" s="42">
        <v>1586</v>
      </c>
      <c r="H243" s="4"/>
      <c r="I243" s="5"/>
      <c r="J243" s="5"/>
      <c r="K243" s="5"/>
    </row>
    <row r="244" spans="1:11" x14ac:dyDescent="0.2">
      <c r="A244" s="15" t="s">
        <v>427</v>
      </c>
      <c r="B244" s="17" t="s">
        <v>428</v>
      </c>
      <c r="C244" s="43">
        <v>1309</v>
      </c>
      <c r="D244" s="43">
        <v>1313</v>
      </c>
      <c r="E244" s="42">
        <v>1313</v>
      </c>
      <c r="F244" s="42">
        <v>1302</v>
      </c>
      <c r="G244" s="42">
        <v>1287</v>
      </c>
      <c r="H244" s="4"/>
      <c r="I244" s="5"/>
      <c r="J244" s="5"/>
      <c r="K244" s="5"/>
    </row>
    <row r="245" spans="1:11" x14ac:dyDescent="0.2">
      <c r="A245" s="15" t="s">
        <v>429</v>
      </c>
      <c r="B245" s="17" t="s">
        <v>430</v>
      </c>
      <c r="C245" s="43">
        <v>285</v>
      </c>
      <c r="D245" s="43">
        <v>259</v>
      </c>
      <c r="E245" s="42">
        <v>233</v>
      </c>
      <c r="F245" s="42">
        <v>230</v>
      </c>
      <c r="G245" s="42">
        <v>225</v>
      </c>
      <c r="H245" s="4"/>
      <c r="I245" s="5"/>
      <c r="J245" s="5"/>
      <c r="K245" s="5"/>
    </row>
    <row r="246" spans="1:11" x14ac:dyDescent="0.2">
      <c r="A246" s="15" t="s">
        <v>431</v>
      </c>
      <c r="B246" s="17" t="s">
        <v>432</v>
      </c>
      <c r="C246" s="43">
        <v>460</v>
      </c>
      <c r="D246" s="43">
        <v>449</v>
      </c>
      <c r="E246" s="42">
        <v>437</v>
      </c>
      <c r="F246" s="42">
        <v>411</v>
      </c>
      <c r="G246" s="42">
        <v>383</v>
      </c>
      <c r="H246" s="4"/>
      <c r="I246" s="5"/>
      <c r="J246" s="5"/>
      <c r="K246" s="5"/>
    </row>
    <row r="247" spans="1:11" x14ac:dyDescent="0.2">
      <c r="A247" s="15" t="s">
        <v>433</v>
      </c>
      <c r="B247" s="17" t="s">
        <v>434</v>
      </c>
      <c r="C247" s="43">
        <v>643</v>
      </c>
      <c r="D247" s="43">
        <v>593</v>
      </c>
      <c r="E247" s="42">
        <v>544</v>
      </c>
      <c r="F247" s="42">
        <v>496</v>
      </c>
      <c r="G247" s="42">
        <v>458</v>
      </c>
      <c r="H247" s="4"/>
      <c r="I247" s="5"/>
      <c r="J247" s="5"/>
      <c r="K247" s="5"/>
    </row>
    <row r="248" spans="1:11" x14ac:dyDescent="0.2">
      <c r="A248" s="15" t="s">
        <v>435</v>
      </c>
      <c r="B248" s="17" t="s">
        <v>436</v>
      </c>
      <c r="C248" s="43">
        <v>450</v>
      </c>
      <c r="D248" s="43">
        <v>452</v>
      </c>
      <c r="E248" s="42">
        <v>452</v>
      </c>
      <c r="F248" s="42">
        <v>456</v>
      </c>
      <c r="G248" s="42">
        <v>458</v>
      </c>
      <c r="H248" s="4"/>
      <c r="I248" s="5"/>
      <c r="J248" s="5"/>
      <c r="K248" s="5"/>
    </row>
    <row r="249" spans="1:11" x14ac:dyDescent="0.2">
      <c r="A249" s="13" t="s">
        <v>437</v>
      </c>
      <c r="B249" s="14" t="s">
        <v>438</v>
      </c>
      <c r="C249" s="39">
        <f t="shared" ref="C249:E249" si="60">+SUM(C250:C260)</f>
        <v>25022</v>
      </c>
      <c r="D249" s="39">
        <f t="shared" si="60"/>
        <v>24729</v>
      </c>
      <c r="E249" s="39">
        <f t="shared" si="60"/>
        <v>24371</v>
      </c>
      <c r="F249" s="39">
        <f t="shared" ref="F249:G249" si="61">+SUM(F250:F260)</f>
        <v>23936</v>
      </c>
      <c r="G249" s="39">
        <f t="shared" si="61"/>
        <v>23461</v>
      </c>
      <c r="H249" s="4"/>
      <c r="I249" s="5"/>
      <c r="J249" s="5"/>
      <c r="K249" s="5"/>
    </row>
    <row r="250" spans="1:11" x14ac:dyDescent="0.2">
      <c r="A250" s="15" t="s">
        <v>439</v>
      </c>
      <c r="B250" s="17" t="s">
        <v>440</v>
      </c>
      <c r="C250" s="43">
        <v>2619</v>
      </c>
      <c r="D250" s="43">
        <v>2608</v>
      </c>
      <c r="E250" s="42">
        <v>2588</v>
      </c>
      <c r="F250" s="42">
        <v>2558</v>
      </c>
      <c r="G250" s="42">
        <v>2522</v>
      </c>
      <c r="H250" s="4"/>
      <c r="I250" s="5"/>
      <c r="J250" s="5"/>
      <c r="K250" s="5"/>
    </row>
    <row r="251" spans="1:11" x14ac:dyDescent="0.2">
      <c r="A251" s="15" t="s">
        <v>441</v>
      </c>
      <c r="B251" s="17" t="s">
        <v>250</v>
      </c>
      <c r="C251" s="43">
        <v>1065</v>
      </c>
      <c r="D251" s="43">
        <v>1043</v>
      </c>
      <c r="E251" s="42">
        <v>1017</v>
      </c>
      <c r="F251" s="42">
        <v>989</v>
      </c>
      <c r="G251" s="42">
        <v>959</v>
      </c>
      <c r="H251" s="4"/>
      <c r="I251" s="5"/>
      <c r="J251" s="5"/>
      <c r="K251" s="5"/>
    </row>
    <row r="252" spans="1:11" x14ac:dyDescent="0.2">
      <c r="A252" s="15" t="s">
        <v>442</v>
      </c>
      <c r="B252" s="17" t="s">
        <v>443</v>
      </c>
      <c r="C252" s="43">
        <v>7879</v>
      </c>
      <c r="D252" s="43">
        <v>7877</v>
      </c>
      <c r="E252" s="42">
        <v>7850</v>
      </c>
      <c r="F252" s="42">
        <v>7793</v>
      </c>
      <c r="G252" s="42">
        <v>7720</v>
      </c>
      <c r="H252" s="4"/>
      <c r="I252" s="5"/>
      <c r="J252" s="5"/>
      <c r="K252" s="5"/>
    </row>
    <row r="253" spans="1:11" x14ac:dyDescent="0.2">
      <c r="A253" s="15" t="s">
        <v>444</v>
      </c>
      <c r="B253" s="17" t="s">
        <v>445</v>
      </c>
      <c r="C253" s="43">
        <v>552</v>
      </c>
      <c r="D253" s="43">
        <v>543</v>
      </c>
      <c r="E253" s="42">
        <v>532</v>
      </c>
      <c r="F253" s="42">
        <v>520</v>
      </c>
      <c r="G253" s="42">
        <v>506</v>
      </c>
      <c r="H253" s="4"/>
      <c r="I253" s="5"/>
      <c r="J253" s="5"/>
      <c r="K253" s="5"/>
    </row>
    <row r="254" spans="1:11" x14ac:dyDescent="0.2">
      <c r="A254" s="15" t="s">
        <v>446</v>
      </c>
      <c r="B254" s="17" t="s">
        <v>447</v>
      </c>
      <c r="C254" s="43">
        <v>1090</v>
      </c>
      <c r="D254" s="43">
        <v>1087</v>
      </c>
      <c r="E254" s="42">
        <v>1082</v>
      </c>
      <c r="F254" s="42">
        <v>1072</v>
      </c>
      <c r="G254" s="42">
        <v>1059</v>
      </c>
      <c r="H254" s="4"/>
      <c r="I254" s="5"/>
      <c r="J254" s="5"/>
      <c r="K254" s="5"/>
    </row>
    <row r="255" spans="1:11" x14ac:dyDescent="0.2">
      <c r="A255" s="15" t="s">
        <v>448</v>
      </c>
      <c r="B255" s="17" t="s">
        <v>449</v>
      </c>
      <c r="C255" s="43">
        <v>537</v>
      </c>
      <c r="D255" s="43">
        <v>528</v>
      </c>
      <c r="E255" s="42">
        <v>517</v>
      </c>
      <c r="F255" s="42">
        <v>505</v>
      </c>
      <c r="G255" s="42">
        <v>494</v>
      </c>
      <c r="H255" s="4"/>
      <c r="I255" s="5"/>
      <c r="J255" s="5"/>
      <c r="K255" s="5"/>
    </row>
    <row r="256" spans="1:11" x14ac:dyDescent="0.2">
      <c r="A256" s="15" t="s">
        <v>450</v>
      </c>
      <c r="B256" s="17" t="s">
        <v>451</v>
      </c>
      <c r="C256" s="43">
        <v>633</v>
      </c>
      <c r="D256" s="43">
        <v>629</v>
      </c>
      <c r="E256" s="42">
        <v>624</v>
      </c>
      <c r="F256" s="42">
        <v>618</v>
      </c>
      <c r="G256" s="42">
        <v>607</v>
      </c>
      <c r="H256" s="4"/>
      <c r="I256" s="5"/>
      <c r="J256" s="5"/>
      <c r="K256" s="5"/>
    </row>
    <row r="257" spans="1:11" x14ac:dyDescent="0.2">
      <c r="A257" s="15" t="s">
        <v>452</v>
      </c>
      <c r="B257" s="17" t="s">
        <v>438</v>
      </c>
      <c r="C257" s="43">
        <v>2533</v>
      </c>
      <c r="D257" s="43">
        <v>2529</v>
      </c>
      <c r="E257" s="42">
        <v>2517</v>
      </c>
      <c r="F257" s="42">
        <v>2497</v>
      </c>
      <c r="G257" s="42">
        <v>2470</v>
      </c>
      <c r="H257" s="4"/>
      <c r="I257" s="5"/>
      <c r="J257" s="5"/>
      <c r="K257" s="5"/>
    </row>
    <row r="258" spans="1:11" x14ac:dyDescent="0.2">
      <c r="A258" s="15" t="s">
        <v>453</v>
      </c>
      <c r="B258" s="17" t="s">
        <v>212</v>
      </c>
      <c r="C258" s="43">
        <v>4105</v>
      </c>
      <c r="D258" s="43">
        <v>3902</v>
      </c>
      <c r="E258" s="42">
        <v>3697</v>
      </c>
      <c r="F258" s="42">
        <v>3490</v>
      </c>
      <c r="G258" s="42">
        <v>3287</v>
      </c>
      <c r="H258" s="4"/>
      <c r="I258" s="5"/>
      <c r="J258" s="5"/>
      <c r="K258" s="5"/>
    </row>
    <row r="259" spans="1:11" x14ac:dyDescent="0.2">
      <c r="A259" s="15" t="s">
        <v>454</v>
      </c>
      <c r="B259" s="17" t="s">
        <v>172</v>
      </c>
      <c r="C259" s="43">
        <v>1146</v>
      </c>
      <c r="D259" s="43">
        <v>1148</v>
      </c>
      <c r="E259" s="42">
        <v>1147</v>
      </c>
      <c r="F259" s="42">
        <v>1140</v>
      </c>
      <c r="G259" s="42">
        <v>1133</v>
      </c>
      <c r="H259" s="4"/>
      <c r="I259" s="5"/>
      <c r="J259" s="5"/>
      <c r="K259" s="5"/>
    </row>
    <row r="260" spans="1:11" x14ac:dyDescent="0.2">
      <c r="A260" s="15" t="s">
        <v>455</v>
      </c>
      <c r="B260" s="17" t="s">
        <v>456</v>
      </c>
      <c r="C260" s="43">
        <v>2863</v>
      </c>
      <c r="D260" s="43">
        <v>2835</v>
      </c>
      <c r="E260" s="42">
        <v>2800</v>
      </c>
      <c r="F260" s="42">
        <v>2754</v>
      </c>
      <c r="G260" s="42">
        <v>2704</v>
      </c>
      <c r="H260" s="4"/>
      <c r="I260" s="5"/>
      <c r="J260" s="5"/>
      <c r="K260" s="5"/>
    </row>
    <row r="261" spans="1:11" x14ac:dyDescent="0.2">
      <c r="A261" s="13" t="s">
        <v>457</v>
      </c>
      <c r="B261" s="14" t="s">
        <v>458</v>
      </c>
      <c r="C261" s="39">
        <f t="shared" ref="C261:E261" si="62">+SUM(C262:C265)</f>
        <v>26773</v>
      </c>
      <c r="D261" s="39">
        <f t="shared" si="62"/>
        <v>26760</v>
      </c>
      <c r="E261" s="39">
        <f t="shared" si="62"/>
        <v>26675</v>
      </c>
      <c r="F261" s="39">
        <f t="shared" ref="F261:G261" si="63">+SUM(F262:F265)</f>
        <v>26498</v>
      </c>
      <c r="G261" s="39">
        <f t="shared" si="63"/>
        <v>26269</v>
      </c>
      <c r="H261" s="4"/>
      <c r="I261" s="5"/>
      <c r="J261" s="5"/>
      <c r="K261" s="5"/>
    </row>
    <row r="262" spans="1:11" x14ac:dyDescent="0.2">
      <c r="A262" s="15" t="s">
        <v>459</v>
      </c>
      <c r="B262" s="17" t="s">
        <v>458</v>
      </c>
      <c r="C262" s="43">
        <v>14881</v>
      </c>
      <c r="D262" s="43">
        <v>14928</v>
      </c>
      <c r="E262" s="42">
        <v>14933</v>
      </c>
      <c r="F262" s="42">
        <v>14886</v>
      </c>
      <c r="G262" s="42">
        <v>14818</v>
      </c>
      <c r="H262" s="4"/>
      <c r="I262" s="5"/>
      <c r="J262" s="5"/>
      <c r="K262" s="5"/>
    </row>
    <row r="263" spans="1:11" x14ac:dyDescent="0.2">
      <c r="A263" s="15" t="s">
        <v>460</v>
      </c>
      <c r="B263" s="17" t="s">
        <v>461</v>
      </c>
      <c r="C263" s="43">
        <v>3130</v>
      </c>
      <c r="D263" s="43">
        <v>3094</v>
      </c>
      <c r="E263" s="42">
        <v>3051</v>
      </c>
      <c r="F263" s="42">
        <v>2997</v>
      </c>
      <c r="G263" s="42">
        <v>2936</v>
      </c>
      <c r="H263" s="4"/>
      <c r="I263" s="5"/>
      <c r="J263" s="5"/>
      <c r="K263" s="5"/>
    </row>
    <row r="264" spans="1:11" x14ac:dyDescent="0.2">
      <c r="A264" s="15" t="s">
        <v>462</v>
      </c>
      <c r="B264" s="17" t="s">
        <v>463</v>
      </c>
      <c r="C264" s="43">
        <v>6421</v>
      </c>
      <c r="D264" s="43">
        <v>6404</v>
      </c>
      <c r="E264" s="42">
        <v>6369</v>
      </c>
      <c r="F264" s="42">
        <v>6313</v>
      </c>
      <c r="G264" s="42">
        <v>6239</v>
      </c>
      <c r="H264" s="4"/>
      <c r="I264" s="5"/>
      <c r="J264" s="5"/>
      <c r="K264" s="5"/>
    </row>
    <row r="265" spans="1:11" x14ac:dyDescent="0.2">
      <c r="A265" s="15" t="s">
        <v>464</v>
      </c>
      <c r="B265" s="17" t="s">
        <v>465</v>
      </c>
      <c r="C265" s="43">
        <v>2341</v>
      </c>
      <c r="D265" s="43">
        <v>2334</v>
      </c>
      <c r="E265" s="42">
        <v>2322</v>
      </c>
      <c r="F265" s="42">
        <v>2302</v>
      </c>
      <c r="G265" s="42">
        <v>2276</v>
      </c>
      <c r="H265" s="4"/>
      <c r="I265" s="5"/>
      <c r="J265" s="5"/>
      <c r="K265" s="5"/>
    </row>
    <row r="266" spans="1:11" x14ac:dyDescent="0.2">
      <c r="A266" s="13" t="s">
        <v>466</v>
      </c>
      <c r="B266" s="14" t="s">
        <v>467</v>
      </c>
      <c r="C266" s="39">
        <f t="shared" ref="C266:E266" si="64">+SUM(C267:C276)</f>
        <v>18174</v>
      </c>
      <c r="D266" s="39">
        <f t="shared" si="64"/>
        <v>18154</v>
      </c>
      <c r="E266" s="39">
        <f t="shared" si="64"/>
        <v>18085</v>
      </c>
      <c r="F266" s="39">
        <f t="shared" ref="F266:G266" si="65">+SUM(F267:F276)</f>
        <v>17954</v>
      </c>
      <c r="G266" s="39">
        <f t="shared" si="65"/>
        <v>17787</v>
      </c>
      <c r="H266" s="4"/>
      <c r="I266" s="5"/>
      <c r="J266" s="5"/>
      <c r="K266" s="5"/>
    </row>
    <row r="267" spans="1:11" x14ac:dyDescent="0.2">
      <c r="A267" s="15" t="s">
        <v>468</v>
      </c>
      <c r="B267" s="17" t="s">
        <v>467</v>
      </c>
      <c r="C267" s="43">
        <v>4614</v>
      </c>
      <c r="D267" s="43">
        <v>4577</v>
      </c>
      <c r="E267" s="42">
        <v>4527</v>
      </c>
      <c r="F267" s="42">
        <v>4455</v>
      </c>
      <c r="G267" s="42">
        <v>4374</v>
      </c>
      <c r="H267" s="4"/>
      <c r="I267" s="5"/>
      <c r="J267" s="5"/>
      <c r="K267" s="5"/>
    </row>
    <row r="268" spans="1:11" x14ac:dyDescent="0.2">
      <c r="A268" s="15" t="s">
        <v>469</v>
      </c>
      <c r="B268" s="17" t="s">
        <v>470</v>
      </c>
      <c r="C268" s="43">
        <v>4068</v>
      </c>
      <c r="D268" s="43">
        <v>4070</v>
      </c>
      <c r="E268" s="42">
        <v>4060</v>
      </c>
      <c r="F268" s="42">
        <v>4030</v>
      </c>
      <c r="G268" s="42">
        <v>3990</v>
      </c>
      <c r="H268" s="4"/>
      <c r="I268" s="5"/>
      <c r="J268" s="5"/>
      <c r="K268" s="5"/>
    </row>
    <row r="269" spans="1:11" x14ac:dyDescent="0.2">
      <c r="A269" s="15" t="s">
        <v>471</v>
      </c>
      <c r="B269" s="17" t="s">
        <v>472</v>
      </c>
      <c r="C269" s="43">
        <v>423</v>
      </c>
      <c r="D269" s="43">
        <v>409</v>
      </c>
      <c r="E269" s="42">
        <v>394</v>
      </c>
      <c r="F269" s="42">
        <v>379</v>
      </c>
      <c r="G269" s="42">
        <v>362</v>
      </c>
      <c r="H269" s="4"/>
      <c r="I269" s="5"/>
      <c r="J269" s="5"/>
      <c r="K269" s="5"/>
    </row>
    <row r="270" spans="1:11" x14ac:dyDescent="0.2">
      <c r="A270" s="15" t="s">
        <v>473</v>
      </c>
      <c r="B270" s="17" t="s">
        <v>474</v>
      </c>
      <c r="C270" s="43">
        <v>648</v>
      </c>
      <c r="D270" s="43">
        <v>614</v>
      </c>
      <c r="E270" s="42">
        <v>580</v>
      </c>
      <c r="F270" s="42">
        <v>546</v>
      </c>
      <c r="G270" s="42">
        <v>511</v>
      </c>
      <c r="H270" s="4"/>
      <c r="I270" s="5"/>
      <c r="J270" s="5"/>
      <c r="K270" s="5"/>
    </row>
    <row r="271" spans="1:11" x14ac:dyDescent="0.2">
      <c r="A271" s="15" t="s">
        <v>475</v>
      </c>
      <c r="B271" s="17" t="s">
        <v>476</v>
      </c>
      <c r="C271" s="43">
        <v>929</v>
      </c>
      <c r="D271" s="43">
        <v>893</v>
      </c>
      <c r="E271" s="42">
        <v>855</v>
      </c>
      <c r="F271" s="42">
        <v>816</v>
      </c>
      <c r="G271" s="42">
        <v>776</v>
      </c>
      <c r="H271" s="4"/>
      <c r="I271" s="5"/>
      <c r="J271" s="5"/>
      <c r="K271" s="5"/>
    </row>
    <row r="272" spans="1:11" x14ac:dyDescent="0.2">
      <c r="A272" s="15" t="s">
        <v>477</v>
      </c>
      <c r="B272" s="17" t="s">
        <v>478</v>
      </c>
      <c r="C272" s="43">
        <v>1758</v>
      </c>
      <c r="D272" s="43">
        <v>1843</v>
      </c>
      <c r="E272" s="42">
        <v>1924</v>
      </c>
      <c r="F272" s="42">
        <v>1999</v>
      </c>
      <c r="G272" s="42">
        <v>2071</v>
      </c>
      <c r="H272" s="4"/>
      <c r="I272" s="5"/>
      <c r="J272" s="5"/>
      <c r="K272" s="5"/>
    </row>
    <row r="273" spans="1:11" x14ac:dyDescent="0.2">
      <c r="A273" s="15" t="s">
        <v>479</v>
      </c>
      <c r="B273" s="17" t="s">
        <v>480</v>
      </c>
      <c r="C273" s="43">
        <v>947</v>
      </c>
      <c r="D273" s="43">
        <v>901</v>
      </c>
      <c r="E273" s="42">
        <v>854</v>
      </c>
      <c r="F273" s="42">
        <v>808</v>
      </c>
      <c r="G273" s="42">
        <v>762</v>
      </c>
      <c r="H273" s="4"/>
      <c r="I273" s="5"/>
      <c r="J273" s="5"/>
      <c r="K273" s="5"/>
    </row>
    <row r="274" spans="1:11" x14ac:dyDescent="0.2">
      <c r="A274" s="15" t="s">
        <v>481</v>
      </c>
      <c r="B274" s="17" t="s">
        <v>482</v>
      </c>
      <c r="C274" s="43">
        <v>1639</v>
      </c>
      <c r="D274" s="43">
        <v>1681</v>
      </c>
      <c r="E274" s="42">
        <v>1716</v>
      </c>
      <c r="F274" s="42">
        <v>1745</v>
      </c>
      <c r="G274" s="42">
        <v>1768</v>
      </c>
      <c r="H274" s="4"/>
      <c r="I274" s="5"/>
      <c r="J274" s="5"/>
      <c r="K274" s="5"/>
    </row>
    <row r="275" spans="1:11" x14ac:dyDescent="0.2">
      <c r="A275" s="15" t="s">
        <v>483</v>
      </c>
      <c r="B275" s="17" t="s">
        <v>484</v>
      </c>
      <c r="C275" s="43">
        <v>447</v>
      </c>
      <c r="D275" s="43">
        <v>440</v>
      </c>
      <c r="E275" s="42">
        <v>432</v>
      </c>
      <c r="F275" s="42">
        <v>423</v>
      </c>
      <c r="G275" s="42">
        <v>412</v>
      </c>
      <c r="H275" s="4"/>
      <c r="I275" s="5"/>
      <c r="J275" s="5"/>
      <c r="K275" s="5"/>
    </row>
    <row r="276" spans="1:11" x14ac:dyDescent="0.2">
      <c r="A276" s="15" t="s">
        <v>485</v>
      </c>
      <c r="B276" s="17" t="s">
        <v>486</v>
      </c>
      <c r="C276" s="43">
        <v>2701</v>
      </c>
      <c r="D276" s="43">
        <v>2726</v>
      </c>
      <c r="E276" s="42">
        <v>2743</v>
      </c>
      <c r="F276" s="42">
        <v>2753</v>
      </c>
      <c r="G276" s="42">
        <v>2761</v>
      </c>
      <c r="H276" s="4"/>
      <c r="I276" s="5"/>
      <c r="J276" s="5"/>
      <c r="K276" s="5"/>
    </row>
    <row r="277" spans="1:11" x14ac:dyDescent="0.2">
      <c r="A277" s="13" t="s">
        <v>487</v>
      </c>
      <c r="B277" s="14" t="s">
        <v>488</v>
      </c>
      <c r="C277" s="39">
        <f t="shared" ref="C277:E277" si="66">+SUM(C278,C284:C291)</f>
        <v>459137</v>
      </c>
      <c r="D277" s="39">
        <f t="shared" si="66"/>
        <v>467182</v>
      </c>
      <c r="E277" s="39">
        <f t="shared" si="66"/>
        <v>474053</v>
      </c>
      <c r="F277" s="39">
        <f t="shared" ref="F277:G277" si="67">+SUM(F278,F284:F291)</f>
        <v>479362</v>
      </c>
      <c r="G277" s="39">
        <f t="shared" si="67"/>
        <v>483774</v>
      </c>
      <c r="H277" s="4"/>
      <c r="I277" s="5"/>
      <c r="J277" s="5"/>
      <c r="K277" s="5"/>
    </row>
    <row r="278" spans="1:11" ht="10.55" thickBot="1" x14ac:dyDescent="0.25">
      <c r="A278" s="35" t="s">
        <v>489</v>
      </c>
      <c r="B278" s="36" t="s">
        <v>490</v>
      </c>
      <c r="C278" s="44">
        <v>215834</v>
      </c>
      <c r="D278" s="44">
        <v>216601</v>
      </c>
      <c r="E278" s="45">
        <v>216776</v>
      </c>
      <c r="F278" s="45">
        <v>216641</v>
      </c>
      <c r="G278" s="45">
        <v>216277</v>
      </c>
      <c r="H278" s="4"/>
      <c r="I278" s="5"/>
      <c r="J278" s="5"/>
      <c r="K278" s="5"/>
    </row>
    <row r="279" spans="1:11" x14ac:dyDescent="0.2">
      <c r="A279" s="15"/>
      <c r="B279" s="17"/>
      <c r="C279" s="17"/>
      <c r="D279" s="17"/>
      <c r="E279" s="17"/>
      <c r="F279" s="18"/>
      <c r="G279" s="58" t="s">
        <v>107</v>
      </c>
      <c r="H279" s="4"/>
    </row>
    <row r="280" spans="1:11" ht="33.799999999999997" customHeight="1" x14ac:dyDescent="0.2">
      <c r="A280" s="80" t="s">
        <v>0</v>
      </c>
      <c r="B280" s="80"/>
      <c r="C280" s="80"/>
      <c r="D280" s="80"/>
      <c r="E280" s="80"/>
      <c r="F280" s="80"/>
      <c r="G280" s="80"/>
    </row>
    <row r="281" spans="1:11" ht="11.25" customHeight="1" thickBot="1" x14ac:dyDescent="0.25">
      <c r="A281" s="81" t="s">
        <v>1</v>
      </c>
      <c r="B281" s="81" t="s">
        <v>2</v>
      </c>
      <c r="C281" s="83" t="s">
        <v>3</v>
      </c>
      <c r="D281" s="83" t="s">
        <v>4</v>
      </c>
      <c r="E281" s="83" t="s">
        <v>5</v>
      </c>
      <c r="F281" s="83" t="s">
        <v>6</v>
      </c>
      <c r="G281" s="83" t="s">
        <v>7</v>
      </c>
    </row>
    <row r="282" spans="1:11" ht="11.25" customHeight="1" x14ac:dyDescent="0.2">
      <c r="A282" s="82"/>
      <c r="B282" s="82"/>
      <c r="C282" s="84"/>
      <c r="D282" s="84"/>
      <c r="E282" s="84"/>
      <c r="F282" s="84"/>
      <c r="G282" s="84"/>
    </row>
    <row r="283" spans="1:11" ht="7.5" customHeight="1" x14ac:dyDescent="0.2">
      <c r="A283" s="19"/>
      <c r="B283" s="19"/>
      <c r="C283" s="19"/>
      <c r="D283" s="19"/>
      <c r="E283" s="19"/>
      <c r="F283" s="3"/>
      <c r="G283" s="3"/>
    </row>
    <row r="284" spans="1:11" x14ac:dyDescent="0.2">
      <c r="A284" s="15" t="s">
        <v>491</v>
      </c>
      <c r="B284" s="17" t="s">
        <v>492</v>
      </c>
      <c r="C284" s="43">
        <v>4826</v>
      </c>
      <c r="D284" s="43">
        <v>4828</v>
      </c>
      <c r="E284" s="42">
        <v>4816</v>
      </c>
      <c r="F284" s="42">
        <v>4782</v>
      </c>
      <c r="G284" s="42">
        <v>4736</v>
      </c>
      <c r="H284" s="4"/>
      <c r="I284" s="5"/>
      <c r="J284" s="5"/>
      <c r="K284" s="5"/>
    </row>
    <row r="285" spans="1:11" x14ac:dyDescent="0.2">
      <c r="A285" s="15" t="s">
        <v>493</v>
      </c>
      <c r="B285" s="17" t="s">
        <v>494</v>
      </c>
      <c r="C285" s="43">
        <v>16941</v>
      </c>
      <c r="D285" s="43">
        <v>17236</v>
      </c>
      <c r="E285" s="42">
        <v>17491</v>
      </c>
      <c r="F285" s="42">
        <v>17626</v>
      </c>
      <c r="G285" s="42">
        <v>17704</v>
      </c>
      <c r="H285" s="4"/>
      <c r="I285" s="5"/>
      <c r="J285" s="5"/>
      <c r="K285" s="5"/>
    </row>
    <row r="286" spans="1:11" x14ac:dyDescent="0.2">
      <c r="A286" s="15" t="s">
        <v>495</v>
      </c>
      <c r="B286" s="17" t="s">
        <v>496</v>
      </c>
      <c r="C286" s="43">
        <v>3346</v>
      </c>
      <c r="D286" s="43">
        <v>3315</v>
      </c>
      <c r="E286" s="42">
        <v>3275</v>
      </c>
      <c r="F286" s="42">
        <v>3221</v>
      </c>
      <c r="G286" s="42">
        <v>3159</v>
      </c>
      <c r="H286" s="4"/>
      <c r="I286" s="5"/>
      <c r="J286" s="5"/>
      <c r="K286" s="5"/>
    </row>
    <row r="287" spans="1:11" x14ac:dyDescent="0.2">
      <c r="A287" s="15" t="s">
        <v>497</v>
      </c>
      <c r="B287" s="17" t="s">
        <v>498</v>
      </c>
      <c r="C287" s="43">
        <v>8449</v>
      </c>
      <c r="D287" s="43">
        <v>8576</v>
      </c>
      <c r="E287" s="42">
        <v>8683</v>
      </c>
      <c r="F287" s="42">
        <v>8748</v>
      </c>
      <c r="G287" s="42">
        <v>8791</v>
      </c>
      <c r="H287" s="4"/>
      <c r="I287" s="5"/>
      <c r="J287" s="5"/>
      <c r="K287" s="5"/>
    </row>
    <row r="288" spans="1:11" x14ac:dyDescent="0.2">
      <c r="A288" s="15" t="s">
        <v>499</v>
      </c>
      <c r="B288" s="17" t="s">
        <v>500</v>
      </c>
      <c r="C288" s="43">
        <v>14601</v>
      </c>
      <c r="D288" s="43">
        <v>14742</v>
      </c>
      <c r="E288" s="42">
        <v>14846</v>
      </c>
      <c r="F288" s="42">
        <v>14892</v>
      </c>
      <c r="G288" s="42">
        <v>14908</v>
      </c>
      <c r="H288" s="4"/>
      <c r="I288" s="5"/>
      <c r="J288" s="5"/>
      <c r="K288" s="5"/>
    </row>
    <row r="289" spans="1:11" x14ac:dyDescent="0.2">
      <c r="A289" s="15" t="s">
        <v>501</v>
      </c>
      <c r="B289" s="17" t="s">
        <v>502</v>
      </c>
      <c r="C289" s="43">
        <v>5022</v>
      </c>
      <c r="D289" s="43">
        <v>5129</v>
      </c>
      <c r="E289" s="42">
        <v>5225</v>
      </c>
      <c r="F289" s="42">
        <v>5297</v>
      </c>
      <c r="G289" s="42">
        <v>5355</v>
      </c>
      <c r="H289" s="4"/>
      <c r="I289" s="5"/>
      <c r="J289" s="5"/>
      <c r="K289" s="5"/>
    </row>
    <row r="290" spans="1:11" x14ac:dyDescent="0.2">
      <c r="A290" s="15" t="s">
        <v>503</v>
      </c>
      <c r="B290" s="17" t="s">
        <v>488</v>
      </c>
      <c r="C290" s="43">
        <v>21748</v>
      </c>
      <c r="D290" s="43">
        <v>22242</v>
      </c>
      <c r="E290" s="42">
        <v>22689</v>
      </c>
      <c r="F290" s="42">
        <v>23030</v>
      </c>
      <c r="G290" s="42">
        <v>23318</v>
      </c>
      <c r="H290" s="4"/>
      <c r="I290" s="5"/>
      <c r="J290" s="5"/>
      <c r="K290" s="5"/>
    </row>
    <row r="291" spans="1:11" x14ac:dyDescent="0.2">
      <c r="A291" s="15" t="s">
        <v>504</v>
      </c>
      <c r="B291" s="17" t="s">
        <v>505</v>
      </c>
      <c r="C291" s="43">
        <v>168370</v>
      </c>
      <c r="D291" s="43">
        <v>174513</v>
      </c>
      <c r="E291" s="42">
        <v>180252</v>
      </c>
      <c r="F291" s="42">
        <v>185125</v>
      </c>
      <c r="G291" s="42">
        <v>189526</v>
      </c>
      <c r="H291" s="4"/>
      <c r="I291" s="5"/>
      <c r="J291" s="5"/>
      <c r="K291" s="5"/>
    </row>
    <row r="292" spans="1:11" x14ac:dyDescent="0.2">
      <c r="A292" s="13" t="s">
        <v>506</v>
      </c>
      <c r="B292" s="14" t="s">
        <v>507</v>
      </c>
      <c r="C292" s="39">
        <f t="shared" ref="C292:E292" si="68">+SUM(C293:C302)</f>
        <v>28840</v>
      </c>
      <c r="D292" s="39">
        <f t="shared" si="68"/>
        <v>28774</v>
      </c>
      <c r="E292" s="39">
        <f t="shared" si="68"/>
        <v>28630</v>
      </c>
      <c r="F292" s="39">
        <f t="shared" ref="F292:G292" si="69">+SUM(F293:F302)</f>
        <v>28389</v>
      </c>
      <c r="G292" s="39">
        <f t="shared" si="69"/>
        <v>28091</v>
      </c>
      <c r="H292" s="4"/>
      <c r="I292" s="5"/>
      <c r="J292" s="5"/>
      <c r="K292" s="5"/>
    </row>
    <row r="293" spans="1:11" x14ac:dyDescent="0.2">
      <c r="A293" s="15" t="s">
        <v>508</v>
      </c>
      <c r="B293" s="17" t="s">
        <v>507</v>
      </c>
      <c r="C293" s="43">
        <v>5652</v>
      </c>
      <c r="D293" s="43">
        <v>5678</v>
      </c>
      <c r="E293" s="42">
        <v>5687</v>
      </c>
      <c r="F293" s="42">
        <v>5710</v>
      </c>
      <c r="G293" s="42">
        <v>5726</v>
      </c>
      <c r="H293" s="4"/>
      <c r="I293" s="5"/>
      <c r="J293" s="5"/>
      <c r="K293" s="5"/>
    </row>
    <row r="294" spans="1:11" x14ac:dyDescent="0.2">
      <c r="A294" s="15" t="s">
        <v>509</v>
      </c>
      <c r="B294" s="17" t="s">
        <v>510</v>
      </c>
      <c r="C294" s="43">
        <v>1695</v>
      </c>
      <c r="D294" s="43">
        <v>1673</v>
      </c>
      <c r="E294" s="42">
        <v>1647</v>
      </c>
      <c r="F294" s="42">
        <v>1612</v>
      </c>
      <c r="G294" s="42">
        <v>1572</v>
      </c>
      <c r="H294" s="4"/>
      <c r="I294" s="5"/>
      <c r="J294" s="5"/>
      <c r="K294" s="5"/>
    </row>
    <row r="295" spans="1:11" x14ac:dyDescent="0.2">
      <c r="A295" s="15" t="s">
        <v>511</v>
      </c>
      <c r="B295" s="17" t="s">
        <v>512</v>
      </c>
      <c r="C295" s="43">
        <v>557</v>
      </c>
      <c r="D295" s="43">
        <v>535</v>
      </c>
      <c r="E295" s="42">
        <v>514</v>
      </c>
      <c r="F295" s="42">
        <v>490</v>
      </c>
      <c r="G295" s="42">
        <v>466</v>
      </c>
      <c r="H295" s="4"/>
      <c r="I295" s="5"/>
      <c r="J295" s="5"/>
      <c r="K295" s="5"/>
    </row>
    <row r="296" spans="1:11" x14ac:dyDescent="0.2">
      <c r="A296" s="15" t="s">
        <v>513</v>
      </c>
      <c r="B296" s="17" t="s">
        <v>514</v>
      </c>
      <c r="C296" s="43">
        <v>2955</v>
      </c>
      <c r="D296" s="43">
        <v>2954</v>
      </c>
      <c r="E296" s="42">
        <v>2945</v>
      </c>
      <c r="F296" s="42">
        <v>2918</v>
      </c>
      <c r="G296" s="42">
        <v>2882</v>
      </c>
      <c r="H296" s="4"/>
      <c r="I296" s="5"/>
      <c r="J296" s="5"/>
      <c r="K296" s="5"/>
    </row>
    <row r="297" spans="1:11" x14ac:dyDescent="0.2">
      <c r="A297" s="15" t="s">
        <v>515</v>
      </c>
      <c r="B297" s="17" t="s">
        <v>516</v>
      </c>
      <c r="C297" s="43">
        <v>947</v>
      </c>
      <c r="D297" s="43">
        <v>933</v>
      </c>
      <c r="E297" s="42">
        <v>916</v>
      </c>
      <c r="F297" s="42">
        <v>894</v>
      </c>
      <c r="G297" s="42">
        <v>870</v>
      </c>
      <c r="H297" s="4"/>
      <c r="I297" s="5"/>
      <c r="J297" s="5"/>
      <c r="K297" s="5"/>
    </row>
    <row r="298" spans="1:11" x14ac:dyDescent="0.2">
      <c r="A298" s="15" t="s">
        <v>517</v>
      </c>
      <c r="B298" s="17" t="s">
        <v>518</v>
      </c>
      <c r="C298" s="43">
        <v>3769</v>
      </c>
      <c r="D298" s="43">
        <v>3740</v>
      </c>
      <c r="E298" s="42">
        <v>3701</v>
      </c>
      <c r="F298" s="42">
        <v>3639</v>
      </c>
      <c r="G298" s="42">
        <v>3567</v>
      </c>
      <c r="H298" s="4"/>
      <c r="I298" s="5"/>
      <c r="J298" s="5"/>
      <c r="K298" s="5"/>
    </row>
    <row r="299" spans="1:11" x14ac:dyDescent="0.2">
      <c r="A299" s="15" t="s">
        <v>519</v>
      </c>
      <c r="B299" s="17" t="s">
        <v>520</v>
      </c>
      <c r="C299" s="43">
        <v>2451</v>
      </c>
      <c r="D299" s="43">
        <v>2428</v>
      </c>
      <c r="E299" s="42">
        <v>2400</v>
      </c>
      <c r="F299" s="42">
        <v>2358</v>
      </c>
      <c r="G299" s="42">
        <v>2310</v>
      </c>
      <c r="H299" s="4"/>
      <c r="I299" s="5"/>
      <c r="J299" s="5"/>
      <c r="K299" s="5"/>
    </row>
    <row r="300" spans="1:11" x14ac:dyDescent="0.2">
      <c r="A300" s="15" t="s">
        <v>521</v>
      </c>
      <c r="B300" s="17" t="s">
        <v>522</v>
      </c>
      <c r="C300" s="43">
        <v>2452</v>
      </c>
      <c r="D300" s="43">
        <v>2432</v>
      </c>
      <c r="E300" s="42">
        <v>2404</v>
      </c>
      <c r="F300" s="42">
        <v>2363</v>
      </c>
      <c r="G300" s="42">
        <v>2315</v>
      </c>
      <c r="H300" s="4"/>
      <c r="I300" s="5"/>
      <c r="J300" s="5"/>
      <c r="K300" s="5"/>
    </row>
    <row r="301" spans="1:11" x14ac:dyDescent="0.2">
      <c r="A301" s="15" t="s">
        <v>523</v>
      </c>
      <c r="B301" s="17" t="s">
        <v>524</v>
      </c>
      <c r="C301" s="43">
        <v>6806</v>
      </c>
      <c r="D301" s="43">
        <v>6870</v>
      </c>
      <c r="E301" s="42">
        <v>6914</v>
      </c>
      <c r="F301" s="42">
        <v>6941</v>
      </c>
      <c r="G301" s="42">
        <v>6960</v>
      </c>
      <c r="H301" s="4"/>
      <c r="I301" s="5"/>
      <c r="J301" s="5"/>
      <c r="K301" s="5"/>
    </row>
    <row r="302" spans="1:11" x14ac:dyDescent="0.2">
      <c r="A302" s="15" t="s">
        <v>525</v>
      </c>
      <c r="B302" s="17" t="s">
        <v>526</v>
      </c>
      <c r="C302" s="43">
        <v>1556</v>
      </c>
      <c r="D302" s="43">
        <v>1531</v>
      </c>
      <c r="E302" s="42">
        <v>1502</v>
      </c>
      <c r="F302" s="42">
        <v>1464</v>
      </c>
      <c r="G302" s="42">
        <v>1423</v>
      </c>
      <c r="H302" s="4"/>
      <c r="I302" s="5"/>
      <c r="J302" s="5"/>
      <c r="K302" s="5"/>
    </row>
    <row r="303" spans="1:11" x14ac:dyDescent="0.2">
      <c r="A303" s="13" t="s">
        <v>527</v>
      </c>
      <c r="B303" s="14" t="s">
        <v>528</v>
      </c>
      <c r="C303" s="39">
        <f t="shared" ref="C303:E303" si="70">+SUM(C304:C311)</f>
        <v>55427</v>
      </c>
      <c r="D303" s="39">
        <f t="shared" si="70"/>
        <v>55675</v>
      </c>
      <c r="E303" s="39">
        <f t="shared" si="70"/>
        <v>55769</v>
      </c>
      <c r="F303" s="39">
        <f t="shared" ref="F303:G303" si="71">+SUM(F304:F311)</f>
        <v>55848</v>
      </c>
      <c r="G303" s="39">
        <f t="shared" si="71"/>
        <v>55888</v>
      </c>
      <c r="H303" s="4"/>
      <c r="I303" s="5"/>
      <c r="J303" s="5"/>
      <c r="K303" s="5"/>
    </row>
    <row r="304" spans="1:11" x14ac:dyDescent="0.2">
      <c r="A304" s="15" t="s">
        <v>529</v>
      </c>
      <c r="B304" s="17" t="s">
        <v>528</v>
      </c>
      <c r="C304" s="43">
        <v>21873</v>
      </c>
      <c r="D304" s="43">
        <v>22118</v>
      </c>
      <c r="E304" s="42">
        <v>22302</v>
      </c>
      <c r="F304" s="42">
        <v>22485</v>
      </c>
      <c r="G304" s="42">
        <v>22654</v>
      </c>
      <c r="H304" s="4"/>
      <c r="I304" s="5"/>
      <c r="J304" s="5"/>
      <c r="K304" s="5"/>
    </row>
    <row r="305" spans="1:18" x14ac:dyDescent="0.2">
      <c r="A305" s="15" t="s">
        <v>530</v>
      </c>
      <c r="B305" s="17" t="s">
        <v>531</v>
      </c>
      <c r="C305" s="43">
        <v>1747</v>
      </c>
      <c r="D305" s="43">
        <v>1725</v>
      </c>
      <c r="E305" s="42">
        <v>1698</v>
      </c>
      <c r="F305" s="42">
        <v>1672</v>
      </c>
      <c r="G305" s="42">
        <v>1643</v>
      </c>
      <c r="H305" s="4"/>
      <c r="I305" s="5"/>
      <c r="J305" s="5"/>
      <c r="K305" s="5"/>
    </row>
    <row r="306" spans="1:18" x14ac:dyDescent="0.2">
      <c r="A306" s="15" t="s">
        <v>532</v>
      </c>
      <c r="B306" s="17" t="s">
        <v>533</v>
      </c>
      <c r="C306" s="43">
        <v>6906</v>
      </c>
      <c r="D306" s="43">
        <v>6904</v>
      </c>
      <c r="E306" s="42">
        <v>6881</v>
      </c>
      <c r="F306" s="42">
        <v>6854</v>
      </c>
      <c r="G306" s="42">
        <v>6821</v>
      </c>
      <c r="H306" s="4"/>
      <c r="I306" s="5"/>
      <c r="J306" s="5"/>
      <c r="K306" s="5"/>
    </row>
    <row r="307" spans="1:18" x14ac:dyDescent="0.2">
      <c r="A307" s="15" t="s">
        <v>534</v>
      </c>
      <c r="B307" s="17" t="s">
        <v>535</v>
      </c>
      <c r="C307" s="43">
        <v>1511</v>
      </c>
      <c r="D307" s="43">
        <v>1519</v>
      </c>
      <c r="E307" s="42">
        <v>1522</v>
      </c>
      <c r="F307" s="42">
        <v>1528</v>
      </c>
      <c r="G307" s="42">
        <v>1536</v>
      </c>
      <c r="H307" s="4"/>
      <c r="I307" s="5"/>
      <c r="J307" s="5"/>
      <c r="K307" s="5"/>
    </row>
    <row r="308" spans="1:18" x14ac:dyDescent="0.2">
      <c r="A308" s="15" t="s">
        <v>536</v>
      </c>
      <c r="B308" s="17" t="s">
        <v>537</v>
      </c>
      <c r="C308" s="43">
        <v>12926</v>
      </c>
      <c r="D308" s="43">
        <v>13049</v>
      </c>
      <c r="E308" s="42">
        <v>13137</v>
      </c>
      <c r="F308" s="42">
        <v>13216</v>
      </c>
      <c r="G308" s="42">
        <v>13284</v>
      </c>
      <c r="H308" s="4"/>
      <c r="I308" s="5"/>
      <c r="J308" s="5"/>
      <c r="K308" s="5"/>
    </row>
    <row r="309" spans="1:18" x14ac:dyDescent="0.2">
      <c r="A309" s="15" t="s">
        <v>538</v>
      </c>
      <c r="B309" s="17" t="s">
        <v>539</v>
      </c>
      <c r="C309" s="43">
        <v>2932</v>
      </c>
      <c r="D309" s="43">
        <v>2952</v>
      </c>
      <c r="E309" s="42">
        <v>2964</v>
      </c>
      <c r="F309" s="42">
        <v>2974</v>
      </c>
      <c r="G309" s="42">
        <v>2981</v>
      </c>
      <c r="H309" s="4"/>
      <c r="I309" s="5"/>
      <c r="J309" s="5"/>
      <c r="K309" s="5"/>
    </row>
    <row r="310" spans="1:18" x14ac:dyDescent="0.2">
      <c r="A310" s="15" t="s">
        <v>540</v>
      </c>
      <c r="B310" s="17" t="s">
        <v>541</v>
      </c>
      <c r="C310" s="43">
        <v>1955</v>
      </c>
      <c r="D310" s="43">
        <v>1932</v>
      </c>
      <c r="E310" s="42">
        <v>1904</v>
      </c>
      <c r="F310" s="42">
        <v>1875</v>
      </c>
      <c r="G310" s="42">
        <v>1845</v>
      </c>
      <c r="H310" s="4"/>
      <c r="I310" s="5"/>
      <c r="J310" s="5"/>
      <c r="K310" s="5"/>
    </row>
    <row r="311" spans="1:18" x14ac:dyDescent="0.2">
      <c r="A311" s="15" t="s">
        <v>542</v>
      </c>
      <c r="B311" s="17" t="s">
        <v>543</v>
      </c>
      <c r="C311" s="43">
        <v>5577</v>
      </c>
      <c r="D311" s="43">
        <v>5476</v>
      </c>
      <c r="E311" s="42">
        <v>5361</v>
      </c>
      <c r="F311" s="42">
        <v>5244</v>
      </c>
      <c r="G311" s="42">
        <v>5124</v>
      </c>
      <c r="H311" s="4"/>
      <c r="I311" s="5"/>
      <c r="J311" s="5"/>
      <c r="K311" s="5"/>
    </row>
    <row r="312" spans="1:18" x14ac:dyDescent="0.2">
      <c r="A312" s="15"/>
      <c r="B312" s="17"/>
      <c r="C312" s="43"/>
      <c r="D312" s="43"/>
      <c r="E312" s="42"/>
      <c r="F312" s="42"/>
      <c r="G312" s="42"/>
      <c r="H312" s="4"/>
      <c r="I312" s="5"/>
      <c r="J312" s="5"/>
      <c r="K312" s="5"/>
    </row>
    <row r="313" spans="1:18" x14ac:dyDescent="0.2">
      <c r="A313" s="20" t="s">
        <v>544</v>
      </c>
      <c r="B313" s="21" t="s">
        <v>545</v>
      </c>
      <c r="C313" s="46">
        <f t="shared" ref="C313:E313" si="72">+C314+C324+C350+C358+C376+C383+C401</f>
        <v>427323</v>
      </c>
      <c r="D313" s="46">
        <f t="shared" si="72"/>
        <v>429587</v>
      </c>
      <c r="E313" s="46">
        <f t="shared" si="72"/>
        <v>430736</v>
      </c>
      <c r="F313" s="46">
        <f>+F314+F324+F350+F358+F376+F383+F401</f>
        <v>430609</v>
      </c>
      <c r="G313" s="46">
        <f t="shared" ref="G313" si="73">+G314+G324+G350+G358+G376+G383+G401</f>
        <v>429720</v>
      </c>
      <c r="H313" s="4"/>
      <c r="I313" s="5"/>
      <c r="J313" s="5"/>
      <c r="K313" s="5"/>
      <c r="N313" s="34"/>
      <c r="O313" s="34"/>
      <c r="P313" s="34"/>
      <c r="Q313" s="34"/>
      <c r="R313" s="34"/>
    </row>
    <row r="314" spans="1:18" x14ac:dyDescent="0.2">
      <c r="A314" s="13" t="s">
        <v>546</v>
      </c>
      <c r="B314" s="14" t="s">
        <v>547</v>
      </c>
      <c r="C314" s="39">
        <f t="shared" ref="C314:E314" si="74">+SUM(C315:C323)</f>
        <v>116371</v>
      </c>
      <c r="D314" s="39">
        <f t="shared" si="74"/>
        <v>118392</v>
      </c>
      <c r="E314" s="39">
        <f t="shared" si="74"/>
        <v>120116</v>
      </c>
      <c r="F314" s="39">
        <f t="shared" ref="F314:G314" si="75">+SUM(F315:F323)</f>
        <v>120976</v>
      </c>
      <c r="G314" s="39">
        <f t="shared" si="75"/>
        <v>121501</v>
      </c>
      <c r="H314" s="4"/>
      <c r="I314" s="5"/>
      <c r="J314" s="5"/>
      <c r="K314" s="5"/>
    </row>
    <row r="315" spans="1:18" x14ac:dyDescent="0.2">
      <c r="A315" s="15" t="s">
        <v>548</v>
      </c>
      <c r="B315" s="17" t="s">
        <v>547</v>
      </c>
      <c r="C315" s="43">
        <v>72761</v>
      </c>
      <c r="D315" s="43">
        <v>74800</v>
      </c>
      <c r="E315" s="42">
        <v>76639</v>
      </c>
      <c r="F315" s="42">
        <v>77767</v>
      </c>
      <c r="G315" s="42">
        <v>78681</v>
      </c>
      <c r="H315" s="4"/>
      <c r="I315" s="5"/>
      <c r="J315" s="5"/>
      <c r="K315" s="5"/>
    </row>
    <row r="316" spans="1:18" x14ac:dyDescent="0.2">
      <c r="A316" s="15" t="s">
        <v>549</v>
      </c>
      <c r="B316" s="17" t="s">
        <v>550</v>
      </c>
      <c r="C316" s="43">
        <v>1410</v>
      </c>
      <c r="D316" s="43">
        <v>1425</v>
      </c>
      <c r="E316" s="42">
        <v>1437</v>
      </c>
      <c r="F316" s="42">
        <v>1448</v>
      </c>
      <c r="G316" s="42">
        <v>1454</v>
      </c>
      <c r="H316" s="4"/>
      <c r="I316" s="5"/>
      <c r="J316" s="5"/>
      <c r="K316" s="5"/>
    </row>
    <row r="317" spans="1:18" x14ac:dyDescent="0.2">
      <c r="A317" s="15" t="s">
        <v>551</v>
      </c>
      <c r="B317" s="17" t="s">
        <v>552</v>
      </c>
      <c r="C317" s="43">
        <v>1933</v>
      </c>
      <c r="D317" s="43">
        <v>1887</v>
      </c>
      <c r="E317" s="42">
        <v>1836</v>
      </c>
      <c r="F317" s="42">
        <v>1819</v>
      </c>
      <c r="G317" s="42">
        <v>1796</v>
      </c>
      <c r="H317" s="4"/>
      <c r="I317" s="5"/>
      <c r="J317" s="5"/>
      <c r="K317" s="5"/>
    </row>
    <row r="318" spans="1:18" x14ac:dyDescent="0.2">
      <c r="A318" s="15" t="s">
        <v>553</v>
      </c>
      <c r="B318" s="17" t="s">
        <v>554</v>
      </c>
      <c r="C318" s="43">
        <v>17136</v>
      </c>
      <c r="D318" s="43">
        <v>17127</v>
      </c>
      <c r="E318" s="42">
        <v>17064</v>
      </c>
      <c r="F318" s="42">
        <v>17120</v>
      </c>
      <c r="G318" s="42">
        <v>17128</v>
      </c>
      <c r="H318" s="4"/>
      <c r="I318" s="5"/>
      <c r="J318" s="5"/>
      <c r="K318" s="5"/>
    </row>
    <row r="319" spans="1:18" x14ac:dyDescent="0.2">
      <c r="A319" s="15" t="s">
        <v>555</v>
      </c>
      <c r="B319" s="17" t="s">
        <v>556</v>
      </c>
      <c r="C319" s="43">
        <v>3010</v>
      </c>
      <c r="D319" s="43">
        <v>2896</v>
      </c>
      <c r="E319" s="42">
        <v>2778</v>
      </c>
      <c r="F319" s="42">
        <v>2667</v>
      </c>
      <c r="G319" s="42">
        <v>2550</v>
      </c>
      <c r="H319" s="4"/>
      <c r="I319" s="5"/>
      <c r="J319" s="5"/>
      <c r="K319" s="5"/>
    </row>
    <row r="320" spans="1:18" x14ac:dyDescent="0.2">
      <c r="A320" s="15" t="s">
        <v>557</v>
      </c>
      <c r="B320" s="17" t="s">
        <v>558</v>
      </c>
      <c r="C320" s="43">
        <v>3092</v>
      </c>
      <c r="D320" s="43">
        <v>2953</v>
      </c>
      <c r="E320" s="42">
        <v>2813</v>
      </c>
      <c r="F320" s="42">
        <v>2683</v>
      </c>
      <c r="G320" s="42">
        <v>2547</v>
      </c>
      <c r="H320" s="4"/>
      <c r="I320" s="5"/>
      <c r="J320" s="5"/>
      <c r="K320" s="5"/>
    </row>
    <row r="321" spans="1:11" x14ac:dyDescent="0.2">
      <c r="A321" s="15" t="s">
        <v>559</v>
      </c>
      <c r="B321" s="17" t="s">
        <v>560</v>
      </c>
      <c r="C321" s="43">
        <v>2877</v>
      </c>
      <c r="D321" s="43">
        <v>2777</v>
      </c>
      <c r="E321" s="42">
        <v>2673</v>
      </c>
      <c r="F321" s="42">
        <v>2576</v>
      </c>
      <c r="G321" s="42">
        <v>2471</v>
      </c>
      <c r="H321" s="4"/>
      <c r="I321" s="5"/>
      <c r="J321" s="5"/>
      <c r="K321" s="5"/>
    </row>
    <row r="322" spans="1:11" x14ac:dyDescent="0.2">
      <c r="A322" s="15" t="s">
        <v>561</v>
      </c>
      <c r="B322" s="17" t="s">
        <v>562</v>
      </c>
      <c r="C322" s="43">
        <v>2642</v>
      </c>
      <c r="D322" s="43">
        <v>2568</v>
      </c>
      <c r="E322" s="42">
        <v>2490</v>
      </c>
      <c r="F322" s="42">
        <v>2415</v>
      </c>
      <c r="G322" s="42">
        <v>2332</v>
      </c>
      <c r="H322" s="4"/>
      <c r="I322" s="5"/>
      <c r="J322" s="5"/>
      <c r="K322" s="5"/>
    </row>
    <row r="323" spans="1:11" x14ac:dyDescent="0.2">
      <c r="A323" s="15" t="s">
        <v>563</v>
      </c>
      <c r="B323" s="17" t="s">
        <v>564</v>
      </c>
      <c r="C323" s="43">
        <v>11510</v>
      </c>
      <c r="D323" s="43">
        <v>11959</v>
      </c>
      <c r="E323" s="42">
        <v>12386</v>
      </c>
      <c r="F323" s="42">
        <v>12481</v>
      </c>
      <c r="G323" s="42">
        <v>12542</v>
      </c>
      <c r="H323" s="4"/>
      <c r="I323" s="5"/>
      <c r="J323" s="5"/>
      <c r="K323" s="5"/>
    </row>
    <row r="324" spans="1:11" x14ac:dyDescent="0.2">
      <c r="A324" s="13" t="s">
        <v>565</v>
      </c>
      <c r="B324" s="14" t="s">
        <v>566</v>
      </c>
      <c r="C324" s="39">
        <f t="shared" ref="C324:E324" si="76">+SUM(C325:C334,C340:C349)</f>
        <v>150105</v>
      </c>
      <c r="D324" s="39">
        <f t="shared" si="76"/>
        <v>150634</v>
      </c>
      <c r="E324" s="39">
        <f t="shared" si="76"/>
        <v>150758</v>
      </c>
      <c r="F324" s="39">
        <f t="shared" ref="F324:G324" si="77">+SUM(F325:F334,F340:F349)</f>
        <v>151329</v>
      </c>
      <c r="G324" s="39">
        <f t="shared" si="77"/>
        <v>151731</v>
      </c>
      <c r="H324" s="4"/>
      <c r="I324" s="5"/>
      <c r="J324" s="5"/>
      <c r="K324" s="5"/>
    </row>
    <row r="325" spans="1:11" x14ac:dyDescent="0.2">
      <c r="A325" s="15" t="s">
        <v>567</v>
      </c>
      <c r="B325" s="17" t="s">
        <v>568</v>
      </c>
      <c r="C325" s="43">
        <v>44284</v>
      </c>
      <c r="D325" s="43">
        <v>45221</v>
      </c>
      <c r="E325" s="42">
        <v>46035</v>
      </c>
      <c r="F325" s="42">
        <v>47143</v>
      </c>
      <c r="G325" s="42">
        <v>48053</v>
      </c>
      <c r="H325" s="4"/>
      <c r="I325" s="5"/>
      <c r="J325" s="5"/>
      <c r="K325" s="5"/>
    </row>
    <row r="326" spans="1:11" x14ac:dyDescent="0.2">
      <c r="A326" s="15" t="s">
        <v>569</v>
      </c>
      <c r="B326" s="17" t="s">
        <v>570</v>
      </c>
      <c r="C326" s="43">
        <v>5730</v>
      </c>
      <c r="D326" s="43">
        <v>5655</v>
      </c>
      <c r="E326" s="42">
        <v>5565</v>
      </c>
      <c r="F326" s="42">
        <v>5458</v>
      </c>
      <c r="G326" s="42">
        <v>5368</v>
      </c>
      <c r="H326" s="4"/>
      <c r="I326" s="5"/>
      <c r="J326" s="5"/>
      <c r="K326" s="5"/>
    </row>
    <row r="327" spans="1:11" x14ac:dyDescent="0.2">
      <c r="A327" s="15" t="s">
        <v>571</v>
      </c>
      <c r="B327" s="17" t="s">
        <v>572</v>
      </c>
      <c r="C327" s="43">
        <v>1236</v>
      </c>
      <c r="D327" s="43">
        <v>1224</v>
      </c>
      <c r="E327" s="42">
        <v>1209</v>
      </c>
      <c r="F327" s="42">
        <v>1193</v>
      </c>
      <c r="G327" s="42">
        <v>1180</v>
      </c>
      <c r="H327" s="4"/>
      <c r="I327" s="5"/>
      <c r="J327" s="5"/>
      <c r="K327" s="5"/>
    </row>
    <row r="328" spans="1:11" x14ac:dyDescent="0.2">
      <c r="A328" s="15" t="s">
        <v>573</v>
      </c>
      <c r="B328" s="17" t="s">
        <v>574</v>
      </c>
      <c r="C328" s="43">
        <v>5378</v>
      </c>
      <c r="D328" s="43">
        <v>5229</v>
      </c>
      <c r="E328" s="42">
        <v>5070</v>
      </c>
      <c r="F328" s="42">
        <v>4834</v>
      </c>
      <c r="G328" s="42">
        <v>4654</v>
      </c>
      <c r="H328" s="4"/>
      <c r="I328" s="5"/>
      <c r="J328" s="5"/>
      <c r="K328" s="5"/>
    </row>
    <row r="329" spans="1:11" x14ac:dyDescent="0.2">
      <c r="A329" s="15" t="s">
        <v>575</v>
      </c>
      <c r="B329" s="17" t="s">
        <v>576</v>
      </c>
      <c r="C329" s="43">
        <v>3951</v>
      </c>
      <c r="D329" s="43">
        <v>3904</v>
      </c>
      <c r="E329" s="42">
        <v>3846</v>
      </c>
      <c r="F329" s="42">
        <v>3780</v>
      </c>
      <c r="G329" s="42">
        <v>3724</v>
      </c>
      <c r="H329" s="4"/>
      <c r="I329" s="5"/>
      <c r="J329" s="5"/>
      <c r="K329" s="5"/>
    </row>
    <row r="330" spans="1:11" x14ac:dyDescent="0.2">
      <c r="A330" s="15" t="s">
        <v>577</v>
      </c>
      <c r="B330" s="17" t="s">
        <v>578</v>
      </c>
      <c r="C330" s="43">
        <v>786</v>
      </c>
      <c r="D330" s="43">
        <v>770</v>
      </c>
      <c r="E330" s="42">
        <v>751</v>
      </c>
      <c r="F330" s="42">
        <v>727</v>
      </c>
      <c r="G330" s="42">
        <v>708</v>
      </c>
      <c r="H330" s="4"/>
      <c r="I330" s="5"/>
      <c r="J330" s="5"/>
      <c r="K330" s="5"/>
    </row>
    <row r="331" spans="1:11" x14ac:dyDescent="0.2">
      <c r="A331" s="15" t="s">
        <v>579</v>
      </c>
      <c r="B331" s="17" t="s">
        <v>580</v>
      </c>
      <c r="C331" s="43">
        <v>6385</v>
      </c>
      <c r="D331" s="43">
        <v>6234</v>
      </c>
      <c r="E331" s="42">
        <v>6069</v>
      </c>
      <c r="F331" s="42">
        <v>5833</v>
      </c>
      <c r="G331" s="42">
        <v>5650</v>
      </c>
      <c r="H331" s="4"/>
      <c r="I331" s="5"/>
      <c r="J331" s="5"/>
      <c r="K331" s="5"/>
    </row>
    <row r="332" spans="1:11" x14ac:dyDescent="0.2">
      <c r="A332" s="15" t="s">
        <v>581</v>
      </c>
      <c r="B332" s="17" t="s">
        <v>582</v>
      </c>
      <c r="C332" s="43">
        <v>3562</v>
      </c>
      <c r="D332" s="43">
        <v>3451</v>
      </c>
      <c r="E332" s="42">
        <v>3334</v>
      </c>
      <c r="F332" s="42">
        <v>3156</v>
      </c>
      <c r="G332" s="42">
        <v>3022</v>
      </c>
      <c r="H332" s="4"/>
      <c r="I332" s="5"/>
      <c r="J332" s="5"/>
      <c r="K332" s="5"/>
    </row>
    <row r="333" spans="1:11" x14ac:dyDescent="0.2">
      <c r="A333" s="15" t="s">
        <v>583</v>
      </c>
      <c r="B333" s="17" t="s">
        <v>584</v>
      </c>
      <c r="C333" s="43">
        <v>8638</v>
      </c>
      <c r="D333" s="43">
        <v>8514</v>
      </c>
      <c r="E333" s="42">
        <v>8367</v>
      </c>
      <c r="F333" s="42">
        <v>8185</v>
      </c>
      <c r="G333" s="42">
        <v>8037</v>
      </c>
      <c r="H333" s="4"/>
      <c r="I333" s="5"/>
      <c r="J333" s="5"/>
      <c r="K333" s="5"/>
    </row>
    <row r="334" spans="1:11" x14ac:dyDescent="0.2">
      <c r="A334" s="59" t="s">
        <v>585</v>
      </c>
      <c r="B334" s="60" t="s">
        <v>586</v>
      </c>
      <c r="C334" s="61">
        <v>2314</v>
      </c>
      <c r="D334" s="61">
        <v>2293</v>
      </c>
      <c r="E334" s="62">
        <v>2268</v>
      </c>
      <c r="F334" s="62">
        <v>2267</v>
      </c>
      <c r="G334" s="62">
        <v>2256</v>
      </c>
      <c r="H334" s="4"/>
      <c r="I334" s="5"/>
      <c r="J334" s="5"/>
      <c r="K334" s="5"/>
    </row>
    <row r="335" spans="1:11" x14ac:dyDescent="0.2">
      <c r="A335" s="15"/>
      <c r="B335" s="17"/>
      <c r="C335" s="17"/>
      <c r="D335" s="17"/>
      <c r="E335" s="17"/>
      <c r="F335" s="18"/>
      <c r="G335" s="58" t="s">
        <v>107</v>
      </c>
      <c r="H335" s="4"/>
    </row>
    <row r="336" spans="1:11" ht="33.799999999999997" customHeight="1" x14ac:dyDescent="0.2">
      <c r="A336" s="80" t="s">
        <v>0</v>
      </c>
      <c r="B336" s="80"/>
      <c r="C336" s="80"/>
      <c r="D336" s="80"/>
      <c r="E336" s="80"/>
      <c r="F336" s="80"/>
      <c r="G336" s="80"/>
    </row>
    <row r="337" spans="1:11" ht="11.25" customHeight="1" thickBot="1" x14ac:dyDescent="0.25">
      <c r="A337" s="81" t="s">
        <v>1</v>
      </c>
      <c r="B337" s="81" t="s">
        <v>2</v>
      </c>
      <c r="C337" s="83" t="s">
        <v>3</v>
      </c>
      <c r="D337" s="83" t="s">
        <v>4</v>
      </c>
      <c r="E337" s="83" t="s">
        <v>5</v>
      </c>
      <c r="F337" s="83" t="s">
        <v>6</v>
      </c>
      <c r="G337" s="83" t="s">
        <v>7</v>
      </c>
    </row>
    <row r="338" spans="1:11" ht="11.25" customHeight="1" x14ac:dyDescent="0.2">
      <c r="A338" s="82"/>
      <c r="B338" s="82"/>
      <c r="C338" s="84"/>
      <c r="D338" s="84"/>
      <c r="E338" s="84"/>
      <c r="F338" s="84"/>
      <c r="G338" s="84"/>
    </row>
    <row r="339" spans="1:11" ht="8.35" customHeight="1" x14ac:dyDescent="0.2">
      <c r="A339" s="19"/>
      <c r="B339" s="19"/>
      <c r="C339" s="19"/>
      <c r="D339" s="19"/>
      <c r="E339" s="19"/>
      <c r="F339" s="3"/>
      <c r="G339" s="3"/>
    </row>
    <row r="340" spans="1:11" x14ac:dyDescent="0.2">
      <c r="A340" s="15" t="s">
        <v>587</v>
      </c>
      <c r="B340" s="17" t="s">
        <v>588</v>
      </c>
      <c r="C340" s="43">
        <v>908</v>
      </c>
      <c r="D340" s="43">
        <v>901</v>
      </c>
      <c r="E340" s="42">
        <v>890</v>
      </c>
      <c r="F340" s="42">
        <v>880</v>
      </c>
      <c r="G340" s="42">
        <v>871</v>
      </c>
      <c r="H340" s="4"/>
      <c r="I340" s="5"/>
      <c r="J340" s="5"/>
      <c r="K340" s="5"/>
    </row>
    <row r="341" spans="1:11" x14ac:dyDescent="0.2">
      <c r="A341" s="15" t="s">
        <v>589</v>
      </c>
      <c r="B341" s="17" t="s">
        <v>590</v>
      </c>
      <c r="C341" s="43">
        <v>3048</v>
      </c>
      <c r="D341" s="43">
        <v>3028</v>
      </c>
      <c r="E341" s="42">
        <v>3000</v>
      </c>
      <c r="F341" s="42">
        <v>2978</v>
      </c>
      <c r="G341" s="42">
        <v>2955</v>
      </c>
      <c r="H341" s="4"/>
      <c r="I341" s="5"/>
      <c r="J341" s="5"/>
      <c r="K341" s="5"/>
    </row>
    <row r="342" spans="1:11" x14ac:dyDescent="0.2">
      <c r="A342" s="15" t="s">
        <v>591</v>
      </c>
      <c r="B342" s="17" t="s">
        <v>140</v>
      </c>
      <c r="C342" s="43">
        <v>22061</v>
      </c>
      <c r="D342" s="43">
        <v>22184</v>
      </c>
      <c r="E342" s="42">
        <v>22241</v>
      </c>
      <c r="F342" s="42">
        <v>22469</v>
      </c>
      <c r="G342" s="42">
        <v>22601</v>
      </c>
      <c r="H342" s="4"/>
      <c r="I342" s="5"/>
      <c r="J342" s="5"/>
      <c r="K342" s="5"/>
    </row>
    <row r="343" spans="1:11" x14ac:dyDescent="0.2">
      <c r="A343" s="15" t="s">
        <v>592</v>
      </c>
      <c r="B343" s="17" t="s">
        <v>593</v>
      </c>
      <c r="C343" s="43">
        <v>1690</v>
      </c>
      <c r="D343" s="43">
        <v>1673</v>
      </c>
      <c r="E343" s="42">
        <v>1650</v>
      </c>
      <c r="F343" s="42">
        <v>1626</v>
      </c>
      <c r="G343" s="42">
        <v>1605</v>
      </c>
      <c r="H343" s="4"/>
      <c r="I343" s="5"/>
      <c r="J343" s="5"/>
      <c r="K343" s="5"/>
    </row>
    <row r="344" spans="1:11" x14ac:dyDescent="0.2">
      <c r="A344" s="15" t="s">
        <v>594</v>
      </c>
      <c r="B344" s="17" t="s">
        <v>595</v>
      </c>
      <c r="C344" s="43">
        <v>8754</v>
      </c>
      <c r="D344" s="43">
        <v>8674</v>
      </c>
      <c r="E344" s="42">
        <v>8570</v>
      </c>
      <c r="F344" s="42">
        <v>8466</v>
      </c>
      <c r="G344" s="42">
        <v>8373</v>
      </c>
      <c r="H344" s="4"/>
      <c r="I344" s="5"/>
      <c r="J344" s="5"/>
      <c r="K344" s="5"/>
    </row>
    <row r="345" spans="1:11" x14ac:dyDescent="0.2">
      <c r="A345" s="15" t="s">
        <v>596</v>
      </c>
      <c r="B345" s="17" t="s">
        <v>597</v>
      </c>
      <c r="C345" s="43">
        <v>19465</v>
      </c>
      <c r="D345" s="43">
        <v>19711</v>
      </c>
      <c r="E345" s="42">
        <v>19901</v>
      </c>
      <c r="F345" s="42">
        <v>20291</v>
      </c>
      <c r="G345" s="42">
        <v>20572</v>
      </c>
      <c r="H345" s="4"/>
      <c r="I345" s="5"/>
      <c r="J345" s="5"/>
      <c r="K345" s="5"/>
    </row>
    <row r="346" spans="1:11" x14ac:dyDescent="0.2">
      <c r="A346" s="15" t="s">
        <v>598</v>
      </c>
      <c r="B346" s="17" t="s">
        <v>599</v>
      </c>
      <c r="C346" s="43">
        <v>1960</v>
      </c>
      <c r="D346" s="43">
        <v>1939</v>
      </c>
      <c r="E346" s="42">
        <v>1912</v>
      </c>
      <c r="F346" s="42">
        <v>1883</v>
      </c>
      <c r="G346" s="42">
        <v>1857</v>
      </c>
      <c r="H346" s="4"/>
      <c r="I346" s="5"/>
      <c r="J346" s="5"/>
      <c r="K346" s="5"/>
    </row>
    <row r="347" spans="1:11" x14ac:dyDescent="0.2">
      <c r="A347" s="15" t="s">
        <v>600</v>
      </c>
      <c r="B347" s="17" t="s">
        <v>601</v>
      </c>
      <c r="C347" s="43">
        <v>3810</v>
      </c>
      <c r="D347" s="43">
        <v>3778</v>
      </c>
      <c r="E347" s="42">
        <v>3736</v>
      </c>
      <c r="F347" s="42">
        <v>3696</v>
      </c>
      <c r="G347" s="42">
        <v>3660</v>
      </c>
      <c r="H347" s="4"/>
      <c r="I347" s="5"/>
      <c r="J347" s="5"/>
      <c r="K347" s="5"/>
    </row>
    <row r="348" spans="1:11" x14ac:dyDescent="0.2">
      <c r="A348" s="15" t="s">
        <v>602</v>
      </c>
      <c r="B348" s="17" t="s">
        <v>603</v>
      </c>
      <c r="C348" s="43">
        <v>1851</v>
      </c>
      <c r="D348" s="43">
        <v>1802</v>
      </c>
      <c r="E348" s="42">
        <v>1748</v>
      </c>
      <c r="F348" s="42">
        <v>1669</v>
      </c>
      <c r="G348" s="42">
        <v>1610</v>
      </c>
      <c r="H348" s="4"/>
      <c r="I348" s="5"/>
      <c r="J348" s="5"/>
      <c r="K348" s="5"/>
    </row>
    <row r="349" spans="1:11" x14ac:dyDescent="0.2">
      <c r="A349" s="22" t="s">
        <v>604</v>
      </c>
      <c r="B349" s="23" t="s">
        <v>605</v>
      </c>
      <c r="C349" s="47">
        <v>4294</v>
      </c>
      <c r="D349" s="47">
        <v>4449</v>
      </c>
      <c r="E349" s="48">
        <v>4596</v>
      </c>
      <c r="F349" s="48">
        <v>4795</v>
      </c>
      <c r="G349" s="48">
        <v>4975</v>
      </c>
      <c r="H349" s="4"/>
      <c r="I349" s="5"/>
      <c r="J349" s="5"/>
      <c r="K349" s="5"/>
    </row>
    <row r="350" spans="1:11" x14ac:dyDescent="0.2">
      <c r="A350" s="13" t="s">
        <v>606</v>
      </c>
      <c r="B350" s="14" t="s">
        <v>607</v>
      </c>
      <c r="C350" s="39">
        <f t="shared" ref="C350:E350" si="78">+SUM(C351:C357)</f>
        <v>11895</v>
      </c>
      <c r="D350" s="39">
        <f t="shared" si="78"/>
        <v>11854</v>
      </c>
      <c r="E350" s="39">
        <f t="shared" si="78"/>
        <v>11781</v>
      </c>
      <c r="F350" s="39">
        <f t="shared" ref="F350:G350" si="79">+SUM(F351:F357)</f>
        <v>11622</v>
      </c>
      <c r="G350" s="39">
        <f t="shared" si="79"/>
        <v>11429</v>
      </c>
      <c r="H350" s="4"/>
      <c r="I350" s="5"/>
      <c r="J350" s="5"/>
      <c r="K350" s="5"/>
    </row>
    <row r="351" spans="1:11" x14ac:dyDescent="0.2">
      <c r="A351" s="15" t="s">
        <v>608</v>
      </c>
      <c r="B351" s="17" t="s">
        <v>607</v>
      </c>
      <c r="C351" s="43">
        <v>2922</v>
      </c>
      <c r="D351" s="43">
        <v>2895</v>
      </c>
      <c r="E351" s="42">
        <v>2860</v>
      </c>
      <c r="F351" s="42">
        <v>2808</v>
      </c>
      <c r="G351" s="42">
        <v>2747</v>
      </c>
      <c r="H351" s="4"/>
      <c r="I351" s="5"/>
      <c r="J351" s="5"/>
      <c r="K351" s="5"/>
    </row>
    <row r="352" spans="1:11" x14ac:dyDescent="0.2">
      <c r="A352" s="15" t="s">
        <v>609</v>
      </c>
      <c r="B352" s="17" t="s">
        <v>610</v>
      </c>
      <c r="C352" s="43">
        <v>584</v>
      </c>
      <c r="D352" s="43">
        <v>590</v>
      </c>
      <c r="E352" s="42">
        <v>595</v>
      </c>
      <c r="F352" s="42">
        <v>602</v>
      </c>
      <c r="G352" s="42">
        <v>607</v>
      </c>
      <c r="H352" s="4"/>
      <c r="I352" s="5"/>
      <c r="J352" s="5"/>
      <c r="K352" s="5"/>
    </row>
    <row r="353" spans="1:11" x14ac:dyDescent="0.2">
      <c r="A353" s="15" t="s">
        <v>611</v>
      </c>
      <c r="B353" s="17" t="s">
        <v>612</v>
      </c>
      <c r="C353" s="43">
        <v>1955</v>
      </c>
      <c r="D353" s="43">
        <v>2005</v>
      </c>
      <c r="E353" s="42">
        <v>2049</v>
      </c>
      <c r="F353" s="42">
        <v>2074</v>
      </c>
      <c r="G353" s="42">
        <v>2094</v>
      </c>
      <c r="H353" s="4"/>
      <c r="I353" s="5"/>
      <c r="J353" s="5"/>
      <c r="K353" s="5"/>
    </row>
    <row r="354" spans="1:11" x14ac:dyDescent="0.2">
      <c r="A354" s="15" t="s">
        <v>613</v>
      </c>
      <c r="B354" s="17" t="s">
        <v>614</v>
      </c>
      <c r="C354" s="43">
        <v>1783</v>
      </c>
      <c r="D354" s="43">
        <v>1763</v>
      </c>
      <c r="E354" s="42">
        <v>1738</v>
      </c>
      <c r="F354" s="42">
        <v>1705</v>
      </c>
      <c r="G354" s="42">
        <v>1664</v>
      </c>
      <c r="H354" s="4"/>
      <c r="I354" s="5"/>
      <c r="J354" s="5"/>
      <c r="K354" s="5"/>
    </row>
    <row r="355" spans="1:11" x14ac:dyDescent="0.2">
      <c r="A355" s="15" t="s">
        <v>615</v>
      </c>
      <c r="B355" s="17" t="s">
        <v>616</v>
      </c>
      <c r="C355" s="43">
        <v>2404</v>
      </c>
      <c r="D355" s="43">
        <v>2390</v>
      </c>
      <c r="E355" s="42">
        <v>2369</v>
      </c>
      <c r="F355" s="42">
        <v>2316</v>
      </c>
      <c r="G355" s="42">
        <v>2259</v>
      </c>
      <c r="H355" s="4"/>
      <c r="I355" s="5"/>
      <c r="J355" s="5"/>
      <c r="K355" s="5"/>
    </row>
    <row r="356" spans="1:11" x14ac:dyDescent="0.2">
      <c r="A356" s="15" t="s">
        <v>617</v>
      </c>
      <c r="B356" s="17" t="s">
        <v>618</v>
      </c>
      <c r="C356" s="43">
        <v>1099</v>
      </c>
      <c r="D356" s="43">
        <v>1091</v>
      </c>
      <c r="E356" s="42">
        <v>1079</v>
      </c>
      <c r="F356" s="42">
        <v>1061</v>
      </c>
      <c r="G356" s="42">
        <v>1040</v>
      </c>
      <c r="H356" s="4"/>
      <c r="I356" s="5"/>
      <c r="J356" s="5"/>
      <c r="K356" s="5"/>
    </row>
    <row r="357" spans="1:11" x14ac:dyDescent="0.2">
      <c r="A357" s="15" t="s">
        <v>619</v>
      </c>
      <c r="B357" s="17" t="s">
        <v>620</v>
      </c>
      <c r="C357" s="43">
        <v>1148</v>
      </c>
      <c r="D357" s="43">
        <v>1120</v>
      </c>
      <c r="E357" s="42">
        <v>1091</v>
      </c>
      <c r="F357" s="42">
        <v>1056</v>
      </c>
      <c r="G357" s="42">
        <v>1018</v>
      </c>
      <c r="H357" s="4"/>
      <c r="I357" s="5"/>
      <c r="J357" s="5"/>
      <c r="K357" s="5"/>
    </row>
    <row r="358" spans="1:11" x14ac:dyDescent="0.2">
      <c r="A358" s="13" t="s">
        <v>621</v>
      </c>
      <c r="B358" s="14" t="s">
        <v>622</v>
      </c>
      <c r="C358" s="39">
        <f t="shared" ref="C358:E358" si="80">+SUM(C359:C375)</f>
        <v>25392</v>
      </c>
      <c r="D358" s="39">
        <f t="shared" si="80"/>
        <v>25012</v>
      </c>
      <c r="E358" s="39">
        <f t="shared" si="80"/>
        <v>24570</v>
      </c>
      <c r="F358" s="39">
        <f t="shared" ref="F358:G358" si="81">+SUM(F359:F375)</f>
        <v>23954</v>
      </c>
      <c r="G358" s="39">
        <f t="shared" si="81"/>
        <v>23276</v>
      </c>
      <c r="H358" s="4"/>
      <c r="I358" s="5"/>
      <c r="J358" s="5"/>
      <c r="K358" s="5"/>
    </row>
    <row r="359" spans="1:11" x14ac:dyDescent="0.2">
      <c r="A359" s="15" t="s">
        <v>623</v>
      </c>
      <c r="B359" s="17" t="s">
        <v>624</v>
      </c>
      <c r="C359" s="43">
        <v>5122</v>
      </c>
      <c r="D359" s="43">
        <v>5164</v>
      </c>
      <c r="E359" s="42">
        <v>5191</v>
      </c>
      <c r="F359" s="42">
        <v>5203</v>
      </c>
      <c r="G359" s="42">
        <v>5208</v>
      </c>
      <c r="H359" s="4"/>
      <c r="I359" s="5"/>
      <c r="J359" s="5"/>
      <c r="K359" s="5"/>
    </row>
    <row r="360" spans="1:11" x14ac:dyDescent="0.2">
      <c r="A360" s="15" t="s">
        <v>625</v>
      </c>
      <c r="B360" s="17" t="s">
        <v>626</v>
      </c>
      <c r="C360" s="43">
        <v>617</v>
      </c>
      <c r="D360" s="43">
        <v>606</v>
      </c>
      <c r="E360" s="42">
        <v>593</v>
      </c>
      <c r="F360" s="42">
        <v>575</v>
      </c>
      <c r="G360" s="42">
        <v>554</v>
      </c>
      <c r="H360" s="4"/>
      <c r="I360" s="5"/>
      <c r="J360" s="5"/>
      <c r="K360" s="5"/>
    </row>
    <row r="361" spans="1:11" x14ac:dyDescent="0.2">
      <c r="A361" s="15" t="s">
        <v>627</v>
      </c>
      <c r="B361" s="17" t="s">
        <v>628</v>
      </c>
      <c r="C361" s="43">
        <v>976</v>
      </c>
      <c r="D361" s="43">
        <v>949</v>
      </c>
      <c r="E361" s="42">
        <v>919</v>
      </c>
      <c r="F361" s="42">
        <v>882</v>
      </c>
      <c r="G361" s="42">
        <v>844</v>
      </c>
      <c r="H361" s="4"/>
      <c r="I361" s="5"/>
      <c r="J361" s="5"/>
      <c r="K361" s="5"/>
    </row>
    <row r="362" spans="1:11" x14ac:dyDescent="0.2">
      <c r="A362" s="15" t="s">
        <v>629</v>
      </c>
      <c r="B362" s="17" t="s">
        <v>630</v>
      </c>
      <c r="C362" s="43">
        <v>1965</v>
      </c>
      <c r="D362" s="43">
        <v>1939</v>
      </c>
      <c r="E362" s="42">
        <v>1907</v>
      </c>
      <c r="F362" s="42">
        <v>1864</v>
      </c>
      <c r="G362" s="42">
        <v>1814</v>
      </c>
      <c r="H362" s="4"/>
      <c r="I362" s="5"/>
      <c r="J362" s="5"/>
      <c r="K362" s="5"/>
    </row>
    <row r="363" spans="1:11" x14ac:dyDescent="0.2">
      <c r="A363" s="15" t="s">
        <v>631</v>
      </c>
      <c r="B363" s="17" t="s">
        <v>201</v>
      </c>
      <c r="C363" s="43">
        <v>727</v>
      </c>
      <c r="D363" s="43">
        <v>721</v>
      </c>
      <c r="E363" s="42">
        <v>712</v>
      </c>
      <c r="F363" s="42">
        <v>687</v>
      </c>
      <c r="G363" s="42">
        <v>661</v>
      </c>
      <c r="H363" s="4"/>
      <c r="I363" s="5"/>
      <c r="J363" s="5"/>
      <c r="K363" s="5"/>
    </row>
    <row r="364" spans="1:11" x14ac:dyDescent="0.2">
      <c r="A364" s="15" t="s">
        <v>632</v>
      </c>
      <c r="B364" s="17" t="s">
        <v>633</v>
      </c>
      <c r="C364" s="43">
        <v>2704</v>
      </c>
      <c r="D364" s="43">
        <v>2598</v>
      </c>
      <c r="E364" s="42">
        <v>2491</v>
      </c>
      <c r="F364" s="42">
        <v>2380</v>
      </c>
      <c r="G364" s="42">
        <v>2268</v>
      </c>
      <c r="H364" s="4"/>
      <c r="I364" s="5"/>
      <c r="J364" s="5"/>
      <c r="K364" s="5"/>
    </row>
    <row r="365" spans="1:11" x14ac:dyDescent="0.2">
      <c r="A365" s="15" t="s">
        <v>634</v>
      </c>
      <c r="B365" s="17" t="s">
        <v>635</v>
      </c>
      <c r="C365" s="43">
        <v>479</v>
      </c>
      <c r="D365" s="43">
        <v>466</v>
      </c>
      <c r="E365" s="42">
        <v>453</v>
      </c>
      <c r="F365" s="42">
        <v>443</v>
      </c>
      <c r="G365" s="42">
        <v>430</v>
      </c>
      <c r="H365" s="4"/>
      <c r="I365" s="5"/>
      <c r="J365" s="5"/>
      <c r="K365" s="5"/>
    </row>
    <row r="366" spans="1:11" x14ac:dyDescent="0.2">
      <c r="A366" s="15" t="s">
        <v>636</v>
      </c>
      <c r="B366" s="17" t="s">
        <v>637</v>
      </c>
      <c r="C366" s="43">
        <v>770</v>
      </c>
      <c r="D366" s="43">
        <v>747</v>
      </c>
      <c r="E366" s="42">
        <v>723</v>
      </c>
      <c r="F366" s="42">
        <v>701</v>
      </c>
      <c r="G366" s="42">
        <v>678</v>
      </c>
      <c r="H366" s="4"/>
      <c r="I366" s="5"/>
      <c r="J366" s="5"/>
      <c r="K366" s="5"/>
    </row>
    <row r="367" spans="1:11" x14ac:dyDescent="0.2">
      <c r="A367" s="15" t="s">
        <v>638</v>
      </c>
      <c r="B367" s="17" t="s">
        <v>639</v>
      </c>
      <c r="C367" s="43">
        <v>1593</v>
      </c>
      <c r="D367" s="43">
        <v>1552</v>
      </c>
      <c r="E367" s="42">
        <v>1507</v>
      </c>
      <c r="F367" s="42">
        <v>1443</v>
      </c>
      <c r="G367" s="42">
        <v>1371</v>
      </c>
      <c r="H367" s="4"/>
      <c r="I367" s="5"/>
      <c r="J367" s="5"/>
      <c r="K367" s="5"/>
    </row>
    <row r="368" spans="1:11" x14ac:dyDescent="0.2">
      <c r="A368" s="15" t="s">
        <v>640</v>
      </c>
      <c r="B368" s="17" t="s">
        <v>641</v>
      </c>
      <c r="C368" s="43">
        <v>1065</v>
      </c>
      <c r="D368" s="43">
        <v>1054</v>
      </c>
      <c r="E368" s="42">
        <v>1041</v>
      </c>
      <c r="F368" s="42">
        <v>1023</v>
      </c>
      <c r="G368" s="42">
        <v>1002</v>
      </c>
      <c r="H368" s="4"/>
      <c r="I368" s="5"/>
      <c r="J368" s="5"/>
      <c r="K368" s="5"/>
    </row>
    <row r="369" spans="1:11" x14ac:dyDescent="0.2">
      <c r="A369" s="15" t="s">
        <v>642</v>
      </c>
      <c r="B369" s="17" t="s">
        <v>643</v>
      </c>
      <c r="C369" s="43">
        <v>795</v>
      </c>
      <c r="D369" s="43">
        <v>784</v>
      </c>
      <c r="E369" s="42">
        <v>770</v>
      </c>
      <c r="F369" s="42">
        <v>745</v>
      </c>
      <c r="G369" s="42">
        <v>719</v>
      </c>
      <c r="H369" s="4"/>
      <c r="I369" s="5"/>
      <c r="J369" s="5"/>
      <c r="K369" s="5"/>
    </row>
    <row r="370" spans="1:11" x14ac:dyDescent="0.2">
      <c r="A370" s="15" t="s">
        <v>644</v>
      </c>
      <c r="B370" s="17" t="s">
        <v>645</v>
      </c>
      <c r="C370" s="43">
        <v>1152</v>
      </c>
      <c r="D370" s="43">
        <v>1137</v>
      </c>
      <c r="E370" s="42">
        <v>1118</v>
      </c>
      <c r="F370" s="42">
        <v>1093</v>
      </c>
      <c r="G370" s="42">
        <v>1063</v>
      </c>
      <c r="H370" s="4"/>
      <c r="I370" s="5"/>
      <c r="J370" s="5"/>
      <c r="K370" s="5"/>
    </row>
    <row r="371" spans="1:11" x14ac:dyDescent="0.2">
      <c r="A371" s="15" t="s">
        <v>646</v>
      </c>
      <c r="B371" s="17" t="s">
        <v>647</v>
      </c>
      <c r="C371" s="43">
        <v>746</v>
      </c>
      <c r="D371" s="43">
        <v>742</v>
      </c>
      <c r="E371" s="42">
        <v>736</v>
      </c>
      <c r="F371" s="42">
        <v>710</v>
      </c>
      <c r="G371" s="42">
        <v>683</v>
      </c>
      <c r="H371" s="4"/>
      <c r="I371" s="5"/>
      <c r="J371" s="5"/>
      <c r="K371" s="5"/>
    </row>
    <row r="372" spans="1:11" x14ac:dyDescent="0.2">
      <c r="A372" s="15" t="s">
        <v>648</v>
      </c>
      <c r="B372" s="17" t="s">
        <v>649</v>
      </c>
      <c r="C372" s="43">
        <v>1946</v>
      </c>
      <c r="D372" s="43">
        <v>1926</v>
      </c>
      <c r="E372" s="42">
        <v>1901</v>
      </c>
      <c r="F372" s="42">
        <v>1867</v>
      </c>
      <c r="G372" s="42">
        <v>1828</v>
      </c>
      <c r="H372" s="4"/>
      <c r="I372" s="5"/>
      <c r="J372" s="5"/>
      <c r="K372" s="5"/>
    </row>
    <row r="373" spans="1:11" x14ac:dyDescent="0.2">
      <c r="A373" s="15" t="s">
        <v>650</v>
      </c>
      <c r="B373" s="17" t="s">
        <v>651</v>
      </c>
      <c r="C373" s="43">
        <v>2380</v>
      </c>
      <c r="D373" s="43">
        <v>2320</v>
      </c>
      <c r="E373" s="42">
        <v>2255</v>
      </c>
      <c r="F373" s="42">
        <v>2161</v>
      </c>
      <c r="G373" s="42">
        <v>2063</v>
      </c>
      <c r="H373" s="4"/>
      <c r="I373" s="5"/>
      <c r="J373" s="5"/>
      <c r="K373" s="5"/>
    </row>
    <row r="374" spans="1:11" x14ac:dyDescent="0.2">
      <c r="A374" s="15" t="s">
        <v>652</v>
      </c>
      <c r="B374" s="17" t="s">
        <v>653</v>
      </c>
      <c r="C374" s="43">
        <v>1334</v>
      </c>
      <c r="D374" s="43">
        <v>1301</v>
      </c>
      <c r="E374" s="42">
        <v>1266</v>
      </c>
      <c r="F374" s="42">
        <v>1215</v>
      </c>
      <c r="G374" s="42">
        <v>1158</v>
      </c>
      <c r="H374" s="4"/>
      <c r="I374" s="5"/>
      <c r="J374" s="5"/>
      <c r="K374" s="5"/>
    </row>
    <row r="375" spans="1:11" x14ac:dyDescent="0.2">
      <c r="A375" s="15" t="s">
        <v>654</v>
      </c>
      <c r="B375" s="17" t="s">
        <v>655</v>
      </c>
      <c r="C375" s="43">
        <v>1021</v>
      </c>
      <c r="D375" s="43">
        <v>1006</v>
      </c>
      <c r="E375" s="42">
        <v>987</v>
      </c>
      <c r="F375" s="42">
        <v>962</v>
      </c>
      <c r="G375" s="42">
        <v>932</v>
      </c>
      <c r="H375" s="4"/>
      <c r="I375" s="5"/>
      <c r="J375" s="5"/>
      <c r="K375" s="5"/>
    </row>
    <row r="376" spans="1:11" x14ac:dyDescent="0.2">
      <c r="A376" s="13" t="s">
        <v>656</v>
      </c>
      <c r="B376" s="14" t="s">
        <v>657</v>
      </c>
      <c r="C376" s="39">
        <f t="shared" ref="C376:E376" si="82">+SUM(C377:C382)</f>
        <v>53758</v>
      </c>
      <c r="D376" s="39">
        <f t="shared" si="82"/>
        <v>54552</v>
      </c>
      <c r="E376" s="39">
        <f t="shared" si="82"/>
        <v>55208</v>
      </c>
      <c r="F376" s="39">
        <f t="shared" ref="F376:G376" si="83">+SUM(F377:F382)</f>
        <v>55398</v>
      </c>
      <c r="G376" s="39">
        <f t="shared" si="83"/>
        <v>55526</v>
      </c>
      <c r="H376" s="4"/>
      <c r="I376" s="5"/>
      <c r="J376" s="5"/>
      <c r="K376" s="5"/>
    </row>
    <row r="377" spans="1:11" x14ac:dyDescent="0.2">
      <c r="A377" s="15" t="s">
        <v>658</v>
      </c>
      <c r="B377" s="17" t="s">
        <v>659</v>
      </c>
      <c r="C377" s="43">
        <v>10809</v>
      </c>
      <c r="D377" s="43">
        <v>10816</v>
      </c>
      <c r="E377" s="42">
        <v>10789</v>
      </c>
      <c r="F377" s="42">
        <v>10713</v>
      </c>
      <c r="G377" s="42">
        <v>10660</v>
      </c>
      <c r="H377" s="4"/>
      <c r="I377" s="5"/>
      <c r="J377" s="5"/>
      <c r="K377" s="5"/>
    </row>
    <row r="378" spans="1:11" x14ac:dyDescent="0.2">
      <c r="A378" s="15" t="s">
        <v>660</v>
      </c>
      <c r="B378" s="17" t="s">
        <v>657</v>
      </c>
      <c r="C378" s="43">
        <v>4112</v>
      </c>
      <c r="D378" s="43">
        <v>4089</v>
      </c>
      <c r="E378" s="42">
        <v>4052</v>
      </c>
      <c r="F378" s="42">
        <v>4028</v>
      </c>
      <c r="G378" s="42">
        <v>4001</v>
      </c>
      <c r="H378" s="4"/>
      <c r="I378" s="5"/>
      <c r="J378" s="5"/>
      <c r="K378" s="5"/>
    </row>
    <row r="379" spans="1:11" x14ac:dyDescent="0.2">
      <c r="A379" s="15" t="s">
        <v>661</v>
      </c>
      <c r="B379" s="17" t="s">
        <v>662</v>
      </c>
      <c r="C379" s="43">
        <v>6943</v>
      </c>
      <c r="D379" s="43">
        <v>6860</v>
      </c>
      <c r="E379" s="42">
        <v>6756</v>
      </c>
      <c r="F379" s="42">
        <v>6691</v>
      </c>
      <c r="G379" s="42">
        <v>6651</v>
      </c>
      <c r="H379" s="4"/>
      <c r="I379" s="5"/>
      <c r="J379" s="5"/>
      <c r="K379" s="5"/>
    </row>
    <row r="380" spans="1:11" x14ac:dyDescent="0.2">
      <c r="A380" s="15" t="s">
        <v>663</v>
      </c>
      <c r="B380" s="17" t="s">
        <v>664</v>
      </c>
      <c r="C380" s="43">
        <v>9935</v>
      </c>
      <c r="D380" s="43">
        <v>9840</v>
      </c>
      <c r="E380" s="42">
        <v>9712</v>
      </c>
      <c r="F380" s="42">
        <v>9511</v>
      </c>
      <c r="G380" s="42">
        <v>9474</v>
      </c>
      <c r="H380" s="4"/>
      <c r="I380" s="5"/>
      <c r="J380" s="5"/>
      <c r="K380" s="5"/>
    </row>
    <row r="381" spans="1:11" x14ac:dyDescent="0.2">
      <c r="A381" s="15" t="s">
        <v>665</v>
      </c>
      <c r="B381" s="17" t="s">
        <v>666</v>
      </c>
      <c r="C381" s="43">
        <v>6195</v>
      </c>
      <c r="D381" s="43">
        <v>6171</v>
      </c>
      <c r="E381" s="42">
        <v>6127</v>
      </c>
      <c r="F381" s="42">
        <v>6091</v>
      </c>
      <c r="G381" s="42">
        <v>6084</v>
      </c>
      <c r="H381" s="4"/>
      <c r="I381" s="5"/>
      <c r="J381" s="5"/>
      <c r="K381" s="5"/>
    </row>
    <row r="382" spans="1:11" x14ac:dyDescent="0.2">
      <c r="A382" s="15" t="s">
        <v>667</v>
      </c>
      <c r="B382" s="17" t="s">
        <v>668</v>
      </c>
      <c r="C382" s="43">
        <v>15764</v>
      </c>
      <c r="D382" s="43">
        <v>16776</v>
      </c>
      <c r="E382" s="42">
        <v>17772</v>
      </c>
      <c r="F382" s="42">
        <v>18364</v>
      </c>
      <c r="G382" s="42">
        <v>18656</v>
      </c>
      <c r="H382" s="4"/>
      <c r="I382" s="5"/>
      <c r="J382" s="5"/>
      <c r="K382" s="5"/>
    </row>
    <row r="383" spans="1:11" x14ac:dyDescent="0.2">
      <c r="A383" s="13" t="s">
        <v>669</v>
      </c>
      <c r="B383" s="14" t="s">
        <v>670</v>
      </c>
      <c r="C383" s="39">
        <f t="shared" ref="C383:E383" si="84">+SUM(C384:C389,C395:C399)</f>
        <v>47471</v>
      </c>
      <c r="D383" s="39">
        <f t="shared" si="84"/>
        <v>47070</v>
      </c>
      <c r="E383" s="39">
        <f t="shared" si="84"/>
        <v>46544</v>
      </c>
      <c r="F383" s="39">
        <f>+SUM(F384:F389,F395:F400)</f>
        <v>46041</v>
      </c>
      <c r="G383" s="39">
        <f>+SUM(G384:G389,G395:G400)</f>
        <v>45494</v>
      </c>
      <c r="H383" s="4"/>
      <c r="I383" s="5"/>
      <c r="J383" s="5"/>
      <c r="K383" s="5"/>
    </row>
    <row r="384" spans="1:11" x14ac:dyDescent="0.2">
      <c r="A384" s="24" t="s">
        <v>671</v>
      </c>
      <c r="B384" s="25" t="s">
        <v>670</v>
      </c>
      <c r="C384" s="49">
        <v>5549</v>
      </c>
      <c r="D384" s="49">
        <v>5529</v>
      </c>
      <c r="E384" s="50">
        <v>5495</v>
      </c>
      <c r="F384" s="50">
        <v>5472</v>
      </c>
      <c r="G384" s="50">
        <v>5443</v>
      </c>
      <c r="H384" s="4"/>
      <c r="I384" s="5"/>
      <c r="J384" s="5"/>
      <c r="K384" s="5"/>
    </row>
    <row r="385" spans="1:11" x14ac:dyDescent="0.2">
      <c r="A385" s="24" t="s">
        <v>672</v>
      </c>
      <c r="B385" s="25" t="s">
        <v>673</v>
      </c>
      <c r="C385" s="49">
        <v>10770</v>
      </c>
      <c r="D385" s="49">
        <v>10749</v>
      </c>
      <c r="E385" s="50">
        <v>10695</v>
      </c>
      <c r="F385" s="50">
        <v>10540</v>
      </c>
      <c r="G385" s="50">
        <v>10382</v>
      </c>
      <c r="H385" s="4"/>
      <c r="I385" s="5"/>
      <c r="J385" s="5"/>
      <c r="K385" s="5"/>
    </row>
    <row r="386" spans="1:11" x14ac:dyDescent="0.2">
      <c r="A386" s="24" t="s">
        <v>674</v>
      </c>
      <c r="B386" s="25" t="s">
        <v>675</v>
      </c>
      <c r="C386" s="49">
        <v>1811</v>
      </c>
      <c r="D386" s="49">
        <v>1772</v>
      </c>
      <c r="E386" s="50">
        <v>1729</v>
      </c>
      <c r="F386" s="50">
        <v>1718</v>
      </c>
      <c r="G386" s="50">
        <v>1707</v>
      </c>
      <c r="H386" s="4"/>
      <c r="I386" s="5"/>
      <c r="J386" s="5"/>
      <c r="K386" s="5"/>
    </row>
    <row r="387" spans="1:11" x14ac:dyDescent="0.2">
      <c r="A387" s="24" t="s">
        <v>676</v>
      </c>
      <c r="B387" s="25" t="s">
        <v>677</v>
      </c>
      <c r="C387" s="49">
        <v>6944</v>
      </c>
      <c r="D387" s="49">
        <v>6836</v>
      </c>
      <c r="E387" s="50">
        <v>6711</v>
      </c>
      <c r="F387" s="50">
        <v>5489</v>
      </c>
      <c r="G387" s="50">
        <v>5389</v>
      </c>
      <c r="H387" s="4"/>
      <c r="I387" s="5"/>
      <c r="J387" s="5"/>
      <c r="K387" s="5"/>
    </row>
    <row r="388" spans="1:11" x14ac:dyDescent="0.2">
      <c r="A388" s="24" t="s">
        <v>678</v>
      </c>
      <c r="B388" s="25" t="s">
        <v>679</v>
      </c>
      <c r="C388" s="49">
        <v>7193</v>
      </c>
      <c r="D388" s="49">
        <v>7125</v>
      </c>
      <c r="E388" s="50">
        <v>7036</v>
      </c>
      <c r="F388" s="50">
        <v>6962</v>
      </c>
      <c r="G388" s="50">
        <v>6877</v>
      </c>
      <c r="H388" s="4"/>
      <c r="I388" s="5"/>
      <c r="J388" s="5"/>
      <c r="K388" s="5"/>
    </row>
    <row r="389" spans="1:11" x14ac:dyDescent="0.2">
      <c r="A389" s="63" t="s">
        <v>680</v>
      </c>
      <c r="B389" s="64" t="s">
        <v>681</v>
      </c>
      <c r="C389" s="65">
        <v>2459</v>
      </c>
      <c r="D389" s="65">
        <v>2408</v>
      </c>
      <c r="E389" s="66">
        <v>2352</v>
      </c>
      <c r="F389" s="66">
        <v>2320</v>
      </c>
      <c r="G389" s="66">
        <v>2287</v>
      </c>
      <c r="H389" s="4"/>
      <c r="I389" s="5"/>
      <c r="J389" s="5"/>
      <c r="K389" s="5"/>
    </row>
    <row r="390" spans="1:11" x14ac:dyDescent="0.2">
      <c r="A390" s="15"/>
      <c r="B390" s="17"/>
      <c r="C390" s="17"/>
      <c r="D390" s="17"/>
      <c r="E390" s="17"/>
      <c r="F390" s="18"/>
      <c r="G390" s="58" t="s">
        <v>107</v>
      </c>
      <c r="H390" s="4"/>
    </row>
    <row r="391" spans="1:11" ht="33.799999999999997" customHeight="1" x14ac:dyDescent="0.2">
      <c r="A391" s="80" t="s">
        <v>0</v>
      </c>
      <c r="B391" s="80"/>
      <c r="C391" s="80"/>
      <c r="D391" s="80"/>
      <c r="E391" s="80"/>
      <c r="F391" s="80"/>
      <c r="G391" s="80"/>
    </row>
    <row r="392" spans="1:11" ht="11.25" customHeight="1" thickBot="1" x14ac:dyDescent="0.25">
      <c r="A392" s="81" t="s">
        <v>1</v>
      </c>
      <c r="B392" s="81" t="s">
        <v>2</v>
      </c>
      <c r="C392" s="83" t="s">
        <v>3</v>
      </c>
      <c r="D392" s="83" t="s">
        <v>4</v>
      </c>
      <c r="E392" s="83" t="s">
        <v>5</v>
      </c>
      <c r="F392" s="83" t="s">
        <v>6</v>
      </c>
      <c r="G392" s="83" t="s">
        <v>7</v>
      </c>
    </row>
    <row r="393" spans="1:11" ht="11.25" customHeight="1" x14ac:dyDescent="0.2">
      <c r="A393" s="82"/>
      <c r="B393" s="82"/>
      <c r="C393" s="84"/>
      <c r="D393" s="84"/>
      <c r="E393" s="84"/>
      <c r="F393" s="84"/>
      <c r="G393" s="84"/>
    </row>
    <row r="394" spans="1:11" ht="6.8" customHeight="1" x14ac:dyDescent="0.2">
      <c r="A394" s="19"/>
      <c r="B394" s="19"/>
      <c r="C394" s="19"/>
      <c r="D394" s="19"/>
      <c r="E394" s="19"/>
      <c r="F394" s="3"/>
      <c r="G394" s="3"/>
    </row>
    <row r="395" spans="1:11" x14ac:dyDescent="0.2">
      <c r="A395" s="24" t="s">
        <v>682</v>
      </c>
      <c r="B395" s="25" t="s">
        <v>683</v>
      </c>
      <c r="C395" s="49">
        <v>2817</v>
      </c>
      <c r="D395" s="49">
        <v>2794</v>
      </c>
      <c r="E395" s="50">
        <v>2765</v>
      </c>
      <c r="F395" s="50">
        <v>2743</v>
      </c>
      <c r="G395" s="50">
        <v>2717</v>
      </c>
      <c r="H395" s="4"/>
      <c r="I395" s="5"/>
      <c r="J395" s="5"/>
      <c r="K395" s="5"/>
    </row>
    <row r="396" spans="1:11" x14ac:dyDescent="0.2">
      <c r="A396" s="24" t="s">
        <v>684</v>
      </c>
      <c r="B396" s="25" t="s">
        <v>685</v>
      </c>
      <c r="C396" s="49">
        <v>4247</v>
      </c>
      <c r="D396" s="49">
        <v>4209</v>
      </c>
      <c r="E396" s="50">
        <v>4158</v>
      </c>
      <c r="F396" s="50">
        <v>4116</v>
      </c>
      <c r="G396" s="50">
        <v>4068</v>
      </c>
      <c r="H396" s="4"/>
      <c r="I396" s="5"/>
      <c r="J396" s="5"/>
      <c r="K396" s="5"/>
    </row>
    <row r="397" spans="1:11" x14ac:dyDescent="0.2">
      <c r="A397" s="26" t="s">
        <v>686</v>
      </c>
      <c r="B397" s="27" t="s">
        <v>687</v>
      </c>
      <c r="C397" s="41">
        <v>2825</v>
      </c>
      <c r="D397" s="41">
        <v>2810</v>
      </c>
      <c r="E397" s="51">
        <v>2787</v>
      </c>
      <c r="F397" s="51">
        <v>2770</v>
      </c>
      <c r="G397" s="51">
        <v>2751</v>
      </c>
      <c r="H397" s="4"/>
      <c r="I397" s="5"/>
      <c r="J397" s="5"/>
      <c r="K397" s="5"/>
    </row>
    <row r="398" spans="1:11" x14ac:dyDescent="0.2">
      <c r="A398" s="26" t="s">
        <v>688</v>
      </c>
      <c r="B398" s="27" t="s">
        <v>689</v>
      </c>
      <c r="C398" s="41">
        <v>1801</v>
      </c>
      <c r="D398" s="41">
        <v>1788</v>
      </c>
      <c r="E398" s="51">
        <v>1771</v>
      </c>
      <c r="F398" s="51">
        <v>1758</v>
      </c>
      <c r="G398" s="51">
        <v>1743</v>
      </c>
      <c r="H398" s="4"/>
      <c r="I398" s="5"/>
      <c r="J398" s="5"/>
      <c r="K398" s="5"/>
    </row>
    <row r="399" spans="1:11" x14ac:dyDescent="0.2">
      <c r="A399" s="26" t="s">
        <v>690</v>
      </c>
      <c r="B399" s="27" t="s">
        <v>691</v>
      </c>
      <c r="C399" s="41">
        <v>1055</v>
      </c>
      <c r="D399" s="41">
        <v>1050</v>
      </c>
      <c r="E399" s="51">
        <v>1045</v>
      </c>
      <c r="F399" s="51">
        <v>1043</v>
      </c>
      <c r="G399" s="51">
        <v>1040</v>
      </c>
      <c r="H399" s="4"/>
      <c r="I399" s="5"/>
      <c r="J399" s="5"/>
      <c r="K399" s="5"/>
    </row>
    <row r="400" spans="1:11" x14ac:dyDescent="0.2">
      <c r="A400" s="26" t="s">
        <v>692</v>
      </c>
      <c r="B400" s="27" t="s">
        <v>693</v>
      </c>
      <c r="C400" s="51" t="s">
        <v>694</v>
      </c>
      <c r="D400" s="51" t="s">
        <v>694</v>
      </c>
      <c r="E400" s="51" t="s">
        <v>694</v>
      </c>
      <c r="F400" s="51">
        <v>1110</v>
      </c>
      <c r="G400" s="51">
        <v>1090</v>
      </c>
      <c r="H400" s="4"/>
      <c r="I400" s="5"/>
      <c r="J400" s="5"/>
      <c r="K400" s="5"/>
    </row>
    <row r="401" spans="1:11" x14ac:dyDescent="0.2">
      <c r="A401" s="13" t="s">
        <v>695</v>
      </c>
      <c r="B401" s="14" t="s">
        <v>696</v>
      </c>
      <c r="C401" s="39">
        <f t="shared" ref="C401:E401" si="85">+SUM(C402:C415)</f>
        <v>22331</v>
      </c>
      <c r="D401" s="39">
        <f t="shared" si="85"/>
        <v>22073</v>
      </c>
      <c r="E401" s="39">
        <f t="shared" si="85"/>
        <v>21759</v>
      </c>
      <c r="F401" s="39">
        <f t="shared" ref="F401:G401" si="86">+SUM(F402:F415)</f>
        <v>21289</v>
      </c>
      <c r="G401" s="39">
        <f t="shared" si="86"/>
        <v>20763</v>
      </c>
      <c r="H401" s="4"/>
      <c r="I401" s="5"/>
      <c r="J401" s="5"/>
      <c r="K401" s="5"/>
    </row>
    <row r="402" spans="1:11" x14ac:dyDescent="0.2">
      <c r="A402" s="15" t="s">
        <v>697</v>
      </c>
      <c r="B402" s="17" t="s">
        <v>698</v>
      </c>
      <c r="C402" s="43">
        <v>5318</v>
      </c>
      <c r="D402" s="43">
        <v>5295</v>
      </c>
      <c r="E402" s="42">
        <v>5255</v>
      </c>
      <c r="F402" s="42">
        <v>5150</v>
      </c>
      <c r="G402" s="42">
        <v>5036</v>
      </c>
      <c r="H402" s="4"/>
      <c r="I402" s="5"/>
      <c r="J402" s="5"/>
      <c r="K402" s="5"/>
    </row>
    <row r="403" spans="1:11" x14ac:dyDescent="0.2">
      <c r="A403" s="15" t="s">
        <v>699</v>
      </c>
      <c r="B403" s="17" t="s">
        <v>700</v>
      </c>
      <c r="C403" s="43">
        <v>2033</v>
      </c>
      <c r="D403" s="43">
        <v>2003</v>
      </c>
      <c r="E403" s="42">
        <v>1967</v>
      </c>
      <c r="F403" s="42">
        <v>1918</v>
      </c>
      <c r="G403" s="42">
        <v>1861</v>
      </c>
      <c r="H403" s="4"/>
      <c r="I403" s="5"/>
      <c r="J403" s="5"/>
      <c r="K403" s="5"/>
    </row>
    <row r="404" spans="1:11" x14ac:dyDescent="0.2">
      <c r="A404" s="15" t="s">
        <v>701</v>
      </c>
      <c r="B404" s="17" t="s">
        <v>702</v>
      </c>
      <c r="C404" s="43">
        <v>2882</v>
      </c>
      <c r="D404" s="43">
        <v>2791</v>
      </c>
      <c r="E404" s="42">
        <v>2696</v>
      </c>
      <c r="F404" s="42">
        <v>2588</v>
      </c>
      <c r="G404" s="42">
        <v>2476</v>
      </c>
      <c r="H404" s="4"/>
      <c r="I404" s="5"/>
      <c r="J404" s="5"/>
      <c r="K404" s="5"/>
    </row>
    <row r="405" spans="1:11" x14ac:dyDescent="0.2">
      <c r="A405" s="15" t="s">
        <v>703</v>
      </c>
      <c r="B405" s="17" t="s">
        <v>704</v>
      </c>
      <c r="C405" s="43">
        <v>1421</v>
      </c>
      <c r="D405" s="43">
        <v>1385</v>
      </c>
      <c r="E405" s="42">
        <v>1346</v>
      </c>
      <c r="F405" s="42">
        <v>1298</v>
      </c>
      <c r="G405" s="42">
        <v>1246</v>
      </c>
      <c r="H405" s="4"/>
      <c r="I405" s="5"/>
      <c r="J405" s="5"/>
      <c r="K405" s="5"/>
    </row>
    <row r="406" spans="1:11" x14ac:dyDescent="0.2">
      <c r="A406" s="15" t="s">
        <v>705</v>
      </c>
      <c r="B406" s="17" t="s">
        <v>706</v>
      </c>
      <c r="C406" s="43">
        <v>905</v>
      </c>
      <c r="D406" s="43">
        <v>900</v>
      </c>
      <c r="E406" s="42">
        <v>893</v>
      </c>
      <c r="F406" s="42">
        <v>879</v>
      </c>
      <c r="G406" s="42">
        <v>862</v>
      </c>
      <c r="H406" s="4"/>
      <c r="I406" s="5"/>
      <c r="J406" s="5"/>
      <c r="K406" s="5"/>
    </row>
    <row r="407" spans="1:11" x14ac:dyDescent="0.2">
      <c r="A407" s="15" t="s">
        <v>707</v>
      </c>
      <c r="B407" s="17" t="s">
        <v>708</v>
      </c>
      <c r="C407" s="43">
        <v>959</v>
      </c>
      <c r="D407" s="43">
        <v>933</v>
      </c>
      <c r="E407" s="42">
        <v>905</v>
      </c>
      <c r="F407" s="42">
        <v>872</v>
      </c>
      <c r="G407" s="42">
        <v>835</v>
      </c>
      <c r="H407" s="4"/>
      <c r="I407" s="5"/>
      <c r="J407" s="5"/>
      <c r="K407" s="5"/>
    </row>
    <row r="408" spans="1:11" x14ac:dyDescent="0.2">
      <c r="A408" s="15" t="s">
        <v>709</v>
      </c>
      <c r="B408" s="17" t="s">
        <v>710</v>
      </c>
      <c r="C408" s="43">
        <v>832</v>
      </c>
      <c r="D408" s="43">
        <v>814</v>
      </c>
      <c r="E408" s="42">
        <v>794</v>
      </c>
      <c r="F408" s="42">
        <v>769</v>
      </c>
      <c r="G408" s="42">
        <v>742</v>
      </c>
      <c r="H408" s="4"/>
      <c r="I408" s="5"/>
      <c r="J408" s="5"/>
      <c r="K408" s="5"/>
    </row>
    <row r="409" spans="1:11" x14ac:dyDescent="0.2">
      <c r="A409" s="15" t="s">
        <v>711</v>
      </c>
      <c r="B409" s="17" t="s">
        <v>712</v>
      </c>
      <c r="C409" s="43">
        <v>3156</v>
      </c>
      <c r="D409" s="43">
        <v>3194</v>
      </c>
      <c r="E409" s="42">
        <v>3222</v>
      </c>
      <c r="F409" s="42">
        <v>3235</v>
      </c>
      <c r="G409" s="42">
        <v>3241</v>
      </c>
      <c r="H409" s="4"/>
      <c r="I409" s="5"/>
      <c r="J409" s="5"/>
      <c r="K409" s="5"/>
    </row>
    <row r="410" spans="1:11" x14ac:dyDescent="0.2">
      <c r="A410" s="15" t="s">
        <v>713</v>
      </c>
      <c r="B410" s="17" t="s">
        <v>714</v>
      </c>
      <c r="C410" s="43">
        <v>285</v>
      </c>
      <c r="D410" s="43">
        <v>278</v>
      </c>
      <c r="E410" s="42">
        <v>271</v>
      </c>
      <c r="F410" s="42">
        <v>262</v>
      </c>
      <c r="G410" s="42">
        <v>252</v>
      </c>
      <c r="H410" s="4"/>
      <c r="I410" s="5"/>
      <c r="J410" s="5"/>
      <c r="K410" s="5"/>
    </row>
    <row r="411" spans="1:11" x14ac:dyDescent="0.2">
      <c r="A411" s="15" t="s">
        <v>715</v>
      </c>
      <c r="B411" s="17" t="s">
        <v>172</v>
      </c>
      <c r="C411" s="43">
        <v>587</v>
      </c>
      <c r="D411" s="43">
        <v>576</v>
      </c>
      <c r="E411" s="42">
        <v>562</v>
      </c>
      <c r="F411" s="42">
        <v>545</v>
      </c>
      <c r="G411" s="42">
        <v>527</v>
      </c>
      <c r="H411" s="4"/>
      <c r="I411" s="5"/>
      <c r="J411" s="5"/>
      <c r="K411" s="5"/>
    </row>
    <row r="412" spans="1:11" x14ac:dyDescent="0.2">
      <c r="A412" s="15" t="s">
        <v>716</v>
      </c>
      <c r="B412" s="17" t="s">
        <v>717</v>
      </c>
      <c r="C412" s="43">
        <v>664</v>
      </c>
      <c r="D412" s="43">
        <v>652</v>
      </c>
      <c r="E412" s="42">
        <v>640</v>
      </c>
      <c r="F412" s="42">
        <v>622</v>
      </c>
      <c r="G412" s="42">
        <v>603</v>
      </c>
      <c r="H412" s="4"/>
      <c r="I412" s="5"/>
      <c r="J412" s="5"/>
      <c r="K412" s="5"/>
    </row>
    <row r="413" spans="1:11" x14ac:dyDescent="0.2">
      <c r="A413" s="15" t="s">
        <v>718</v>
      </c>
      <c r="B413" s="17" t="s">
        <v>719</v>
      </c>
      <c r="C413" s="43">
        <v>1314</v>
      </c>
      <c r="D413" s="43">
        <v>1321</v>
      </c>
      <c r="E413" s="42">
        <v>1324</v>
      </c>
      <c r="F413" s="42">
        <v>1327</v>
      </c>
      <c r="G413" s="42">
        <v>1326</v>
      </c>
      <c r="H413" s="4"/>
      <c r="I413" s="5"/>
      <c r="J413" s="5"/>
      <c r="K413" s="5"/>
    </row>
    <row r="414" spans="1:11" x14ac:dyDescent="0.2">
      <c r="A414" s="15" t="s">
        <v>720</v>
      </c>
      <c r="B414" s="17" t="s">
        <v>721</v>
      </c>
      <c r="C414" s="43">
        <v>693</v>
      </c>
      <c r="D414" s="43">
        <v>668</v>
      </c>
      <c r="E414" s="42">
        <v>643</v>
      </c>
      <c r="F414" s="42">
        <v>614</v>
      </c>
      <c r="G414" s="42">
        <v>583</v>
      </c>
      <c r="H414" s="4"/>
      <c r="I414" s="5"/>
      <c r="J414" s="5"/>
      <c r="K414" s="5"/>
    </row>
    <row r="415" spans="1:11" x14ac:dyDescent="0.2">
      <c r="A415" s="15" t="s">
        <v>722</v>
      </c>
      <c r="B415" s="17" t="s">
        <v>723</v>
      </c>
      <c r="C415" s="43">
        <v>1282</v>
      </c>
      <c r="D415" s="43">
        <v>1263</v>
      </c>
      <c r="E415" s="42">
        <v>1241</v>
      </c>
      <c r="F415" s="42">
        <v>1210</v>
      </c>
      <c r="G415" s="42">
        <v>1173</v>
      </c>
      <c r="H415" s="4"/>
      <c r="I415" s="5"/>
      <c r="J415" s="5"/>
      <c r="K415" s="5"/>
    </row>
    <row r="416" spans="1:11" x14ac:dyDescent="0.2">
      <c r="A416" s="15"/>
      <c r="B416" s="17"/>
      <c r="C416" s="43"/>
      <c r="D416" s="43"/>
      <c r="E416" s="42"/>
      <c r="F416" s="42"/>
      <c r="G416" s="42"/>
      <c r="H416" s="4"/>
      <c r="I416" s="5"/>
      <c r="J416" s="5"/>
      <c r="K416" s="5"/>
    </row>
    <row r="417" spans="1:18" x14ac:dyDescent="0.2">
      <c r="A417" s="20" t="s">
        <v>724</v>
      </c>
      <c r="B417" s="21" t="s">
        <v>725</v>
      </c>
      <c r="C417" s="46">
        <f t="shared" ref="C417:E417" si="87">+C418+C453+C462+C476+C491+C517+C526+C533</f>
        <v>1428708</v>
      </c>
      <c r="D417" s="46">
        <f t="shared" si="87"/>
        <v>1464638</v>
      </c>
      <c r="E417" s="46">
        <f t="shared" si="87"/>
        <v>1497438</v>
      </c>
      <c r="F417" s="46">
        <f t="shared" ref="F417:G417" si="88">+F418+F453+F462+F476+F491+F517+F526+F533</f>
        <v>1526669</v>
      </c>
      <c r="G417" s="46">
        <f t="shared" si="88"/>
        <v>1553994</v>
      </c>
      <c r="H417" s="4"/>
      <c r="I417" s="5"/>
      <c r="J417" s="5"/>
      <c r="K417" s="5"/>
      <c r="N417" s="34"/>
      <c r="O417" s="34"/>
      <c r="P417" s="34"/>
      <c r="Q417" s="34"/>
      <c r="R417" s="34"/>
    </row>
    <row r="418" spans="1:18" x14ac:dyDescent="0.2">
      <c r="A418" s="13" t="s">
        <v>726</v>
      </c>
      <c r="B418" s="14" t="s">
        <v>725</v>
      </c>
      <c r="C418" s="39">
        <f t="shared" ref="C418:E418" si="89">+SUM(C419:C447)</f>
        <v>1114721</v>
      </c>
      <c r="D418" s="39">
        <f t="shared" si="89"/>
        <v>1146418</v>
      </c>
      <c r="E418" s="39">
        <f t="shared" si="89"/>
        <v>1175765</v>
      </c>
      <c r="F418" s="39">
        <f t="shared" ref="F418:G418" si="90">+SUM(F419:F447)</f>
        <v>1201896</v>
      </c>
      <c r="G418" s="39">
        <f t="shared" si="90"/>
        <v>1226404</v>
      </c>
      <c r="H418" s="4"/>
      <c r="I418" s="5"/>
      <c r="J418" s="5"/>
      <c r="K418" s="5"/>
    </row>
    <row r="419" spans="1:18" x14ac:dyDescent="0.2">
      <c r="A419" s="15" t="s">
        <v>727</v>
      </c>
      <c r="B419" s="17" t="s">
        <v>725</v>
      </c>
      <c r="C419" s="43">
        <v>55496</v>
      </c>
      <c r="D419" s="43">
        <v>55033</v>
      </c>
      <c r="E419" s="42">
        <v>54400</v>
      </c>
      <c r="F419" s="42">
        <v>54412</v>
      </c>
      <c r="G419" s="42">
        <v>54396</v>
      </c>
      <c r="H419" s="4"/>
      <c r="I419" s="5"/>
      <c r="J419" s="5"/>
      <c r="K419" s="5"/>
    </row>
    <row r="420" spans="1:18" x14ac:dyDescent="0.2">
      <c r="A420" s="15" t="s">
        <v>728</v>
      </c>
      <c r="B420" s="17" t="s">
        <v>729</v>
      </c>
      <c r="C420" s="43">
        <v>85790</v>
      </c>
      <c r="D420" s="43">
        <v>87291</v>
      </c>
      <c r="E420" s="42">
        <v>88537</v>
      </c>
      <c r="F420" s="42">
        <v>90180</v>
      </c>
      <c r="G420" s="42">
        <v>91755</v>
      </c>
      <c r="H420" s="4"/>
      <c r="I420" s="5"/>
      <c r="J420" s="5"/>
      <c r="K420" s="5"/>
    </row>
    <row r="421" spans="1:18" x14ac:dyDescent="0.2">
      <c r="A421" s="15" t="s">
        <v>730</v>
      </c>
      <c r="B421" s="17" t="s">
        <v>731</v>
      </c>
      <c r="C421" s="43">
        <v>97980</v>
      </c>
      <c r="D421" s="43">
        <v>100686</v>
      </c>
      <c r="E421" s="42">
        <v>103140</v>
      </c>
      <c r="F421" s="42">
        <v>105760</v>
      </c>
      <c r="G421" s="42">
        <v>108314</v>
      </c>
      <c r="H421" s="4"/>
      <c r="I421" s="5"/>
      <c r="J421" s="5"/>
      <c r="K421" s="5"/>
    </row>
    <row r="422" spans="1:18" x14ac:dyDescent="0.2">
      <c r="A422" s="15" t="s">
        <v>732</v>
      </c>
      <c r="B422" s="17" t="s">
        <v>733</v>
      </c>
      <c r="C422" s="43">
        <v>206393</v>
      </c>
      <c r="D422" s="43">
        <v>217894</v>
      </c>
      <c r="E422" s="42">
        <v>229142</v>
      </c>
      <c r="F422" s="42">
        <v>235305</v>
      </c>
      <c r="G422" s="42">
        <v>241328</v>
      </c>
      <c r="H422" s="4"/>
      <c r="I422" s="5"/>
      <c r="J422" s="5"/>
      <c r="K422" s="5"/>
    </row>
    <row r="423" spans="1:18" x14ac:dyDescent="0.2">
      <c r="A423" s="15" t="s">
        <v>734</v>
      </c>
      <c r="B423" s="17" t="s">
        <v>735</v>
      </c>
      <c r="C423" s="43">
        <v>14142</v>
      </c>
      <c r="D423" s="43">
        <v>15190</v>
      </c>
      <c r="E423" s="42">
        <v>16263</v>
      </c>
      <c r="F423" s="42">
        <v>16987</v>
      </c>
      <c r="G423" s="42">
        <v>17706</v>
      </c>
      <c r="H423" s="4"/>
      <c r="I423" s="5"/>
      <c r="J423" s="5"/>
      <c r="K423" s="5"/>
    </row>
    <row r="424" spans="1:18" x14ac:dyDescent="0.2">
      <c r="A424" s="15" t="s">
        <v>736</v>
      </c>
      <c r="B424" s="17" t="s">
        <v>737</v>
      </c>
      <c r="C424" s="43">
        <v>3039</v>
      </c>
      <c r="D424" s="43">
        <v>3080</v>
      </c>
      <c r="E424" s="42">
        <v>3112</v>
      </c>
      <c r="F424" s="42">
        <v>3171</v>
      </c>
      <c r="G424" s="42">
        <v>3227</v>
      </c>
      <c r="H424" s="4"/>
      <c r="I424" s="5"/>
      <c r="J424" s="5"/>
      <c r="K424" s="5"/>
    </row>
    <row r="425" spans="1:18" x14ac:dyDescent="0.2">
      <c r="A425" s="15" t="s">
        <v>738</v>
      </c>
      <c r="B425" s="17" t="s">
        <v>739</v>
      </c>
      <c r="C425" s="43">
        <v>50879</v>
      </c>
      <c r="D425" s="43">
        <v>51442</v>
      </c>
      <c r="E425" s="42">
        <v>51848</v>
      </c>
      <c r="F425" s="42">
        <v>52729</v>
      </c>
      <c r="G425" s="42">
        <v>53543</v>
      </c>
      <c r="H425" s="4"/>
      <c r="I425" s="5"/>
      <c r="J425" s="5"/>
      <c r="K425" s="5"/>
    </row>
    <row r="426" spans="1:18" x14ac:dyDescent="0.2">
      <c r="A426" s="15" t="s">
        <v>740</v>
      </c>
      <c r="B426" s="17" t="s">
        <v>741</v>
      </c>
      <c r="C426" s="43">
        <v>35441</v>
      </c>
      <c r="D426" s="43">
        <v>36807</v>
      </c>
      <c r="E426" s="42">
        <v>38103</v>
      </c>
      <c r="F426" s="42">
        <v>39668</v>
      </c>
      <c r="G426" s="42">
        <v>41181</v>
      </c>
      <c r="H426" s="4"/>
      <c r="I426" s="5"/>
      <c r="J426" s="5"/>
      <c r="K426" s="5"/>
    </row>
    <row r="427" spans="1:18" x14ac:dyDescent="0.2">
      <c r="A427" s="15" t="s">
        <v>742</v>
      </c>
      <c r="B427" s="17" t="s">
        <v>743</v>
      </c>
      <c r="C427" s="43">
        <v>62295</v>
      </c>
      <c r="D427" s="43">
        <v>63460</v>
      </c>
      <c r="E427" s="42">
        <v>64442</v>
      </c>
      <c r="F427" s="42">
        <v>65809</v>
      </c>
      <c r="G427" s="42">
        <v>67014</v>
      </c>
      <c r="H427" s="4"/>
      <c r="I427" s="5"/>
      <c r="J427" s="5"/>
      <c r="K427" s="5"/>
    </row>
    <row r="428" spans="1:18" x14ac:dyDescent="0.2">
      <c r="A428" s="15" t="s">
        <v>744</v>
      </c>
      <c r="B428" s="17" t="s">
        <v>745</v>
      </c>
      <c r="C428" s="43">
        <v>61362</v>
      </c>
      <c r="D428" s="43">
        <v>62586</v>
      </c>
      <c r="E428" s="42">
        <v>63632</v>
      </c>
      <c r="F428" s="42">
        <v>65064</v>
      </c>
      <c r="G428" s="42">
        <v>66339</v>
      </c>
      <c r="H428" s="4"/>
      <c r="I428" s="5"/>
      <c r="J428" s="5"/>
      <c r="K428" s="5"/>
    </row>
    <row r="429" spans="1:18" x14ac:dyDescent="0.2">
      <c r="A429" s="15" t="s">
        <v>746</v>
      </c>
      <c r="B429" s="17" t="s">
        <v>747</v>
      </c>
      <c r="C429" s="43">
        <v>5426</v>
      </c>
      <c r="D429" s="43">
        <v>6172</v>
      </c>
      <c r="E429" s="42">
        <v>6998</v>
      </c>
      <c r="F429" s="42">
        <v>7363</v>
      </c>
      <c r="G429" s="42">
        <v>7727</v>
      </c>
      <c r="H429" s="4"/>
      <c r="I429" s="5"/>
      <c r="J429" s="5"/>
      <c r="K429" s="5"/>
    </row>
    <row r="430" spans="1:18" x14ac:dyDescent="0.2">
      <c r="A430" s="15" t="s">
        <v>748</v>
      </c>
      <c r="B430" s="17" t="s">
        <v>749</v>
      </c>
      <c r="C430" s="43">
        <v>131837</v>
      </c>
      <c r="D430" s="43">
        <v>133175</v>
      </c>
      <c r="E430" s="42">
        <v>134099</v>
      </c>
      <c r="F430" s="42">
        <v>135781</v>
      </c>
      <c r="G430" s="42">
        <v>137061</v>
      </c>
      <c r="H430" s="4"/>
      <c r="I430" s="5"/>
      <c r="J430" s="5"/>
      <c r="K430" s="5"/>
    </row>
    <row r="431" spans="1:18" x14ac:dyDescent="0.2">
      <c r="A431" s="15" t="s">
        <v>750</v>
      </c>
      <c r="B431" s="17" t="s">
        <v>751</v>
      </c>
      <c r="C431" s="43">
        <v>469</v>
      </c>
      <c r="D431" s="43">
        <v>458</v>
      </c>
      <c r="E431" s="42">
        <v>447</v>
      </c>
      <c r="F431" s="42">
        <v>442</v>
      </c>
      <c r="G431" s="42">
        <v>437</v>
      </c>
      <c r="H431" s="4"/>
      <c r="I431" s="5"/>
      <c r="J431" s="5"/>
      <c r="K431" s="5"/>
    </row>
    <row r="432" spans="1:18" x14ac:dyDescent="0.2">
      <c r="A432" s="15" t="s">
        <v>752</v>
      </c>
      <c r="B432" s="17" t="s">
        <v>753</v>
      </c>
      <c r="C432" s="43">
        <v>873</v>
      </c>
      <c r="D432" s="43">
        <v>836</v>
      </c>
      <c r="E432" s="42">
        <v>797</v>
      </c>
      <c r="F432" s="42">
        <v>771</v>
      </c>
      <c r="G432" s="42">
        <v>746</v>
      </c>
      <c r="H432" s="4"/>
      <c r="I432" s="5"/>
      <c r="J432" s="5"/>
      <c r="K432" s="5"/>
    </row>
    <row r="433" spans="1:11" x14ac:dyDescent="0.2">
      <c r="A433" s="15" t="s">
        <v>754</v>
      </c>
      <c r="B433" s="17" t="s">
        <v>755</v>
      </c>
      <c r="C433" s="43">
        <v>5290</v>
      </c>
      <c r="D433" s="43">
        <v>6085</v>
      </c>
      <c r="E433" s="42">
        <v>6977</v>
      </c>
      <c r="F433" s="42">
        <v>7324</v>
      </c>
      <c r="G433" s="42">
        <v>7669</v>
      </c>
      <c r="H433" s="4"/>
      <c r="I433" s="5"/>
      <c r="J433" s="5"/>
      <c r="K433" s="5"/>
    </row>
    <row r="434" spans="1:11" x14ac:dyDescent="0.2">
      <c r="A434" s="15" t="s">
        <v>756</v>
      </c>
      <c r="B434" s="17" t="s">
        <v>757</v>
      </c>
      <c r="C434" s="43">
        <v>4397</v>
      </c>
      <c r="D434" s="43">
        <v>4476</v>
      </c>
      <c r="E434" s="42">
        <v>4544</v>
      </c>
      <c r="F434" s="42">
        <v>4648</v>
      </c>
      <c r="G434" s="42">
        <v>4745</v>
      </c>
      <c r="H434" s="4"/>
      <c r="I434" s="5"/>
      <c r="J434" s="5"/>
      <c r="K434" s="5"/>
    </row>
    <row r="435" spans="1:11" x14ac:dyDescent="0.2">
      <c r="A435" s="15" t="s">
        <v>758</v>
      </c>
      <c r="B435" s="17" t="s">
        <v>759</v>
      </c>
      <c r="C435" s="43">
        <v>25237</v>
      </c>
      <c r="D435" s="43">
        <v>26163</v>
      </c>
      <c r="E435" s="42">
        <v>27038</v>
      </c>
      <c r="F435" s="42">
        <v>28101</v>
      </c>
      <c r="G435" s="42">
        <v>29124</v>
      </c>
      <c r="H435" s="4"/>
      <c r="I435" s="5"/>
      <c r="J435" s="5"/>
      <c r="K435" s="5"/>
    </row>
    <row r="436" spans="1:11" x14ac:dyDescent="0.2">
      <c r="A436" s="15" t="s">
        <v>760</v>
      </c>
      <c r="B436" s="17" t="s">
        <v>761</v>
      </c>
      <c r="C436" s="43">
        <v>640</v>
      </c>
      <c r="D436" s="43">
        <v>601</v>
      </c>
      <c r="E436" s="42">
        <v>561</v>
      </c>
      <c r="F436" s="42">
        <v>546</v>
      </c>
      <c r="G436" s="42">
        <v>530</v>
      </c>
      <c r="H436" s="4"/>
      <c r="I436" s="5"/>
      <c r="J436" s="5"/>
      <c r="K436" s="5"/>
    </row>
    <row r="437" spans="1:11" x14ac:dyDescent="0.2">
      <c r="A437" s="15" t="s">
        <v>762</v>
      </c>
      <c r="B437" s="17" t="s">
        <v>763</v>
      </c>
      <c r="C437" s="43">
        <v>1404</v>
      </c>
      <c r="D437" s="43">
        <v>1353</v>
      </c>
      <c r="E437" s="42">
        <v>1299</v>
      </c>
      <c r="F437" s="42">
        <v>1265</v>
      </c>
      <c r="G437" s="42">
        <v>1233</v>
      </c>
      <c r="H437" s="4"/>
      <c r="I437" s="5"/>
      <c r="J437" s="5"/>
      <c r="K437" s="5"/>
    </row>
    <row r="438" spans="1:11" x14ac:dyDescent="0.2">
      <c r="A438" s="15" t="s">
        <v>764</v>
      </c>
      <c r="B438" s="17" t="s">
        <v>765</v>
      </c>
      <c r="C438" s="43">
        <v>720</v>
      </c>
      <c r="D438" s="43">
        <v>686</v>
      </c>
      <c r="E438" s="42">
        <v>650</v>
      </c>
      <c r="F438" s="42">
        <v>635</v>
      </c>
      <c r="G438" s="42">
        <v>618</v>
      </c>
      <c r="H438" s="4"/>
      <c r="I438" s="5"/>
      <c r="J438" s="5"/>
      <c r="K438" s="5"/>
    </row>
    <row r="439" spans="1:11" x14ac:dyDescent="0.2">
      <c r="A439" s="15" t="s">
        <v>766</v>
      </c>
      <c r="B439" s="17" t="s">
        <v>767</v>
      </c>
      <c r="C439" s="43">
        <v>6885</v>
      </c>
      <c r="D439" s="43">
        <v>7187</v>
      </c>
      <c r="E439" s="42">
        <v>7478</v>
      </c>
      <c r="F439" s="42">
        <v>7821</v>
      </c>
      <c r="G439" s="42">
        <v>8156</v>
      </c>
      <c r="H439" s="4"/>
      <c r="I439" s="5"/>
      <c r="J439" s="5"/>
      <c r="K439" s="5"/>
    </row>
    <row r="440" spans="1:11" x14ac:dyDescent="0.2">
      <c r="A440" s="15" t="s">
        <v>768</v>
      </c>
      <c r="B440" s="17" t="s">
        <v>769</v>
      </c>
      <c r="C440" s="43">
        <v>77115</v>
      </c>
      <c r="D440" s="43">
        <v>79147</v>
      </c>
      <c r="E440" s="42">
        <v>80977</v>
      </c>
      <c r="F440" s="42">
        <v>83367</v>
      </c>
      <c r="G440" s="42">
        <v>85605</v>
      </c>
      <c r="H440" s="4"/>
      <c r="I440" s="5"/>
      <c r="J440" s="5"/>
      <c r="K440" s="5"/>
    </row>
    <row r="441" spans="1:11" x14ac:dyDescent="0.2">
      <c r="A441" s="15" t="s">
        <v>770</v>
      </c>
      <c r="B441" s="17" t="s">
        <v>771</v>
      </c>
      <c r="C441" s="43">
        <v>16622</v>
      </c>
      <c r="D441" s="43">
        <v>16848</v>
      </c>
      <c r="E441" s="42">
        <v>17023</v>
      </c>
      <c r="F441" s="42">
        <v>17297</v>
      </c>
      <c r="G441" s="42">
        <v>17520</v>
      </c>
      <c r="H441" s="4"/>
      <c r="I441" s="5"/>
      <c r="J441" s="5"/>
      <c r="K441" s="5"/>
    </row>
    <row r="442" spans="1:11" x14ac:dyDescent="0.2">
      <c r="A442" s="15" t="s">
        <v>772</v>
      </c>
      <c r="B442" s="17" t="s">
        <v>773</v>
      </c>
      <c r="C442" s="43">
        <v>15153</v>
      </c>
      <c r="D442" s="43">
        <v>15689</v>
      </c>
      <c r="E442" s="42">
        <v>16195</v>
      </c>
      <c r="F442" s="42">
        <v>16812</v>
      </c>
      <c r="G442" s="42">
        <v>17404</v>
      </c>
      <c r="H442" s="4"/>
      <c r="I442" s="5"/>
      <c r="J442" s="5"/>
      <c r="K442" s="5"/>
    </row>
    <row r="443" spans="1:11" x14ac:dyDescent="0.2">
      <c r="A443" s="15" t="s">
        <v>774</v>
      </c>
      <c r="B443" s="17" t="s">
        <v>775</v>
      </c>
      <c r="C443" s="43">
        <v>4151</v>
      </c>
      <c r="D443" s="43">
        <v>4332</v>
      </c>
      <c r="E443" s="42">
        <v>4506</v>
      </c>
      <c r="F443" s="42">
        <v>4713</v>
      </c>
      <c r="G443" s="42">
        <v>4915</v>
      </c>
      <c r="H443" s="4"/>
      <c r="I443" s="5"/>
      <c r="J443" s="5"/>
      <c r="K443" s="5"/>
    </row>
    <row r="444" spans="1:11" x14ac:dyDescent="0.2">
      <c r="A444" s="15" t="s">
        <v>776</v>
      </c>
      <c r="B444" s="17" t="s">
        <v>777</v>
      </c>
      <c r="C444" s="43">
        <v>25766</v>
      </c>
      <c r="D444" s="43">
        <v>26099</v>
      </c>
      <c r="E444" s="42">
        <v>26354</v>
      </c>
      <c r="F444" s="42">
        <v>26755</v>
      </c>
      <c r="G444" s="42">
        <v>27081</v>
      </c>
      <c r="H444" s="4"/>
      <c r="I444" s="5"/>
      <c r="J444" s="5"/>
      <c r="K444" s="5"/>
    </row>
    <row r="445" spans="1:11" x14ac:dyDescent="0.2">
      <c r="A445" s="15" t="s">
        <v>778</v>
      </c>
      <c r="B445" s="17" t="s">
        <v>779</v>
      </c>
      <c r="C445" s="43">
        <v>1433</v>
      </c>
      <c r="D445" s="43">
        <v>1482</v>
      </c>
      <c r="E445" s="42">
        <v>1528</v>
      </c>
      <c r="F445" s="42">
        <v>1584</v>
      </c>
      <c r="G445" s="42">
        <v>1638</v>
      </c>
      <c r="H445" s="4"/>
      <c r="I445" s="5"/>
      <c r="J445" s="5"/>
      <c r="K445" s="5"/>
    </row>
    <row r="446" spans="1:11" x14ac:dyDescent="0.2">
      <c r="A446" s="15" t="s">
        <v>780</v>
      </c>
      <c r="B446" s="17" t="s">
        <v>781</v>
      </c>
      <c r="C446" s="43">
        <v>36865</v>
      </c>
      <c r="D446" s="43">
        <v>39899</v>
      </c>
      <c r="E446" s="42">
        <v>43033</v>
      </c>
      <c r="F446" s="42">
        <v>44322</v>
      </c>
      <c r="G446" s="42">
        <v>45585</v>
      </c>
      <c r="H446" s="4"/>
      <c r="I446" s="5"/>
      <c r="J446" s="5"/>
      <c r="K446" s="5"/>
    </row>
    <row r="447" spans="1:11" x14ac:dyDescent="0.2">
      <c r="A447" s="59" t="s">
        <v>782</v>
      </c>
      <c r="B447" s="60" t="s">
        <v>783</v>
      </c>
      <c r="C447" s="61">
        <v>81621</v>
      </c>
      <c r="D447" s="61">
        <v>82261</v>
      </c>
      <c r="E447" s="62">
        <v>82642</v>
      </c>
      <c r="F447" s="62">
        <v>83264</v>
      </c>
      <c r="G447" s="62">
        <v>83807</v>
      </c>
      <c r="H447" s="4"/>
      <c r="I447" s="5"/>
      <c r="J447" s="5"/>
      <c r="K447" s="5"/>
    </row>
    <row r="448" spans="1:11" x14ac:dyDescent="0.2">
      <c r="A448" s="15"/>
      <c r="B448" s="17"/>
      <c r="C448" s="17"/>
      <c r="D448" s="17"/>
      <c r="E448" s="17"/>
      <c r="F448" s="18"/>
      <c r="G448" s="58" t="s">
        <v>107</v>
      </c>
      <c r="H448" s="4"/>
    </row>
    <row r="449" spans="1:11" ht="33.799999999999997" customHeight="1" x14ac:dyDescent="0.2">
      <c r="A449" s="80" t="s">
        <v>0</v>
      </c>
      <c r="B449" s="80"/>
      <c r="C449" s="80"/>
      <c r="D449" s="80"/>
      <c r="E449" s="80"/>
      <c r="F449" s="80"/>
      <c r="G449" s="80"/>
    </row>
    <row r="450" spans="1:11" ht="11.25" customHeight="1" thickBot="1" x14ac:dyDescent="0.25">
      <c r="A450" s="81" t="s">
        <v>1</v>
      </c>
      <c r="B450" s="81" t="s">
        <v>2</v>
      </c>
      <c r="C450" s="83" t="s">
        <v>3</v>
      </c>
      <c r="D450" s="83" t="s">
        <v>4</v>
      </c>
      <c r="E450" s="83" t="s">
        <v>5</v>
      </c>
      <c r="F450" s="83" t="s">
        <v>6</v>
      </c>
      <c r="G450" s="83" t="s">
        <v>7</v>
      </c>
    </row>
    <row r="451" spans="1:11" ht="11.25" customHeight="1" x14ac:dyDescent="0.2">
      <c r="A451" s="82"/>
      <c r="B451" s="82"/>
      <c r="C451" s="84"/>
      <c r="D451" s="84"/>
      <c r="E451" s="84"/>
      <c r="F451" s="84"/>
      <c r="G451" s="84"/>
    </row>
    <row r="452" spans="1:11" ht="7.5" customHeight="1" x14ac:dyDescent="0.2">
      <c r="A452" s="19"/>
      <c r="B452" s="19"/>
      <c r="C452" s="19"/>
      <c r="D452" s="19"/>
      <c r="E452" s="19"/>
      <c r="F452" s="3"/>
      <c r="G452" s="3"/>
    </row>
    <row r="453" spans="1:11" x14ac:dyDescent="0.2">
      <c r="A453" s="13" t="s">
        <v>784</v>
      </c>
      <c r="B453" s="14" t="s">
        <v>785</v>
      </c>
      <c r="C453" s="39">
        <f t="shared" ref="C453:E453" si="91">+SUM(C454:C461)</f>
        <v>59939</v>
      </c>
      <c r="D453" s="39">
        <f t="shared" si="91"/>
        <v>60900</v>
      </c>
      <c r="E453" s="39">
        <f t="shared" si="91"/>
        <v>61708</v>
      </c>
      <c r="F453" s="39">
        <f t="shared" ref="F453:G453" si="92">+SUM(F454:F461)</f>
        <v>62433</v>
      </c>
      <c r="G453" s="39">
        <f t="shared" si="92"/>
        <v>63098</v>
      </c>
      <c r="H453" s="4"/>
      <c r="I453" s="5"/>
      <c r="J453" s="5"/>
      <c r="K453" s="5"/>
    </row>
    <row r="454" spans="1:11" x14ac:dyDescent="0.2">
      <c r="A454" s="15" t="s">
        <v>786</v>
      </c>
      <c r="B454" s="17" t="s">
        <v>785</v>
      </c>
      <c r="C454" s="43">
        <v>12995</v>
      </c>
      <c r="D454" s="43">
        <v>12855</v>
      </c>
      <c r="E454" s="42">
        <v>12677</v>
      </c>
      <c r="F454" s="42">
        <v>12527</v>
      </c>
      <c r="G454" s="42">
        <v>12379</v>
      </c>
      <c r="H454" s="4"/>
      <c r="I454" s="5"/>
      <c r="J454" s="5"/>
      <c r="K454" s="5"/>
    </row>
    <row r="455" spans="1:11" x14ac:dyDescent="0.2">
      <c r="A455" s="15" t="s">
        <v>787</v>
      </c>
      <c r="B455" s="17" t="s">
        <v>788</v>
      </c>
      <c r="C455" s="43">
        <v>4568</v>
      </c>
      <c r="D455" s="43">
        <v>4645</v>
      </c>
      <c r="E455" s="42">
        <v>4710</v>
      </c>
      <c r="F455" s="42">
        <v>4761</v>
      </c>
      <c r="G455" s="42">
        <v>4804</v>
      </c>
      <c r="H455" s="4"/>
      <c r="I455" s="5"/>
      <c r="J455" s="5"/>
      <c r="K455" s="5"/>
    </row>
    <row r="456" spans="1:11" x14ac:dyDescent="0.2">
      <c r="A456" s="15" t="s">
        <v>789</v>
      </c>
      <c r="B456" s="17" t="s">
        <v>790</v>
      </c>
      <c r="C456" s="43">
        <v>7579</v>
      </c>
      <c r="D456" s="43">
        <v>8014</v>
      </c>
      <c r="E456" s="42">
        <v>8448</v>
      </c>
      <c r="F456" s="42">
        <v>8863</v>
      </c>
      <c r="G456" s="42">
        <v>9273</v>
      </c>
      <c r="H456" s="4"/>
      <c r="I456" s="5"/>
      <c r="J456" s="5"/>
      <c r="K456" s="5"/>
    </row>
    <row r="457" spans="1:11" x14ac:dyDescent="0.2">
      <c r="A457" s="15" t="s">
        <v>791</v>
      </c>
      <c r="B457" s="17" t="s">
        <v>792</v>
      </c>
      <c r="C457" s="43">
        <v>6273</v>
      </c>
      <c r="D457" s="43">
        <v>6371</v>
      </c>
      <c r="E457" s="42">
        <v>6450</v>
      </c>
      <c r="F457" s="42">
        <v>6512</v>
      </c>
      <c r="G457" s="42">
        <v>6562</v>
      </c>
      <c r="H457" s="4"/>
      <c r="I457" s="5"/>
      <c r="J457" s="5"/>
      <c r="K457" s="5"/>
    </row>
    <row r="458" spans="1:11" x14ac:dyDescent="0.2">
      <c r="A458" s="15" t="s">
        <v>793</v>
      </c>
      <c r="B458" s="17" t="s">
        <v>794</v>
      </c>
      <c r="C458" s="43">
        <v>7423</v>
      </c>
      <c r="D458" s="43">
        <v>7583</v>
      </c>
      <c r="E458" s="42">
        <v>7723</v>
      </c>
      <c r="F458" s="42">
        <v>7843</v>
      </c>
      <c r="G458" s="42">
        <v>7949</v>
      </c>
      <c r="H458" s="4"/>
      <c r="I458" s="5"/>
      <c r="J458" s="5"/>
      <c r="K458" s="5"/>
    </row>
    <row r="459" spans="1:11" x14ac:dyDescent="0.2">
      <c r="A459" s="15" t="s">
        <v>795</v>
      </c>
      <c r="B459" s="17" t="s">
        <v>796</v>
      </c>
      <c r="C459" s="43">
        <v>4110</v>
      </c>
      <c r="D459" s="43">
        <v>4082</v>
      </c>
      <c r="E459" s="42">
        <v>4040</v>
      </c>
      <c r="F459" s="42">
        <v>4005</v>
      </c>
      <c r="G459" s="42">
        <v>3970</v>
      </c>
      <c r="H459" s="4"/>
      <c r="I459" s="5"/>
      <c r="J459" s="5"/>
      <c r="K459" s="5"/>
    </row>
    <row r="460" spans="1:11" x14ac:dyDescent="0.2">
      <c r="A460" s="15" t="s">
        <v>797</v>
      </c>
      <c r="B460" s="17" t="s">
        <v>798</v>
      </c>
      <c r="C460" s="43">
        <v>1021</v>
      </c>
      <c r="D460" s="43">
        <v>1048</v>
      </c>
      <c r="E460" s="42">
        <v>1072</v>
      </c>
      <c r="F460" s="42">
        <v>1093</v>
      </c>
      <c r="G460" s="42">
        <v>1115</v>
      </c>
      <c r="H460" s="4"/>
      <c r="I460" s="5"/>
      <c r="J460" s="5"/>
      <c r="K460" s="5"/>
    </row>
    <row r="461" spans="1:11" x14ac:dyDescent="0.2">
      <c r="A461" s="15" t="s">
        <v>799</v>
      </c>
      <c r="B461" s="17" t="s">
        <v>800</v>
      </c>
      <c r="C461" s="43">
        <v>15970</v>
      </c>
      <c r="D461" s="43">
        <v>16302</v>
      </c>
      <c r="E461" s="42">
        <v>16588</v>
      </c>
      <c r="F461" s="42">
        <v>16829</v>
      </c>
      <c r="G461" s="42">
        <v>17046</v>
      </c>
      <c r="H461" s="4"/>
      <c r="I461" s="5"/>
      <c r="J461" s="5"/>
      <c r="K461" s="5"/>
    </row>
    <row r="462" spans="1:11" x14ac:dyDescent="0.2">
      <c r="A462" s="13" t="s">
        <v>801</v>
      </c>
      <c r="B462" s="14" t="s">
        <v>802</v>
      </c>
      <c r="C462" s="39">
        <f t="shared" ref="C462:E462" si="93">+SUM(C463:C475)</f>
        <v>42127</v>
      </c>
      <c r="D462" s="39">
        <f t="shared" si="93"/>
        <v>42961</v>
      </c>
      <c r="E462" s="39">
        <f t="shared" si="93"/>
        <v>43690</v>
      </c>
      <c r="F462" s="39">
        <f t="shared" ref="F462:G462" si="94">+SUM(F463:F475)</f>
        <v>44283</v>
      </c>
      <c r="G462" s="39">
        <f t="shared" si="94"/>
        <v>44803</v>
      </c>
      <c r="H462" s="4"/>
      <c r="I462" s="5"/>
      <c r="J462" s="5"/>
      <c r="K462" s="5"/>
    </row>
    <row r="463" spans="1:11" x14ac:dyDescent="0.2">
      <c r="A463" s="15" t="s">
        <v>803</v>
      </c>
      <c r="B463" s="17" t="s">
        <v>802</v>
      </c>
      <c r="C463" s="43">
        <v>4157</v>
      </c>
      <c r="D463" s="43">
        <v>4198</v>
      </c>
      <c r="E463" s="42">
        <v>4227</v>
      </c>
      <c r="F463" s="42">
        <v>4284</v>
      </c>
      <c r="G463" s="42">
        <v>4332</v>
      </c>
      <c r="H463" s="4"/>
      <c r="I463" s="5"/>
      <c r="J463" s="5"/>
      <c r="K463" s="5"/>
    </row>
    <row r="464" spans="1:11" x14ac:dyDescent="0.2">
      <c r="A464" s="15" t="s">
        <v>804</v>
      </c>
      <c r="B464" s="17" t="s">
        <v>805</v>
      </c>
      <c r="C464" s="43">
        <v>4976</v>
      </c>
      <c r="D464" s="43">
        <v>5081</v>
      </c>
      <c r="E464" s="42">
        <v>5172</v>
      </c>
      <c r="F464" s="42">
        <v>5283</v>
      </c>
      <c r="G464" s="42">
        <v>5381</v>
      </c>
      <c r="H464" s="4"/>
      <c r="I464" s="5"/>
      <c r="J464" s="5"/>
      <c r="K464" s="5"/>
    </row>
    <row r="465" spans="1:11" x14ac:dyDescent="0.2">
      <c r="A465" s="15" t="s">
        <v>806</v>
      </c>
      <c r="B465" s="17" t="s">
        <v>807</v>
      </c>
      <c r="C465" s="43">
        <v>5641</v>
      </c>
      <c r="D465" s="43">
        <v>5809</v>
      </c>
      <c r="E465" s="42">
        <v>5962</v>
      </c>
      <c r="F465" s="42">
        <v>6127</v>
      </c>
      <c r="G465" s="42">
        <v>6271</v>
      </c>
      <c r="H465" s="4"/>
      <c r="I465" s="5"/>
      <c r="J465" s="5"/>
      <c r="K465" s="5"/>
    </row>
    <row r="466" spans="1:11" x14ac:dyDescent="0.2">
      <c r="A466" s="15" t="s">
        <v>808</v>
      </c>
      <c r="B466" s="17" t="s">
        <v>809</v>
      </c>
      <c r="C466" s="43">
        <v>511</v>
      </c>
      <c r="D466" s="43">
        <v>493</v>
      </c>
      <c r="E466" s="42">
        <v>475</v>
      </c>
      <c r="F466" s="42">
        <v>466</v>
      </c>
      <c r="G466" s="42">
        <v>455</v>
      </c>
      <c r="H466" s="4"/>
      <c r="I466" s="5"/>
      <c r="J466" s="5"/>
      <c r="K466" s="5"/>
    </row>
    <row r="467" spans="1:11" x14ac:dyDescent="0.2">
      <c r="A467" s="15" t="s">
        <v>810</v>
      </c>
      <c r="B467" s="17" t="s">
        <v>811</v>
      </c>
      <c r="C467" s="43">
        <v>3147</v>
      </c>
      <c r="D467" s="43">
        <v>3065</v>
      </c>
      <c r="E467" s="42">
        <v>2978</v>
      </c>
      <c r="F467" s="42">
        <v>2935</v>
      </c>
      <c r="G467" s="42">
        <v>2895</v>
      </c>
      <c r="H467" s="4"/>
      <c r="I467" s="5"/>
      <c r="J467" s="5"/>
      <c r="K467" s="5"/>
    </row>
    <row r="468" spans="1:11" x14ac:dyDescent="0.2">
      <c r="A468" s="15" t="s">
        <v>812</v>
      </c>
      <c r="B468" s="17" t="s">
        <v>813</v>
      </c>
      <c r="C468" s="43">
        <v>646</v>
      </c>
      <c r="D468" s="43">
        <v>628</v>
      </c>
      <c r="E468" s="42">
        <v>609</v>
      </c>
      <c r="F468" s="42">
        <v>599</v>
      </c>
      <c r="G468" s="42">
        <v>591</v>
      </c>
      <c r="H468" s="4"/>
      <c r="I468" s="5"/>
      <c r="J468" s="5"/>
      <c r="K468" s="5"/>
    </row>
    <row r="469" spans="1:11" x14ac:dyDescent="0.2">
      <c r="A469" s="15" t="s">
        <v>814</v>
      </c>
      <c r="B469" s="17" t="s">
        <v>815</v>
      </c>
      <c r="C469" s="43">
        <v>9338</v>
      </c>
      <c r="D469" s="43">
        <v>9862</v>
      </c>
      <c r="E469" s="42">
        <v>10368</v>
      </c>
      <c r="F469" s="42">
        <v>10605</v>
      </c>
      <c r="G469" s="42">
        <v>10832</v>
      </c>
      <c r="H469" s="4"/>
      <c r="I469" s="5"/>
      <c r="J469" s="5"/>
      <c r="K469" s="5"/>
    </row>
    <row r="470" spans="1:11" x14ac:dyDescent="0.2">
      <c r="A470" s="15" t="s">
        <v>816</v>
      </c>
      <c r="B470" s="17" t="s">
        <v>817</v>
      </c>
      <c r="C470" s="43">
        <v>3653</v>
      </c>
      <c r="D470" s="43">
        <v>3639</v>
      </c>
      <c r="E470" s="42">
        <v>3613</v>
      </c>
      <c r="F470" s="42">
        <v>3567</v>
      </c>
      <c r="G470" s="42">
        <v>3516</v>
      </c>
      <c r="H470" s="4"/>
      <c r="I470" s="5"/>
      <c r="J470" s="5"/>
      <c r="K470" s="5"/>
    </row>
    <row r="471" spans="1:11" x14ac:dyDescent="0.2">
      <c r="A471" s="15" t="s">
        <v>818</v>
      </c>
      <c r="B471" s="17" t="s">
        <v>819</v>
      </c>
      <c r="C471" s="43">
        <v>3080</v>
      </c>
      <c r="D471" s="43">
        <v>3144</v>
      </c>
      <c r="E471" s="42">
        <v>3199</v>
      </c>
      <c r="F471" s="42">
        <v>3268</v>
      </c>
      <c r="G471" s="42">
        <v>3327</v>
      </c>
      <c r="H471" s="4"/>
      <c r="I471" s="5"/>
      <c r="J471" s="5"/>
      <c r="K471" s="5"/>
    </row>
    <row r="472" spans="1:11" x14ac:dyDescent="0.2">
      <c r="A472" s="15" t="s">
        <v>820</v>
      </c>
      <c r="B472" s="17" t="s">
        <v>821</v>
      </c>
      <c r="C472" s="43">
        <v>1592</v>
      </c>
      <c r="D472" s="43">
        <v>1585</v>
      </c>
      <c r="E472" s="42">
        <v>1576</v>
      </c>
      <c r="F472" s="42">
        <v>1581</v>
      </c>
      <c r="G472" s="42">
        <v>1585</v>
      </c>
      <c r="H472" s="4"/>
      <c r="I472" s="5"/>
      <c r="J472" s="5"/>
      <c r="K472" s="5"/>
    </row>
    <row r="473" spans="1:11" x14ac:dyDescent="0.2">
      <c r="A473" s="15" t="s">
        <v>822</v>
      </c>
      <c r="B473" s="17" t="s">
        <v>823</v>
      </c>
      <c r="C473" s="43">
        <v>1511</v>
      </c>
      <c r="D473" s="43">
        <v>1548</v>
      </c>
      <c r="E473" s="42">
        <v>1580</v>
      </c>
      <c r="F473" s="42">
        <v>1603</v>
      </c>
      <c r="G473" s="42">
        <v>1625</v>
      </c>
      <c r="H473" s="4"/>
      <c r="I473" s="5"/>
      <c r="J473" s="5"/>
      <c r="K473" s="5"/>
    </row>
    <row r="474" spans="1:11" x14ac:dyDescent="0.2">
      <c r="A474" s="15" t="s">
        <v>824</v>
      </c>
      <c r="B474" s="17" t="s">
        <v>825</v>
      </c>
      <c r="C474" s="43">
        <v>1899</v>
      </c>
      <c r="D474" s="43">
        <v>1903</v>
      </c>
      <c r="E474" s="42">
        <v>1902</v>
      </c>
      <c r="F474" s="42">
        <v>1905</v>
      </c>
      <c r="G474" s="42">
        <v>1906</v>
      </c>
      <c r="H474" s="4"/>
      <c r="I474" s="5"/>
      <c r="J474" s="5"/>
      <c r="K474" s="5"/>
    </row>
    <row r="475" spans="1:11" x14ac:dyDescent="0.2">
      <c r="A475" s="15" t="s">
        <v>826</v>
      </c>
      <c r="B475" s="17" t="s">
        <v>827</v>
      </c>
      <c r="C475" s="43">
        <v>1976</v>
      </c>
      <c r="D475" s="43">
        <v>2006</v>
      </c>
      <c r="E475" s="42">
        <v>2029</v>
      </c>
      <c r="F475" s="42">
        <v>2060</v>
      </c>
      <c r="G475" s="42">
        <v>2087</v>
      </c>
      <c r="H475" s="4"/>
      <c r="I475" s="5"/>
      <c r="J475" s="5"/>
      <c r="K475" s="5"/>
    </row>
    <row r="476" spans="1:11" x14ac:dyDescent="0.2">
      <c r="A476" s="13" t="s">
        <v>828</v>
      </c>
      <c r="B476" s="14" t="s">
        <v>829</v>
      </c>
      <c r="C476" s="39">
        <f t="shared" ref="C476:E476" si="95">+SUM(C477:C490)</f>
        <v>35129</v>
      </c>
      <c r="D476" s="39">
        <f t="shared" si="95"/>
        <v>34984</v>
      </c>
      <c r="E476" s="39">
        <f t="shared" si="95"/>
        <v>34743</v>
      </c>
      <c r="F476" s="39">
        <f t="shared" ref="F476:G476" si="96">+SUM(F477:F490)</f>
        <v>34564</v>
      </c>
      <c r="G476" s="39">
        <f t="shared" si="96"/>
        <v>34389</v>
      </c>
      <c r="H476" s="4"/>
      <c r="I476" s="5"/>
      <c r="J476" s="5"/>
      <c r="K476" s="5"/>
    </row>
    <row r="477" spans="1:11" x14ac:dyDescent="0.2">
      <c r="A477" s="15" t="s">
        <v>830</v>
      </c>
      <c r="B477" s="17" t="s">
        <v>831</v>
      </c>
      <c r="C477" s="43">
        <v>8932</v>
      </c>
      <c r="D477" s="43">
        <v>8961</v>
      </c>
      <c r="E477" s="42">
        <v>8964</v>
      </c>
      <c r="F477" s="42">
        <v>8994</v>
      </c>
      <c r="G477" s="42">
        <v>9023</v>
      </c>
      <c r="H477" s="4"/>
      <c r="I477" s="5"/>
      <c r="J477" s="5"/>
      <c r="K477" s="5"/>
    </row>
    <row r="478" spans="1:11" x14ac:dyDescent="0.2">
      <c r="A478" s="15" t="s">
        <v>832</v>
      </c>
      <c r="B478" s="17" t="s">
        <v>833</v>
      </c>
      <c r="C478" s="43">
        <v>1049</v>
      </c>
      <c r="D478" s="43">
        <v>1031</v>
      </c>
      <c r="E478" s="42">
        <v>1010</v>
      </c>
      <c r="F478" s="42">
        <v>993</v>
      </c>
      <c r="G478" s="42">
        <v>977</v>
      </c>
      <c r="H478" s="4"/>
      <c r="I478" s="5"/>
      <c r="J478" s="5"/>
      <c r="K478" s="5"/>
    </row>
    <row r="479" spans="1:11" x14ac:dyDescent="0.2">
      <c r="A479" s="15" t="s">
        <v>834</v>
      </c>
      <c r="B479" s="17" t="s">
        <v>835</v>
      </c>
      <c r="C479" s="43">
        <v>246</v>
      </c>
      <c r="D479" s="43">
        <v>239</v>
      </c>
      <c r="E479" s="42">
        <v>230</v>
      </c>
      <c r="F479" s="42">
        <v>223</v>
      </c>
      <c r="G479" s="42">
        <v>216</v>
      </c>
      <c r="H479" s="4"/>
      <c r="I479" s="5"/>
      <c r="J479" s="5"/>
      <c r="K479" s="5"/>
    </row>
    <row r="480" spans="1:11" x14ac:dyDescent="0.2">
      <c r="A480" s="15" t="s">
        <v>836</v>
      </c>
      <c r="B480" s="17" t="s">
        <v>837</v>
      </c>
      <c r="C480" s="43">
        <v>1682</v>
      </c>
      <c r="D480" s="43">
        <v>1664</v>
      </c>
      <c r="E480" s="42">
        <v>1643</v>
      </c>
      <c r="F480" s="42">
        <v>1611</v>
      </c>
      <c r="G480" s="42">
        <v>1579</v>
      </c>
      <c r="H480" s="4"/>
      <c r="I480" s="5"/>
      <c r="J480" s="5"/>
      <c r="K480" s="5"/>
    </row>
    <row r="481" spans="1:11" x14ac:dyDescent="0.2">
      <c r="A481" s="15" t="s">
        <v>838</v>
      </c>
      <c r="B481" s="17" t="s">
        <v>839</v>
      </c>
      <c r="C481" s="43">
        <v>999</v>
      </c>
      <c r="D481" s="43">
        <v>1018</v>
      </c>
      <c r="E481" s="42">
        <v>1034</v>
      </c>
      <c r="F481" s="42">
        <v>1053</v>
      </c>
      <c r="G481" s="42">
        <v>1073</v>
      </c>
      <c r="H481" s="4"/>
      <c r="I481" s="5"/>
      <c r="J481" s="5"/>
      <c r="K481" s="5"/>
    </row>
    <row r="482" spans="1:11" x14ac:dyDescent="0.2">
      <c r="A482" s="15" t="s">
        <v>840</v>
      </c>
      <c r="B482" s="17" t="s">
        <v>841</v>
      </c>
      <c r="C482" s="43">
        <v>721</v>
      </c>
      <c r="D482" s="43">
        <v>694</v>
      </c>
      <c r="E482" s="42">
        <v>666</v>
      </c>
      <c r="F482" s="42">
        <v>641</v>
      </c>
      <c r="G482" s="42">
        <v>618</v>
      </c>
      <c r="H482" s="4"/>
      <c r="I482" s="5"/>
      <c r="J482" s="5"/>
      <c r="K482" s="5"/>
    </row>
    <row r="483" spans="1:11" x14ac:dyDescent="0.2">
      <c r="A483" s="15" t="s">
        <v>842</v>
      </c>
      <c r="B483" s="17" t="s">
        <v>843</v>
      </c>
      <c r="C483" s="43">
        <v>1559</v>
      </c>
      <c r="D483" s="43">
        <v>1574</v>
      </c>
      <c r="E483" s="42">
        <v>1586</v>
      </c>
      <c r="F483" s="42">
        <v>1602</v>
      </c>
      <c r="G483" s="42">
        <v>1618</v>
      </c>
      <c r="H483" s="4"/>
      <c r="I483" s="5"/>
      <c r="J483" s="5"/>
      <c r="K483" s="5"/>
    </row>
    <row r="484" spans="1:11" x14ac:dyDescent="0.2">
      <c r="A484" s="15" t="s">
        <v>844</v>
      </c>
      <c r="B484" s="17" t="s">
        <v>845</v>
      </c>
      <c r="C484" s="43">
        <v>510</v>
      </c>
      <c r="D484" s="43">
        <v>484</v>
      </c>
      <c r="E484" s="42">
        <v>457</v>
      </c>
      <c r="F484" s="42">
        <v>433</v>
      </c>
      <c r="G484" s="42">
        <v>408</v>
      </c>
      <c r="H484" s="4"/>
      <c r="I484" s="5"/>
      <c r="J484" s="5"/>
      <c r="K484" s="5"/>
    </row>
    <row r="485" spans="1:11" x14ac:dyDescent="0.2">
      <c r="A485" s="15" t="s">
        <v>846</v>
      </c>
      <c r="B485" s="17" t="s">
        <v>847</v>
      </c>
      <c r="C485" s="43">
        <v>8501</v>
      </c>
      <c r="D485" s="43">
        <v>8542</v>
      </c>
      <c r="E485" s="42">
        <v>8557</v>
      </c>
      <c r="F485" s="42">
        <v>8612</v>
      </c>
      <c r="G485" s="42">
        <v>8667</v>
      </c>
      <c r="H485" s="4"/>
      <c r="I485" s="5"/>
      <c r="J485" s="5"/>
      <c r="K485" s="5"/>
    </row>
    <row r="486" spans="1:11" x14ac:dyDescent="0.2">
      <c r="A486" s="15" t="s">
        <v>848</v>
      </c>
      <c r="B486" s="17" t="s">
        <v>849</v>
      </c>
      <c r="C486" s="43">
        <v>2024</v>
      </c>
      <c r="D486" s="43">
        <v>1944</v>
      </c>
      <c r="E486" s="42">
        <v>1862</v>
      </c>
      <c r="F486" s="42">
        <v>1788</v>
      </c>
      <c r="G486" s="42">
        <v>1717</v>
      </c>
      <c r="H486" s="4"/>
      <c r="I486" s="5"/>
      <c r="J486" s="5"/>
      <c r="K486" s="5"/>
    </row>
    <row r="487" spans="1:11" x14ac:dyDescent="0.2">
      <c r="A487" s="15" t="s">
        <v>850</v>
      </c>
      <c r="B487" s="17" t="s">
        <v>851</v>
      </c>
      <c r="C487" s="43">
        <v>450</v>
      </c>
      <c r="D487" s="43">
        <v>440</v>
      </c>
      <c r="E487" s="42">
        <v>429</v>
      </c>
      <c r="F487" s="42">
        <v>420</v>
      </c>
      <c r="G487" s="42">
        <v>411</v>
      </c>
      <c r="H487" s="4"/>
      <c r="I487" s="5"/>
      <c r="J487" s="5"/>
      <c r="K487" s="5"/>
    </row>
    <row r="488" spans="1:11" x14ac:dyDescent="0.2">
      <c r="A488" s="15" t="s">
        <v>852</v>
      </c>
      <c r="B488" s="17" t="s">
        <v>853</v>
      </c>
      <c r="C488" s="43">
        <v>210</v>
      </c>
      <c r="D488" s="43">
        <v>206</v>
      </c>
      <c r="E488" s="42">
        <v>202</v>
      </c>
      <c r="F488" s="42">
        <v>200</v>
      </c>
      <c r="G488" s="42">
        <v>197</v>
      </c>
      <c r="H488" s="4"/>
      <c r="I488" s="5"/>
      <c r="J488" s="5"/>
      <c r="K488" s="5"/>
    </row>
    <row r="489" spans="1:11" x14ac:dyDescent="0.2">
      <c r="A489" s="15" t="s">
        <v>854</v>
      </c>
      <c r="B489" s="17" t="s">
        <v>855</v>
      </c>
      <c r="C489" s="43">
        <v>6666</v>
      </c>
      <c r="D489" s="43">
        <v>6638</v>
      </c>
      <c r="E489" s="42">
        <v>6590</v>
      </c>
      <c r="F489" s="42">
        <v>6510</v>
      </c>
      <c r="G489" s="42">
        <v>6429</v>
      </c>
      <c r="H489" s="4"/>
      <c r="I489" s="5"/>
      <c r="J489" s="5"/>
      <c r="K489" s="5"/>
    </row>
    <row r="490" spans="1:11" x14ac:dyDescent="0.2">
      <c r="A490" s="15" t="s">
        <v>856</v>
      </c>
      <c r="B490" s="17" t="s">
        <v>857</v>
      </c>
      <c r="C490" s="43">
        <v>1580</v>
      </c>
      <c r="D490" s="43">
        <v>1549</v>
      </c>
      <c r="E490" s="42">
        <v>1513</v>
      </c>
      <c r="F490" s="42">
        <v>1484</v>
      </c>
      <c r="G490" s="42">
        <v>1456</v>
      </c>
      <c r="H490" s="4"/>
      <c r="I490" s="5"/>
      <c r="J490" s="5"/>
      <c r="K490" s="5"/>
    </row>
    <row r="491" spans="1:11" x14ac:dyDescent="0.2">
      <c r="A491" s="13" t="s">
        <v>858</v>
      </c>
      <c r="B491" s="14" t="s">
        <v>859</v>
      </c>
      <c r="C491" s="39">
        <f t="shared" ref="C491:E491" si="97">+SUM(C492:C502,C508:C516)</f>
        <v>92761</v>
      </c>
      <c r="D491" s="39">
        <f t="shared" si="97"/>
        <v>95211</v>
      </c>
      <c r="E491" s="39">
        <f t="shared" si="97"/>
        <v>97458</v>
      </c>
      <c r="F491" s="39">
        <f t="shared" ref="F491:G491" si="98">+SUM(F492:F502,F508:F516)</f>
        <v>99437</v>
      </c>
      <c r="G491" s="39">
        <f t="shared" si="98"/>
        <v>101277</v>
      </c>
      <c r="H491" s="4"/>
      <c r="I491" s="5"/>
      <c r="J491" s="5"/>
      <c r="K491" s="5"/>
    </row>
    <row r="492" spans="1:11" x14ac:dyDescent="0.2">
      <c r="A492" s="15" t="s">
        <v>860</v>
      </c>
      <c r="B492" s="17" t="s">
        <v>861</v>
      </c>
      <c r="C492" s="43">
        <v>5991</v>
      </c>
      <c r="D492" s="43">
        <v>5948</v>
      </c>
      <c r="E492" s="42">
        <v>5889</v>
      </c>
      <c r="F492" s="42">
        <v>5877</v>
      </c>
      <c r="G492" s="42">
        <v>5854</v>
      </c>
      <c r="H492" s="4"/>
      <c r="I492" s="5"/>
      <c r="J492" s="5"/>
      <c r="K492" s="5"/>
    </row>
    <row r="493" spans="1:11" x14ac:dyDescent="0.2">
      <c r="A493" s="15" t="s">
        <v>862</v>
      </c>
      <c r="B493" s="17" t="s">
        <v>863</v>
      </c>
      <c r="C493" s="43">
        <v>861</v>
      </c>
      <c r="D493" s="43">
        <v>840</v>
      </c>
      <c r="E493" s="42">
        <v>817</v>
      </c>
      <c r="F493" s="42">
        <v>817</v>
      </c>
      <c r="G493" s="42">
        <v>815</v>
      </c>
      <c r="H493" s="4"/>
      <c r="I493" s="5"/>
      <c r="J493" s="5"/>
      <c r="K493" s="5"/>
    </row>
    <row r="494" spans="1:11" x14ac:dyDescent="0.2">
      <c r="A494" s="15" t="s">
        <v>864</v>
      </c>
      <c r="B494" s="17" t="s">
        <v>865</v>
      </c>
      <c r="C494" s="43">
        <v>2199</v>
      </c>
      <c r="D494" s="43">
        <v>2149</v>
      </c>
      <c r="E494" s="42">
        <v>2094</v>
      </c>
      <c r="F494" s="42">
        <v>2077</v>
      </c>
      <c r="G494" s="42">
        <v>2059</v>
      </c>
      <c r="H494" s="4"/>
      <c r="I494" s="5"/>
      <c r="J494" s="5"/>
      <c r="K494" s="5"/>
    </row>
    <row r="495" spans="1:11" x14ac:dyDescent="0.2">
      <c r="A495" s="15" t="s">
        <v>866</v>
      </c>
      <c r="B495" s="17" t="s">
        <v>867</v>
      </c>
      <c r="C495" s="43">
        <v>1497</v>
      </c>
      <c r="D495" s="43">
        <v>1427</v>
      </c>
      <c r="E495" s="42">
        <v>1357</v>
      </c>
      <c r="F495" s="42">
        <v>1334</v>
      </c>
      <c r="G495" s="42">
        <v>1307</v>
      </c>
      <c r="H495" s="4"/>
      <c r="I495" s="5"/>
      <c r="J495" s="5"/>
      <c r="K495" s="5"/>
    </row>
    <row r="496" spans="1:11" x14ac:dyDescent="0.2">
      <c r="A496" s="15" t="s">
        <v>868</v>
      </c>
      <c r="B496" s="17" t="s">
        <v>859</v>
      </c>
      <c r="C496" s="43">
        <v>3739</v>
      </c>
      <c r="D496" s="43">
        <v>3718</v>
      </c>
      <c r="E496" s="42">
        <v>3688</v>
      </c>
      <c r="F496" s="42">
        <v>3677</v>
      </c>
      <c r="G496" s="42">
        <v>3659</v>
      </c>
      <c r="H496" s="4"/>
      <c r="I496" s="5"/>
      <c r="J496" s="5"/>
      <c r="K496" s="5"/>
    </row>
    <row r="497" spans="1:11" x14ac:dyDescent="0.2">
      <c r="A497" s="15" t="s">
        <v>869</v>
      </c>
      <c r="B497" s="17" t="s">
        <v>870</v>
      </c>
      <c r="C497" s="43">
        <v>1165</v>
      </c>
      <c r="D497" s="43">
        <v>1147</v>
      </c>
      <c r="E497" s="42">
        <v>1126</v>
      </c>
      <c r="F497" s="42">
        <v>1125</v>
      </c>
      <c r="G497" s="42">
        <v>1121</v>
      </c>
      <c r="H497" s="4"/>
      <c r="I497" s="5"/>
      <c r="J497" s="5"/>
      <c r="K497" s="5"/>
    </row>
    <row r="498" spans="1:11" x14ac:dyDescent="0.2">
      <c r="A498" s="15" t="s">
        <v>871</v>
      </c>
      <c r="B498" s="17" t="s">
        <v>160</v>
      </c>
      <c r="C498" s="43">
        <v>693</v>
      </c>
      <c r="D498" s="43">
        <v>678</v>
      </c>
      <c r="E498" s="42">
        <v>660</v>
      </c>
      <c r="F498" s="42">
        <v>655</v>
      </c>
      <c r="G498" s="42">
        <v>649</v>
      </c>
      <c r="H498" s="4"/>
      <c r="I498" s="5"/>
      <c r="J498" s="5"/>
      <c r="K498" s="5"/>
    </row>
    <row r="499" spans="1:11" x14ac:dyDescent="0.2">
      <c r="A499" s="15" t="s">
        <v>872</v>
      </c>
      <c r="B499" s="17" t="s">
        <v>873</v>
      </c>
      <c r="C499" s="43">
        <v>1041</v>
      </c>
      <c r="D499" s="43">
        <v>1003</v>
      </c>
      <c r="E499" s="42">
        <v>967</v>
      </c>
      <c r="F499" s="42">
        <v>966</v>
      </c>
      <c r="G499" s="42">
        <v>962</v>
      </c>
      <c r="H499" s="4"/>
      <c r="I499" s="5"/>
      <c r="J499" s="5"/>
      <c r="K499" s="5"/>
    </row>
    <row r="500" spans="1:11" x14ac:dyDescent="0.2">
      <c r="A500" s="15" t="s">
        <v>874</v>
      </c>
      <c r="B500" s="17" t="s">
        <v>875</v>
      </c>
      <c r="C500" s="43">
        <v>575</v>
      </c>
      <c r="D500" s="43">
        <v>574</v>
      </c>
      <c r="E500" s="42">
        <v>572</v>
      </c>
      <c r="F500" s="42">
        <v>572</v>
      </c>
      <c r="G500" s="42">
        <v>571</v>
      </c>
      <c r="H500" s="4"/>
      <c r="I500" s="5"/>
      <c r="J500" s="5"/>
      <c r="K500" s="5"/>
    </row>
    <row r="501" spans="1:11" x14ac:dyDescent="0.2">
      <c r="A501" s="15" t="s">
        <v>876</v>
      </c>
      <c r="B501" s="17" t="s">
        <v>877</v>
      </c>
      <c r="C501" s="43">
        <v>914</v>
      </c>
      <c r="D501" s="43">
        <v>881</v>
      </c>
      <c r="E501" s="42">
        <v>847</v>
      </c>
      <c r="F501" s="42">
        <v>830</v>
      </c>
      <c r="G501" s="42">
        <v>813</v>
      </c>
      <c r="H501" s="4"/>
      <c r="I501" s="5"/>
      <c r="J501" s="5"/>
      <c r="K501" s="5"/>
    </row>
    <row r="502" spans="1:11" x14ac:dyDescent="0.2">
      <c r="A502" s="59" t="s">
        <v>878</v>
      </c>
      <c r="B502" s="60" t="s">
        <v>879</v>
      </c>
      <c r="C502" s="61">
        <v>743</v>
      </c>
      <c r="D502" s="61">
        <v>723</v>
      </c>
      <c r="E502" s="62">
        <v>703</v>
      </c>
      <c r="F502" s="62">
        <v>695</v>
      </c>
      <c r="G502" s="62">
        <v>687</v>
      </c>
      <c r="H502" s="4"/>
      <c r="I502" s="5"/>
      <c r="J502" s="5"/>
      <c r="K502" s="5"/>
    </row>
    <row r="503" spans="1:11" x14ac:dyDescent="0.2">
      <c r="A503" s="15"/>
      <c r="B503" s="17"/>
      <c r="C503" s="17"/>
      <c r="D503" s="17"/>
      <c r="E503" s="17"/>
      <c r="F503" s="18"/>
      <c r="G503" s="58" t="s">
        <v>107</v>
      </c>
      <c r="H503" s="4"/>
    </row>
    <row r="504" spans="1:11" ht="33.799999999999997" customHeight="1" x14ac:dyDescent="0.2">
      <c r="A504" s="80" t="s">
        <v>0</v>
      </c>
      <c r="B504" s="80"/>
      <c r="C504" s="80"/>
      <c r="D504" s="80"/>
      <c r="E504" s="80"/>
      <c r="F504" s="80"/>
      <c r="G504" s="80"/>
    </row>
    <row r="505" spans="1:11" ht="11.25" customHeight="1" thickBot="1" x14ac:dyDescent="0.25">
      <c r="A505" s="81" t="s">
        <v>1</v>
      </c>
      <c r="B505" s="81" t="s">
        <v>2</v>
      </c>
      <c r="C505" s="83" t="s">
        <v>3</v>
      </c>
      <c r="D505" s="83" t="s">
        <v>4</v>
      </c>
      <c r="E505" s="83" t="s">
        <v>5</v>
      </c>
      <c r="F505" s="83" t="s">
        <v>6</v>
      </c>
      <c r="G505" s="83" t="s">
        <v>7</v>
      </c>
    </row>
    <row r="506" spans="1:11" ht="11.25" customHeight="1" x14ac:dyDescent="0.2">
      <c r="A506" s="82"/>
      <c r="B506" s="82"/>
      <c r="C506" s="84"/>
      <c r="D506" s="84"/>
      <c r="E506" s="84"/>
      <c r="F506" s="84"/>
      <c r="G506" s="84"/>
    </row>
    <row r="507" spans="1:11" ht="4.5999999999999996" customHeight="1" x14ac:dyDescent="0.2">
      <c r="A507" s="19"/>
      <c r="B507" s="19"/>
      <c r="C507" s="19"/>
      <c r="D507" s="19"/>
      <c r="E507" s="19"/>
      <c r="F507" s="3"/>
      <c r="G507" s="3"/>
    </row>
    <row r="508" spans="1:11" x14ac:dyDescent="0.2">
      <c r="A508" s="15" t="s">
        <v>880</v>
      </c>
      <c r="B508" s="17" t="s">
        <v>881</v>
      </c>
      <c r="C508" s="43">
        <v>719</v>
      </c>
      <c r="D508" s="43">
        <v>704</v>
      </c>
      <c r="E508" s="42">
        <v>687</v>
      </c>
      <c r="F508" s="42">
        <v>683</v>
      </c>
      <c r="G508" s="42">
        <v>677</v>
      </c>
      <c r="H508" s="4"/>
      <c r="I508" s="5"/>
      <c r="J508" s="5"/>
      <c r="K508" s="5"/>
    </row>
    <row r="509" spans="1:11" x14ac:dyDescent="0.2">
      <c r="A509" s="15" t="s">
        <v>882</v>
      </c>
      <c r="B509" s="17" t="s">
        <v>883</v>
      </c>
      <c r="C509" s="43">
        <v>666</v>
      </c>
      <c r="D509" s="43">
        <v>664</v>
      </c>
      <c r="E509" s="42">
        <v>660</v>
      </c>
      <c r="F509" s="42">
        <v>659</v>
      </c>
      <c r="G509" s="42">
        <v>656</v>
      </c>
      <c r="H509" s="4"/>
      <c r="I509" s="5"/>
      <c r="J509" s="5"/>
      <c r="K509" s="5"/>
    </row>
    <row r="510" spans="1:11" x14ac:dyDescent="0.2">
      <c r="A510" s="15" t="s">
        <v>884</v>
      </c>
      <c r="B510" s="17" t="s">
        <v>885</v>
      </c>
      <c r="C510" s="43">
        <v>924</v>
      </c>
      <c r="D510" s="43">
        <v>901</v>
      </c>
      <c r="E510" s="42">
        <v>878</v>
      </c>
      <c r="F510" s="42">
        <v>867</v>
      </c>
      <c r="G510" s="42">
        <v>855</v>
      </c>
      <c r="H510" s="4"/>
      <c r="I510" s="5"/>
      <c r="J510" s="5"/>
      <c r="K510" s="5"/>
    </row>
    <row r="511" spans="1:11" x14ac:dyDescent="0.2">
      <c r="A511" s="15" t="s">
        <v>886</v>
      </c>
      <c r="B511" s="17" t="s">
        <v>887</v>
      </c>
      <c r="C511" s="43">
        <v>695</v>
      </c>
      <c r="D511" s="43">
        <v>687</v>
      </c>
      <c r="E511" s="42">
        <v>677</v>
      </c>
      <c r="F511" s="42">
        <v>677</v>
      </c>
      <c r="G511" s="42">
        <v>675</v>
      </c>
      <c r="H511" s="4"/>
      <c r="I511" s="5"/>
      <c r="J511" s="5"/>
      <c r="K511" s="5"/>
    </row>
    <row r="512" spans="1:11" x14ac:dyDescent="0.2">
      <c r="A512" s="15" t="s">
        <v>888</v>
      </c>
      <c r="B512" s="17" t="s">
        <v>889</v>
      </c>
      <c r="C512" s="43">
        <v>780</v>
      </c>
      <c r="D512" s="43">
        <v>799</v>
      </c>
      <c r="E512" s="42">
        <v>817</v>
      </c>
      <c r="F512" s="42">
        <v>844</v>
      </c>
      <c r="G512" s="42">
        <v>870</v>
      </c>
      <c r="H512" s="4"/>
      <c r="I512" s="5"/>
      <c r="J512" s="5"/>
      <c r="K512" s="5"/>
    </row>
    <row r="513" spans="1:11" x14ac:dyDescent="0.2">
      <c r="A513" s="15" t="s">
        <v>890</v>
      </c>
      <c r="B513" s="17" t="s">
        <v>891</v>
      </c>
      <c r="C513" s="43">
        <v>1529</v>
      </c>
      <c r="D513" s="43">
        <v>1507</v>
      </c>
      <c r="E513" s="42">
        <v>1483</v>
      </c>
      <c r="F513" s="42">
        <v>1483</v>
      </c>
      <c r="G513" s="42">
        <v>1482</v>
      </c>
      <c r="H513" s="4"/>
      <c r="I513" s="5"/>
      <c r="J513" s="5"/>
      <c r="K513" s="5"/>
    </row>
    <row r="514" spans="1:11" x14ac:dyDescent="0.2">
      <c r="A514" s="15" t="s">
        <v>892</v>
      </c>
      <c r="B514" s="17" t="s">
        <v>893</v>
      </c>
      <c r="C514" s="43">
        <v>636</v>
      </c>
      <c r="D514" s="43">
        <v>617</v>
      </c>
      <c r="E514" s="42">
        <v>598</v>
      </c>
      <c r="F514" s="42">
        <v>590</v>
      </c>
      <c r="G514" s="42">
        <v>581</v>
      </c>
      <c r="H514" s="4"/>
      <c r="I514" s="5"/>
      <c r="J514" s="5"/>
      <c r="K514" s="5"/>
    </row>
    <row r="515" spans="1:11" x14ac:dyDescent="0.2">
      <c r="A515" s="15" t="s">
        <v>894</v>
      </c>
      <c r="B515" s="17" t="s">
        <v>895</v>
      </c>
      <c r="C515" s="43">
        <v>2182</v>
      </c>
      <c r="D515" s="43">
        <v>2173</v>
      </c>
      <c r="E515" s="42">
        <v>2158</v>
      </c>
      <c r="F515" s="42">
        <v>2150</v>
      </c>
      <c r="G515" s="42">
        <v>2138</v>
      </c>
      <c r="H515" s="4"/>
      <c r="I515" s="5"/>
      <c r="J515" s="5"/>
      <c r="K515" s="5"/>
    </row>
    <row r="516" spans="1:11" x14ac:dyDescent="0.2">
      <c r="A516" s="15" t="s">
        <v>896</v>
      </c>
      <c r="B516" s="17" t="s">
        <v>897</v>
      </c>
      <c r="C516" s="43">
        <v>65212</v>
      </c>
      <c r="D516" s="43">
        <v>68071</v>
      </c>
      <c r="E516" s="42">
        <v>70780</v>
      </c>
      <c r="F516" s="42">
        <v>72859</v>
      </c>
      <c r="G516" s="42">
        <v>74846</v>
      </c>
      <c r="H516" s="4"/>
      <c r="I516" s="5"/>
      <c r="J516" s="5"/>
      <c r="K516" s="5"/>
    </row>
    <row r="517" spans="1:11" x14ac:dyDescent="0.2">
      <c r="A517" s="13" t="s">
        <v>898</v>
      </c>
      <c r="B517" s="14" t="s">
        <v>899</v>
      </c>
      <c r="C517" s="39">
        <f t="shared" ref="C517:E517" si="99">+SUM(C518:C525)</f>
        <v>16720</v>
      </c>
      <c r="D517" s="39">
        <f t="shared" si="99"/>
        <v>16595</v>
      </c>
      <c r="E517" s="39">
        <f t="shared" si="99"/>
        <v>16426</v>
      </c>
      <c r="F517" s="39">
        <f t="shared" ref="F517:G517" si="100">+SUM(F518:F525)</f>
        <v>16294</v>
      </c>
      <c r="G517" s="39">
        <f t="shared" si="100"/>
        <v>16167</v>
      </c>
      <c r="H517" s="4"/>
      <c r="I517" s="5"/>
      <c r="J517" s="5"/>
      <c r="K517" s="5"/>
    </row>
    <row r="518" spans="1:11" x14ac:dyDescent="0.2">
      <c r="A518" s="15" t="s">
        <v>900</v>
      </c>
      <c r="B518" s="17" t="s">
        <v>24</v>
      </c>
      <c r="C518" s="43">
        <v>3392</v>
      </c>
      <c r="D518" s="43">
        <v>3380</v>
      </c>
      <c r="E518" s="42">
        <v>3361</v>
      </c>
      <c r="F518" s="42">
        <v>3347</v>
      </c>
      <c r="G518" s="42">
        <v>3336</v>
      </c>
      <c r="H518" s="4"/>
      <c r="I518" s="5"/>
      <c r="J518" s="5"/>
      <c r="K518" s="5"/>
    </row>
    <row r="519" spans="1:11" x14ac:dyDescent="0.2">
      <c r="A519" s="15" t="s">
        <v>901</v>
      </c>
      <c r="B519" s="17" t="s">
        <v>902</v>
      </c>
      <c r="C519" s="43">
        <v>684</v>
      </c>
      <c r="D519" s="43">
        <v>685</v>
      </c>
      <c r="E519" s="42">
        <v>685</v>
      </c>
      <c r="F519" s="42">
        <v>678</v>
      </c>
      <c r="G519" s="42">
        <v>671</v>
      </c>
      <c r="H519" s="4"/>
      <c r="I519" s="5"/>
      <c r="J519" s="5"/>
      <c r="K519" s="5"/>
    </row>
    <row r="520" spans="1:11" x14ac:dyDescent="0.2">
      <c r="A520" s="15" t="s">
        <v>903</v>
      </c>
      <c r="B520" s="17" t="s">
        <v>904</v>
      </c>
      <c r="C520" s="43">
        <v>3328</v>
      </c>
      <c r="D520" s="43">
        <v>3307</v>
      </c>
      <c r="E520" s="42">
        <v>3275</v>
      </c>
      <c r="F520" s="42">
        <v>3263</v>
      </c>
      <c r="G520" s="42">
        <v>3251</v>
      </c>
      <c r="H520" s="4"/>
      <c r="I520" s="5"/>
      <c r="J520" s="5"/>
      <c r="K520" s="5"/>
    </row>
    <row r="521" spans="1:11" x14ac:dyDescent="0.2">
      <c r="A521" s="15" t="s">
        <v>905</v>
      </c>
      <c r="B521" s="17" t="s">
        <v>906</v>
      </c>
      <c r="C521" s="43">
        <v>693</v>
      </c>
      <c r="D521" s="43">
        <v>684</v>
      </c>
      <c r="E521" s="42">
        <v>673</v>
      </c>
      <c r="F521" s="42">
        <v>663</v>
      </c>
      <c r="G521" s="42">
        <v>653</v>
      </c>
      <c r="H521" s="4"/>
      <c r="I521" s="5"/>
      <c r="J521" s="5"/>
      <c r="K521" s="5"/>
    </row>
    <row r="522" spans="1:11" x14ac:dyDescent="0.2">
      <c r="A522" s="15" t="s">
        <v>907</v>
      </c>
      <c r="B522" s="17" t="s">
        <v>908</v>
      </c>
      <c r="C522" s="43">
        <v>614</v>
      </c>
      <c r="D522" s="43">
        <v>607</v>
      </c>
      <c r="E522" s="42">
        <v>599</v>
      </c>
      <c r="F522" s="42">
        <v>591</v>
      </c>
      <c r="G522" s="42">
        <v>584</v>
      </c>
      <c r="H522" s="4"/>
      <c r="I522" s="5"/>
      <c r="J522" s="5"/>
      <c r="K522" s="5"/>
    </row>
    <row r="523" spans="1:11" x14ac:dyDescent="0.2">
      <c r="A523" s="15" t="s">
        <v>909</v>
      </c>
      <c r="B523" s="17" t="s">
        <v>910</v>
      </c>
      <c r="C523" s="43">
        <v>3440</v>
      </c>
      <c r="D523" s="43">
        <v>3450</v>
      </c>
      <c r="E523" s="42">
        <v>3451</v>
      </c>
      <c r="F523" s="42">
        <v>3456</v>
      </c>
      <c r="G523" s="42">
        <v>3461</v>
      </c>
      <c r="H523" s="4"/>
      <c r="I523" s="5"/>
      <c r="J523" s="5"/>
      <c r="K523" s="5"/>
    </row>
    <row r="524" spans="1:11" x14ac:dyDescent="0.2">
      <c r="A524" s="15" t="s">
        <v>911</v>
      </c>
      <c r="B524" s="17" t="s">
        <v>912</v>
      </c>
      <c r="C524" s="43">
        <v>479</v>
      </c>
      <c r="D524" s="43">
        <v>448</v>
      </c>
      <c r="E524" s="42">
        <v>419</v>
      </c>
      <c r="F524" s="42">
        <v>396</v>
      </c>
      <c r="G524" s="42">
        <v>371</v>
      </c>
      <c r="H524" s="4"/>
      <c r="I524" s="5"/>
      <c r="J524" s="5"/>
      <c r="K524" s="5"/>
    </row>
    <row r="525" spans="1:11" x14ac:dyDescent="0.2">
      <c r="A525" s="15" t="s">
        <v>913</v>
      </c>
      <c r="B525" s="17" t="s">
        <v>914</v>
      </c>
      <c r="C525" s="43">
        <v>4090</v>
      </c>
      <c r="D525" s="43">
        <v>4034</v>
      </c>
      <c r="E525" s="42">
        <v>3963</v>
      </c>
      <c r="F525" s="42">
        <v>3900</v>
      </c>
      <c r="G525" s="42">
        <v>3840</v>
      </c>
      <c r="H525" s="4"/>
      <c r="I525" s="5"/>
      <c r="J525" s="5"/>
      <c r="K525" s="5"/>
    </row>
    <row r="526" spans="1:11" x14ac:dyDescent="0.2">
      <c r="A526" s="13" t="s">
        <v>915</v>
      </c>
      <c r="B526" s="14" t="s">
        <v>916</v>
      </c>
      <c r="C526" s="39">
        <f t="shared" ref="C526:E526" si="101">+SUM(C527:C532)</f>
        <v>54162</v>
      </c>
      <c r="D526" s="39">
        <f t="shared" si="101"/>
        <v>54580</v>
      </c>
      <c r="E526" s="39">
        <f t="shared" si="101"/>
        <v>54851</v>
      </c>
      <c r="F526" s="39">
        <f t="shared" ref="F526:G526" si="102">+SUM(F527:F532)</f>
        <v>55120</v>
      </c>
      <c r="G526" s="39">
        <f t="shared" si="102"/>
        <v>55360</v>
      </c>
      <c r="H526" s="4"/>
      <c r="I526" s="5"/>
      <c r="J526" s="5"/>
      <c r="K526" s="5"/>
    </row>
    <row r="527" spans="1:11" x14ac:dyDescent="0.2">
      <c r="A527" s="15" t="s">
        <v>917</v>
      </c>
      <c r="B527" s="17" t="s">
        <v>918</v>
      </c>
      <c r="C527" s="43">
        <v>25937</v>
      </c>
      <c r="D527" s="43">
        <v>26230</v>
      </c>
      <c r="E527" s="42">
        <v>26453</v>
      </c>
      <c r="F527" s="42">
        <v>26658</v>
      </c>
      <c r="G527" s="42">
        <v>26843</v>
      </c>
      <c r="H527" s="4"/>
      <c r="I527" s="5"/>
      <c r="J527" s="5"/>
      <c r="K527" s="5"/>
    </row>
    <row r="528" spans="1:11" x14ac:dyDescent="0.2">
      <c r="A528" s="15" t="s">
        <v>919</v>
      </c>
      <c r="B528" s="17" t="s">
        <v>920</v>
      </c>
      <c r="C528" s="43">
        <v>8474</v>
      </c>
      <c r="D528" s="43">
        <v>8430</v>
      </c>
      <c r="E528" s="42">
        <v>8363</v>
      </c>
      <c r="F528" s="42">
        <v>8321</v>
      </c>
      <c r="G528" s="42">
        <v>8284</v>
      </c>
      <c r="H528" s="4"/>
      <c r="I528" s="5"/>
      <c r="J528" s="5"/>
      <c r="K528" s="5"/>
    </row>
    <row r="529" spans="1:11" x14ac:dyDescent="0.2">
      <c r="A529" s="15" t="s">
        <v>921</v>
      </c>
      <c r="B529" s="17" t="s">
        <v>922</v>
      </c>
      <c r="C529" s="43">
        <v>6961</v>
      </c>
      <c r="D529" s="43">
        <v>7055</v>
      </c>
      <c r="E529" s="42">
        <v>7129</v>
      </c>
      <c r="F529" s="42">
        <v>7196</v>
      </c>
      <c r="G529" s="42">
        <v>7255</v>
      </c>
      <c r="H529" s="4"/>
      <c r="I529" s="5"/>
      <c r="J529" s="5"/>
      <c r="K529" s="5"/>
    </row>
    <row r="530" spans="1:11" x14ac:dyDescent="0.2">
      <c r="A530" s="15" t="s">
        <v>923</v>
      </c>
      <c r="B530" s="17" t="s">
        <v>916</v>
      </c>
      <c r="C530" s="43">
        <v>5114</v>
      </c>
      <c r="D530" s="43">
        <v>5165</v>
      </c>
      <c r="E530" s="42">
        <v>5202</v>
      </c>
      <c r="F530" s="42">
        <v>5237</v>
      </c>
      <c r="G530" s="42">
        <v>5269</v>
      </c>
      <c r="H530" s="4"/>
      <c r="I530" s="5"/>
      <c r="J530" s="5"/>
      <c r="K530" s="5"/>
    </row>
    <row r="531" spans="1:11" x14ac:dyDescent="0.2">
      <c r="A531" s="15" t="s">
        <v>924</v>
      </c>
      <c r="B531" s="17" t="s">
        <v>925</v>
      </c>
      <c r="C531" s="43">
        <v>1217</v>
      </c>
      <c r="D531" s="43">
        <v>1230</v>
      </c>
      <c r="E531" s="42">
        <v>1240</v>
      </c>
      <c r="F531" s="42">
        <v>1250</v>
      </c>
      <c r="G531" s="42">
        <v>1261</v>
      </c>
      <c r="H531" s="4"/>
      <c r="I531" s="5"/>
      <c r="J531" s="5"/>
      <c r="K531" s="5"/>
    </row>
    <row r="532" spans="1:11" x14ac:dyDescent="0.2">
      <c r="A532" s="15" t="s">
        <v>926</v>
      </c>
      <c r="B532" s="17" t="s">
        <v>927</v>
      </c>
      <c r="C532" s="43">
        <v>6459</v>
      </c>
      <c r="D532" s="43">
        <v>6470</v>
      </c>
      <c r="E532" s="42">
        <v>6464</v>
      </c>
      <c r="F532" s="42">
        <v>6458</v>
      </c>
      <c r="G532" s="42">
        <v>6448</v>
      </c>
      <c r="H532" s="4"/>
      <c r="I532" s="5"/>
      <c r="J532" s="5"/>
      <c r="K532" s="5"/>
    </row>
    <row r="533" spans="1:11" x14ac:dyDescent="0.2">
      <c r="A533" s="13" t="s">
        <v>928</v>
      </c>
      <c r="B533" s="14" t="s">
        <v>929</v>
      </c>
      <c r="C533" s="39">
        <f t="shared" ref="C533:E533" si="103">+SUM(C534:C544)</f>
        <v>13149</v>
      </c>
      <c r="D533" s="39">
        <f t="shared" si="103"/>
        <v>12989</v>
      </c>
      <c r="E533" s="39">
        <f t="shared" si="103"/>
        <v>12797</v>
      </c>
      <c r="F533" s="39">
        <f t="shared" ref="F533:G533" si="104">+SUM(F534:F544)</f>
        <v>12642</v>
      </c>
      <c r="G533" s="39">
        <f t="shared" si="104"/>
        <v>12496</v>
      </c>
      <c r="H533" s="4"/>
      <c r="I533" s="5"/>
      <c r="J533" s="5"/>
      <c r="K533" s="5"/>
    </row>
    <row r="534" spans="1:11" x14ac:dyDescent="0.2">
      <c r="A534" s="15" t="s">
        <v>930</v>
      </c>
      <c r="B534" s="17" t="s">
        <v>931</v>
      </c>
      <c r="C534" s="43">
        <v>2981</v>
      </c>
      <c r="D534" s="43">
        <v>2984</v>
      </c>
      <c r="E534" s="42">
        <v>2981</v>
      </c>
      <c r="F534" s="42">
        <v>2981</v>
      </c>
      <c r="G534" s="42">
        <v>2982</v>
      </c>
      <c r="H534" s="4"/>
      <c r="I534" s="5"/>
      <c r="J534" s="5"/>
      <c r="K534" s="5"/>
    </row>
    <row r="535" spans="1:11" x14ac:dyDescent="0.2">
      <c r="A535" s="15" t="s">
        <v>932</v>
      </c>
      <c r="B535" s="17" t="s">
        <v>933</v>
      </c>
      <c r="C535" s="43">
        <v>1892</v>
      </c>
      <c r="D535" s="43">
        <v>1875</v>
      </c>
      <c r="E535" s="42">
        <v>1851</v>
      </c>
      <c r="F535" s="42">
        <v>1831</v>
      </c>
      <c r="G535" s="42">
        <v>1813</v>
      </c>
      <c r="H535" s="4"/>
      <c r="I535" s="5"/>
      <c r="J535" s="5"/>
      <c r="K535" s="5"/>
    </row>
    <row r="536" spans="1:11" x14ac:dyDescent="0.2">
      <c r="A536" s="15" t="s">
        <v>934</v>
      </c>
      <c r="B536" s="17" t="s">
        <v>935</v>
      </c>
      <c r="C536" s="43">
        <v>594</v>
      </c>
      <c r="D536" s="43">
        <v>591</v>
      </c>
      <c r="E536" s="42">
        <v>586</v>
      </c>
      <c r="F536" s="42">
        <v>582</v>
      </c>
      <c r="G536" s="42">
        <v>579</v>
      </c>
      <c r="H536" s="4"/>
      <c r="I536" s="5"/>
      <c r="J536" s="5"/>
      <c r="K536" s="5"/>
    </row>
    <row r="537" spans="1:11" x14ac:dyDescent="0.2">
      <c r="A537" s="15" t="s">
        <v>936</v>
      </c>
      <c r="B537" s="17" t="s">
        <v>937</v>
      </c>
      <c r="C537" s="43">
        <v>1943</v>
      </c>
      <c r="D537" s="43">
        <v>1907</v>
      </c>
      <c r="E537" s="42">
        <v>1867</v>
      </c>
      <c r="F537" s="42">
        <v>1832</v>
      </c>
      <c r="G537" s="42">
        <v>1798</v>
      </c>
      <c r="H537" s="4"/>
      <c r="I537" s="5"/>
      <c r="J537" s="5"/>
      <c r="K537" s="5"/>
    </row>
    <row r="538" spans="1:11" x14ac:dyDescent="0.2">
      <c r="A538" s="15" t="s">
        <v>938</v>
      </c>
      <c r="B538" s="17" t="s">
        <v>939</v>
      </c>
      <c r="C538" s="43">
        <v>1148</v>
      </c>
      <c r="D538" s="43">
        <v>1129</v>
      </c>
      <c r="E538" s="42">
        <v>1106</v>
      </c>
      <c r="F538" s="42">
        <v>1087</v>
      </c>
      <c r="G538" s="42">
        <v>1068</v>
      </c>
      <c r="H538" s="4"/>
      <c r="I538" s="5"/>
      <c r="J538" s="5"/>
      <c r="K538" s="5"/>
    </row>
    <row r="539" spans="1:11" x14ac:dyDescent="0.2">
      <c r="A539" s="15" t="s">
        <v>940</v>
      </c>
      <c r="B539" s="17" t="s">
        <v>941</v>
      </c>
      <c r="C539" s="43">
        <v>2417</v>
      </c>
      <c r="D539" s="43">
        <v>2384</v>
      </c>
      <c r="E539" s="42">
        <v>2346</v>
      </c>
      <c r="F539" s="42">
        <v>2314</v>
      </c>
      <c r="G539" s="42">
        <v>2283</v>
      </c>
      <c r="H539" s="4"/>
      <c r="I539" s="5"/>
      <c r="J539" s="5"/>
      <c r="K539" s="5"/>
    </row>
    <row r="540" spans="1:11" x14ac:dyDescent="0.2">
      <c r="A540" s="15" t="s">
        <v>942</v>
      </c>
      <c r="B540" s="17" t="s">
        <v>943</v>
      </c>
      <c r="C540" s="43">
        <v>277</v>
      </c>
      <c r="D540" s="43">
        <v>278</v>
      </c>
      <c r="E540" s="42">
        <v>278</v>
      </c>
      <c r="F540" s="42">
        <v>279</v>
      </c>
      <c r="G540" s="42">
        <v>279</v>
      </c>
      <c r="H540" s="4"/>
      <c r="I540" s="5"/>
      <c r="J540" s="5"/>
      <c r="K540" s="5"/>
    </row>
    <row r="541" spans="1:11" x14ac:dyDescent="0.2">
      <c r="A541" s="15" t="s">
        <v>944</v>
      </c>
      <c r="B541" s="17" t="s">
        <v>945</v>
      </c>
      <c r="C541" s="43">
        <v>326</v>
      </c>
      <c r="D541" s="43">
        <v>313</v>
      </c>
      <c r="E541" s="42">
        <v>300</v>
      </c>
      <c r="F541" s="42">
        <v>289</v>
      </c>
      <c r="G541" s="42">
        <v>279</v>
      </c>
      <c r="H541" s="4"/>
      <c r="I541" s="5"/>
      <c r="J541" s="5"/>
      <c r="K541" s="5"/>
    </row>
    <row r="542" spans="1:11" x14ac:dyDescent="0.2">
      <c r="A542" s="15" t="s">
        <v>946</v>
      </c>
      <c r="B542" s="17" t="s">
        <v>947</v>
      </c>
      <c r="C542" s="43">
        <v>317</v>
      </c>
      <c r="D542" s="43">
        <v>315</v>
      </c>
      <c r="E542" s="42">
        <v>313</v>
      </c>
      <c r="F542" s="42">
        <v>311</v>
      </c>
      <c r="G542" s="42">
        <v>309</v>
      </c>
      <c r="H542" s="4"/>
      <c r="I542" s="5"/>
      <c r="J542" s="5"/>
      <c r="K542" s="5"/>
    </row>
    <row r="543" spans="1:11" x14ac:dyDescent="0.2">
      <c r="A543" s="15" t="s">
        <v>948</v>
      </c>
      <c r="B543" s="17" t="s">
        <v>949</v>
      </c>
      <c r="C543" s="43">
        <v>689</v>
      </c>
      <c r="D543" s="43">
        <v>675</v>
      </c>
      <c r="E543" s="42">
        <v>658</v>
      </c>
      <c r="F543" s="42">
        <v>643</v>
      </c>
      <c r="G543" s="42">
        <v>630</v>
      </c>
      <c r="H543" s="4"/>
      <c r="I543" s="5"/>
      <c r="J543" s="5"/>
      <c r="K543" s="5"/>
    </row>
    <row r="544" spans="1:11" x14ac:dyDescent="0.2">
      <c r="A544" s="15" t="s">
        <v>950</v>
      </c>
      <c r="B544" s="17" t="s">
        <v>951</v>
      </c>
      <c r="C544" s="43">
        <v>565</v>
      </c>
      <c r="D544" s="43">
        <v>538</v>
      </c>
      <c r="E544" s="42">
        <v>511</v>
      </c>
      <c r="F544" s="42">
        <v>493</v>
      </c>
      <c r="G544" s="42">
        <v>476</v>
      </c>
      <c r="H544" s="4"/>
      <c r="I544" s="5"/>
      <c r="J544" s="5"/>
      <c r="K544" s="5"/>
    </row>
    <row r="545" spans="1:18" x14ac:dyDescent="0.2">
      <c r="A545" s="15"/>
      <c r="B545" s="17"/>
      <c r="C545" s="43"/>
      <c r="D545" s="43"/>
      <c r="E545" s="42"/>
      <c r="F545" s="42"/>
      <c r="G545" s="42"/>
      <c r="H545" s="4"/>
      <c r="I545" s="5"/>
      <c r="J545" s="5"/>
      <c r="K545" s="5"/>
    </row>
    <row r="546" spans="1:18" x14ac:dyDescent="0.2">
      <c r="A546" s="20" t="s">
        <v>952</v>
      </c>
      <c r="B546" s="21" t="s">
        <v>953</v>
      </c>
      <c r="C546" s="46">
        <f>+C547+C569+C576+C581+C595+C611+C638+C647+C658+C670+C688</f>
        <v>659061</v>
      </c>
      <c r="D546" s="46">
        <f>+D547+D569+D576+D581+D595+D611+D638+D647+D658+D670+D688</f>
        <v>664494</v>
      </c>
      <c r="E546" s="46">
        <f>+E547+E569+E576+E581+E595+E611+E638+E647+E658+E670+E688</f>
        <v>668213</v>
      </c>
      <c r="F546" s="46">
        <f>+F547+F569+F576+F581+F595+F611+F638+F647+F658+F670+F688</f>
        <v>669979</v>
      </c>
      <c r="G546" s="46">
        <f>+G547+G569+G576+G581+G595+G611+G638+G647+G658+G670+G688</f>
        <v>670579</v>
      </c>
      <c r="H546" s="4"/>
      <c r="I546" s="5"/>
      <c r="J546" s="5"/>
      <c r="K546" s="5"/>
      <c r="N546" s="34"/>
      <c r="O546" s="34"/>
      <c r="P546" s="34"/>
      <c r="Q546" s="34"/>
      <c r="R546" s="34"/>
    </row>
    <row r="547" spans="1:18" x14ac:dyDescent="0.2">
      <c r="A547" s="13" t="s">
        <v>954</v>
      </c>
      <c r="B547" s="14" t="s">
        <v>955</v>
      </c>
      <c r="C547" s="39">
        <f>+SUM(C548:C559,C565:C568)</f>
        <v>302054</v>
      </c>
      <c r="D547" s="39">
        <f t="shared" ref="D547:F547" si="105">+SUM(D548:D559,D565:D568)</f>
        <v>310318</v>
      </c>
      <c r="E547" s="39">
        <f t="shared" si="105"/>
        <v>317801</v>
      </c>
      <c r="F547" s="39">
        <f t="shared" si="105"/>
        <v>321995</v>
      </c>
      <c r="G547" s="39">
        <f>+SUM(G548:G559,G565:G568)</f>
        <v>324901</v>
      </c>
      <c r="H547" s="4"/>
      <c r="I547" s="5"/>
      <c r="J547" s="5"/>
      <c r="K547" s="5"/>
    </row>
    <row r="548" spans="1:18" x14ac:dyDescent="0.2">
      <c r="A548" s="15" t="s">
        <v>956</v>
      </c>
      <c r="B548" s="17" t="s">
        <v>957</v>
      </c>
      <c r="C548" s="42">
        <v>105944</v>
      </c>
      <c r="D548" s="42">
        <v>108794</v>
      </c>
      <c r="E548" s="42">
        <v>111370</v>
      </c>
      <c r="F548" s="42">
        <v>112794</v>
      </c>
      <c r="G548" s="42">
        <v>113761</v>
      </c>
      <c r="H548" s="4"/>
      <c r="I548" s="5"/>
      <c r="J548" s="5"/>
      <c r="K548" s="5"/>
    </row>
    <row r="549" spans="1:18" x14ac:dyDescent="0.2">
      <c r="A549" s="15" t="s">
        <v>958</v>
      </c>
      <c r="B549" s="17" t="s">
        <v>959</v>
      </c>
      <c r="C549" s="42">
        <v>8308</v>
      </c>
      <c r="D549" s="42">
        <v>8573</v>
      </c>
      <c r="E549" s="42">
        <v>8818</v>
      </c>
      <c r="F549" s="42">
        <v>8974</v>
      </c>
      <c r="G549" s="42">
        <v>9095</v>
      </c>
      <c r="H549" s="4"/>
      <c r="I549" s="5"/>
      <c r="J549" s="5"/>
      <c r="K549" s="5"/>
    </row>
    <row r="550" spans="1:18" x14ac:dyDescent="0.2">
      <c r="A550" s="15" t="s">
        <v>960</v>
      </c>
      <c r="B550" s="17" t="s">
        <v>961</v>
      </c>
      <c r="C550" s="42">
        <v>4714</v>
      </c>
      <c r="D550" s="42">
        <v>4844</v>
      </c>
      <c r="E550" s="42">
        <v>4964</v>
      </c>
      <c r="F550" s="42">
        <v>5030</v>
      </c>
      <c r="G550" s="42">
        <v>5079</v>
      </c>
      <c r="H550" s="4"/>
      <c r="I550" s="5"/>
      <c r="J550" s="5"/>
      <c r="K550" s="5"/>
    </row>
    <row r="551" spans="1:18" x14ac:dyDescent="0.2">
      <c r="A551" s="15" t="s">
        <v>962</v>
      </c>
      <c r="B551" s="16" t="s">
        <v>963</v>
      </c>
      <c r="C551" s="40">
        <v>30156</v>
      </c>
      <c r="D551" s="40">
        <v>30973</v>
      </c>
      <c r="E551" s="40">
        <v>31712</v>
      </c>
      <c r="F551" s="40">
        <v>32121</v>
      </c>
      <c r="G551" s="40">
        <v>32402</v>
      </c>
      <c r="H551" s="4"/>
      <c r="I551" s="5"/>
      <c r="J551" s="5"/>
      <c r="K551" s="5"/>
    </row>
    <row r="552" spans="1:18" x14ac:dyDescent="0.2">
      <c r="A552" s="15" t="s">
        <v>964</v>
      </c>
      <c r="B552" s="17" t="s">
        <v>572</v>
      </c>
      <c r="C552" s="42">
        <v>6318</v>
      </c>
      <c r="D552" s="42">
        <v>6512</v>
      </c>
      <c r="E552" s="42">
        <v>6691</v>
      </c>
      <c r="F552" s="42">
        <v>6802</v>
      </c>
      <c r="G552" s="42">
        <v>6886</v>
      </c>
      <c r="H552" s="4"/>
      <c r="I552" s="5"/>
      <c r="J552" s="5"/>
      <c r="K552" s="5"/>
    </row>
    <row r="553" spans="1:18" x14ac:dyDescent="0.2">
      <c r="A553" s="15" t="s">
        <v>965</v>
      </c>
      <c r="B553" s="17" t="s">
        <v>966</v>
      </c>
      <c r="C553" s="42">
        <v>5848</v>
      </c>
      <c r="D553" s="42">
        <v>6018</v>
      </c>
      <c r="E553" s="42">
        <v>6172</v>
      </c>
      <c r="F553" s="42">
        <v>6263</v>
      </c>
      <c r="G553" s="42">
        <v>6328</v>
      </c>
      <c r="H553" s="4"/>
      <c r="I553" s="5"/>
      <c r="J553" s="5"/>
      <c r="K553" s="5"/>
    </row>
    <row r="554" spans="1:18" x14ac:dyDescent="0.2">
      <c r="A554" s="15" t="s">
        <v>967</v>
      </c>
      <c r="B554" s="17" t="s">
        <v>968</v>
      </c>
      <c r="C554" s="42">
        <v>3380</v>
      </c>
      <c r="D554" s="42">
        <v>3477</v>
      </c>
      <c r="E554" s="42">
        <v>3565</v>
      </c>
      <c r="F554" s="42">
        <v>3617</v>
      </c>
      <c r="G554" s="42">
        <v>3654</v>
      </c>
      <c r="H554" s="4"/>
      <c r="I554" s="5"/>
      <c r="J554" s="5"/>
      <c r="K554" s="5"/>
    </row>
    <row r="555" spans="1:18" x14ac:dyDescent="0.2">
      <c r="A555" s="15" t="s">
        <v>969</v>
      </c>
      <c r="B555" s="17" t="s">
        <v>970</v>
      </c>
      <c r="C555" s="42">
        <v>5518</v>
      </c>
      <c r="D555" s="42">
        <v>5676</v>
      </c>
      <c r="E555" s="42">
        <v>5821</v>
      </c>
      <c r="F555" s="42">
        <v>5905</v>
      </c>
      <c r="G555" s="42">
        <v>5966</v>
      </c>
      <c r="H555" s="4"/>
      <c r="I555" s="5"/>
      <c r="J555" s="5"/>
      <c r="K555" s="5"/>
    </row>
    <row r="556" spans="1:18" x14ac:dyDescent="0.2">
      <c r="A556" s="15" t="s">
        <v>971</v>
      </c>
      <c r="B556" s="17" t="s">
        <v>972</v>
      </c>
      <c r="C556" s="42">
        <v>1515</v>
      </c>
      <c r="D556" s="42">
        <v>1558</v>
      </c>
      <c r="E556" s="42">
        <v>1596</v>
      </c>
      <c r="F556" s="42">
        <v>1620</v>
      </c>
      <c r="G556" s="42">
        <v>1635</v>
      </c>
      <c r="H556" s="4"/>
      <c r="I556" s="5"/>
      <c r="J556" s="5"/>
      <c r="K556" s="5"/>
    </row>
    <row r="557" spans="1:18" x14ac:dyDescent="0.2">
      <c r="A557" s="15" t="s">
        <v>973</v>
      </c>
      <c r="B557" s="17" t="s">
        <v>974</v>
      </c>
      <c r="C557" s="42">
        <v>51455</v>
      </c>
      <c r="D557" s="42">
        <v>52764</v>
      </c>
      <c r="E557" s="42">
        <v>53934</v>
      </c>
      <c r="F557" s="42">
        <v>54544</v>
      </c>
      <c r="G557" s="42">
        <v>54933</v>
      </c>
      <c r="H557" s="4"/>
      <c r="I557" s="5"/>
      <c r="J557" s="5"/>
      <c r="K557" s="5"/>
    </row>
    <row r="558" spans="1:18" x14ac:dyDescent="0.2">
      <c r="A558" s="15" t="s">
        <v>975</v>
      </c>
      <c r="B558" s="17" t="s">
        <v>976</v>
      </c>
      <c r="C558" s="42">
        <v>1552</v>
      </c>
      <c r="D558" s="42">
        <v>1598</v>
      </c>
      <c r="E558" s="42">
        <v>1639</v>
      </c>
      <c r="F558" s="42">
        <v>1662</v>
      </c>
      <c r="G558" s="42">
        <v>1680</v>
      </c>
      <c r="H558" s="4"/>
      <c r="I558" s="5"/>
      <c r="J558" s="5"/>
      <c r="K558" s="5"/>
    </row>
    <row r="559" spans="1:18" x14ac:dyDescent="0.2">
      <c r="A559" s="59" t="s">
        <v>977</v>
      </c>
      <c r="B559" s="60" t="s">
        <v>978</v>
      </c>
      <c r="C559" s="62">
        <v>6486</v>
      </c>
      <c r="D559" s="62">
        <v>6674</v>
      </c>
      <c r="E559" s="62">
        <v>6846</v>
      </c>
      <c r="F559" s="62">
        <v>6947</v>
      </c>
      <c r="G559" s="62">
        <v>7022</v>
      </c>
      <c r="H559" s="4"/>
      <c r="I559" s="5"/>
      <c r="J559" s="5"/>
      <c r="K559" s="5"/>
    </row>
    <row r="560" spans="1:18" x14ac:dyDescent="0.2">
      <c r="A560" s="15"/>
      <c r="B560" s="17"/>
      <c r="C560" s="17"/>
      <c r="D560" s="17"/>
      <c r="E560" s="17"/>
      <c r="F560" s="18"/>
      <c r="G560" s="58" t="s">
        <v>107</v>
      </c>
      <c r="H560" s="4"/>
    </row>
    <row r="561" spans="1:11" ht="33.799999999999997" customHeight="1" x14ac:dyDescent="0.2">
      <c r="A561" s="80" t="s">
        <v>0</v>
      </c>
      <c r="B561" s="80"/>
      <c r="C561" s="80"/>
      <c r="D561" s="80"/>
      <c r="E561" s="80"/>
      <c r="F561" s="80"/>
      <c r="G561" s="80"/>
    </row>
    <row r="562" spans="1:11" ht="11.25" customHeight="1" thickBot="1" x14ac:dyDescent="0.25">
      <c r="A562" s="81" t="s">
        <v>1</v>
      </c>
      <c r="B562" s="81" t="s">
        <v>2</v>
      </c>
      <c r="C562" s="83" t="s">
        <v>3</v>
      </c>
      <c r="D562" s="83" t="s">
        <v>4</v>
      </c>
      <c r="E562" s="83" t="s">
        <v>5</v>
      </c>
      <c r="F562" s="83" t="s">
        <v>6</v>
      </c>
      <c r="G562" s="83" t="s">
        <v>7</v>
      </c>
    </row>
    <row r="563" spans="1:11" ht="11.25" customHeight="1" x14ac:dyDescent="0.2">
      <c r="A563" s="82"/>
      <c r="B563" s="82"/>
      <c r="C563" s="84"/>
      <c r="D563" s="84"/>
      <c r="E563" s="84"/>
      <c r="F563" s="84"/>
      <c r="G563" s="84"/>
    </row>
    <row r="564" spans="1:11" ht="5.95" customHeight="1" x14ac:dyDescent="0.2">
      <c r="A564" s="19"/>
      <c r="B564" s="19"/>
      <c r="C564" s="19"/>
      <c r="D564" s="19"/>
      <c r="E564" s="19"/>
      <c r="F564" s="3"/>
      <c r="G564" s="3"/>
    </row>
    <row r="565" spans="1:11" x14ac:dyDescent="0.2">
      <c r="A565" s="15" t="s">
        <v>979</v>
      </c>
      <c r="B565" s="17" t="s">
        <v>980</v>
      </c>
      <c r="C565" s="42">
        <v>5655</v>
      </c>
      <c r="D565" s="42">
        <v>5835</v>
      </c>
      <c r="E565" s="42">
        <v>6001</v>
      </c>
      <c r="F565" s="42">
        <v>6106</v>
      </c>
      <c r="G565" s="42">
        <v>6187</v>
      </c>
      <c r="H565" s="4"/>
      <c r="I565" s="5"/>
      <c r="J565" s="5"/>
      <c r="K565" s="5"/>
    </row>
    <row r="566" spans="1:11" x14ac:dyDescent="0.2">
      <c r="A566" s="15" t="s">
        <v>981</v>
      </c>
      <c r="B566" s="17" t="s">
        <v>982</v>
      </c>
      <c r="C566" s="42">
        <v>15293</v>
      </c>
      <c r="D566" s="42">
        <v>15780</v>
      </c>
      <c r="E566" s="42">
        <v>16233</v>
      </c>
      <c r="F566" s="42">
        <v>16519</v>
      </c>
      <c r="G566" s="42">
        <v>16743</v>
      </c>
      <c r="H566" s="4"/>
      <c r="I566" s="5"/>
      <c r="J566" s="5"/>
      <c r="K566" s="5"/>
    </row>
    <row r="567" spans="1:11" x14ac:dyDescent="0.2">
      <c r="A567" s="15" t="s">
        <v>983</v>
      </c>
      <c r="B567" s="17" t="s">
        <v>984</v>
      </c>
      <c r="C567" s="42">
        <v>19955</v>
      </c>
      <c r="D567" s="42">
        <v>20517</v>
      </c>
      <c r="E567" s="42">
        <v>21028</v>
      </c>
      <c r="F567" s="42">
        <v>21321</v>
      </c>
      <c r="G567" s="42">
        <v>21530</v>
      </c>
      <c r="H567" s="4"/>
      <c r="I567" s="5"/>
      <c r="J567" s="5"/>
      <c r="K567" s="5"/>
    </row>
    <row r="568" spans="1:11" ht="12.75" customHeight="1" x14ac:dyDescent="0.2">
      <c r="A568" s="26" t="s">
        <v>985</v>
      </c>
      <c r="B568" s="28" t="s">
        <v>986</v>
      </c>
      <c r="C568" s="52">
        <v>29957</v>
      </c>
      <c r="D568" s="52">
        <v>30725</v>
      </c>
      <c r="E568" s="52">
        <v>31411</v>
      </c>
      <c r="F568" s="52">
        <v>31770</v>
      </c>
      <c r="G568" s="52">
        <v>32000</v>
      </c>
      <c r="H568" s="4"/>
      <c r="I568" s="5"/>
      <c r="J568" s="5"/>
      <c r="K568" s="5"/>
    </row>
    <row r="569" spans="1:11" x14ac:dyDescent="0.2">
      <c r="A569" s="13" t="s">
        <v>987</v>
      </c>
      <c r="B569" s="14" t="s">
        <v>988</v>
      </c>
      <c r="C569" s="39">
        <f t="shared" ref="C569:E569" si="106">+SUM(C570:C575)</f>
        <v>32929</v>
      </c>
      <c r="D569" s="39">
        <f t="shared" si="106"/>
        <v>32750</v>
      </c>
      <c r="E569" s="39">
        <f t="shared" si="106"/>
        <v>32482</v>
      </c>
      <c r="F569" s="39">
        <f t="shared" ref="F569:G569" si="107">+SUM(F570:F575)</f>
        <v>32157</v>
      </c>
      <c r="G569" s="39">
        <f t="shared" si="107"/>
        <v>31822</v>
      </c>
      <c r="H569" s="4"/>
      <c r="I569" s="5"/>
      <c r="J569" s="5"/>
      <c r="K569" s="5"/>
    </row>
    <row r="570" spans="1:11" x14ac:dyDescent="0.2">
      <c r="A570" s="15" t="s">
        <v>989</v>
      </c>
      <c r="B570" s="17" t="s">
        <v>988</v>
      </c>
      <c r="C570" s="43">
        <v>6001</v>
      </c>
      <c r="D570" s="43">
        <v>5929</v>
      </c>
      <c r="E570" s="42">
        <v>5842</v>
      </c>
      <c r="F570" s="42">
        <v>5742</v>
      </c>
      <c r="G570" s="42">
        <v>5638</v>
      </c>
      <c r="H570" s="4"/>
      <c r="I570" s="5"/>
      <c r="J570" s="5"/>
      <c r="K570" s="5"/>
    </row>
    <row r="571" spans="1:11" x14ac:dyDescent="0.2">
      <c r="A571" s="15" t="s">
        <v>990</v>
      </c>
      <c r="B571" s="17" t="s">
        <v>991</v>
      </c>
      <c r="C571" s="43">
        <v>9015</v>
      </c>
      <c r="D571" s="43">
        <v>9080</v>
      </c>
      <c r="E571" s="42">
        <v>9119</v>
      </c>
      <c r="F571" s="42">
        <v>9146</v>
      </c>
      <c r="G571" s="42">
        <v>9181</v>
      </c>
      <c r="H571" s="4"/>
      <c r="I571" s="5"/>
      <c r="J571" s="5"/>
      <c r="K571" s="5"/>
    </row>
    <row r="572" spans="1:11" x14ac:dyDescent="0.2">
      <c r="A572" s="15" t="s">
        <v>992</v>
      </c>
      <c r="B572" s="17" t="s">
        <v>993</v>
      </c>
      <c r="C572" s="43">
        <v>8212</v>
      </c>
      <c r="D572" s="43">
        <v>8227</v>
      </c>
      <c r="E572" s="42">
        <v>8217</v>
      </c>
      <c r="F572" s="42">
        <v>8188</v>
      </c>
      <c r="G572" s="42">
        <v>8152</v>
      </c>
      <c r="H572" s="4"/>
      <c r="I572" s="5"/>
      <c r="J572" s="5"/>
      <c r="K572" s="5"/>
    </row>
    <row r="573" spans="1:11" x14ac:dyDescent="0.2">
      <c r="A573" s="15" t="s">
        <v>994</v>
      </c>
      <c r="B573" s="17" t="s">
        <v>995</v>
      </c>
      <c r="C573" s="43">
        <v>2145</v>
      </c>
      <c r="D573" s="43">
        <v>2088</v>
      </c>
      <c r="E573" s="42">
        <v>2026</v>
      </c>
      <c r="F573" s="42">
        <v>1963</v>
      </c>
      <c r="G573" s="42">
        <v>1899</v>
      </c>
      <c r="H573" s="4"/>
      <c r="I573" s="5"/>
      <c r="J573" s="5"/>
      <c r="K573" s="5"/>
    </row>
    <row r="574" spans="1:11" x14ac:dyDescent="0.2">
      <c r="A574" s="15" t="s">
        <v>996</v>
      </c>
      <c r="B574" s="17" t="s">
        <v>997</v>
      </c>
      <c r="C574" s="43">
        <v>4404</v>
      </c>
      <c r="D574" s="43">
        <v>4347</v>
      </c>
      <c r="E574" s="42">
        <v>4279</v>
      </c>
      <c r="F574" s="42">
        <v>4202</v>
      </c>
      <c r="G574" s="42">
        <v>4122</v>
      </c>
      <c r="H574" s="4"/>
      <c r="I574" s="5"/>
      <c r="J574" s="5"/>
      <c r="K574" s="5"/>
    </row>
    <row r="575" spans="1:11" x14ac:dyDescent="0.2">
      <c r="A575" s="15" t="s">
        <v>998</v>
      </c>
      <c r="B575" s="17" t="s">
        <v>999</v>
      </c>
      <c r="C575" s="43">
        <v>3152</v>
      </c>
      <c r="D575" s="43">
        <v>3079</v>
      </c>
      <c r="E575" s="42">
        <v>2999</v>
      </c>
      <c r="F575" s="42">
        <v>2916</v>
      </c>
      <c r="G575" s="42">
        <v>2830</v>
      </c>
      <c r="H575" s="4"/>
      <c r="I575" s="5"/>
      <c r="J575" s="5"/>
      <c r="K575" s="5"/>
    </row>
    <row r="576" spans="1:11" x14ac:dyDescent="0.2">
      <c r="A576" s="13" t="s">
        <v>1000</v>
      </c>
      <c r="B576" s="14" t="s">
        <v>1001</v>
      </c>
      <c r="C576" s="39">
        <f t="shared" ref="C576:E576" si="108">+SUM(C577:C580)</f>
        <v>8687</v>
      </c>
      <c r="D576" s="39">
        <f t="shared" si="108"/>
        <v>8525</v>
      </c>
      <c r="E576" s="39">
        <f t="shared" si="108"/>
        <v>8341</v>
      </c>
      <c r="F576" s="39">
        <f t="shared" ref="F576:G576" si="109">+SUM(F577:F580)</f>
        <v>8214</v>
      </c>
      <c r="G576" s="39">
        <f t="shared" si="109"/>
        <v>8113</v>
      </c>
      <c r="H576" s="4"/>
      <c r="I576" s="5"/>
      <c r="J576" s="5"/>
      <c r="K576" s="5"/>
    </row>
    <row r="577" spans="1:11" x14ac:dyDescent="0.2">
      <c r="A577" s="15" t="s">
        <v>1002</v>
      </c>
      <c r="B577" s="17" t="s">
        <v>1003</v>
      </c>
      <c r="C577" s="43">
        <v>3246</v>
      </c>
      <c r="D577" s="43">
        <v>3217</v>
      </c>
      <c r="E577" s="42">
        <v>3181</v>
      </c>
      <c r="F577" s="41">
        <v>3156</v>
      </c>
      <c r="G577" s="41">
        <v>3137</v>
      </c>
      <c r="H577" s="4"/>
      <c r="I577" s="5"/>
      <c r="J577" s="5"/>
      <c r="K577" s="5"/>
    </row>
    <row r="578" spans="1:11" x14ac:dyDescent="0.2">
      <c r="A578" s="15" t="s">
        <v>1004</v>
      </c>
      <c r="B578" s="17" t="s">
        <v>1005</v>
      </c>
      <c r="C578" s="43">
        <v>1892</v>
      </c>
      <c r="D578" s="43">
        <v>1836</v>
      </c>
      <c r="E578" s="42">
        <v>1774</v>
      </c>
      <c r="F578" s="41">
        <v>1731</v>
      </c>
      <c r="G578" s="41">
        <v>1696</v>
      </c>
      <c r="H578" s="4"/>
      <c r="I578" s="5"/>
      <c r="J578" s="5"/>
      <c r="K578" s="5"/>
    </row>
    <row r="579" spans="1:11" x14ac:dyDescent="0.2">
      <c r="A579" s="15" t="s">
        <v>1006</v>
      </c>
      <c r="B579" s="17" t="s">
        <v>1007</v>
      </c>
      <c r="C579" s="43">
        <v>1380</v>
      </c>
      <c r="D579" s="43">
        <v>1346</v>
      </c>
      <c r="E579" s="42">
        <v>1308</v>
      </c>
      <c r="F579" s="41">
        <v>1282</v>
      </c>
      <c r="G579" s="41">
        <v>1262</v>
      </c>
      <c r="H579" s="4"/>
      <c r="I579" s="5"/>
      <c r="J579" s="5"/>
      <c r="K579" s="5"/>
    </row>
    <row r="580" spans="1:11" x14ac:dyDescent="0.2">
      <c r="A580" s="15" t="s">
        <v>1008</v>
      </c>
      <c r="B580" s="17" t="s">
        <v>1009</v>
      </c>
      <c r="C580" s="43">
        <v>2169</v>
      </c>
      <c r="D580" s="43">
        <v>2126</v>
      </c>
      <c r="E580" s="42">
        <v>2078</v>
      </c>
      <c r="F580" s="41">
        <v>2045</v>
      </c>
      <c r="G580" s="41">
        <v>2018</v>
      </c>
      <c r="H580" s="4"/>
      <c r="I580" s="5"/>
      <c r="J580" s="5"/>
      <c r="K580" s="5"/>
    </row>
    <row r="581" spans="1:11" x14ac:dyDescent="0.2">
      <c r="A581" s="13" t="s">
        <v>1010</v>
      </c>
      <c r="B581" s="14" t="s">
        <v>1011</v>
      </c>
      <c r="C581" s="39">
        <f t="shared" ref="C581:D581" si="110">+SUM(C582:C593)</f>
        <v>96811</v>
      </c>
      <c r="D581" s="39">
        <f t="shared" si="110"/>
        <v>97144</v>
      </c>
      <c r="E581" s="39">
        <f>+SUM(E582:E593)</f>
        <v>97205</v>
      </c>
      <c r="F581" s="39">
        <f>+SUM(F582:F594)</f>
        <v>97759</v>
      </c>
      <c r="G581" s="39">
        <f>+SUM(G582:G594)</f>
        <v>98088</v>
      </c>
      <c r="H581" s="4"/>
      <c r="I581" s="5"/>
      <c r="J581" s="5"/>
      <c r="K581" s="5"/>
    </row>
    <row r="582" spans="1:11" x14ac:dyDescent="0.2">
      <c r="A582" s="15" t="s">
        <v>1012</v>
      </c>
      <c r="B582" s="17" t="s">
        <v>1013</v>
      </c>
      <c r="C582" s="43">
        <v>42245</v>
      </c>
      <c r="D582" s="43">
        <v>42825</v>
      </c>
      <c r="E582" s="42">
        <v>43266</v>
      </c>
      <c r="F582" s="42">
        <v>43939</v>
      </c>
      <c r="G582" s="42">
        <v>44491</v>
      </c>
      <c r="H582" s="4"/>
      <c r="I582" s="5"/>
      <c r="J582" s="5"/>
      <c r="K582" s="5"/>
    </row>
    <row r="583" spans="1:11" x14ac:dyDescent="0.2">
      <c r="A583" s="15" t="s">
        <v>1014</v>
      </c>
      <c r="B583" s="17" t="s">
        <v>1015</v>
      </c>
      <c r="C583" s="43">
        <v>1216</v>
      </c>
      <c r="D583" s="43">
        <v>1139</v>
      </c>
      <c r="E583" s="42">
        <v>1072</v>
      </c>
      <c r="F583" s="42">
        <v>1023</v>
      </c>
      <c r="G583" s="42">
        <v>981</v>
      </c>
      <c r="H583" s="4"/>
      <c r="I583" s="5"/>
      <c r="J583" s="5"/>
      <c r="K583" s="5"/>
    </row>
    <row r="584" spans="1:11" x14ac:dyDescent="0.2">
      <c r="A584" s="15" t="s">
        <v>1016</v>
      </c>
      <c r="B584" s="17" t="s">
        <v>1017</v>
      </c>
      <c r="C584" s="43">
        <v>4374</v>
      </c>
      <c r="D584" s="43">
        <v>4287</v>
      </c>
      <c r="E584" s="42">
        <v>4188</v>
      </c>
      <c r="F584" s="42">
        <v>4113</v>
      </c>
      <c r="G584" s="42">
        <v>4028</v>
      </c>
      <c r="H584" s="4"/>
      <c r="I584" s="5"/>
      <c r="J584" s="5"/>
      <c r="K584" s="5"/>
    </row>
    <row r="585" spans="1:11" x14ac:dyDescent="0.2">
      <c r="A585" s="15" t="s">
        <v>1018</v>
      </c>
      <c r="B585" s="17" t="s">
        <v>1019</v>
      </c>
      <c r="C585" s="43">
        <v>2859</v>
      </c>
      <c r="D585" s="43">
        <v>2865</v>
      </c>
      <c r="E585" s="42">
        <v>2861</v>
      </c>
      <c r="F585" s="42">
        <v>2860</v>
      </c>
      <c r="G585" s="42">
        <v>2857</v>
      </c>
      <c r="H585" s="4"/>
      <c r="I585" s="5"/>
      <c r="J585" s="5"/>
      <c r="K585" s="5"/>
    </row>
    <row r="586" spans="1:11" x14ac:dyDescent="0.2">
      <c r="A586" s="24" t="s">
        <v>1020</v>
      </c>
      <c r="B586" s="25" t="s">
        <v>1021</v>
      </c>
      <c r="C586" s="49">
        <v>6078</v>
      </c>
      <c r="D586" s="49">
        <v>6157</v>
      </c>
      <c r="E586" s="50">
        <v>6217</v>
      </c>
      <c r="F586" s="42">
        <v>6311</v>
      </c>
      <c r="G586" s="42">
        <v>6389</v>
      </c>
      <c r="H586" s="4"/>
      <c r="I586" s="5"/>
      <c r="J586" s="5"/>
      <c r="K586" s="5"/>
    </row>
    <row r="587" spans="1:11" x14ac:dyDescent="0.2">
      <c r="A587" s="24" t="s">
        <v>1022</v>
      </c>
      <c r="B587" s="25" t="s">
        <v>1023</v>
      </c>
      <c r="C587" s="49">
        <v>4058</v>
      </c>
      <c r="D587" s="49">
        <v>3985</v>
      </c>
      <c r="E587" s="50">
        <v>3900</v>
      </c>
      <c r="F587" s="42">
        <v>3623</v>
      </c>
      <c r="G587" s="42">
        <v>3553</v>
      </c>
      <c r="H587" s="4"/>
      <c r="I587" s="5"/>
      <c r="J587" s="5"/>
      <c r="K587" s="5"/>
    </row>
    <row r="588" spans="1:11" x14ac:dyDescent="0.2">
      <c r="A588" s="24" t="s">
        <v>1024</v>
      </c>
      <c r="B588" s="25" t="s">
        <v>1025</v>
      </c>
      <c r="C588" s="49">
        <v>11953</v>
      </c>
      <c r="D588" s="49">
        <v>11836</v>
      </c>
      <c r="E588" s="50">
        <v>11685</v>
      </c>
      <c r="F588" s="42">
        <v>11594</v>
      </c>
      <c r="G588" s="42">
        <v>11474</v>
      </c>
      <c r="H588" s="4"/>
      <c r="I588" s="5"/>
      <c r="J588" s="5"/>
      <c r="K588" s="5"/>
    </row>
    <row r="589" spans="1:11" x14ac:dyDescent="0.2">
      <c r="A589" s="15" t="s">
        <v>1026</v>
      </c>
      <c r="B589" s="17" t="s">
        <v>1027</v>
      </c>
      <c r="C589" s="43">
        <v>11241</v>
      </c>
      <c r="D589" s="43">
        <v>11371</v>
      </c>
      <c r="E589" s="42">
        <v>11466</v>
      </c>
      <c r="F589" s="42">
        <v>11622</v>
      </c>
      <c r="G589" s="42">
        <v>11748</v>
      </c>
      <c r="H589" s="4"/>
      <c r="I589" s="5"/>
      <c r="J589" s="5"/>
      <c r="K589" s="5"/>
    </row>
    <row r="590" spans="1:11" x14ac:dyDescent="0.2">
      <c r="A590" s="22" t="s">
        <v>1028</v>
      </c>
      <c r="B590" s="23" t="s">
        <v>1029</v>
      </c>
      <c r="C590" s="47">
        <v>4074</v>
      </c>
      <c r="D590" s="47">
        <v>4233</v>
      </c>
      <c r="E590" s="48">
        <v>4384</v>
      </c>
      <c r="F590" s="42">
        <v>4515</v>
      </c>
      <c r="G590" s="42">
        <v>4646</v>
      </c>
      <c r="H590" s="4"/>
      <c r="I590" s="5"/>
      <c r="J590" s="5"/>
      <c r="K590" s="5"/>
    </row>
    <row r="591" spans="1:11" x14ac:dyDescent="0.2">
      <c r="A591" s="22" t="s">
        <v>1030</v>
      </c>
      <c r="B591" s="23" t="s">
        <v>1031</v>
      </c>
      <c r="C591" s="47">
        <v>3842</v>
      </c>
      <c r="D591" s="47">
        <v>3763</v>
      </c>
      <c r="E591" s="48">
        <v>3672</v>
      </c>
      <c r="F591" s="42">
        <v>3605</v>
      </c>
      <c r="G591" s="42">
        <v>3526</v>
      </c>
      <c r="H591" s="4"/>
      <c r="I591" s="5"/>
      <c r="J591" s="5"/>
      <c r="K591" s="5"/>
    </row>
    <row r="592" spans="1:11" x14ac:dyDescent="0.2">
      <c r="A592" s="22" t="s">
        <v>1032</v>
      </c>
      <c r="B592" s="23" t="s">
        <v>1033</v>
      </c>
      <c r="C592" s="47">
        <v>2612</v>
      </c>
      <c r="D592" s="47">
        <v>2453</v>
      </c>
      <c r="E592" s="48">
        <v>2299</v>
      </c>
      <c r="F592" s="42">
        <v>2167</v>
      </c>
      <c r="G592" s="42">
        <v>2040</v>
      </c>
      <c r="H592" s="4"/>
      <c r="I592" s="5"/>
      <c r="J592" s="5"/>
      <c r="K592" s="5"/>
    </row>
    <row r="593" spans="1:11" x14ac:dyDescent="0.2">
      <c r="A593" s="22" t="s">
        <v>1034</v>
      </c>
      <c r="B593" s="23" t="s">
        <v>1035</v>
      </c>
      <c r="C593" s="47">
        <v>2259</v>
      </c>
      <c r="D593" s="47">
        <v>2230</v>
      </c>
      <c r="E593" s="48">
        <v>2195</v>
      </c>
      <c r="F593" s="42">
        <v>2172</v>
      </c>
      <c r="G593" s="42">
        <v>2143</v>
      </c>
      <c r="H593" s="4"/>
      <c r="I593" s="5"/>
      <c r="J593" s="5"/>
      <c r="K593" s="5"/>
    </row>
    <row r="594" spans="1:11" x14ac:dyDescent="0.2">
      <c r="A594" s="22" t="s">
        <v>1036</v>
      </c>
      <c r="B594" s="23" t="s">
        <v>1037</v>
      </c>
      <c r="C594" s="48" t="s">
        <v>694</v>
      </c>
      <c r="D594" s="48" t="s">
        <v>694</v>
      </c>
      <c r="E594" s="48" t="s">
        <v>694</v>
      </c>
      <c r="F594" s="42">
        <v>215</v>
      </c>
      <c r="G594" s="42">
        <v>212</v>
      </c>
      <c r="H594" s="4"/>
      <c r="I594" s="5"/>
      <c r="J594" s="5"/>
      <c r="K594" s="5"/>
    </row>
    <row r="595" spans="1:11" x14ac:dyDescent="0.2">
      <c r="A595" s="13" t="s">
        <v>1038</v>
      </c>
      <c r="B595" s="14" t="s">
        <v>1039</v>
      </c>
      <c r="C595" s="39">
        <f t="shared" ref="C595:D595" si="111">+SUM(C596:C606)</f>
        <v>76706</v>
      </c>
      <c r="D595" s="39">
        <f t="shared" si="111"/>
        <v>76096</v>
      </c>
      <c r="E595" s="39">
        <f>+SUM(E596:E606)</f>
        <v>75277</v>
      </c>
      <c r="F595" s="39">
        <f>+SUM(F596:F610)</f>
        <v>74448</v>
      </c>
      <c r="G595" s="39">
        <f>+SUM(G596:G610)</f>
        <v>73649</v>
      </c>
      <c r="H595" s="4"/>
      <c r="I595" s="5"/>
      <c r="J595" s="5"/>
      <c r="K595" s="5"/>
    </row>
    <row r="596" spans="1:11" x14ac:dyDescent="0.2">
      <c r="A596" s="24" t="s">
        <v>1040</v>
      </c>
      <c r="B596" s="25" t="s">
        <v>1041</v>
      </c>
      <c r="C596" s="49">
        <v>11298</v>
      </c>
      <c r="D596" s="49">
        <v>11373</v>
      </c>
      <c r="E596" s="50">
        <v>11410</v>
      </c>
      <c r="F596" s="50">
        <v>8145</v>
      </c>
      <c r="G596" s="50">
        <v>8191</v>
      </c>
      <c r="H596" s="4"/>
      <c r="I596" s="5"/>
      <c r="J596" s="5"/>
      <c r="K596" s="5"/>
    </row>
    <row r="597" spans="1:11" x14ac:dyDescent="0.2">
      <c r="A597" s="24" t="s">
        <v>1042</v>
      </c>
      <c r="B597" s="25" t="s">
        <v>1043</v>
      </c>
      <c r="C597" s="49">
        <v>8471</v>
      </c>
      <c r="D597" s="49">
        <v>8300</v>
      </c>
      <c r="E597" s="50">
        <v>8105</v>
      </c>
      <c r="F597" s="50">
        <v>5691</v>
      </c>
      <c r="G597" s="50">
        <v>5545</v>
      </c>
      <c r="H597" s="4"/>
      <c r="I597" s="5"/>
      <c r="J597" s="5"/>
      <c r="K597" s="5"/>
    </row>
    <row r="598" spans="1:11" x14ac:dyDescent="0.2">
      <c r="A598" s="24" t="s">
        <v>1044</v>
      </c>
      <c r="B598" s="25" t="s">
        <v>1045</v>
      </c>
      <c r="C598" s="49">
        <v>10105</v>
      </c>
      <c r="D598" s="49">
        <v>10067</v>
      </c>
      <c r="E598" s="50">
        <v>9995</v>
      </c>
      <c r="F598" s="50">
        <v>9932</v>
      </c>
      <c r="G598" s="50">
        <v>9874</v>
      </c>
      <c r="H598" s="4"/>
      <c r="I598" s="5"/>
      <c r="J598" s="5"/>
      <c r="K598" s="5"/>
    </row>
    <row r="599" spans="1:11" x14ac:dyDescent="0.2">
      <c r="A599" s="24" t="s">
        <v>1046</v>
      </c>
      <c r="B599" s="25" t="s">
        <v>1047</v>
      </c>
      <c r="C599" s="49">
        <v>1705</v>
      </c>
      <c r="D599" s="49">
        <v>1633</v>
      </c>
      <c r="E599" s="50">
        <v>1558</v>
      </c>
      <c r="F599" s="50">
        <v>1502</v>
      </c>
      <c r="G599" s="50">
        <v>1447</v>
      </c>
      <c r="H599" s="4"/>
      <c r="I599" s="5"/>
      <c r="J599" s="5"/>
      <c r="K599" s="5"/>
    </row>
    <row r="600" spans="1:11" x14ac:dyDescent="0.2">
      <c r="A600" s="24" t="s">
        <v>1048</v>
      </c>
      <c r="B600" s="25" t="s">
        <v>1049</v>
      </c>
      <c r="C600" s="49">
        <v>4553</v>
      </c>
      <c r="D600" s="49">
        <v>4505</v>
      </c>
      <c r="E600" s="50">
        <v>4443</v>
      </c>
      <c r="F600" s="50">
        <v>4379</v>
      </c>
      <c r="G600" s="50">
        <v>4320</v>
      </c>
      <c r="H600" s="4"/>
      <c r="I600" s="5"/>
      <c r="J600" s="5"/>
      <c r="K600" s="5"/>
    </row>
    <row r="601" spans="1:11" x14ac:dyDescent="0.2">
      <c r="A601" s="24" t="s">
        <v>1050</v>
      </c>
      <c r="B601" s="25" t="s">
        <v>1051</v>
      </c>
      <c r="C601" s="49">
        <v>1353</v>
      </c>
      <c r="D601" s="49">
        <v>1361</v>
      </c>
      <c r="E601" s="50">
        <v>1365</v>
      </c>
      <c r="F601" s="50">
        <v>1372</v>
      </c>
      <c r="G601" s="50">
        <v>1380</v>
      </c>
      <c r="H601" s="4"/>
      <c r="I601" s="5"/>
      <c r="J601" s="5"/>
      <c r="K601" s="5"/>
    </row>
    <row r="602" spans="1:11" x14ac:dyDescent="0.2">
      <c r="A602" s="24" t="s">
        <v>1052</v>
      </c>
      <c r="B602" s="25" t="s">
        <v>172</v>
      </c>
      <c r="C602" s="49">
        <v>12540</v>
      </c>
      <c r="D602" s="49">
        <v>12633</v>
      </c>
      <c r="E602" s="50">
        <v>12686</v>
      </c>
      <c r="F602" s="50">
        <v>12728</v>
      </c>
      <c r="G602" s="50">
        <v>12772</v>
      </c>
      <c r="H602" s="4"/>
      <c r="I602" s="5"/>
      <c r="J602" s="5"/>
      <c r="K602" s="5"/>
    </row>
    <row r="603" spans="1:11" x14ac:dyDescent="0.2">
      <c r="A603" s="24" t="s">
        <v>1053</v>
      </c>
      <c r="B603" s="25" t="s">
        <v>1054</v>
      </c>
      <c r="C603" s="49">
        <v>10395</v>
      </c>
      <c r="D603" s="49">
        <v>9850</v>
      </c>
      <c r="E603" s="50">
        <v>9302</v>
      </c>
      <c r="F603" s="50">
        <v>8733</v>
      </c>
      <c r="G603" s="50">
        <v>8165</v>
      </c>
      <c r="H603" s="4"/>
      <c r="I603" s="5"/>
      <c r="J603" s="5"/>
      <c r="K603" s="5"/>
    </row>
    <row r="604" spans="1:11" x14ac:dyDescent="0.2">
      <c r="A604" s="26" t="s">
        <v>1055</v>
      </c>
      <c r="B604" s="27" t="s">
        <v>1056</v>
      </c>
      <c r="C604" s="41">
        <v>10664</v>
      </c>
      <c r="D604" s="41">
        <v>10847</v>
      </c>
      <c r="E604" s="51">
        <v>10997</v>
      </c>
      <c r="F604" s="51">
        <v>8914</v>
      </c>
      <c r="G604" s="51">
        <v>9020</v>
      </c>
      <c r="H604" s="4"/>
      <c r="I604" s="5"/>
      <c r="J604" s="5"/>
      <c r="K604" s="5"/>
    </row>
    <row r="605" spans="1:11" x14ac:dyDescent="0.2">
      <c r="A605" s="29" t="s">
        <v>1057</v>
      </c>
      <c r="B605" s="27" t="s">
        <v>1058</v>
      </c>
      <c r="C605" s="41">
        <v>4500</v>
      </c>
      <c r="D605" s="41">
        <v>4429</v>
      </c>
      <c r="E605" s="51">
        <v>4345</v>
      </c>
      <c r="F605" s="51">
        <v>4255</v>
      </c>
      <c r="G605" s="51">
        <v>4170</v>
      </c>
      <c r="H605" s="4"/>
      <c r="I605" s="5"/>
      <c r="J605" s="5"/>
      <c r="K605" s="5"/>
    </row>
    <row r="606" spans="1:11" x14ac:dyDescent="0.2">
      <c r="A606" s="26" t="s">
        <v>1059</v>
      </c>
      <c r="B606" s="27" t="s">
        <v>1060</v>
      </c>
      <c r="C606" s="41">
        <v>1122</v>
      </c>
      <c r="D606" s="41">
        <v>1098</v>
      </c>
      <c r="E606" s="51">
        <v>1071</v>
      </c>
      <c r="F606" s="51">
        <v>1049</v>
      </c>
      <c r="G606" s="51">
        <v>1027</v>
      </c>
      <c r="H606" s="4"/>
      <c r="I606" s="5"/>
      <c r="J606" s="5"/>
      <c r="K606" s="5"/>
    </row>
    <row r="607" spans="1:11" x14ac:dyDescent="0.2">
      <c r="A607" s="26" t="s">
        <v>1061</v>
      </c>
      <c r="B607" s="27" t="s">
        <v>1062</v>
      </c>
      <c r="C607" s="51" t="s">
        <v>694</v>
      </c>
      <c r="D607" s="51" t="s">
        <v>694</v>
      </c>
      <c r="E607" s="51" t="s">
        <v>694</v>
      </c>
      <c r="F607" s="51">
        <v>2203</v>
      </c>
      <c r="G607" s="51">
        <v>2146</v>
      </c>
      <c r="H607" s="4"/>
      <c r="I607" s="5"/>
      <c r="J607" s="5"/>
      <c r="K607" s="5"/>
    </row>
    <row r="608" spans="1:11" x14ac:dyDescent="0.2">
      <c r="A608" s="26" t="s">
        <v>1063</v>
      </c>
      <c r="B608" s="27" t="s">
        <v>1064</v>
      </c>
      <c r="C608" s="51" t="s">
        <v>694</v>
      </c>
      <c r="D608" s="51" t="s">
        <v>694</v>
      </c>
      <c r="E608" s="51" t="s">
        <v>694</v>
      </c>
      <c r="F608" s="51">
        <v>2214</v>
      </c>
      <c r="G608" s="51">
        <v>2241</v>
      </c>
      <c r="H608" s="4"/>
      <c r="I608" s="5"/>
      <c r="J608" s="5"/>
      <c r="K608" s="5"/>
    </row>
    <row r="609" spans="1:11" x14ac:dyDescent="0.2">
      <c r="A609" s="26" t="s">
        <v>1065</v>
      </c>
      <c r="B609" s="27" t="s">
        <v>1066</v>
      </c>
      <c r="C609" s="51" t="s">
        <v>694</v>
      </c>
      <c r="D609" s="51" t="s">
        <v>694</v>
      </c>
      <c r="E609" s="51" t="s">
        <v>694</v>
      </c>
      <c r="F609" s="51">
        <v>1869</v>
      </c>
      <c r="G609" s="51">
        <v>1880</v>
      </c>
      <c r="H609" s="4"/>
      <c r="I609" s="5"/>
      <c r="J609" s="5"/>
      <c r="K609" s="5"/>
    </row>
    <row r="610" spans="1:11" x14ac:dyDescent="0.2">
      <c r="A610" s="26" t="s">
        <v>1067</v>
      </c>
      <c r="B610" s="27" t="s">
        <v>1068</v>
      </c>
      <c r="C610" s="51" t="s">
        <v>694</v>
      </c>
      <c r="D610" s="51" t="s">
        <v>694</v>
      </c>
      <c r="E610" s="51" t="s">
        <v>694</v>
      </c>
      <c r="F610" s="51">
        <v>1462</v>
      </c>
      <c r="G610" s="51">
        <v>1471</v>
      </c>
      <c r="H610" s="4"/>
      <c r="I610" s="5"/>
      <c r="J610" s="5"/>
      <c r="K610" s="5"/>
    </row>
    <row r="611" spans="1:11" x14ac:dyDescent="0.2">
      <c r="A611" s="13" t="s">
        <v>1069</v>
      </c>
      <c r="B611" s="14" t="s">
        <v>1070</v>
      </c>
      <c r="C611" s="39">
        <f>+SUM(C612:C617,C623:C637)</f>
        <v>53946</v>
      </c>
      <c r="D611" s="39">
        <f t="shared" ref="D611:G611" si="112">+SUM(D612:D617,D623:D637)</f>
        <v>52957</v>
      </c>
      <c r="E611" s="39">
        <f t="shared" si="112"/>
        <v>51838</v>
      </c>
      <c r="F611" s="39">
        <f t="shared" si="112"/>
        <v>51052</v>
      </c>
      <c r="G611" s="39">
        <f t="shared" si="112"/>
        <v>50431</v>
      </c>
      <c r="H611" s="4"/>
      <c r="I611" s="5"/>
      <c r="J611" s="5"/>
      <c r="K611" s="5"/>
    </row>
    <row r="612" spans="1:11" x14ac:dyDescent="0.2">
      <c r="A612" s="15" t="s">
        <v>1071</v>
      </c>
      <c r="B612" s="17" t="s">
        <v>1072</v>
      </c>
      <c r="C612" s="43">
        <v>14557</v>
      </c>
      <c r="D612" s="43">
        <v>14572</v>
      </c>
      <c r="E612" s="42">
        <v>14535</v>
      </c>
      <c r="F612" s="42">
        <v>14527</v>
      </c>
      <c r="G612" s="42">
        <v>14517</v>
      </c>
      <c r="H612" s="4"/>
      <c r="I612" s="5"/>
      <c r="J612" s="5"/>
      <c r="K612" s="5"/>
    </row>
    <row r="613" spans="1:11" x14ac:dyDescent="0.2">
      <c r="A613" s="15" t="s">
        <v>1073</v>
      </c>
      <c r="B613" s="17" t="s">
        <v>1074</v>
      </c>
      <c r="C613" s="43">
        <v>2908</v>
      </c>
      <c r="D613" s="43">
        <v>2788</v>
      </c>
      <c r="E613" s="42">
        <v>2665</v>
      </c>
      <c r="F613" s="42">
        <v>2574</v>
      </c>
      <c r="G613" s="42">
        <v>2503</v>
      </c>
      <c r="H613" s="4"/>
      <c r="I613" s="5"/>
      <c r="J613" s="5"/>
      <c r="K613" s="5"/>
    </row>
    <row r="614" spans="1:11" x14ac:dyDescent="0.2">
      <c r="A614" s="15" t="s">
        <v>1075</v>
      </c>
      <c r="B614" s="17" t="s">
        <v>440</v>
      </c>
      <c r="C614" s="43">
        <v>2155</v>
      </c>
      <c r="D614" s="43">
        <v>2068</v>
      </c>
      <c r="E614" s="42">
        <v>1976</v>
      </c>
      <c r="F614" s="42">
        <v>1909</v>
      </c>
      <c r="G614" s="42">
        <v>1857</v>
      </c>
      <c r="H614" s="4"/>
      <c r="I614" s="5"/>
      <c r="J614" s="5"/>
      <c r="K614" s="5"/>
    </row>
    <row r="615" spans="1:11" x14ac:dyDescent="0.2">
      <c r="A615" s="15" t="s">
        <v>1076</v>
      </c>
      <c r="B615" s="17" t="s">
        <v>1077</v>
      </c>
      <c r="C615" s="43">
        <v>1743</v>
      </c>
      <c r="D615" s="43">
        <v>1637</v>
      </c>
      <c r="E615" s="42">
        <v>1532</v>
      </c>
      <c r="F615" s="42">
        <v>1453</v>
      </c>
      <c r="G615" s="42">
        <v>1391</v>
      </c>
      <c r="H615" s="4"/>
      <c r="I615" s="5"/>
      <c r="J615" s="5"/>
      <c r="K615" s="5"/>
    </row>
    <row r="616" spans="1:11" x14ac:dyDescent="0.2">
      <c r="A616" s="15" t="s">
        <v>1078</v>
      </c>
      <c r="B616" s="17" t="s">
        <v>1079</v>
      </c>
      <c r="C616" s="43">
        <v>2322</v>
      </c>
      <c r="D616" s="43">
        <v>2312</v>
      </c>
      <c r="E616" s="42">
        <v>2296</v>
      </c>
      <c r="F616" s="42">
        <v>2286</v>
      </c>
      <c r="G616" s="42">
        <v>2279</v>
      </c>
      <c r="H616" s="4"/>
      <c r="I616" s="5"/>
      <c r="J616" s="5"/>
      <c r="K616" s="5"/>
    </row>
    <row r="617" spans="1:11" x14ac:dyDescent="0.2">
      <c r="A617" s="59" t="s">
        <v>1080</v>
      </c>
      <c r="B617" s="60" t="s">
        <v>1081</v>
      </c>
      <c r="C617" s="61">
        <v>2658</v>
      </c>
      <c r="D617" s="61">
        <v>2551</v>
      </c>
      <c r="E617" s="62">
        <v>2443</v>
      </c>
      <c r="F617" s="62">
        <v>2363</v>
      </c>
      <c r="G617" s="62">
        <v>2299</v>
      </c>
      <c r="H617" s="4"/>
      <c r="I617" s="5"/>
      <c r="J617" s="5"/>
      <c r="K617" s="5"/>
    </row>
    <row r="618" spans="1:11" x14ac:dyDescent="0.2">
      <c r="A618" s="15"/>
      <c r="B618" s="17"/>
      <c r="C618" s="43"/>
      <c r="D618" s="43"/>
      <c r="E618" s="42"/>
      <c r="F618" s="42"/>
      <c r="G618" s="58" t="s">
        <v>107</v>
      </c>
      <c r="H618" s="4"/>
      <c r="I618" s="5"/>
      <c r="J618" s="5"/>
      <c r="K618" s="5"/>
    </row>
    <row r="619" spans="1:11" ht="33.799999999999997" customHeight="1" x14ac:dyDescent="0.2">
      <c r="A619" s="80" t="s">
        <v>0</v>
      </c>
      <c r="B619" s="80"/>
      <c r="C619" s="80"/>
      <c r="D619" s="80"/>
      <c r="E619" s="80"/>
      <c r="F619" s="80"/>
      <c r="G619" s="80"/>
    </row>
    <row r="620" spans="1:11" ht="11.25" customHeight="1" thickBot="1" x14ac:dyDescent="0.25">
      <c r="A620" s="81" t="s">
        <v>1</v>
      </c>
      <c r="B620" s="81" t="s">
        <v>2</v>
      </c>
      <c r="C620" s="83" t="s">
        <v>3</v>
      </c>
      <c r="D620" s="83" t="s">
        <v>4</v>
      </c>
      <c r="E620" s="83" t="s">
        <v>5</v>
      </c>
      <c r="F620" s="83" t="s">
        <v>6</v>
      </c>
      <c r="G620" s="83" t="s">
        <v>7</v>
      </c>
    </row>
    <row r="621" spans="1:11" ht="11.25" customHeight="1" x14ac:dyDescent="0.2">
      <c r="A621" s="82"/>
      <c r="B621" s="82"/>
      <c r="C621" s="84"/>
      <c r="D621" s="84"/>
      <c r="E621" s="84"/>
      <c r="F621" s="84"/>
      <c r="G621" s="84"/>
    </row>
    <row r="622" spans="1:11" ht="4.5999999999999996" customHeight="1" x14ac:dyDescent="0.2">
      <c r="A622" s="2"/>
      <c r="B622" s="2"/>
      <c r="C622" s="55"/>
      <c r="D622" s="55"/>
      <c r="E622" s="55"/>
      <c r="F622" s="55"/>
      <c r="G622" s="55"/>
    </row>
    <row r="623" spans="1:11" ht="11.25" customHeight="1" x14ac:dyDescent="0.2">
      <c r="A623" s="15" t="s">
        <v>1082</v>
      </c>
      <c r="B623" s="17" t="s">
        <v>1083</v>
      </c>
      <c r="C623" s="43">
        <v>1702</v>
      </c>
      <c r="D623" s="43">
        <v>1627</v>
      </c>
      <c r="E623" s="42">
        <v>1550</v>
      </c>
      <c r="F623" s="42">
        <v>1493</v>
      </c>
      <c r="G623" s="42">
        <v>1449</v>
      </c>
    </row>
    <row r="624" spans="1:11" x14ac:dyDescent="0.2">
      <c r="A624" s="15" t="s">
        <v>1084</v>
      </c>
      <c r="B624" s="17" t="s">
        <v>1085</v>
      </c>
      <c r="C624" s="43">
        <v>1723</v>
      </c>
      <c r="D624" s="43">
        <v>1702</v>
      </c>
      <c r="E624" s="42">
        <v>1676</v>
      </c>
      <c r="F624" s="42">
        <v>1658</v>
      </c>
      <c r="G624" s="42">
        <v>1645</v>
      </c>
      <c r="H624" s="4"/>
      <c r="I624" s="5"/>
      <c r="J624" s="5"/>
      <c r="K624" s="5"/>
    </row>
    <row r="625" spans="1:11" x14ac:dyDescent="0.2">
      <c r="A625" s="15" t="s">
        <v>1086</v>
      </c>
      <c r="B625" s="17" t="s">
        <v>1087</v>
      </c>
      <c r="C625" s="43">
        <v>1170</v>
      </c>
      <c r="D625" s="43">
        <v>1133</v>
      </c>
      <c r="E625" s="42">
        <v>1095</v>
      </c>
      <c r="F625" s="42">
        <v>1067</v>
      </c>
      <c r="G625" s="42">
        <v>1045</v>
      </c>
      <c r="H625" s="4"/>
      <c r="I625" s="5"/>
      <c r="J625" s="5"/>
      <c r="K625" s="5"/>
    </row>
    <row r="626" spans="1:11" x14ac:dyDescent="0.2">
      <c r="A626" s="15" t="s">
        <v>1088</v>
      </c>
      <c r="B626" s="17" t="s">
        <v>1089</v>
      </c>
      <c r="C626" s="43">
        <v>948</v>
      </c>
      <c r="D626" s="43">
        <v>913</v>
      </c>
      <c r="E626" s="42">
        <v>877</v>
      </c>
      <c r="F626" s="42">
        <v>854</v>
      </c>
      <c r="G626" s="42">
        <v>832</v>
      </c>
      <c r="H626" s="4"/>
      <c r="I626" s="5"/>
      <c r="J626" s="5"/>
      <c r="K626" s="5"/>
    </row>
    <row r="627" spans="1:11" x14ac:dyDescent="0.2">
      <c r="A627" s="15" t="s">
        <v>1090</v>
      </c>
      <c r="B627" s="17" t="s">
        <v>1070</v>
      </c>
      <c r="C627" s="43">
        <v>2872</v>
      </c>
      <c r="D627" s="43">
        <v>2790</v>
      </c>
      <c r="E627" s="42">
        <v>2703</v>
      </c>
      <c r="F627" s="42">
        <v>2640</v>
      </c>
      <c r="G627" s="42">
        <v>2590</v>
      </c>
      <c r="H627" s="4"/>
      <c r="I627" s="5"/>
      <c r="J627" s="5"/>
      <c r="K627" s="5"/>
    </row>
    <row r="628" spans="1:11" x14ac:dyDescent="0.2">
      <c r="A628" s="15" t="s">
        <v>1091</v>
      </c>
      <c r="B628" s="17" t="s">
        <v>1092</v>
      </c>
      <c r="C628" s="43">
        <v>2420</v>
      </c>
      <c r="D628" s="43">
        <v>2334</v>
      </c>
      <c r="E628" s="42">
        <v>2244</v>
      </c>
      <c r="F628" s="42">
        <v>2178</v>
      </c>
      <c r="G628" s="42">
        <v>2127</v>
      </c>
      <c r="H628" s="4"/>
      <c r="I628" s="5"/>
      <c r="J628" s="5"/>
      <c r="K628" s="5"/>
    </row>
    <row r="629" spans="1:11" x14ac:dyDescent="0.2">
      <c r="A629" s="15" t="s">
        <v>1093</v>
      </c>
      <c r="B629" s="17" t="s">
        <v>1094</v>
      </c>
      <c r="C629" s="43">
        <v>2013</v>
      </c>
      <c r="D629" s="43">
        <v>1932</v>
      </c>
      <c r="E629" s="42">
        <v>1848</v>
      </c>
      <c r="F629" s="42">
        <v>1786</v>
      </c>
      <c r="G629" s="42">
        <v>1738</v>
      </c>
      <c r="H629" s="4"/>
      <c r="I629" s="5"/>
      <c r="J629" s="5"/>
      <c r="K629" s="5"/>
    </row>
    <row r="630" spans="1:11" x14ac:dyDescent="0.2">
      <c r="A630" s="15" t="s">
        <v>1095</v>
      </c>
      <c r="B630" s="17" t="s">
        <v>1096</v>
      </c>
      <c r="C630" s="43">
        <v>859</v>
      </c>
      <c r="D630" s="43">
        <v>854</v>
      </c>
      <c r="E630" s="42">
        <v>848</v>
      </c>
      <c r="F630" s="42">
        <v>844</v>
      </c>
      <c r="G630" s="42">
        <v>841</v>
      </c>
      <c r="H630" s="4"/>
      <c r="I630" s="5"/>
      <c r="J630" s="5"/>
      <c r="K630" s="5"/>
    </row>
    <row r="631" spans="1:11" x14ac:dyDescent="0.2">
      <c r="A631" s="15" t="s">
        <v>1097</v>
      </c>
      <c r="B631" s="17" t="s">
        <v>136</v>
      </c>
      <c r="C631" s="43">
        <v>1855</v>
      </c>
      <c r="D631" s="43">
        <v>1842</v>
      </c>
      <c r="E631" s="42">
        <v>1823</v>
      </c>
      <c r="F631" s="42">
        <v>1811</v>
      </c>
      <c r="G631" s="42">
        <v>1802</v>
      </c>
      <c r="H631" s="4"/>
      <c r="I631" s="5"/>
      <c r="J631" s="5"/>
      <c r="K631" s="5"/>
    </row>
    <row r="632" spans="1:11" x14ac:dyDescent="0.2">
      <c r="A632" s="15" t="s">
        <v>1098</v>
      </c>
      <c r="B632" s="17" t="s">
        <v>524</v>
      </c>
      <c r="C632" s="43">
        <v>1028</v>
      </c>
      <c r="D632" s="43">
        <v>1012</v>
      </c>
      <c r="E632" s="42">
        <v>994</v>
      </c>
      <c r="F632" s="42">
        <v>981</v>
      </c>
      <c r="G632" s="42">
        <v>971</v>
      </c>
      <c r="H632" s="4"/>
      <c r="I632" s="5"/>
      <c r="J632" s="5"/>
      <c r="K632" s="5"/>
    </row>
    <row r="633" spans="1:11" x14ac:dyDescent="0.2">
      <c r="A633" s="15" t="s">
        <v>1099</v>
      </c>
      <c r="B633" s="17" t="s">
        <v>434</v>
      </c>
      <c r="C633" s="43">
        <v>2776</v>
      </c>
      <c r="D633" s="43">
        <v>2722</v>
      </c>
      <c r="E633" s="42">
        <v>2661</v>
      </c>
      <c r="F633" s="42">
        <v>2618</v>
      </c>
      <c r="G633" s="42">
        <v>2584</v>
      </c>
      <c r="H633" s="4"/>
      <c r="I633" s="5"/>
      <c r="J633" s="5"/>
      <c r="K633" s="5"/>
    </row>
    <row r="634" spans="1:11" x14ac:dyDescent="0.2">
      <c r="A634" s="15" t="s">
        <v>1100</v>
      </c>
      <c r="B634" s="17" t="s">
        <v>1101</v>
      </c>
      <c r="C634" s="43">
        <v>983</v>
      </c>
      <c r="D634" s="43">
        <v>941</v>
      </c>
      <c r="E634" s="42">
        <v>898</v>
      </c>
      <c r="F634" s="42">
        <v>866</v>
      </c>
      <c r="G634" s="42">
        <v>841</v>
      </c>
      <c r="H634" s="4"/>
      <c r="I634" s="5"/>
      <c r="J634" s="5"/>
      <c r="K634" s="5"/>
    </row>
    <row r="635" spans="1:11" x14ac:dyDescent="0.2">
      <c r="A635" s="15" t="s">
        <v>1102</v>
      </c>
      <c r="B635" s="17" t="s">
        <v>1003</v>
      </c>
      <c r="C635" s="43">
        <v>5008</v>
      </c>
      <c r="D635" s="43">
        <v>4947</v>
      </c>
      <c r="E635" s="42">
        <v>4869</v>
      </c>
      <c r="F635" s="42">
        <v>4817</v>
      </c>
      <c r="G635" s="42">
        <v>4776</v>
      </c>
      <c r="H635" s="4"/>
      <c r="I635" s="5"/>
      <c r="J635" s="5"/>
      <c r="K635" s="5"/>
    </row>
    <row r="636" spans="1:11" x14ac:dyDescent="0.2">
      <c r="A636" s="15" t="s">
        <v>1103</v>
      </c>
      <c r="B636" s="17" t="s">
        <v>1104</v>
      </c>
      <c r="C636" s="43">
        <v>838</v>
      </c>
      <c r="D636" s="43">
        <v>846</v>
      </c>
      <c r="E636" s="42">
        <v>850</v>
      </c>
      <c r="F636" s="42">
        <v>854</v>
      </c>
      <c r="G636" s="42">
        <v>858</v>
      </c>
      <c r="H636" s="4"/>
      <c r="I636" s="5"/>
      <c r="J636" s="5"/>
      <c r="K636" s="5"/>
    </row>
    <row r="637" spans="1:11" x14ac:dyDescent="0.2">
      <c r="A637" s="15" t="s">
        <v>1105</v>
      </c>
      <c r="B637" s="17" t="s">
        <v>1106</v>
      </c>
      <c r="C637" s="43">
        <v>1408</v>
      </c>
      <c r="D637" s="43">
        <v>1434</v>
      </c>
      <c r="E637" s="42">
        <v>1455</v>
      </c>
      <c r="F637" s="42">
        <v>1473</v>
      </c>
      <c r="G637" s="42">
        <v>1486</v>
      </c>
      <c r="H637" s="4"/>
      <c r="I637" s="5"/>
      <c r="J637" s="5"/>
      <c r="K637" s="5"/>
    </row>
    <row r="638" spans="1:11" x14ac:dyDescent="0.2">
      <c r="A638" s="13" t="s">
        <v>1107</v>
      </c>
      <c r="B638" s="14" t="s">
        <v>1108</v>
      </c>
      <c r="C638" s="39">
        <f t="shared" ref="C638:E638" si="113">+SUM(C639:C646)</f>
        <v>29337</v>
      </c>
      <c r="D638" s="39">
        <f t="shared" si="113"/>
        <v>29279</v>
      </c>
      <c r="E638" s="39">
        <f t="shared" si="113"/>
        <v>29139</v>
      </c>
      <c r="F638" s="39">
        <f t="shared" ref="F638:G638" si="114">+SUM(F639:F646)</f>
        <v>29109</v>
      </c>
      <c r="G638" s="39">
        <f t="shared" si="114"/>
        <v>29015</v>
      </c>
      <c r="H638" s="4"/>
      <c r="I638" s="5"/>
      <c r="J638" s="5"/>
      <c r="K638" s="5"/>
    </row>
    <row r="639" spans="1:11" x14ac:dyDescent="0.2">
      <c r="A639" s="15" t="s">
        <v>1109</v>
      </c>
      <c r="B639" s="17" t="s">
        <v>1110</v>
      </c>
      <c r="C639" s="43">
        <v>13871</v>
      </c>
      <c r="D639" s="43">
        <v>13733</v>
      </c>
      <c r="E639" s="42">
        <v>13549</v>
      </c>
      <c r="F639" s="42">
        <v>13414</v>
      </c>
      <c r="G639" s="42">
        <v>13240</v>
      </c>
      <c r="H639" s="4"/>
      <c r="I639" s="5"/>
      <c r="J639" s="5"/>
      <c r="K639" s="5"/>
    </row>
    <row r="640" spans="1:11" x14ac:dyDescent="0.2">
      <c r="A640" s="15" t="s">
        <v>1111</v>
      </c>
      <c r="B640" s="17" t="s">
        <v>1112</v>
      </c>
      <c r="C640" s="43">
        <v>2312</v>
      </c>
      <c r="D640" s="43">
        <v>2248</v>
      </c>
      <c r="E640" s="42">
        <v>2179</v>
      </c>
      <c r="F640" s="42">
        <v>2117</v>
      </c>
      <c r="G640" s="42">
        <v>2053</v>
      </c>
      <c r="H640" s="4"/>
      <c r="I640" s="5"/>
      <c r="J640" s="5"/>
      <c r="K640" s="5"/>
    </row>
    <row r="641" spans="1:11" x14ac:dyDescent="0.2">
      <c r="A641" s="15" t="s">
        <v>1113</v>
      </c>
      <c r="B641" s="17" t="s">
        <v>1114</v>
      </c>
      <c r="C641" s="43">
        <v>1829</v>
      </c>
      <c r="D641" s="43">
        <v>1884</v>
      </c>
      <c r="E641" s="42">
        <v>1934</v>
      </c>
      <c r="F641" s="42">
        <v>1992</v>
      </c>
      <c r="G641" s="42">
        <v>2045</v>
      </c>
      <c r="H641" s="4"/>
      <c r="I641" s="5"/>
      <c r="J641" s="5"/>
      <c r="K641" s="5"/>
    </row>
    <row r="642" spans="1:11" x14ac:dyDescent="0.2">
      <c r="A642" s="15" t="s">
        <v>1115</v>
      </c>
      <c r="B642" s="17" t="s">
        <v>1116</v>
      </c>
      <c r="C642" s="43">
        <v>644</v>
      </c>
      <c r="D642" s="43">
        <v>599</v>
      </c>
      <c r="E642" s="42">
        <v>556</v>
      </c>
      <c r="F642" s="42">
        <v>520</v>
      </c>
      <c r="G642" s="42">
        <v>486</v>
      </c>
      <c r="H642" s="4"/>
      <c r="I642" s="5"/>
      <c r="J642" s="5"/>
      <c r="K642" s="5"/>
    </row>
    <row r="643" spans="1:11" x14ac:dyDescent="0.2">
      <c r="A643" s="15" t="s">
        <v>1117</v>
      </c>
      <c r="B643" s="17" t="s">
        <v>1118</v>
      </c>
      <c r="C643" s="43">
        <v>6757</v>
      </c>
      <c r="D643" s="43">
        <v>6984</v>
      </c>
      <c r="E643" s="42">
        <v>7191</v>
      </c>
      <c r="F643" s="42">
        <v>7424</v>
      </c>
      <c r="G643" s="42">
        <v>7641</v>
      </c>
      <c r="H643" s="4"/>
      <c r="I643" s="5"/>
      <c r="J643" s="5"/>
      <c r="K643" s="5"/>
    </row>
    <row r="644" spans="1:11" x14ac:dyDescent="0.2">
      <c r="A644" s="15" t="s">
        <v>1119</v>
      </c>
      <c r="B644" s="17" t="s">
        <v>1120</v>
      </c>
      <c r="C644" s="43">
        <v>2179</v>
      </c>
      <c r="D644" s="43">
        <v>2154</v>
      </c>
      <c r="E644" s="42">
        <v>2123</v>
      </c>
      <c r="F644" s="42">
        <v>2098</v>
      </c>
      <c r="G644" s="42">
        <v>2069</v>
      </c>
      <c r="H644" s="4"/>
      <c r="I644" s="5"/>
      <c r="J644" s="5"/>
      <c r="K644" s="5"/>
    </row>
    <row r="645" spans="1:11" x14ac:dyDescent="0.2">
      <c r="A645" s="15" t="s">
        <v>1121</v>
      </c>
      <c r="B645" s="17" t="s">
        <v>1122</v>
      </c>
      <c r="C645" s="43">
        <v>545</v>
      </c>
      <c r="D645" s="43">
        <v>532</v>
      </c>
      <c r="E645" s="42">
        <v>518</v>
      </c>
      <c r="F645" s="42">
        <v>506</v>
      </c>
      <c r="G645" s="42">
        <v>493</v>
      </c>
      <c r="H645" s="4"/>
      <c r="I645" s="5"/>
      <c r="J645" s="5"/>
      <c r="K645" s="5"/>
    </row>
    <row r="646" spans="1:11" x14ac:dyDescent="0.2">
      <c r="A646" s="15" t="s">
        <v>1123</v>
      </c>
      <c r="B646" s="17" t="s">
        <v>1124</v>
      </c>
      <c r="C646" s="43">
        <v>1200</v>
      </c>
      <c r="D646" s="43">
        <v>1145</v>
      </c>
      <c r="E646" s="42">
        <v>1089</v>
      </c>
      <c r="F646" s="42">
        <v>1038</v>
      </c>
      <c r="G646" s="42">
        <v>988</v>
      </c>
      <c r="H646" s="4"/>
      <c r="I646" s="5"/>
      <c r="J646" s="5"/>
      <c r="K646" s="5"/>
    </row>
    <row r="647" spans="1:11" x14ac:dyDescent="0.2">
      <c r="A647" s="13" t="s">
        <v>1125</v>
      </c>
      <c r="B647" s="14" t="s">
        <v>1126</v>
      </c>
      <c r="C647" s="39">
        <f t="shared" ref="C647:E647" si="115">+SUM(C648:C657)</f>
        <v>10097</v>
      </c>
      <c r="D647" s="39">
        <f t="shared" si="115"/>
        <v>10017</v>
      </c>
      <c r="E647" s="39">
        <f t="shared" si="115"/>
        <v>9909</v>
      </c>
      <c r="F647" s="39">
        <f t="shared" ref="F647:G647" si="116">+SUM(F648:F657)</f>
        <v>9800</v>
      </c>
      <c r="G647" s="39">
        <f t="shared" si="116"/>
        <v>9694</v>
      </c>
      <c r="H647" s="4"/>
      <c r="I647" s="5"/>
      <c r="J647" s="5"/>
      <c r="K647" s="5"/>
    </row>
    <row r="648" spans="1:11" x14ac:dyDescent="0.2">
      <c r="A648" s="15" t="s">
        <v>1127</v>
      </c>
      <c r="B648" s="17" t="s">
        <v>1128</v>
      </c>
      <c r="C648" s="43">
        <v>3354</v>
      </c>
      <c r="D648" s="43">
        <v>3372</v>
      </c>
      <c r="E648" s="42">
        <v>3376</v>
      </c>
      <c r="F648" s="42">
        <v>3380</v>
      </c>
      <c r="G648" s="42">
        <v>3385</v>
      </c>
      <c r="H648" s="4"/>
      <c r="I648" s="5"/>
      <c r="J648" s="5"/>
      <c r="K648" s="5"/>
    </row>
    <row r="649" spans="1:11" x14ac:dyDescent="0.2">
      <c r="A649" s="15" t="s">
        <v>1129</v>
      </c>
      <c r="B649" s="17" t="s">
        <v>1130</v>
      </c>
      <c r="C649" s="43">
        <v>486</v>
      </c>
      <c r="D649" s="43">
        <v>463</v>
      </c>
      <c r="E649" s="42">
        <v>440</v>
      </c>
      <c r="F649" s="42">
        <v>417</v>
      </c>
      <c r="G649" s="42">
        <v>394</v>
      </c>
      <c r="H649" s="4"/>
      <c r="I649" s="5"/>
      <c r="J649" s="5"/>
      <c r="K649" s="5"/>
    </row>
    <row r="650" spans="1:11" x14ac:dyDescent="0.2">
      <c r="A650" s="15" t="s">
        <v>1131</v>
      </c>
      <c r="B650" s="17" t="s">
        <v>1132</v>
      </c>
      <c r="C650" s="43">
        <v>466</v>
      </c>
      <c r="D650" s="43">
        <v>456</v>
      </c>
      <c r="E650" s="42">
        <v>445</v>
      </c>
      <c r="F650" s="42">
        <v>434</v>
      </c>
      <c r="G650" s="42">
        <v>423</v>
      </c>
      <c r="H650" s="4"/>
      <c r="I650" s="5"/>
      <c r="J650" s="5"/>
      <c r="K650" s="5"/>
    </row>
    <row r="651" spans="1:11" x14ac:dyDescent="0.2">
      <c r="A651" s="15" t="s">
        <v>1133</v>
      </c>
      <c r="B651" s="17" t="s">
        <v>1134</v>
      </c>
      <c r="C651" s="43">
        <v>2071</v>
      </c>
      <c r="D651" s="43">
        <v>2031</v>
      </c>
      <c r="E651" s="42">
        <v>1983</v>
      </c>
      <c r="F651" s="42">
        <v>1937</v>
      </c>
      <c r="G651" s="42">
        <v>1892</v>
      </c>
      <c r="H651" s="4"/>
      <c r="I651" s="5"/>
      <c r="J651" s="5"/>
      <c r="K651" s="5"/>
    </row>
    <row r="652" spans="1:11" x14ac:dyDescent="0.2">
      <c r="A652" s="15" t="s">
        <v>1135</v>
      </c>
      <c r="B652" s="17" t="s">
        <v>1136</v>
      </c>
      <c r="C652" s="43">
        <v>650</v>
      </c>
      <c r="D652" s="43">
        <v>636</v>
      </c>
      <c r="E652" s="42">
        <v>621</v>
      </c>
      <c r="F652" s="42">
        <v>606</v>
      </c>
      <c r="G652" s="42">
        <v>591</v>
      </c>
      <c r="H652" s="4"/>
      <c r="I652" s="5"/>
      <c r="J652" s="5"/>
      <c r="K652" s="5"/>
    </row>
    <row r="653" spans="1:11" x14ac:dyDescent="0.2">
      <c r="A653" s="15" t="s">
        <v>1137</v>
      </c>
      <c r="B653" s="17" t="s">
        <v>1138</v>
      </c>
      <c r="C653" s="43">
        <v>1569</v>
      </c>
      <c r="D653" s="43">
        <v>1610</v>
      </c>
      <c r="E653" s="42">
        <v>1647</v>
      </c>
      <c r="F653" s="42">
        <v>1682</v>
      </c>
      <c r="G653" s="42">
        <v>1716</v>
      </c>
      <c r="H653" s="4"/>
      <c r="I653" s="5"/>
      <c r="J653" s="5"/>
      <c r="K653" s="5"/>
    </row>
    <row r="654" spans="1:11" x14ac:dyDescent="0.2">
      <c r="A654" s="15" t="s">
        <v>1139</v>
      </c>
      <c r="B654" s="17" t="s">
        <v>1140</v>
      </c>
      <c r="C654" s="43">
        <v>430</v>
      </c>
      <c r="D654" s="43">
        <v>412</v>
      </c>
      <c r="E654" s="42">
        <v>392</v>
      </c>
      <c r="F654" s="42">
        <v>373</v>
      </c>
      <c r="G654" s="42">
        <v>354</v>
      </c>
      <c r="H654" s="4"/>
      <c r="I654" s="5"/>
      <c r="J654" s="5"/>
      <c r="K654" s="5"/>
    </row>
    <row r="655" spans="1:11" x14ac:dyDescent="0.2">
      <c r="A655" s="15" t="s">
        <v>1141</v>
      </c>
      <c r="B655" s="17" t="s">
        <v>1142</v>
      </c>
      <c r="C655" s="43">
        <v>305</v>
      </c>
      <c r="D655" s="43">
        <v>290</v>
      </c>
      <c r="E655" s="42">
        <v>275</v>
      </c>
      <c r="F655" s="42">
        <v>260</v>
      </c>
      <c r="G655" s="42">
        <v>246</v>
      </c>
      <c r="H655" s="4"/>
      <c r="I655" s="5"/>
      <c r="J655" s="5"/>
      <c r="K655" s="5"/>
    </row>
    <row r="656" spans="1:11" x14ac:dyDescent="0.2">
      <c r="A656" s="15" t="s">
        <v>1143</v>
      </c>
      <c r="B656" s="17" t="s">
        <v>1144</v>
      </c>
      <c r="C656" s="43">
        <v>238</v>
      </c>
      <c r="D656" s="43">
        <v>242</v>
      </c>
      <c r="E656" s="42">
        <v>247</v>
      </c>
      <c r="F656" s="42">
        <v>251</v>
      </c>
      <c r="G656" s="42">
        <v>255</v>
      </c>
      <c r="H656" s="4"/>
      <c r="I656" s="5"/>
      <c r="J656" s="5"/>
      <c r="K656" s="5"/>
    </row>
    <row r="657" spans="1:11" x14ac:dyDescent="0.2">
      <c r="A657" s="15" t="s">
        <v>1145</v>
      </c>
      <c r="B657" s="17" t="s">
        <v>1146</v>
      </c>
      <c r="C657" s="43">
        <v>528</v>
      </c>
      <c r="D657" s="43">
        <v>505</v>
      </c>
      <c r="E657" s="42">
        <v>483</v>
      </c>
      <c r="F657" s="42">
        <v>460</v>
      </c>
      <c r="G657" s="42">
        <v>438</v>
      </c>
      <c r="H657" s="4"/>
      <c r="I657" s="5"/>
      <c r="J657" s="5"/>
      <c r="K657" s="5"/>
    </row>
    <row r="658" spans="1:11" x14ac:dyDescent="0.2">
      <c r="A658" s="13" t="s">
        <v>1147</v>
      </c>
      <c r="B658" s="14" t="s">
        <v>1148</v>
      </c>
      <c r="C658" s="39">
        <f t="shared" ref="C658:E658" si="117">+SUM(C659:C669)</f>
        <v>9774</v>
      </c>
      <c r="D658" s="39">
        <f t="shared" si="117"/>
        <v>9543</v>
      </c>
      <c r="E658" s="39">
        <f t="shared" si="117"/>
        <v>9292</v>
      </c>
      <c r="F658" s="39">
        <f t="shared" ref="F658:G658" si="118">+SUM(F659:F669)</f>
        <v>9131</v>
      </c>
      <c r="G658" s="39">
        <f t="shared" si="118"/>
        <v>9013</v>
      </c>
      <c r="H658" s="4"/>
      <c r="I658" s="5"/>
      <c r="J658" s="5"/>
      <c r="K658" s="5"/>
    </row>
    <row r="659" spans="1:11" x14ac:dyDescent="0.2">
      <c r="A659" s="15" t="s">
        <v>1149</v>
      </c>
      <c r="B659" s="17" t="s">
        <v>1150</v>
      </c>
      <c r="C659" s="43">
        <v>2629</v>
      </c>
      <c r="D659" s="43">
        <v>2618</v>
      </c>
      <c r="E659" s="42">
        <v>2600</v>
      </c>
      <c r="F659" s="42">
        <v>2589</v>
      </c>
      <c r="G659" s="42">
        <v>2583</v>
      </c>
      <c r="H659" s="4"/>
      <c r="I659" s="5"/>
      <c r="J659" s="5"/>
      <c r="K659" s="5"/>
    </row>
    <row r="660" spans="1:11" x14ac:dyDescent="0.2">
      <c r="A660" s="15" t="s">
        <v>1151</v>
      </c>
      <c r="B660" s="17" t="s">
        <v>1152</v>
      </c>
      <c r="C660" s="43">
        <v>340</v>
      </c>
      <c r="D660" s="43">
        <v>325</v>
      </c>
      <c r="E660" s="42">
        <v>310</v>
      </c>
      <c r="F660" s="42">
        <v>300</v>
      </c>
      <c r="G660" s="42">
        <v>293</v>
      </c>
      <c r="H660" s="4"/>
      <c r="I660" s="5"/>
      <c r="J660" s="5"/>
      <c r="K660" s="5"/>
    </row>
    <row r="661" spans="1:11" x14ac:dyDescent="0.2">
      <c r="A661" s="15" t="s">
        <v>1153</v>
      </c>
      <c r="B661" s="17" t="s">
        <v>1154</v>
      </c>
      <c r="C661" s="43">
        <v>499</v>
      </c>
      <c r="D661" s="43">
        <v>481</v>
      </c>
      <c r="E661" s="42">
        <v>461</v>
      </c>
      <c r="F661" s="42">
        <v>448</v>
      </c>
      <c r="G661" s="42">
        <v>439</v>
      </c>
      <c r="H661" s="4"/>
      <c r="I661" s="5"/>
      <c r="J661" s="5"/>
      <c r="K661" s="5"/>
    </row>
    <row r="662" spans="1:11" x14ac:dyDescent="0.2">
      <c r="A662" s="15" t="s">
        <v>1155</v>
      </c>
      <c r="B662" s="17" t="s">
        <v>1156</v>
      </c>
      <c r="C662" s="43">
        <v>511</v>
      </c>
      <c r="D662" s="43">
        <v>497</v>
      </c>
      <c r="E662" s="42">
        <v>481</v>
      </c>
      <c r="F662" s="42">
        <v>471</v>
      </c>
      <c r="G662" s="42">
        <v>464</v>
      </c>
      <c r="H662" s="4"/>
      <c r="I662" s="5"/>
      <c r="J662" s="5"/>
      <c r="K662" s="5"/>
    </row>
    <row r="663" spans="1:11" x14ac:dyDescent="0.2">
      <c r="A663" s="15" t="s">
        <v>1157</v>
      </c>
      <c r="B663" s="17" t="s">
        <v>1158</v>
      </c>
      <c r="C663" s="43">
        <v>382</v>
      </c>
      <c r="D663" s="43">
        <v>365</v>
      </c>
      <c r="E663" s="42">
        <v>348</v>
      </c>
      <c r="F663" s="42">
        <v>337</v>
      </c>
      <c r="G663" s="42">
        <v>328</v>
      </c>
      <c r="H663" s="4"/>
      <c r="I663" s="5"/>
      <c r="J663" s="5"/>
      <c r="K663" s="5"/>
    </row>
    <row r="664" spans="1:11" x14ac:dyDescent="0.2">
      <c r="A664" s="15" t="s">
        <v>1159</v>
      </c>
      <c r="B664" s="17" t="s">
        <v>1160</v>
      </c>
      <c r="C664" s="43">
        <v>1304</v>
      </c>
      <c r="D664" s="43">
        <v>1274</v>
      </c>
      <c r="E664" s="42">
        <v>1243</v>
      </c>
      <c r="F664" s="42">
        <v>1223</v>
      </c>
      <c r="G664" s="42">
        <v>1208</v>
      </c>
      <c r="H664" s="4"/>
      <c r="I664" s="5"/>
      <c r="J664" s="5"/>
      <c r="K664" s="5"/>
    </row>
    <row r="665" spans="1:11" x14ac:dyDescent="0.2">
      <c r="A665" s="15" t="s">
        <v>1161</v>
      </c>
      <c r="B665" s="17" t="s">
        <v>1162</v>
      </c>
      <c r="C665" s="43">
        <v>570</v>
      </c>
      <c r="D665" s="43">
        <v>544</v>
      </c>
      <c r="E665" s="42">
        <v>517</v>
      </c>
      <c r="F665" s="42">
        <v>499</v>
      </c>
      <c r="G665" s="42">
        <v>486</v>
      </c>
      <c r="H665" s="4"/>
      <c r="I665" s="5"/>
      <c r="J665" s="5"/>
      <c r="K665" s="5"/>
    </row>
    <row r="666" spans="1:11" x14ac:dyDescent="0.2">
      <c r="A666" s="15" t="s">
        <v>1163</v>
      </c>
      <c r="B666" s="17" t="s">
        <v>1164</v>
      </c>
      <c r="C666" s="43">
        <v>842</v>
      </c>
      <c r="D666" s="43">
        <v>829</v>
      </c>
      <c r="E666" s="42">
        <v>814</v>
      </c>
      <c r="F666" s="42">
        <v>805</v>
      </c>
      <c r="G666" s="42">
        <v>798</v>
      </c>
      <c r="H666" s="4"/>
      <c r="I666" s="5"/>
      <c r="J666" s="5"/>
      <c r="K666" s="5"/>
    </row>
    <row r="667" spans="1:11" x14ac:dyDescent="0.2">
      <c r="A667" s="15" t="s">
        <v>1165</v>
      </c>
      <c r="B667" s="17" t="s">
        <v>1166</v>
      </c>
      <c r="C667" s="43">
        <v>1027</v>
      </c>
      <c r="D667" s="43">
        <v>982</v>
      </c>
      <c r="E667" s="42">
        <v>936</v>
      </c>
      <c r="F667" s="42">
        <v>906</v>
      </c>
      <c r="G667" s="42">
        <v>883</v>
      </c>
      <c r="H667" s="4"/>
      <c r="I667" s="5"/>
      <c r="J667" s="5"/>
      <c r="K667" s="5"/>
    </row>
    <row r="668" spans="1:11" x14ac:dyDescent="0.2">
      <c r="A668" s="15" t="s">
        <v>1167</v>
      </c>
      <c r="B668" s="17" t="s">
        <v>1168</v>
      </c>
      <c r="C668" s="43">
        <v>614</v>
      </c>
      <c r="D668" s="43">
        <v>590</v>
      </c>
      <c r="E668" s="42">
        <v>565</v>
      </c>
      <c r="F668" s="42">
        <v>549</v>
      </c>
      <c r="G668" s="42">
        <v>537</v>
      </c>
      <c r="H668" s="4"/>
      <c r="I668" s="5"/>
      <c r="J668" s="5"/>
      <c r="K668" s="5"/>
    </row>
    <row r="669" spans="1:11" x14ac:dyDescent="0.2">
      <c r="A669" s="15" t="s">
        <v>1169</v>
      </c>
      <c r="B669" s="17" t="s">
        <v>1170</v>
      </c>
      <c r="C669" s="43">
        <v>1056</v>
      </c>
      <c r="D669" s="43">
        <v>1038</v>
      </c>
      <c r="E669" s="42">
        <v>1017</v>
      </c>
      <c r="F669" s="42">
        <v>1004</v>
      </c>
      <c r="G669" s="42">
        <v>994</v>
      </c>
      <c r="H669" s="4"/>
      <c r="I669" s="5"/>
      <c r="J669" s="5"/>
      <c r="K669" s="5"/>
    </row>
    <row r="670" spans="1:11" x14ac:dyDescent="0.2">
      <c r="A670" s="13" t="s">
        <v>1171</v>
      </c>
      <c r="B670" s="14" t="s">
        <v>1172</v>
      </c>
      <c r="C670" s="39">
        <f t="shared" ref="C670:E670" si="119">+SUM(C671:C673,C679:C687)</f>
        <v>20709</v>
      </c>
      <c r="D670" s="39">
        <f t="shared" si="119"/>
        <v>20310</v>
      </c>
      <c r="E670" s="39">
        <f t="shared" si="119"/>
        <v>19866</v>
      </c>
      <c r="F670" s="39">
        <f t="shared" ref="F670:G670" si="120">+SUM(F671:F673,F679:F687)</f>
        <v>19558</v>
      </c>
      <c r="G670" s="39">
        <f t="shared" si="120"/>
        <v>19318</v>
      </c>
      <c r="H670" s="4"/>
      <c r="I670" s="5"/>
      <c r="J670" s="5"/>
      <c r="K670" s="5"/>
    </row>
    <row r="671" spans="1:11" x14ac:dyDescent="0.2">
      <c r="A671" s="15" t="s">
        <v>1173</v>
      </c>
      <c r="B671" s="17" t="s">
        <v>1174</v>
      </c>
      <c r="C671" s="43">
        <v>1963</v>
      </c>
      <c r="D671" s="43">
        <v>1923</v>
      </c>
      <c r="E671" s="42">
        <v>1878</v>
      </c>
      <c r="F671" s="42">
        <v>1847</v>
      </c>
      <c r="G671" s="42">
        <v>1823</v>
      </c>
      <c r="H671" s="4"/>
      <c r="I671" s="5"/>
      <c r="J671" s="5"/>
      <c r="K671" s="5"/>
    </row>
    <row r="672" spans="1:11" x14ac:dyDescent="0.2">
      <c r="A672" s="15" t="s">
        <v>1175</v>
      </c>
      <c r="B672" s="17" t="s">
        <v>1176</v>
      </c>
      <c r="C672" s="43">
        <v>1548</v>
      </c>
      <c r="D672" s="43">
        <v>1474</v>
      </c>
      <c r="E672" s="42">
        <v>1399</v>
      </c>
      <c r="F672" s="42">
        <v>1345</v>
      </c>
      <c r="G672" s="42">
        <v>1302</v>
      </c>
      <c r="H672" s="4"/>
      <c r="I672" s="5"/>
      <c r="J672" s="5"/>
      <c r="K672" s="5"/>
    </row>
    <row r="673" spans="1:11" x14ac:dyDescent="0.2">
      <c r="A673" s="59" t="s">
        <v>1177</v>
      </c>
      <c r="B673" s="60" t="s">
        <v>1178</v>
      </c>
      <c r="C673" s="61">
        <v>641</v>
      </c>
      <c r="D673" s="61">
        <v>602</v>
      </c>
      <c r="E673" s="62">
        <v>565</v>
      </c>
      <c r="F673" s="62">
        <v>537</v>
      </c>
      <c r="G673" s="62">
        <v>516</v>
      </c>
      <c r="H673" s="4"/>
      <c r="I673" s="5"/>
      <c r="J673" s="5"/>
      <c r="K673" s="5"/>
    </row>
    <row r="674" spans="1:11" x14ac:dyDescent="0.2">
      <c r="A674" s="15"/>
      <c r="B674" s="17"/>
      <c r="C674" s="17"/>
      <c r="D674" s="17"/>
      <c r="E674" s="17"/>
      <c r="F674" s="18"/>
      <c r="G674" s="58" t="s">
        <v>107</v>
      </c>
      <c r="H674" s="4"/>
    </row>
    <row r="675" spans="1:11" ht="33.799999999999997" customHeight="1" x14ac:dyDescent="0.2">
      <c r="A675" s="80" t="s">
        <v>0</v>
      </c>
      <c r="B675" s="80"/>
      <c r="C675" s="80"/>
      <c r="D675" s="80"/>
      <c r="E675" s="80"/>
      <c r="F675" s="80"/>
      <c r="G675" s="80"/>
    </row>
    <row r="676" spans="1:11" ht="11.25" customHeight="1" thickBot="1" x14ac:dyDescent="0.25">
      <c r="A676" s="81" t="s">
        <v>1</v>
      </c>
      <c r="B676" s="81" t="s">
        <v>2</v>
      </c>
      <c r="C676" s="83" t="s">
        <v>3</v>
      </c>
      <c r="D676" s="83" t="s">
        <v>4</v>
      </c>
      <c r="E676" s="83" t="s">
        <v>5</v>
      </c>
      <c r="F676" s="83" t="s">
        <v>6</v>
      </c>
      <c r="G676" s="83" t="s">
        <v>7</v>
      </c>
    </row>
    <row r="677" spans="1:11" ht="11.25" customHeight="1" x14ac:dyDescent="0.2">
      <c r="A677" s="82"/>
      <c r="B677" s="82"/>
      <c r="C677" s="84"/>
      <c r="D677" s="84"/>
      <c r="E677" s="84"/>
      <c r="F677" s="84"/>
      <c r="G677" s="84"/>
    </row>
    <row r="678" spans="1:11" ht="6.8" customHeight="1" x14ac:dyDescent="0.2">
      <c r="A678" s="19"/>
      <c r="B678" s="19"/>
      <c r="C678" s="19"/>
      <c r="D678" s="19"/>
      <c r="E678" s="19"/>
      <c r="F678" s="3"/>
      <c r="G678" s="3"/>
    </row>
    <row r="679" spans="1:11" x14ac:dyDescent="0.2">
      <c r="A679" s="15" t="s">
        <v>1179</v>
      </c>
      <c r="B679" s="17" t="s">
        <v>1180</v>
      </c>
      <c r="C679" s="43">
        <v>486</v>
      </c>
      <c r="D679" s="43">
        <v>484</v>
      </c>
      <c r="E679" s="42">
        <v>482</v>
      </c>
      <c r="F679" s="42">
        <v>481</v>
      </c>
      <c r="G679" s="42">
        <v>480</v>
      </c>
      <c r="H679" s="4"/>
      <c r="I679" s="5"/>
      <c r="J679" s="5"/>
      <c r="K679" s="5"/>
    </row>
    <row r="680" spans="1:11" x14ac:dyDescent="0.2">
      <c r="A680" s="15" t="s">
        <v>1181</v>
      </c>
      <c r="B680" s="17" t="s">
        <v>1182</v>
      </c>
      <c r="C680" s="43">
        <v>4050</v>
      </c>
      <c r="D680" s="43">
        <v>4045</v>
      </c>
      <c r="E680" s="42">
        <v>4027</v>
      </c>
      <c r="F680" s="42">
        <v>4018</v>
      </c>
      <c r="G680" s="42">
        <v>4012</v>
      </c>
      <c r="H680" s="4"/>
      <c r="I680" s="5"/>
      <c r="J680" s="5"/>
      <c r="K680" s="5"/>
    </row>
    <row r="681" spans="1:11" x14ac:dyDescent="0.2">
      <c r="A681" s="15" t="s">
        <v>1183</v>
      </c>
      <c r="B681" s="17" t="s">
        <v>1184</v>
      </c>
      <c r="C681" s="43">
        <v>1174</v>
      </c>
      <c r="D681" s="43">
        <v>1158</v>
      </c>
      <c r="E681" s="42">
        <v>1138</v>
      </c>
      <c r="F681" s="42">
        <v>1125</v>
      </c>
      <c r="G681" s="42">
        <v>1115</v>
      </c>
      <c r="H681" s="4"/>
      <c r="I681" s="5"/>
      <c r="J681" s="5"/>
      <c r="K681" s="5"/>
    </row>
    <row r="682" spans="1:11" x14ac:dyDescent="0.2">
      <c r="A682" s="15" t="s">
        <v>1185</v>
      </c>
      <c r="B682" s="17" t="s">
        <v>1186</v>
      </c>
      <c r="C682" s="43">
        <v>1055</v>
      </c>
      <c r="D682" s="43">
        <v>1039</v>
      </c>
      <c r="E682" s="42">
        <v>1020</v>
      </c>
      <c r="F682" s="42">
        <v>1007</v>
      </c>
      <c r="G682" s="42">
        <v>997</v>
      </c>
      <c r="H682" s="4"/>
      <c r="I682" s="5"/>
      <c r="J682" s="5"/>
      <c r="K682" s="5"/>
    </row>
    <row r="683" spans="1:11" x14ac:dyDescent="0.2">
      <c r="A683" s="15" t="s">
        <v>1187</v>
      </c>
      <c r="B683" s="17" t="s">
        <v>1188</v>
      </c>
      <c r="C683" s="43">
        <v>1137</v>
      </c>
      <c r="D683" s="43">
        <v>1124</v>
      </c>
      <c r="E683" s="42">
        <v>1107</v>
      </c>
      <c r="F683" s="42">
        <v>1096</v>
      </c>
      <c r="G683" s="42">
        <v>1087</v>
      </c>
      <c r="H683" s="4"/>
      <c r="I683" s="5"/>
      <c r="J683" s="5"/>
      <c r="K683" s="5"/>
    </row>
    <row r="684" spans="1:11" x14ac:dyDescent="0.2">
      <c r="A684" s="15" t="s">
        <v>1189</v>
      </c>
      <c r="B684" s="17" t="s">
        <v>1190</v>
      </c>
      <c r="C684" s="43">
        <v>1322</v>
      </c>
      <c r="D684" s="43">
        <v>1283</v>
      </c>
      <c r="E684" s="42">
        <v>1241</v>
      </c>
      <c r="F684" s="42">
        <v>1211</v>
      </c>
      <c r="G684" s="42">
        <v>1188</v>
      </c>
      <c r="H684" s="4"/>
      <c r="I684" s="5"/>
      <c r="J684" s="5"/>
      <c r="K684" s="5"/>
    </row>
    <row r="685" spans="1:11" x14ac:dyDescent="0.2">
      <c r="A685" s="15" t="s">
        <v>1191</v>
      </c>
      <c r="B685" s="17" t="s">
        <v>1192</v>
      </c>
      <c r="C685" s="43">
        <v>2152</v>
      </c>
      <c r="D685" s="43">
        <v>2070</v>
      </c>
      <c r="E685" s="42">
        <v>1985</v>
      </c>
      <c r="F685" s="42">
        <v>1924</v>
      </c>
      <c r="G685" s="42">
        <v>1876</v>
      </c>
      <c r="H685" s="4"/>
      <c r="I685" s="5"/>
      <c r="J685" s="5"/>
      <c r="K685" s="5"/>
    </row>
    <row r="686" spans="1:11" x14ac:dyDescent="0.2">
      <c r="A686" s="15" t="s">
        <v>1193</v>
      </c>
      <c r="B686" s="17" t="s">
        <v>1194</v>
      </c>
      <c r="C686" s="43">
        <v>2693</v>
      </c>
      <c r="D686" s="43">
        <v>2661</v>
      </c>
      <c r="E686" s="42">
        <v>2624</v>
      </c>
      <c r="F686" s="42">
        <v>2599</v>
      </c>
      <c r="G686" s="42">
        <v>2579</v>
      </c>
      <c r="H686" s="4"/>
      <c r="I686" s="5"/>
      <c r="J686" s="5"/>
      <c r="K686" s="5"/>
    </row>
    <row r="687" spans="1:11" x14ac:dyDescent="0.2">
      <c r="A687" s="15" t="s">
        <v>1195</v>
      </c>
      <c r="B687" s="17" t="s">
        <v>1196</v>
      </c>
      <c r="C687" s="43">
        <v>2488</v>
      </c>
      <c r="D687" s="43">
        <v>2447</v>
      </c>
      <c r="E687" s="42">
        <v>2400</v>
      </c>
      <c r="F687" s="42">
        <v>2368</v>
      </c>
      <c r="G687" s="42">
        <v>2343</v>
      </c>
      <c r="H687" s="4"/>
      <c r="I687" s="5"/>
      <c r="J687" s="5"/>
      <c r="K687" s="5"/>
    </row>
    <row r="688" spans="1:11" x14ac:dyDescent="0.2">
      <c r="A688" s="13" t="s">
        <v>1197</v>
      </c>
      <c r="B688" s="14" t="s">
        <v>1198</v>
      </c>
      <c r="C688" s="39">
        <f t="shared" ref="C688:E688" si="121">+SUM(C689:C696)</f>
        <v>18011</v>
      </c>
      <c r="D688" s="39">
        <f t="shared" si="121"/>
        <v>17555</v>
      </c>
      <c r="E688" s="39">
        <f t="shared" si="121"/>
        <v>17063</v>
      </c>
      <c r="F688" s="39">
        <f t="shared" ref="F688:G688" si="122">+SUM(F689:F696)</f>
        <v>16756</v>
      </c>
      <c r="G688" s="39">
        <f t="shared" si="122"/>
        <v>16535</v>
      </c>
      <c r="H688" s="4"/>
      <c r="I688" s="5"/>
      <c r="J688" s="5"/>
      <c r="K688" s="5"/>
    </row>
    <row r="689" spans="1:18" x14ac:dyDescent="0.2">
      <c r="A689" s="15" t="s">
        <v>1199</v>
      </c>
      <c r="B689" s="17" t="s">
        <v>1198</v>
      </c>
      <c r="C689" s="43">
        <v>6798</v>
      </c>
      <c r="D689" s="43">
        <v>6663</v>
      </c>
      <c r="E689" s="42">
        <v>6513</v>
      </c>
      <c r="F689" s="42">
        <v>6421</v>
      </c>
      <c r="G689" s="42">
        <v>6353</v>
      </c>
      <c r="H689" s="4"/>
      <c r="I689" s="5"/>
      <c r="J689" s="5"/>
      <c r="K689" s="5"/>
    </row>
    <row r="690" spans="1:18" x14ac:dyDescent="0.2">
      <c r="A690" s="15" t="s">
        <v>1200</v>
      </c>
      <c r="B690" s="17" t="s">
        <v>1201</v>
      </c>
      <c r="C690" s="43">
        <v>921</v>
      </c>
      <c r="D690" s="43">
        <v>887</v>
      </c>
      <c r="E690" s="42">
        <v>851</v>
      </c>
      <c r="F690" s="42">
        <v>828</v>
      </c>
      <c r="G690" s="42">
        <v>812</v>
      </c>
      <c r="H690" s="4"/>
      <c r="I690" s="5"/>
      <c r="J690" s="5"/>
      <c r="K690" s="5"/>
    </row>
    <row r="691" spans="1:18" x14ac:dyDescent="0.2">
      <c r="A691" s="15" t="s">
        <v>1202</v>
      </c>
      <c r="B691" s="17" t="s">
        <v>1203</v>
      </c>
      <c r="C691" s="43">
        <v>861</v>
      </c>
      <c r="D691" s="43">
        <v>837</v>
      </c>
      <c r="E691" s="42">
        <v>812</v>
      </c>
      <c r="F691" s="42">
        <v>796</v>
      </c>
      <c r="G691" s="42">
        <v>785</v>
      </c>
      <c r="H691" s="4"/>
      <c r="I691" s="5"/>
      <c r="J691" s="5"/>
      <c r="K691" s="5"/>
    </row>
    <row r="692" spans="1:18" x14ac:dyDescent="0.2">
      <c r="A692" s="15" t="s">
        <v>1204</v>
      </c>
      <c r="B692" s="17" t="s">
        <v>1205</v>
      </c>
      <c r="C692" s="43">
        <v>1725</v>
      </c>
      <c r="D692" s="43">
        <v>1642</v>
      </c>
      <c r="E692" s="42">
        <v>1558</v>
      </c>
      <c r="F692" s="42">
        <v>1504</v>
      </c>
      <c r="G692" s="42">
        <v>1465</v>
      </c>
      <c r="H692" s="4"/>
      <c r="I692" s="5"/>
      <c r="J692" s="5"/>
      <c r="K692" s="5"/>
    </row>
    <row r="693" spans="1:18" x14ac:dyDescent="0.2">
      <c r="A693" s="15" t="s">
        <v>1206</v>
      </c>
      <c r="B693" s="17" t="s">
        <v>1207</v>
      </c>
      <c r="C693" s="43">
        <v>1402</v>
      </c>
      <c r="D693" s="43">
        <v>1342</v>
      </c>
      <c r="E693" s="42">
        <v>1280</v>
      </c>
      <c r="F693" s="42">
        <v>1240</v>
      </c>
      <c r="G693" s="42">
        <v>1212</v>
      </c>
      <c r="H693" s="4"/>
      <c r="I693" s="5"/>
      <c r="J693" s="5"/>
      <c r="K693" s="5"/>
    </row>
    <row r="694" spans="1:18" x14ac:dyDescent="0.2">
      <c r="A694" s="15" t="s">
        <v>1208</v>
      </c>
      <c r="B694" s="17" t="s">
        <v>205</v>
      </c>
      <c r="C694" s="43">
        <v>1191</v>
      </c>
      <c r="D694" s="43">
        <v>1144</v>
      </c>
      <c r="E694" s="42">
        <v>1095</v>
      </c>
      <c r="F694" s="42">
        <v>1064</v>
      </c>
      <c r="G694" s="42">
        <v>1042</v>
      </c>
      <c r="H694" s="4"/>
      <c r="I694" s="5"/>
      <c r="J694" s="5"/>
      <c r="K694" s="5"/>
    </row>
    <row r="695" spans="1:18" x14ac:dyDescent="0.2">
      <c r="A695" s="15" t="s">
        <v>1209</v>
      </c>
      <c r="B695" s="17" t="s">
        <v>1210</v>
      </c>
      <c r="C695" s="43">
        <v>1105</v>
      </c>
      <c r="D695" s="43">
        <v>1075</v>
      </c>
      <c r="E695" s="42">
        <v>1042</v>
      </c>
      <c r="F695" s="42">
        <v>1022</v>
      </c>
      <c r="G695" s="42">
        <v>1007</v>
      </c>
      <c r="H695" s="4"/>
      <c r="I695" s="5"/>
      <c r="J695" s="5"/>
      <c r="K695" s="5"/>
    </row>
    <row r="696" spans="1:18" x14ac:dyDescent="0.2">
      <c r="A696" s="15" t="s">
        <v>1211</v>
      </c>
      <c r="B696" s="17" t="s">
        <v>1212</v>
      </c>
      <c r="C696" s="43">
        <v>4008</v>
      </c>
      <c r="D696" s="43">
        <v>3965</v>
      </c>
      <c r="E696" s="42">
        <v>3912</v>
      </c>
      <c r="F696" s="42">
        <v>3881</v>
      </c>
      <c r="G696" s="42">
        <v>3859</v>
      </c>
      <c r="H696" s="4"/>
      <c r="I696" s="5"/>
      <c r="J696" s="5"/>
      <c r="K696" s="5"/>
    </row>
    <row r="697" spans="1:18" x14ac:dyDescent="0.2">
      <c r="A697" s="15"/>
      <c r="B697" s="17"/>
      <c r="C697" s="43"/>
      <c r="D697" s="43"/>
      <c r="E697" s="42"/>
      <c r="F697" s="42"/>
      <c r="G697" s="42"/>
      <c r="H697" s="4"/>
      <c r="I697" s="5"/>
      <c r="J697" s="5"/>
      <c r="K697" s="5"/>
    </row>
    <row r="698" spans="1:18" x14ac:dyDescent="0.2">
      <c r="A698" s="20" t="s">
        <v>1213</v>
      </c>
      <c r="B698" s="21" t="s">
        <v>1214</v>
      </c>
      <c r="C698" s="46">
        <f t="shared" ref="C698:E698" si="123">+C699+C712+C717+C735+C755+C764+C780+C789+C802+C810+C818+C832+C837</f>
        <v>1438325</v>
      </c>
      <c r="D698" s="46">
        <f t="shared" si="123"/>
        <v>1447891</v>
      </c>
      <c r="E698" s="46">
        <f t="shared" si="123"/>
        <v>1453711</v>
      </c>
      <c r="F698" s="46">
        <f t="shared" ref="F698" si="124">+F699+F712+F717+F735+F755+F764+F780+F789+F802+F810+F818+F832+F837</f>
        <v>1455245</v>
      </c>
      <c r="G698" s="46">
        <f>+G699+G712+G717+G735+G755+G764+G780+G789+G802+G810+G818+G832+G837</f>
        <v>1454217</v>
      </c>
      <c r="H698" s="4"/>
      <c r="I698" s="5"/>
      <c r="J698" s="5"/>
      <c r="K698" s="5"/>
      <c r="N698" s="34"/>
      <c r="O698" s="34"/>
      <c r="P698" s="34"/>
      <c r="Q698" s="34"/>
      <c r="R698" s="34"/>
    </row>
    <row r="699" spans="1:18" x14ac:dyDescent="0.2">
      <c r="A699" s="13" t="s">
        <v>1215</v>
      </c>
      <c r="B699" s="14" t="s">
        <v>1214</v>
      </c>
      <c r="C699" s="39">
        <f t="shared" ref="C699:E699" si="125">+SUM(C700:C711)</f>
        <v>375029</v>
      </c>
      <c r="D699" s="39">
        <f t="shared" si="125"/>
        <v>382068</v>
      </c>
      <c r="E699" s="39">
        <f t="shared" si="125"/>
        <v>388170</v>
      </c>
      <c r="F699" s="39">
        <f t="shared" ref="F699:G699" si="126">+SUM(F700:F711)</f>
        <v>390645</v>
      </c>
      <c r="G699" s="39">
        <f t="shared" si="126"/>
        <v>392571</v>
      </c>
      <c r="H699" s="4"/>
      <c r="I699" s="5"/>
      <c r="J699" s="5"/>
      <c r="K699" s="5"/>
    </row>
    <row r="700" spans="1:18" x14ac:dyDescent="0.2">
      <c r="A700" s="15" t="s">
        <v>1216</v>
      </c>
      <c r="B700" s="17" t="s">
        <v>1214</v>
      </c>
      <c r="C700" s="43">
        <v>235184</v>
      </c>
      <c r="D700" s="43">
        <v>240461</v>
      </c>
      <c r="E700" s="42">
        <v>245137</v>
      </c>
      <c r="F700" s="42">
        <v>247044</v>
      </c>
      <c r="G700" s="42">
        <v>248596</v>
      </c>
      <c r="H700" s="4"/>
      <c r="I700" s="5"/>
      <c r="J700" s="5"/>
      <c r="K700" s="5"/>
    </row>
    <row r="701" spans="1:18" x14ac:dyDescent="0.2">
      <c r="A701" s="15" t="s">
        <v>1217</v>
      </c>
      <c r="B701" s="17" t="s">
        <v>16</v>
      </c>
      <c r="C701" s="43">
        <v>8366</v>
      </c>
      <c r="D701" s="43">
        <v>8137</v>
      </c>
      <c r="E701" s="42">
        <v>7896</v>
      </c>
      <c r="F701" s="42">
        <v>7632</v>
      </c>
      <c r="G701" s="42">
        <v>7359</v>
      </c>
      <c r="H701" s="4"/>
      <c r="I701" s="5"/>
      <c r="J701" s="5"/>
      <c r="K701" s="5"/>
    </row>
    <row r="702" spans="1:18" x14ac:dyDescent="0.2">
      <c r="A702" s="15" t="s">
        <v>1218</v>
      </c>
      <c r="B702" s="17" t="s">
        <v>1219</v>
      </c>
      <c r="C702" s="43">
        <v>3885</v>
      </c>
      <c r="D702" s="43">
        <v>3880</v>
      </c>
      <c r="E702" s="42">
        <v>3863</v>
      </c>
      <c r="F702" s="42">
        <v>3847</v>
      </c>
      <c r="G702" s="42">
        <v>3827</v>
      </c>
      <c r="H702" s="4"/>
      <c r="I702" s="5"/>
      <c r="J702" s="5"/>
      <c r="K702" s="5"/>
    </row>
    <row r="703" spans="1:18" x14ac:dyDescent="0.2">
      <c r="A703" s="15" t="s">
        <v>1220</v>
      </c>
      <c r="B703" s="17" t="s">
        <v>1221</v>
      </c>
      <c r="C703" s="43">
        <v>7266</v>
      </c>
      <c r="D703" s="43">
        <v>7222</v>
      </c>
      <c r="E703" s="42">
        <v>7159</v>
      </c>
      <c r="F703" s="42">
        <v>7117</v>
      </c>
      <c r="G703" s="42">
        <v>7069</v>
      </c>
      <c r="H703" s="4"/>
      <c r="I703" s="5"/>
      <c r="J703" s="5"/>
      <c r="K703" s="5"/>
    </row>
    <row r="704" spans="1:18" x14ac:dyDescent="0.2">
      <c r="A704" s="15" t="s">
        <v>1222</v>
      </c>
      <c r="B704" s="17" t="s">
        <v>1223</v>
      </c>
      <c r="C704" s="43">
        <v>20512</v>
      </c>
      <c r="D704" s="43">
        <v>20310</v>
      </c>
      <c r="E704" s="42">
        <v>20052</v>
      </c>
      <c r="F704" s="42">
        <v>19735</v>
      </c>
      <c r="G704" s="42">
        <v>19393</v>
      </c>
      <c r="H704" s="4"/>
      <c r="I704" s="5"/>
      <c r="J704" s="5"/>
      <c r="K704" s="5"/>
    </row>
    <row r="705" spans="1:11" x14ac:dyDescent="0.2">
      <c r="A705" s="15" t="s">
        <v>1224</v>
      </c>
      <c r="B705" s="17" t="s">
        <v>1225</v>
      </c>
      <c r="C705" s="43">
        <v>16255</v>
      </c>
      <c r="D705" s="43">
        <v>16483</v>
      </c>
      <c r="E705" s="42">
        <v>16666</v>
      </c>
      <c r="F705" s="42">
        <v>16751</v>
      </c>
      <c r="G705" s="42">
        <v>16813</v>
      </c>
      <c r="H705" s="4"/>
      <c r="I705" s="5"/>
      <c r="J705" s="5"/>
      <c r="K705" s="5"/>
    </row>
    <row r="706" spans="1:11" x14ac:dyDescent="0.2">
      <c r="A706" s="15" t="s">
        <v>1226</v>
      </c>
      <c r="B706" s="17" t="s">
        <v>1227</v>
      </c>
      <c r="C706" s="43">
        <v>6342</v>
      </c>
      <c r="D706" s="43">
        <v>6508</v>
      </c>
      <c r="E706" s="42">
        <v>6657</v>
      </c>
      <c r="F706" s="42">
        <v>6695</v>
      </c>
      <c r="G706" s="42">
        <v>6723</v>
      </c>
      <c r="H706" s="4"/>
      <c r="I706" s="5"/>
      <c r="J706" s="5"/>
      <c r="K706" s="5"/>
    </row>
    <row r="707" spans="1:11" x14ac:dyDescent="0.2">
      <c r="A707" s="15" t="s">
        <v>1228</v>
      </c>
      <c r="B707" s="17" t="s">
        <v>1229</v>
      </c>
      <c r="C707" s="43">
        <v>49824</v>
      </c>
      <c r="D707" s="43">
        <v>51608</v>
      </c>
      <c r="E707" s="42">
        <v>53298</v>
      </c>
      <c r="F707" s="42">
        <v>54396</v>
      </c>
      <c r="G707" s="42">
        <v>55412</v>
      </c>
      <c r="H707" s="4"/>
      <c r="I707" s="5"/>
      <c r="J707" s="5"/>
      <c r="K707" s="5"/>
    </row>
    <row r="708" spans="1:11" x14ac:dyDescent="0.2">
      <c r="A708" s="15" t="s">
        <v>1230</v>
      </c>
      <c r="B708" s="17" t="s">
        <v>36</v>
      </c>
      <c r="C708" s="43">
        <v>8868</v>
      </c>
      <c r="D708" s="43">
        <v>8851</v>
      </c>
      <c r="E708" s="42">
        <v>8809</v>
      </c>
      <c r="F708" s="42">
        <v>8770</v>
      </c>
      <c r="G708" s="42">
        <v>8722</v>
      </c>
      <c r="H708" s="4"/>
      <c r="I708" s="5"/>
      <c r="J708" s="5"/>
      <c r="K708" s="5"/>
    </row>
    <row r="709" spans="1:11" x14ac:dyDescent="0.2">
      <c r="A709" s="15" t="s">
        <v>1231</v>
      </c>
      <c r="B709" s="17" t="s">
        <v>1232</v>
      </c>
      <c r="C709" s="43">
        <v>3786</v>
      </c>
      <c r="D709" s="43">
        <v>3795</v>
      </c>
      <c r="E709" s="42">
        <v>3793</v>
      </c>
      <c r="F709" s="42">
        <v>3784</v>
      </c>
      <c r="G709" s="42">
        <v>3766</v>
      </c>
      <c r="H709" s="4"/>
      <c r="I709" s="5"/>
      <c r="J709" s="5"/>
      <c r="K709" s="5"/>
    </row>
    <row r="710" spans="1:11" x14ac:dyDescent="0.2">
      <c r="A710" s="15" t="s">
        <v>1233</v>
      </c>
      <c r="B710" s="17" t="s">
        <v>1234</v>
      </c>
      <c r="C710" s="43">
        <v>10169</v>
      </c>
      <c r="D710" s="43">
        <v>10253</v>
      </c>
      <c r="E710" s="42">
        <v>10308</v>
      </c>
      <c r="F710" s="42">
        <v>10364</v>
      </c>
      <c r="G710" s="42">
        <v>10406</v>
      </c>
      <c r="H710" s="4"/>
      <c r="I710" s="5"/>
      <c r="J710" s="5"/>
      <c r="K710" s="5"/>
    </row>
    <row r="711" spans="1:11" x14ac:dyDescent="0.2">
      <c r="A711" s="15" t="s">
        <v>1235</v>
      </c>
      <c r="B711" s="17" t="s">
        <v>524</v>
      </c>
      <c r="C711" s="43">
        <v>4572</v>
      </c>
      <c r="D711" s="43">
        <v>4560</v>
      </c>
      <c r="E711" s="42">
        <v>4532</v>
      </c>
      <c r="F711" s="42">
        <v>4510</v>
      </c>
      <c r="G711" s="42">
        <v>4485</v>
      </c>
      <c r="H711" s="4"/>
      <c r="I711" s="5"/>
      <c r="J711" s="5"/>
      <c r="K711" s="5"/>
    </row>
    <row r="712" spans="1:11" x14ac:dyDescent="0.2">
      <c r="A712" s="13" t="s">
        <v>1236</v>
      </c>
      <c r="B712" s="14" t="s">
        <v>1237</v>
      </c>
      <c r="C712" s="53">
        <f t="shared" ref="C712:E712" si="127">+SUM(C713:C716)</f>
        <v>81489</v>
      </c>
      <c r="D712" s="53">
        <f t="shared" si="127"/>
        <v>82434</v>
      </c>
      <c r="E712" s="53">
        <f t="shared" si="127"/>
        <v>83167</v>
      </c>
      <c r="F712" s="53">
        <f t="shared" ref="F712:G712" si="128">+SUM(F713:F716)</f>
        <v>83516</v>
      </c>
      <c r="G712" s="53">
        <f t="shared" si="128"/>
        <v>83747</v>
      </c>
      <c r="H712" s="4"/>
      <c r="I712" s="5"/>
      <c r="J712" s="5"/>
      <c r="K712" s="5"/>
    </row>
    <row r="713" spans="1:11" x14ac:dyDescent="0.2">
      <c r="A713" s="15" t="s">
        <v>1238</v>
      </c>
      <c r="B713" s="17" t="s">
        <v>1237</v>
      </c>
      <c r="C713" s="42">
        <v>33115</v>
      </c>
      <c r="D713" s="42">
        <v>33715</v>
      </c>
      <c r="E713" s="42">
        <v>34231</v>
      </c>
      <c r="F713" s="42">
        <v>34538</v>
      </c>
      <c r="G713" s="42">
        <v>34762</v>
      </c>
      <c r="H713" s="4"/>
      <c r="I713" s="5"/>
      <c r="J713" s="5"/>
      <c r="K713" s="5"/>
    </row>
    <row r="714" spans="1:11" x14ac:dyDescent="0.2">
      <c r="A714" s="15" t="s">
        <v>1239</v>
      </c>
      <c r="B714" s="17" t="s">
        <v>1240</v>
      </c>
      <c r="C714" s="42">
        <v>25315</v>
      </c>
      <c r="D714" s="42">
        <v>25479</v>
      </c>
      <c r="E714" s="42">
        <v>25575</v>
      </c>
      <c r="F714" s="42">
        <v>25589</v>
      </c>
      <c r="G714" s="42">
        <v>25599</v>
      </c>
      <c r="H714" s="4"/>
      <c r="I714" s="5"/>
      <c r="J714" s="5"/>
      <c r="K714" s="5"/>
    </row>
    <row r="715" spans="1:11" x14ac:dyDescent="0.2">
      <c r="A715" s="15" t="s">
        <v>1241</v>
      </c>
      <c r="B715" s="17" t="s">
        <v>1242</v>
      </c>
      <c r="C715" s="42">
        <v>14929</v>
      </c>
      <c r="D715" s="42">
        <v>15143</v>
      </c>
      <c r="E715" s="42">
        <v>15319</v>
      </c>
      <c r="F715" s="42">
        <v>15434</v>
      </c>
      <c r="G715" s="42">
        <v>15519</v>
      </c>
      <c r="H715" s="4"/>
      <c r="I715" s="5"/>
      <c r="J715" s="5"/>
      <c r="K715" s="5"/>
    </row>
    <row r="716" spans="1:11" x14ac:dyDescent="0.2">
      <c r="A716" s="15" t="s">
        <v>1243</v>
      </c>
      <c r="B716" s="17" t="s">
        <v>1244</v>
      </c>
      <c r="C716" s="42">
        <v>8130</v>
      </c>
      <c r="D716" s="42">
        <v>8097</v>
      </c>
      <c r="E716" s="42">
        <v>8042</v>
      </c>
      <c r="F716" s="42">
        <v>7955</v>
      </c>
      <c r="G716" s="42">
        <v>7867</v>
      </c>
      <c r="H716" s="4"/>
      <c r="I716" s="5"/>
      <c r="J716" s="5"/>
      <c r="K716" s="5"/>
    </row>
    <row r="717" spans="1:11" x14ac:dyDescent="0.2">
      <c r="A717" s="13" t="s">
        <v>1245</v>
      </c>
      <c r="B717" s="14" t="s">
        <v>1246</v>
      </c>
      <c r="C717" s="53">
        <f t="shared" ref="C717:E717" si="129">+SUM(C718:C729)</f>
        <v>84423</v>
      </c>
      <c r="D717" s="53">
        <f t="shared" si="129"/>
        <v>84282</v>
      </c>
      <c r="E717" s="53">
        <f t="shared" si="129"/>
        <v>83916</v>
      </c>
      <c r="F717" s="53">
        <f t="shared" ref="F717:G717" si="130">+SUM(F718:F729)</f>
        <v>83575</v>
      </c>
      <c r="G717" s="53">
        <f t="shared" si="130"/>
        <v>82965</v>
      </c>
      <c r="H717" s="4"/>
      <c r="I717" s="5"/>
      <c r="J717" s="5"/>
      <c r="K717" s="5"/>
    </row>
    <row r="718" spans="1:11" x14ac:dyDescent="0.2">
      <c r="A718" s="15" t="s">
        <v>1247</v>
      </c>
      <c r="B718" s="17" t="s">
        <v>1246</v>
      </c>
      <c r="C718" s="43">
        <v>28346</v>
      </c>
      <c r="D718" s="43">
        <v>28761</v>
      </c>
      <c r="E718" s="42">
        <v>29097</v>
      </c>
      <c r="F718" s="42">
        <v>29442</v>
      </c>
      <c r="G718" s="42">
        <v>29695</v>
      </c>
      <c r="H718" s="4"/>
      <c r="I718" s="5"/>
      <c r="J718" s="5"/>
      <c r="K718" s="5"/>
    </row>
    <row r="719" spans="1:11" x14ac:dyDescent="0.2">
      <c r="A719" s="15" t="s">
        <v>1248</v>
      </c>
      <c r="B719" s="17" t="s">
        <v>1249</v>
      </c>
      <c r="C719" s="43">
        <v>2758</v>
      </c>
      <c r="D719" s="43">
        <v>2732</v>
      </c>
      <c r="E719" s="42">
        <v>2699</v>
      </c>
      <c r="F719" s="42">
        <v>2667</v>
      </c>
      <c r="G719" s="42">
        <v>2626</v>
      </c>
      <c r="H719" s="4"/>
      <c r="I719" s="5"/>
      <c r="J719" s="5"/>
      <c r="K719" s="5"/>
    </row>
    <row r="720" spans="1:11" x14ac:dyDescent="0.2">
      <c r="A720" s="15" t="s">
        <v>1250</v>
      </c>
      <c r="B720" s="17" t="s">
        <v>1251</v>
      </c>
      <c r="C720" s="43">
        <v>7449</v>
      </c>
      <c r="D720" s="43">
        <v>7406</v>
      </c>
      <c r="E720" s="42">
        <v>7343</v>
      </c>
      <c r="F720" s="42">
        <v>7282</v>
      </c>
      <c r="G720" s="42">
        <v>7197</v>
      </c>
      <c r="H720" s="4"/>
      <c r="I720" s="5"/>
      <c r="J720" s="5"/>
      <c r="K720" s="5"/>
    </row>
    <row r="721" spans="1:11" x14ac:dyDescent="0.2">
      <c r="A721" s="15" t="s">
        <v>1252</v>
      </c>
      <c r="B721" s="17" t="s">
        <v>1253</v>
      </c>
      <c r="C721" s="43">
        <v>11223</v>
      </c>
      <c r="D721" s="43">
        <v>11069</v>
      </c>
      <c r="E721" s="42">
        <v>10885</v>
      </c>
      <c r="F721" s="42">
        <v>10703</v>
      </c>
      <c r="G721" s="42">
        <v>10485</v>
      </c>
      <c r="H721" s="4"/>
      <c r="I721" s="5"/>
      <c r="J721" s="5"/>
      <c r="K721" s="5"/>
    </row>
    <row r="722" spans="1:11" x14ac:dyDescent="0.2">
      <c r="A722" s="15" t="s">
        <v>1254</v>
      </c>
      <c r="B722" s="17" t="s">
        <v>1255</v>
      </c>
      <c r="C722" s="43">
        <v>474</v>
      </c>
      <c r="D722" s="43">
        <v>468</v>
      </c>
      <c r="E722" s="42">
        <v>461</v>
      </c>
      <c r="F722" s="42">
        <v>455</v>
      </c>
      <c r="G722" s="42">
        <v>447</v>
      </c>
      <c r="H722" s="4"/>
      <c r="I722" s="5"/>
      <c r="J722" s="5"/>
      <c r="K722" s="5"/>
    </row>
    <row r="723" spans="1:11" x14ac:dyDescent="0.2">
      <c r="A723" s="15" t="s">
        <v>1256</v>
      </c>
      <c r="B723" s="17" t="s">
        <v>1257</v>
      </c>
      <c r="C723" s="43">
        <v>2765</v>
      </c>
      <c r="D723" s="43">
        <v>2762</v>
      </c>
      <c r="E723" s="42">
        <v>2751</v>
      </c>
      <c r="F723" s="42">
        <v>2740</v>
      </c>
      <c r="G723" s="42">
        <v>2720</v>
      </c>
      <c r="H723" s="4"/>
      <c r="I723" s="5"/>
      <c r="J723" s="5"/>
      <c r="K723" s="5"/>
    </row>
    <row r="724" spans="1:11" x14ac:dyDescent="0.2">
      <c r="A724" s="15" t="s">
        <v>1258</v>
      </c>
      <c r="B724" s="17" t="s">
        <v>1259</v>
      </c>
      <c r="C724" s="43">
        <v>4054</v>
      </c>
      <c r="D724" s="43">
        <v>3993</v>
      </c>
      <c r="E724" s="42">
        <v>3922</v>
      </c>
      <c r="F724" s="42">
        <v>3853</v>
      </c>
      <c r="G724" s="42">
        <v>3771</v>
      </c>
      <c r="H724" s="4"/>
      <c r="I724" s="5"/>
      <c r="J724" s="5"/>
      <c r="K724" s="5"/>
    </row>
    <row r="725" spans="1:11" x14ac:dyDescent="0.2">
      <c r="A725" s="15" t="s">
        <v>1260</v>
      </c>
      <c r="B725" s="17" t="s">
        <v>1261</v>
      </c>
      <c r="C725" s="43">
        <v>5909</v>
      </c>
      <c r="D725" s="43">
        <v>5874</v>
      </c>
      <c r="E725" s="42">
        <v>5824</v>
      </c>
      <c r="F725" s="42">
        <v>5776</v>
      </c>
      <c r="G725" s="42">
        <v>5710</v>
      </c>
      <c r="H725" s="4"/>
      <c r="I725" s="5"/>
      <c r="J725" s="5"/>
      <c r="K725" s="5"/>
    </row>
    <row r="726" spans="1:11" x14ac:dyDescent="0.2">
      <c r="A726" s="15" t="s">
        <v>1262</v>
      </c>
      <c r="B726" s="17" t="s">
        <v>1263</v>
      </c>
      <c r="C726" s="43">
        <v>7833</v>
      </c>
      <c r="D726" s="43">
        <v>7683</v>
      </c>
      <c r="E726" s="42">
        <v>7514</v>
      </c>
      <c r="F726" s="42">
        <v>7348</v>
      </c>
      <c r="G726" s="42">
        <v>7158</v>
      </c>
      <c r="H726" s="4"/>
      <c r="I726" s="5"/>
      <c r="J726" s="5"/>
      <c r="K726" s="5"/>
    </row>
    <row r="727" spans="1:11" x14ac:dyDescent="0.2">
      <c r="A727" s="15" t="s">
        <v>1264</v>
      </c>
      <c r="B727" s="17" t="s">
        <v>1148</v>
      </c>
      <c r="C727" s="43">
        <v>5511</v>
      </c>
      <c r="D727" s="43">
        <v>5491</v>
      </c>
      <c r="E727" s="42">
        <v>5455</v>
      </c>
      <c r="F727" s="42">
        <v>5419</v>
      </c>
      <c r="G727" s="42">
        <v>5364</v>
      </c>
      <c r="H727" s="4"/>
      <c r="I727" s="5"/>
      <c r="J727" s="5"/>
      <c r="K727" s="5"/>
    </row>
    <row r="728" spans="1:11" x14ac:dyDescent="0.2">
      <c r="A728" s="15" t="s">
        <v>1265</v>
      </c>
      <c r="B728" s="17" t="s">
        <v>1266</v>
      </c>
      <c r="C728" s="43">
        <v>1112</v>
      </c>
      <c r="D728" s="43">
        <v>1097</v>
      </c>
      <c r="E728" s="42">
        <v>1081</v>
      </c>
      <c r="F728" s="42">
        <v>1067</v>
      </c>
      <c r="G728" s="42">
        <v>1052</v>
      </c>
      <c r="H728" s="4"/>
      <c r="I728" s="5"/>
      <c r="J728" s="5"/>
      <c r="K728" s="5"/>
    </row>
    <row r="729" spans="1:11" x14ac:dyDescent="0.2">
      <c r="A729" s="59" t="s">
        <v>1267</v>
      </c>
      <c r="B729" s="60" t="s">
        <v>1268</v>
      </c>
      <c r="C729" s="61">
        <v>6989</v>
      </c>
      <c r="D729" s="61">
        <v>6946</v>
      </c>
      <c r="E729" s="62">
        <v>6884</v>
      </c>
      <c r="F729" s="62">
        <v>6823</v>
      </c>
      <c r="G729" s="62">
        <v>6740</v>
      </c>
      <c r="H729" s="4"/>
      <c r="I729" s="5"/>
      <c r="J729" s="5"/>
      <c r="K729" s="5"/>
    </row>
    <row r="730" spans="1:11" x14ac:dyDescent="0.2">
      <c r="A730" s="15"/>
      <c r="B730" s="17"/>
      <c r="C730" s="17"/>
      <c r="D730" s="17"/>
      <c r="E730" s="17"/>
      <c r="F730" s="18"/>
      <c r="G730" s="58" t="s">
        <v>107</v>
      </c>
      <c r="H730" s="4"/>
    </row>
    <row r="731" spans="1:11" ht="33.799999999999997" customHeight="1" x14ac:dyDescent="0.2">
      <c r="A731" s="80" t="s">
        <v>0</v>
      </c>
      <c r="B731" s="80"/>
      <c r="C731" s="80"/>
      <c r="D731" s="80"/>
      <c r="E731" s="80"/>
      <c r="F731" s="80"/>
      <c r="G731" s="80"/>
    </row>
    <row r="732" spans="1:11" ht="11.25" customHeight="1" x14ac:dyDescent="0.2">
      <c r="A732" s="85" t="s">
        <v>1</v>
      </c>
      <c r="B732" s="85" t="s">
        <v>2</v>
      </c>
      <c r="C732" s="83" t="s">
        <v>3</v>
      </c>
      <c r="D732" s="83" t="s">
        <v>4</v>
      </c>
      <c r="E732" s="83" t="s">
        <v>5</v>
      </c>
      <c r="F732" s="83" t="s">
        <v>6</v>
      </c>
      <c r="G732" s="83" t="s">
        <v>7</v>
      </c>
    </row>
    <row r="733" spans="1:11" ht="11.25" customHeight="1" x14ac:dyDescent="0.2">
      <c r="A733" s="86"/>
      <c r="B733" s="86"/>
      <c r="C733" s="87"/>
      <c r="D733" s="87"/>
      <c r="E733" s="87"/>
      <c r="F733" s="87"/>
      <c r="G733" s="87"/>
    </row>
    <row r="734" spans="1:11" ht="11.25" customHeight="1" x14ac:dyDescent="0.2">
      <c r="A734" s="19"/>
      <c r="B734" s="19"/>
      <c r="C734" s="19"/>
      <c r="D734" s="19"/>
      <c r="E734" s="19"/>
      <c r="F734" s="3"/>
      <c r="G734" s="3"/>
    </row>
    <row r="735" spans="1:11" x14ac:dyDescent="0.2">
      <c r="A735" s="13" t="s">
        <v>1269</v>
      </c>
      <c r="B735" s="14" t="s">
        <v>1270</v>
      </c>
      <c r="C735" s="39">
        <f t="shared" ref="C735:E735" si="131">+SUM(C736:C754)</f>
        <v>152703</v>
      </c>
      <c r="D735" s="39">
        <f t="shared" si="131"/>
        <v>152413</v>
      </c>
      <c r="E735" s="39">
        <f t="shared" si="131"/>
        <v>151714</v>
      </c>
      <c r="F735" s="39">
        <f t="shared" ref="F735:G735" si="132">+SUM(F736:F754)</f>
        <v>151243</v>
      </c>
      <c r="G735" s="39">
        <f t="shared" si="132"/>
        <v>150552</v>
      </c>
      <c r="H735" s="4"/>
      <c r="I735" s="5"/>
      <c r="J735" s="5"/>
      <c r="K735" s="5"/>
    </row>
    <row r="736" spans="1:11" x14ac:dyDescent="0.2">
      <c r="A736" s="15" t="s">
        <v>1271</v>
      </c>
      <c r="B736" s="17" t="s">
        <v>1270</v>
      </c>
      <c r="C736" s="43">
        <v>50325</v>
      </c>
      <c r="D736" s="43">
        <v>50847</v>
      </c>
      <c r="E736" s="42">
        <v>51231</v>
      </c>
      <c r="F736" s="42">
        <v>51686</v>
      </c>
      <c r="G736" s="42">
        <v>52061</v>
      </c>
      <c r="H736" s="4"/>
      <c r="I736" s="5"/>
      <c r="J736" s="5"/>
      <c r="K736" s="5"/>
    </row>
    <row r="737" spans="1:11" x14ac:dyDescent="0.2">
      <c r="A737" s="15" t="s">
        <v>1272</v>
      </c>
      <c r="B737" s="17" t="s">
        <v>1273</v>
      </c>
      <c r="C737" s="43">
        <v>3356</v>
      </c>
      <c r="D737" s="43">
        <v>3290</v>
      </c>
      <c r="E737" s="42">
        <v>3216</v>
      </c>
      <c r="F737" s="42">
        <v>3147</v>
      </c>
      <c r="G737" s="42">
        <v>3074</v>
      </c>
      <c r="H737" s="4"/>
      <c r="I737" s="5"/>
      <c r="J737" s="5"/>
      <c r="K737" s="5"/>
    </row>
    <row r="738" spans="1:11" x14ac:dyDescent="0.2">
      <c r="A738" s="15" t="s">
        <v>1274</v>
      </c>
      <c r="B738" s="17" t="s">
        <v>1275</v>
      </c>
      <c r="C738" s="43">
        <v>3697</v>
      </c>
      <c r="D738" s="43">
        <v>3669</v>
      </c>
      <c r="E738" s="42">
        <v>3632</v>
      </c>
      <c r="F738" s="42">
        <v>3600</v>
      </c>
      <c r="G738" s="42">
        <v>3563</v>
      </c>
      <c r="H738" s="4"/>
      <c r="I738" s="5"/>
      <c r="J738" s="5"/>
      <c r="K738" s="5"/>
    </row>
    <row r="739" spans="1:11" x14ac:dyDescent="0.2">
      <c r="A739" s="15" t="s">
        <v>1276</v>
      </c>
      <c r="B739" s="17" t="s">
        <v>1277</v>
      </c>
      <c r="C739" s="43">
        <v>3771</v>
      </c>
      <c r="D739" s="43">
        <v>3704</v>
      </c>
      <c r="E739" s="42">
        <v>3628</v>
      </c>
      <c r="F739" s="42">
        <v>3558</v>
      </c>
      <c r="G739" s="42">
        <v>3483</v>
      </c>
      <c r="H739" s="4"/>
      <c r="I739" s="5"/>
      <c r="J739" s="5"/>
      <c r="K739" s="5"/>
    </row>
    <row r="740" spans="1:11" x14ac:dyDescent="0.2">
      <c r="A740" s="15" t="s">
        <v>1278</v>
      </c>
      <c r="B740" s="17" t="s">
        <v>1279</v>
      </c>
      <c r="C740" s="43">
        <v>2345</v>
      </c>
      <c r="D740" s="43">
        <v>2274</v>
      </c>
      <c r="E740" s="42">
        <v>2201</v>
      </c>
      <c r="F740" s="42">
        <v>2130</v>
      </c>
      <c r="G740" s="42">
        <v>2056</v>
      </c>
      <c r="H740" s="4"/>
      <c r="I740" s="5"/>
      <c r="J740" s="5"/>
      <c r="K740" s="5"/>
    </row>
    <row r="741" spans="1:11" x14ac:dyDescent="0.2">
      <c r="A741" s="15" t="s">
        <v>1280</v>
      </c>
      <c r="B741" s="17" t="s">
        <v>1281</v>
      </c>
      <c r="C741" s="43">
        <v>2439</v>
      </c>
      <c r="D741" s="43">
        <v>2377</v>
      </c>
      <c r="E741" s="42">
        <v>2311</v>
      </c>
      <c r="F741" s="42">
        <v>2248</v>
      </c>
      <c r="G741" s="42">
        <v>2182</v>
      </c>
      <c r="H741" s="4"/>
      <c r="I741" s="5"/>
      <c r="J741" s="5"/>
      <c r="K741" s="5"/>
    </row>
    <row r="742" spans="1:11" x14ac:dyDescent="0.2">
      <c r="A742" s="15" t="s">
        <v>1282</v>
      </c>
      <c r="B742" s="17" t="s">
        <v>199</v>
      </c>
      <c r="C742" s="43">
        <v>5950</v>
      </c>
      <c r="D742" s="43">
        <v>5899</v>
      </c>
      <c r="E742" s="42">
        <v>5832</v>
      </c>
      <c r="F742" s="42">
        <v>5774</v>
      </c>
      <c r="G742" s="42">
        <v>5708</v>
      </c>
      <c r="H742" s="4"/>
      <c r="I742" s="5"/>
      <c r="J742" s="5"/>
      <c r="K742" s="5"/>
    </row>
    <row r="743" spans="1:11" x14ac:dyDescent="0.2">
      <c r="A743" s="15" t="s">
        <v>1283</v>
      </c>
      <c r="B743" s="17" t="s">
        <v>1284</v>
      </c>
      <c r="C743" s="43">
        <v>6013</v>
      </c>
      <c r="D743" s="43">
        <v>5986</v>
      </c>
      <c r="E743" s="42">
        <v>5944</v>
      </c>
      <c r="F743" s="42">
        <v>5911</v>
      </c>
      <c r="G743" s="42">
        <v>5869</v>
      </c>
      <c r="H743" s="4"/>
      <c r="I743" s="5"/>
      <c r="J743" s="5"/>
      <c r="K743" s="5"/>
    </row>
    <row r="744" spans="1:11" x14ac:dyDescent="0.2">
      <c r="A744" s="15" t="s">
        <v>1285</v>
      </c>
      <c r="B744" s="17" t="s">
        <v>1286</v>
      </c>
      <c r="C744" s="43">
        <v>8711</v>
      </c>
      <c r="D744" s="43">
        <v>8660</v>
      </c>
      <c r="E744" s="42">
        <v>8584</v>
      </c>
      <c r="F744" s="42">
        <v>8522</v>
      </c>
      <c r="G744" s="42">
        <v>8448</v>
      </c>
      <c r="H744" s="4"/>
      <c r="I744" s="5"/>
      <c r="J744" s="5"/>
      <c r="K744" s="5"/>
    </row>
    <row r="745" spans="1:11" x14ac:dyDescent="0.2">
      <c r="A745" s="15" t="s">
        <v>1287</v>
      </c>
      <c r="B745" s="17" t="s">
        <v>1288</v>
      </c>
      <c r="C745" s="43">
        <v>11745</v>
      </c>
      <c r="D745" s="43">
        <v>11681</v>
      </c>
      <c r="E745" s="42">
        <v>11586</v>
      </c>
      <c r="F745" s="42">
        <v>11509</v>
      </c>
      <c r="G745" s="42">
        <v>11415</v>
      </c>
      <c r="H745" s="4"/>
      <c r="I745" s="5"/>
      <c r="J745" s="5"/>
      <c r="K745" s="5"/>
    </row>
    <row r="746" spans="1:11" x14ac:dyDescent="0.2">
      <c r="A746" s="15" t="s">
        <v>1289</v>
      </c>
      <c r="B746" s="17" t="s">
        <v>409</v>
      </c>
      <c r="C746" s="43">
        <v>7484</v>
      </c>
      <c r="D746" s="43">
        <v>7444</v>
      </c>
      <c r="E746" s="42">
        <v>7385</v>
      </c>
      <c r="F746" s="42">
        <v>7337</v>
      </c>
      <c r="G746" s="42">
        <v>7278</v>
      </c>
      <c r="H746" s="4"/>
      <c r="I746" s="5"/>
      <c r="J746" s="5"/>
      <c r="K746" s="5"/>
    </row>
    <row r="747" spans="1:11" x14ac:dyDescent="0.2">
      <c r="A747" s="15" t="s">
        <v>1290</v>
      </c>
      <c r="B747" s="17" t="s">
        <v>1291</v>
      </c>
      <c r="C747" s="43">
        <v>3358</v>
      </c>
      <c r="D747" s="43">
        <v>3333</v>
      </c>
      <c r="E747" s="42">
        <v>3300</v>
      </c>
      <c r="F747" s="42">
        <v>3272</v>
      </c>
      <c r="G747" s="42">
        <v>3239</v>
      </c>
      <c r="H747" s="4"/>
      <c r="I747" s="5"/>
      <c r="J747" s="5"/>
      <c r="K747" s="5"/>
    </row>
    <row r="748" spans="1:11" x14ac:dyDescent="0.2">
      <c r="A748" s="15" t="s">
        <v>1292</v>
      </c>
      <c r="B748" s="17" t="s">
        <v>1293</v>
      </c>
      <c r="C748" s="43">
        <v>4697</v>
      </c>
      <c r="D748" s="43">
        <v>4666</v>
      </c>
      <c r="E748" s="42">
        <v>4621</v>
      </c>
      <c r="F748" s="42">
        <v>4584</v>
      </c>
      <c r="G748" s="42">
        <v>4540</v>
      </c>
      <c r="H748" s="4"/>
      <c r="I748" s="5"/>
      <c r="J748" s="5"/>
      <c r="K748" s="5"/>
    </row>
    <row r="749" spans="1:11" x14ac:dyDescent="0.2">
      <c r="A749" s="15" t="s">
        <v>1294</v>
      </c>
      <c r="B749" s="17" t="s">
        <v>1295</v>
      </c>
      <c r="C749" s="43">
        <v>1272</v>
      </c>
      <c r="D749" s="43">
        <v>1248</v>
      </c>
      <c r="E749" s="42">
        <v>1222</v>
      </c>
      <c r="F749" s="42">
        <v>1197</v>
      </c>
      <c r="G749" s="42">
        <v>1171</v>
      </c>
      <c r="H749" s="4"/>
      <c r="I749" s="5"/>
      <c r="J749" s="5"/>
      <c r="K749" s="5"/>
    </row>
    <row r="750" spans="1:11" x14ac:dyDescent="0.2">
      <c r="A750" s="15" t="s">
        <v>1296</v>
      </c>
      <c r="B750" s="17" t="s">
        <v>1297</v>
      </c>
      <c r="C750" s="43">
        <v>8874</v>
      </c>
      <c r="D750" s="43">
        <v>8863</v>
      </c>
      <c r="E750" s="42">
        <v>8826</v>
      </c>
      <c r="F750" s="42">
        <v>8803</v>
      </c>
      <c r="G750" s="42">
        <v>8768</v>
      </c>
      <c r="H750" s="4"/>
      <c r="I750" s="5"/>
      <c r="J750" s="5"/>
      <c r="K750" s="5"/>
    </row>
    <row r="751" spans="1:11" x14ac:dyDescent="0.2">
      <c r="A751" s="15" t="s">
        <v>1298</v>
      </c>
      <c r="B751" s="17" t="s">
        <v>1299</v>
      </c>
      <c r="C751" s="43">
        <v>995</v>
      </c>
      <c r="D751" s="43">
        <v>988</v>
      </c>
      <c r="E751" s="42">
        <v>977</v>
      </c>
      <c r="F751" s="42">
        <v>968</v>
      </c>
      <c r="G751" s="42">
        <v>958</v>
      </c>
      <c r="H751" s="4"/>
      <c r="I751" s="5"/>
      <c r="J751" s="5"/>
      <c r="K751" s="5"/>
    </row>
    <row r="752" spans="1:11" x14ac:dyDescent="0.2">
      <c r="A752" s="15" t="s">
        <v>1300</v>
      </c>
      <c r="B752" s="17" t="s">
        <v>1301</v>
      </c>
      <c r="C752" s="43">
        <v>16986</v>
      </c>
      <c r="D752" s="43">
        <v>16850</v>
      </c>
      <c r="E752" s="42">
        <v>16668</v>
      </c>
      <c r="F752" s="42">
        <v>16513</v>
      </c>
      <c r="G752" s="42">
        <v>16334</v>
      </c>
      <c r="H752" s="4"/>
      <c r="I752" s="5"/>
      <c r="J752" s="5"/>
      <c r="K752" s="5"/>
    </row>
    <row r="753" spans="1:11" x14ac:dyDescent="0.2">
      <c r="A753" s="15" t="s">
        <v>1302</v>
      </c>
      <c r="B753" s="17" t="s">
        <v>1303</v>
      </c>
      <c r="C753" s="43">
        <v>896</v>
      </c>
      <c r="D753" s="43">
        <v>890</v>
      </c>
      <c r="E753" s="42">
        <v>880</v>
      </c>
      <c r="F753" s="42">
        <v>872</v>
      </c>
      <c r="G753" s="42">
        <v>864</v>
      </c>
      <c r="H753" s="4"/>
      <c r="I753" s="5"/>
      <c r="J753" s="5"/>
      <c r="K753" s="5"/>
    </row>
    <row r="754" spans="1:11" x14ac:dyDescent="0.2">
      <c r="A754" s="15" t="s">
        <v>1304</v>
      </c>
      <c r="B754" s="17" t="s">
        <v>1305</v>
      </c>
      <c r="C754" s="43">
        <v>9789</v>
      </c>
      <c r="D754" s="43">
        <v>9744</v>
      </c>
      <c r="E754" s="42">
        <v>9670</v>
      </c>
      <c r="F754" s="42">
        <v>9612</v>
      </c>
      <c r="G754" s="42">
        <v>9541</v>
      </c>
      <c r="H754" s="4"/>
      <c r="I754" s="5"/>
      <c r="J754" s="5"/>
      <c r="K754" s="5"/>
    </row>
    <row r="755" spans="1:11" x14ac:dyDescent="0.2">
      <c r="A755" s="13" t="s">
        <v>1306</v>
      </c>
      <c r="B755" s="14" t="s">
        <v>1307</v>
      </c>
      <c r="C755" s="39">
        <f t="shared" ref="C755:E755" si="133">+SUM(C756:C763)</f>
        <v>29594</v>
      </c>
      <c r="D755" s="39">
        <f t="shared" si="133"/>
        <v>29516</v>
      </c>
      <c r="E755" s="39">
        <f t="shared" si="133"/>
        <v>29357</v>
      </c>
      <c r="F755" s="39">
        <f t="shared" ref="F755:G755" si="134">+SUM(F756:F763)</f>
        <v>29208</v>
      </c>
      <c r="G755" s="39">
        <f t="shared" si="134"/>
        <v>28964</v>
      </c>
      <c r="H755" s="4"/>
      <c r="I755" s="5"/>
      <c r="J755" s="5"/>
      <c r="K755" s="5"/>
    </row>
    <row r="756" spans="1:11" x14ac:dyDescent="0.2">
      <c r="A756" s="15" t="s">
        <v>1308</v>
      </c>
      <c r="B756" s="17" t="s">
        <v>1307</v>
      </c>
      <c r="C756" s="43">
        <v>8142</v>
      </c>
      <c r="D756" s="43">
        <v>8111</v>
      </c>
      <c r="E756" s="42">
        <v>8061</v>
      </c>
      <c r="F756" s="42">
        <v>8017</v>
      </c>
      <c r="G756" s="42">
        <v>7945</v>
      </c>
      <c r="H756" s="4"/>
      <c r="I756" s="5"/>
      <c r="J756" s="5"/>
      <c r="K756" s="5"/>
    </row>
    <row r="757" spans="1:11" x14ac:dyDescent="0.2">
      <c r="A757" s="15" t="s">
        <v>1309</v>
      </c>
      <c r="B757" s="17" t="s">
        <v>1310</v>
      </c>
      <c r="C757" s="43">
        <v>2806</v>
      </c>
      <c r="D757" s="43">
        <v>2783</v>
      </c>
      <c r="E757" s="42">
        <v>2752</v>
      </c>
      <c r="F757" s="42">
        <v>2721</v>
      </c>
      <c r="G757" s="42">
        <v>2669</v>
      </c>
      <c r="H757" s="4"/>
      <c r="I757" s="5"/>
      <c r="J757" s="5"/>
      <c r="K757" s="5"/>
    </row>
    <row r="758" spans="1:11" x14ac:dyDescent="0.2">
      <c r="A758" s="15" t="s">
        <v>1311</v>
      </c>
      <c r="B758" s="17" t="s">
        <v>1312</v>
      </c>
      <c r="C758" s="43">
        <v>1424</v>
      </c>
      <c r="D758" s="43">
        <v>1415</v>
      </c>
      <c r="E758" s="42">
        <v>1402</v>
      </c>
      <c r="F758" s="42">
        <v>1389</v>
      </c>
      <c r="G758" s="42">
        <v>1369</v>
      </c>
      <c r="H758" s="4"/>
      <c r="I758" s="5"/>
      <c r="J758" s="5"/>
      <c r="K758" s="5"/>
    </row>
    <row r="759" spans="1:11" x14ac:dyDescent="0.2">
      <c r="A759" s="15" t="s">
        <v>1313</v>
      </c>
      <c r="B759" s="17" t="s">
        <v>1314</v>
      </c>
      <c r="C759" s="43">
        <v>2855</v>
      </c>
      <c r="D759" s="43">
        <v>2854</v>
      </c>
      <c r="E759" s="42">
        <v>2845</v>
      </c>
      <c r="F759" s="42">
        <v>2842</v>
      </c>
      <c r="G759" s="42">
        <v>2835</v>
      </c>
      <c r="H759" s="4"/>
      <c r="I759" s="5"/>
      <c r="J759" s="5"/>
      <c r="K759" s="5"/>
    </row>
    <row r="760" spans="1:11" x14ac:dyDescent="0.2">
      <c r="A760" s="15" t="s">
        <v>1315</v>
      </c>
      <c r="B760" s="17" t="s">
        <v>1316</v>
      </c>
      <c r="C760" s="43">
        <v>3591</v>
      </c>
      <c r="D760" s="43">
        <v>3605</v>
      </c>
      <c r="E760" s="42">
        <v>3607</v>
      </c>
      <c r="F760" s="42">
        <v>3608</v>
      </c>
      <c r="G760" s="42">
        <v>3612</v>
      </c>
      <c r="H760" s="4"/>
      <c r="I760" s="5"/>
      <c r="J760" s="5"/>
      <c r="K760" s="5"/>
    </row>
    <row r="761" spans="1:11" x14ac:dyDescent="0.2">
      <c r="A761" s="15" t="s">
        <v>1317</v>
      </c>
      <c r="B761" s="17" t="s">
        <v>1318</v>
      </c>
      <c r="C761" s="43">
        <v>1059</v>
      </c>
      <c r="D761" s="43">
        <v>1054</v>
      </c>
      <c r="E761" s="42">
        <v>1047</v>
      </c>
      <c r="F761" s="42">
        <v>1040</v>
      </c>
      <c r="G761" s="42">
        <v>1030</v>
      </c>
      <c r="H761" s="4"/>
      <c r="I761" s="5"/>
      <c r="J761" s="5"/>
      <c r="K761" s="5"/>
    </row>
    <row r="762" spans="1:11" x14ac:dyDescent="0.2">
      <c r="A762" s="15" t="s">
        <v>1319</v>
      </c>
      <c r="B762" s="17" t="s">
        <v>1320</v>
      </c>
      <c r="C762" s="43">
        <v>2628</v>
      </c>
      <c r="D762" s="43">
        <v>2643</v>
      </c>
      <c r="E762" s="42">
        <v>2650</v>
      </c>
      <c r="F762" s="42">
        <v>2651</v>
      </c>
      <c r="G762" s="42">
        <v>2653</v>
      </c>
      <c r="H762" s="4"/>
      <c r="I762" s="5"/>
      <c r="J762" s="5"/>
      <c r="K762" s="5"/>
    </row>
    <row r="763" spans="1:11" x14ac:dyDescent="0.2">
      <c r="A763" s="15" t="s">
        <v>1321</v>
      </c>
      <c r="B763" s="17" t="s">
        <v>1322</v>
      </c>
      <c r="C763" s="43">
        <v>7089</v>
      </c>
      <c r="D763" s="43">
        <v>7051</v>
      </c>
      <c r="E763" s="42">
        <v>6993</v>
      </c>
      <c r="F763" s="42">
        <v>6940</v>
      </c>
      <c r="G763" s="42">
        <v>6851</v>
      </c>
      <c r="H763" s="4"/>
      <c r="I763" s="5"/>
      <c r="J763" s="5"/>
      <c r="K763" s="5"/>
    </row>
    <row r="764" spans="1:11" x14ac:dyDescent="0.2">
      <c r="A764" s="13" t="s">
        <v>1323</v>
      </c>
      <c r="B764" s="14" t="s">
        <v>1324</v>
      </c>
      <c r="C764" s="39">
        <f t="shared" ref="C764:E764" si="135">+SUM(C765:C779)</f>
        <v>125818</v>
      </c>
      <c r="D764" s="39">
        <f t="shared" si="135"/>
        <v>125048</v>
      </c>
      <c r="E764" s="39">
        <f t="shared" si="135"/>
        <v>123948</v>
      </c>
      <c r="F764" s="39">
        <f t="shared" ref="F764" si="136">+SUM(F765:F779)</f>
        <v>123361</v>
      </c>
      <c r="G764" s="39">
        <f>+SUM(G765:G779)</f>
        <v>122594</v>
      </c>
      <c r="H764" s="4"/>
      <c r="I764" s="5"/>
      <c r="J764" s="5"/>
      <c r="K764" s="5"/>
    </row>
    <row r="765" spans="1:11" x14ac:dyDescent="0.2">
      <c r="A765" s="15" t="s">
        <v>1325</v>
      </c>
      <c r="B765" s="17" t="s">
        <v>1324</v>
      </c>
      <c r="C765" s="43">
        <v>51462</v>
      </c>
      <c r="D765" s="43">
        <v>51440</v>
      </c>
      <c r="E765" s="42">
        <v>51272</v>
      </c>
      <c r="F765" s="42">
        <v>51313</v>
      </c>
      <c r="G765" s="42">
        <v>51275</v>
      </c>
      <c r="H765" s="4"/>
      <c r="I765" s="5"/>
      <c r="J765" s="5"/>
      <c r="K765" s="5"/>
    </row>
    <row r="766" spans="1:11" x14ac:dyDescent="0.2">
      <c r="A766" s="15" t="s">
        <v>1326</v>
      </c>
      <c r="B766" s="17" t="s">
        <v>1327</v>
      </c>
      <c r="C766" s="43">
        <v>9736</v>
      </c>
      <c r="D766" s="43">
        <v>9694</v>
      </c>
      <c r="E766" s="42">
        <v>9627</v>
      </c>
      <c r="F766" s="42">
        <v>9598</v>
      </c>
      <c r="G766" s="42">
        <v>9554</v>
      </c>
      <c r="H766" s="4"/>
      <c r="I766" s="5"/>
      <c r="J766" s="5"/>
      <c r="K766" s="5"/>
    </row>
    <row r="767" spans="1:11" x14ac:dyDescent="0.2">
      <c r="A767" s="15" t="s">
        <v>1328</v>
      </c>
      <c r="B767" s="17" t="s">
        <v>1329</v>
      </c>
      <c r="C767" s="43">
        <v>3323</v>
      </c>
      <c r="D767" s="43">
        <v>3308</v>
      </c>
      <c r="E767" s="42">
        <v>3286</v>
      </c>
      <c r="F767" s="42">
        <v>3277</v>
      </c>
      <c r="G767" s="42">
        <v>3262</v>
      </c>
      <c r="H767" s="4"/>
      <c r="I767" s="5"/>
      <c r="J767" s="5"/>
      <c r="K767" s="5"/>
    </row>
    <row r="768" spans="1:11" x14ac:dyDescent="0.2">
      <c r="A768" s="15" t="s">
        <v>1330</v>
      </c>
      <c r="B768" s="17" t="s">
        <v>1331</v>
      </c>
      <c r="C768" s="43">
        <v>2616</v>
      </c>
      <c r="D768" s="43">
        <v>2595</v>
      </c>
      <c r="E768" s="42">
        <v>2569</v>
      </c>
      <c r="F768" s="42">
        <v>2552</v>
      </c>
      <c r="G768" s="42">
        <v>2532</v>
      </c>
      <c r="H768" s="4"/>
      <c r="I768" s="5"/>
      <c r="J768" s="5"/>
      <c r="K768" s="5"/>
    </row>
    <row r="769" spans="1:11" x14ac:dyDescent="0.2">
      <c r="A769" s="15" t="s">
        <v>1332</v>
      </c>
      <c r="B769" s="17" t="s">
        <v>1333</v>
      </c>
      <c r="C769" s="43">
        <v>4077</v>
      </c>
      <c r="D769" s="43">
        <v>4032</v>
      </c>
      <c r="E769" s="42">
        <v>3977</v>
      </c>
      <c r="F769" s="42">
        <v>3940</v>
      </c>
      <c r="G769" s="42">
        <v>3897</v>
      </c>
      <c r="H769" s="4"/>
      <c r="I769" s="5"/>
      <c r="J769" s="5"/>
      <c r="K769" s="5"/>
    </row>
    <row r="770" spans="1:11" x14ac:dyDescent="0.2">
      <c r="A770" s="15" t="s">
        <v>1334</v>
      </c>
      <c r="B770" s="17" t="s">
        <v>1335</v>
      </c>
      <c r="C770" s="43">
        <v>5269</v>
      </c>
      <c r="D770" s="43">
        <v>5202</v>
      </c>
      <c r="E770" s="42">
        <v>5121</v>
      </c>
      <c r="F770" s="42">
        <v>5063</v>
      </c>
      <c r="G770" s="42">
        <v>4998</v>
      </c>
      <c r="H770" s="4"/>
      <c r="I770" s="5"/>
      <c r="J770" s="5"/>
      <c r="K770" s="5"/>
    </row>
    <row r="771" spans="1:11" x14ac:dyDescent="0.2">
      <c r="A771" s="15" t="s">
        <v>1336</v>
      </c>
      <c r="B771" s="17" t="s">
        <v>1337</v>
      </c>
      <c r="C771" s="43">
        <v>13843</v>
      </c>
      <c r="D771" s="43">
        <v>13646</v>
      </c>
      <c r="E771" s="42">
        <v>13416</v>
      </c>
      <c r="F771" s="42">
        <v>13241</v>
      </c>
      <c r="G771" s="42">
        <v>13051</v>
      </c>
      <c r="H771" s="4"/>
      <c r="I771" s="5"/>
      <c r="J771" s="5"/>
      <c r="K771" s="5"/>
    </row>
    <row r="772" spans="1:11" x14ac:dyDescent="0.2">
      <c r="A772" s="15" t="s">
        <v>1338</v>
      </c>
      <c r="B772" s="17" t="s">
        <v>1339</v>
      </c>
      <c r="C772" s="43">
        <v>4419</v>
      </c>
      <c r="D772" s="43">
        <v>4353</v>
      </c>
      <c r="E772" s="42">
        <v>4276</v>
      </c>
      <c r="F772" s="42">
        <v>4219</v>
      </c>
      <c r="G772" s="42">
        <v>4155</v>
      </c>
      <c r="H772" s="4"/>
      <c r="I772" s="5"/>
      <c r="J772" s="5"/>
      <c r="K772" s="5"/>
    </row>
    <row r="773" spans="1:11" x14ac:dyDescent="0.2">
      <c r="A773" s="15" t="s">
        <v>1340</v>
      </c>
      <c r="B773" s="17" t="s">
        <v>1341</v>
      </c>
      <c r="C773" s="43">
        <v>1897</v>
      </c>
      <c r="D773" s="43">
        <v>1878</v>
      </c>
      <c r="E773" s="42">
        <v>1856</v>
      </c>
      <c r="F773" s="42">
        <v>1840</v>
      </c>
      <c r="G773" s="42">
        <v>1822</v>
      </c>
      <c r="H773" s="4"/>
      <c r="I773" s="5"/>
      <c r="J773" s="5"/>
      <c r="K773" s="5"/>
    </row>
    <row r="774" spans="1:11" x14ac:dyDescent="0.2">
      <c r="A774" s="15" t="s">
        <v>1342</v>
      </c>
      <c r="B774" s="17" t="s">
        <v>1343</v>
      </c>
      <c r="C774" s="43">
        <v>3127</v>
      </c>
      <c r="D774" s="43">
        <v>3067</v>
      </c>
      <c r="E774" s="42">
        <v>2999</v>
      </c>
      <c r="F774" s="42">
        <v>2945</v>
      </c>
      <c r="G774" s="42">
        <v>2888</v>
      </c>
      <c r="H774" s="4"/>
      <c r="I774" s="5"/>
      <c r="J774" s="5"/>
      <c r="K774" s="5"/>
    </row>
    <row r="775" spans="1:11" x14ac:dyDescent="0.2">
      <c r="A775" s="15" t="s">
        <v>1344</v>
      </c>
      <c r="B775" s="17" t="s">
        <v>393</v>
      </c>
      <c r="C775" s="43">
        <v>2747</v>
      </c>
      <c r="D775" s="43">
        <v>2713</v>
      </c>
      <c r="E775" s="42">
        <v>2671</v>
      </c>
      <c r="F775" s="42">
        <v>2641</v>
      </c>
      <c r="G775" s="42">
        <v>2608</v>
      </c>
      <c r="H775" s="4"/>
      <c r="I775" s="5"/>
      <c r="J775" s="5"/>
      <c r="K775" s="5"/>
    </row>
    <row r="776" spans="1:11" x14ac:dyDescent="0.2">
      <c r="A776" s="15" t="s">
        <v>1345</v>
      </c>
      <c r="B776" s="17" t="s">
        <v>1346</v>
      </c>
      <c r="C776" s="43">
        <v>5076</v>
      </c>
      <c r="D776" s="43">
        <v>5052</v>
      </c>
      <c r="E776" s="42">
        <v>5015</v>
      </c>
      <c r="F776" s="42">
        <v>4999</v>
      </c>
      <c r="G776" s="42">
        <v>4974</v>
      </c>
      <c r="H776" s="4"/>
      <c r="I776" s="5"/>
      <c r="J776" s="5"/>
      <c r="K776" s="5"/>
    </row>
    <row r="777" spans="1:11" x14ac:dyDescent="0.2">
      <c r="A777" s="15" t="s">
        <v>1347</v>
      </c>
      <c r="B777" s="17" t="s">
        <v>146</v>
      </c>
      <c r="C777" s="43">
        <v>7695</v>
      </c>
      <c r="D777" s="43">
        <v>7660</v>
      </c>
      <c r="E777" s="42">
        <v>7603</v>
      </c>
      <c r="F777" s="42">
        <v>7577</v>
      </c>
      <c r="G777" s="42">
        <v>7541</v>
      </c>
      <c r="H777" s="4"/>
      <c r="I777" s="5"/>
      <c r="J777" s="5"/>
      <c r="K777" s="5"/>
    </row>
    <row r="778" spans="1:11" x14ac:dyDescent="0.2">
      <c r="A778" s="15" t="s">
        <v>1348</v>
      </c>
      <c r="B778" s="17" t="s">
        <v>1349</v>
      </c>
      <c r="C778" s="43">
        <v>9378</v>
      </c>
      <c r="D778" s="43">
        <v>9279</v>
      </c>
      <c r="E778" s="42">
        <v>9156</v>
      </c>
      <c r="F778" s="42">
        <v>9072</v>
      </c>
      <c r="G778" s="42">
        <v>8975</v>
      </c>
      <c r="H778" s="4"/>
      <c r="I778" s="5"/>
      <c r="J778" s="5"/>
      <c r="K778" s="5"/>
    </row>
    <row r="779" spans="1:11" x14ac:dyDescent="0.2">
      <c r="A779" s="15" t="s">
        <v>1350</v>
      </c>
      <c r="B779" s="17" t="s">
        <v>1351</v>
      </c>
      <c r="C779" s="43">
        <v>1153</v>
      </c>
      <c r="D779" s="43">
        <v>1129</v>
      </c>
      <c r="E779" s="42">
        <v>1104</v>
      </c>
      <c r="F779" s="42">
        <v>1084</v>
      </c>
      <c r="G779" s="42">
        <v>1062</v>
      </c>
      <c r="H779" s="4"/>
      <c r="I779" s="5"/>
      <c r="J779" s="5"/>
      <c r="K779" s="5"/>
    </row>
    <row r="780" spans="1:11" x14ac:dyDescent="0.2">
      <c r="A780" s="13" t="s">
        <v>1352</v>
      </c>
      <c r="B780" s="14" t="s">
        <v>1353</v>
      </c>
      <c r="C780" s="39">
        <f t="shared" ref="C780:E780" si="137">+SUM(C781:C783)</f>
        <v>84617</v>
      </c>
      <c r="D780" s="39">
        <f t="shared" si="137"/>
        <v>84378</v>
      </c>
      <c r="E780" s="39">
        <f t="shared" si="137"/>
        <v>83913</v>
      </c>
      <c r="F780" s="39">
        <f t="shared" ref="F780" si="138">+SUM(F781:F783)</f>
        <v>83473</v>
      </c>
      <c r="G780" s="39">
        <f>+SUM(G781:G783)</f>
        <v>82766</v>
      </c>
      <c r="H780" s="4"/>
      <c r="I780" s="5"/>
      <c r="J780" s="5"/>
      <c r="K780" s="5"/>
    </row>
    <row r="781" spans="1:11" x14ac:dyDescent="0.2">
      <c r="A781" s="15" t="s">
        <v>1354</v>
      </c>
      <c r="B781" s="17" t="s">
        <v>1355</v>
      </c>
      <c r="C781" s="43">
        <v>65279</v>
      </c>
      <c r="D781" s="43">
        <v>65077</v>
      </c>
      <c r="E781" s="42">
        <v>64702</v>
      </c>
      <c r="F781" s="42">
        <v>64343</v>
      </c>
      <c r="G781" s="42">
        <v>63780</v>
      </c>
      <c r="H781" s="4"/>
      <c r="I781" s="5"/>
      <c r="J781" s="5"/>
      <c r="K781" s="5"/>
    </row>
    <row r="782" spans="1:11" x14ac:dyDescent="0.2">
      <c r="A782" s="15" t="s">
        <v>1356</v>
      </c>
      <c r="B782" s="17" t="s">
        <v>1357</v>
      </c>
      <c r="C782" s="43">
        <v>3039</v>
      </c>
      <c r="D782" s="43">
        <v>3003</v>
      </c>
      <c r="E782" s="42">
        <v>2959</v>
      </c>
      <c r="F782" s="42">
        <v>2917</v>
      </c>
      <c r="G782" s="42">
        <v>2866</v>
      </c>
      <c r="H782" s="4"/>
      <c r="I782" s="5"/>
      <c r="J782" s="5"/>
      <c r="K782" s="5"/>
    </row>
    <row r="783" spans="1:11" x14ac:dyDescent="0.2">
      <c r="A783" s="59" t="s">
        <v>1358</v>
      </c>
      <c r="B783" s="60" t="s">
        <v>1353</v>
      </c>
      <c r="C783" s="61">
        <v>16299</v>
      </c>
      <c r="D783" s="61">
        <v>16298</v>
      </c>
      <c r="E783" s="62">
        <v>16252</v>
      </c>
      <c r="F783" s="62">
        <v>16213</v>
      </c>
      <c r="G783" s="62">
        <v>16120</v>
      </c>
      <c r="H783" s="4"/>
      <c r="I783" s="5"/>
      <c r="J783" s="5"/>
      <c r="K783" s="5"/>
    </row>
    <row r="784" spans="1:11" x14ac:dyDescent="0.2">
      <c r="A784" s="15"/>
      <c r="B784" s="17"/>
      <c r="C784" s="17"/>
      <c r="D784" s="17"/>
      <c r="E784" s="17"/>
      <c r="F784" s="18"/>
      <c r="G784" s="58" t="s">
        <v>107</v>
      </c>
      <c r="H784" s="4"/>
    </row>
    <row r="785" spans="1:11" ht="33.799999999999997" customHeight="1" x14ac:dyDescent="0.2">
      <c r="A785" s="80" t="s">
        <v>0</v>
      </c>
      <c r="B785" s="80"/>
      <c r="C785" s="80"/>
      <c r="D785" s="80"/>
      <c r="E785" s="80"/>
      <c r="F785" s="80"/>
      <c r="G785" s="80"/>
    </row>
    <row r="786" spans="1:11" ht="11.25" customHeight="1" x14ac:dyDescent="0.2">
      <c r="A786" s="85" t="s">
        <v>1</v>
      </c>
      <c r="B786" s="85" t="s">
        <v>2</v>
      </c>
      <c r="C786" s="83" t="s">
        <v>3</v>
      </c>
      <c r="D786" s="83" t="s">
        <v>4</v>
      </c>
      <c r="E786" s="83" t="s">
        <v>5</v>
      </c>
      <c r="F786" s="83" t="s">
        <v>6</v>
      </c>
      <c r="G786" s="83" t="s">
        <v>7</v>
      </c>
    </row>
    <row r="787" spans="1:11" ht="11.25" customHeight="1" x14ac:dyDescent="0.2">
      <c r="A787" s="86"/>
      <c r="B787" s="86"/>
      <c r="C787" s="87"/>
      <c r="D787" s="87"/>
      <c r="E787" s="87"/>
      <c r="F787" s="87"/>
      <c r="G787" s="87"/>
    </row>
    <row r="788" spans="1:11" ht="11.25" customHeight="1" x14ac:dyDescent="0.2">
      <c r="A788" s="19"/>
      <c r="B788" s="19"/>
      <c r="C788" s="19"/>
      <c r="D788" s="19"/>
      <c r="E788" s="19"/>
      <c r="F788" s="3"/>
      <c r="G788" s="3"/>
    </row>
    <row r="789" spans="1:11" x14ac:dyDescent="0.2">
      <c r="A789" s="13" t="s">
        <v>1359</v>
      </c>
      <c r="B789" s="14" t="s">
        <v>1360</v>
      </c>
      <c r="C789" s="39">
        <f t="shared" ref="C789:E789" si="139">+SUM(C790:C801)</f>
        <v>199911</v>
      </c>
      <c r="D789" s="39">
        <f t="shared" si="139"/>
        <v>202081</v>
      </c>
      <c r="E789" s="39">
        <f t="shared" si="139"/>
        <v>203724</v>
      </c>
      <c r="F789" s="39">
        <f t="shared" ref="F789" si="140">+SUM(F790:F801)</f>
        <v>204729</v>
      </c>
      <c r="G789" s="39">
        <f>+SUM(G790:G801)</f>
        <v>205445</v>
      </c>
      <c r="H789" s="4"/>
      <c r="I789" s="5"/>
      <c r="J789" s="5"/>
      <c r="K789" s="5"/>
    </row>
    <row r="790" spans="1:11" x14ac:dyDescent="0.2">
      <c r="A790" s="15" t="s">
        <v>1361</v>
      </c>
      <c r="B790" s="17" t="s">
        <v>1360</v>
      </c>
      <c r="C790" s="43">
        <v>102445</v>
      </c>
      <c r="D790" s="43">
        <v>104361</v>
      </c>
      <c r="E790" s="42">
        <v>106009</v>
      </c>
      <c r="F790" s="42">
        <v>107039</v>
      </c>
      <c r="G790" s="42">
        <v>107925</v>
      </c>
      <c r="H790" s="4"/>
      <c r="I790" s="5"/>
      <c r="J790" s="5"/>
      <c r="K790" s="5"/>
    </row>
    <row r="791" spans="1:11" x14ac:dyDescent="0.2">
      <c r="A791" s="15" t="s">
        <v>1362</v>
      </c>
      <c r="B791" s="17" t="s">
        <v>1363</v>
      </c>
      <c r="C791" s="43">
        <v>16212</v>
      </c>
      <c r="D791" s="43">
        <v>16313</v>
      </c>
      <c r="E791" s="42">
        <v>16370</v>
      </c>
      <c r="F791" s="42">
        <v>16428</v>
      </c>
      <c r="G791" s="42">
        <v>16464</v>
      </c>
      <c r="H791" s="4"/>
      <c r="I791" s="5"/>
      <c r="J791" s="5"/>
      <c r="K791" s="5"/>
    </row>
    <row r="792" spans="1:11" x14ac:dyDescent="0.2">
      <c r="A792" s="15" t="s">
        <v>1364</v>
      </c>
      <c r="B792" s="17" t="s">
        <v>1365</v>
      </c>
      <c r="C792" s="43">
        <v>10329</v>
      </c>
      <c r="D792" s="43">
        <v>10374</v>
      </c>
      <c r="E792" s="42">
        <v>10391</v>
      </c>
      <c r="F792" s="42">
        <v>10435</v>
      </c>
      <c r="G792" s="42">
        <v>10464</v>
      </c>
      <c r="H792" s="4"/>
      <c r="I792" s="5"/>
      <c r="J792" s="5"/>
      <c r="K792" s="5"/>
    </row>
    <row r="793" spans="1:11" x14ac:dyDescent="0.2">
      <c r="A793" s="15" t="s">
        <v>1366</v>
      </c>
      <c r="B793" s="17" t="s">
        <v>1367</v>
      </c>
      <c r="C793" s="43">
        <v>10682</v>
      </c>
      <c r="D793" s="43">
        <v>10639</v>
      </c>
      <c r="E793" s="42">
        <v>10567</v>
      </c>
      <c r="F793" s="42">
        <v>10498</v>
      </c>
      <c r="G793" s="42">
        <v>10414</v>
      </c>
      <c r="H793" s="4"/>
      <c r="I793" s="5"/>
      <c r="J793" s="5"/>
      <c r="K793" s="5"/>
    </row>
    <row r="794" spans="1:11" x14ac:dyDescent="0.2">
      <c r="A794" s="15" t="s">
        <v>1368</v>
      </c>
      <c r="B794" s="17" t="s">
        <v>1369</v>
      </c>
      <c r="C794" s="43">
        <v>8762</v>
      </c>
      <c r="D794" s="43">
        <v>8887</v>
      </c>
      <c r="E794" s="42">
        <v>8989</v>
      </c>
      <c r="F794" s="42">
        <v>9021</v>
      </c>
      <c r="G794" s="42">
        <v>9041</v>
      </c>
      <c r="H794" s="4"/>
      <c r="I794" s="5"/>
      <c r="J794" s="5"/>
      <c r="K794" s="5"/>
    </row>
    <row r="795" spans="1:11" x14ac:dyDescent="0.2">
      <c r="A795" s="15" t="s">
        <v>1370</v>
      </c>
      <c r="B795" s="17" t="s">
        <v>1371</v>
      </c>
      <c r="C795" s="43">
        <v>4586</v>
      </c>
      <c r="D795" s="43">
        <v>4621</v>
      </c>
      <c r="E795" s="42">
        <v>4643</v>
      </c>
      <c r="F795" s="42">
        <v>4660</v>
      </c>
      <c r="G795" s="42">
        <v>4670</v>
      </c>
      <c r="H795" s="4"/>
      <c r="I795" s="5"/>
      <c r="J795" s="5"/>
      <c r="K795" s="5"/>
    </row>
    <row r="796" spans="1:11" x14ac:dyDescent="0.2">
      <c r="A796" s="15" t="s">
        <v>1372</v>
      </c>
      <c r="B796" s="17" t="s">
        <v>1373</v>
      </c>
      <c r="C796" s="43">
        <v>9151</v>
      </c>
      <c r="D796" s="43">
        <v>9211</v>
      </c>
      <c r="E796" s="42">
        <v>9245</v>
      </c>
      <c r="F796" s="42">
        <v>9278</v>
      </c>
      <c r="G796" s="42">
        <v>9299</v>
      </c>
      <c r="H796" s="4"/>
      <c r="I796" s="5"/>
      <c r="J796" s="5"/>
      <c r="K796" s="5"/>
    </row>
    <row r="797" spans="1:11" x14ac:dyDescent="0.2">
      <c r="A797" s="15" t="s">
        <v>1374</v>
      </c>
      <c r="B797" s="17" t="s">
        <v>1375</v>
      </c>
      <c r="C797" s="43">
        <v>6878</v>
      </c>
      <c r="D797" s="43">
        <v>6873</v>
      </c>
      <c r="E797" s="42">
        <v>6850</v>
      </c>
      <c r="F797" s="42">
        <v>6873</v>
      </c>
      <c r="G797" s="42">
        <v>6888</v>
      </c>
      <c r="H797" s="4"/>
      <c r="I797" s="5"/>
      <c r="J797" s="5"/>
      <c r="K797" s="5"/>
    </row>
    <row r="798" spans="1:11" x14ac:dyDescent="0.2">
      <c r="A798" s="15" t="s">
        <v>1376</v>
      </c>
      <c r="B798" s="17" t="s">
        <v>1377</v>
      </c>
      <c r="C798" s="43">
        <v>7542</v>
      </c>
      <c r="D798" s="43">
        <v>7536</v>
      </c>
      <c r="E798" s="42">
        <v>7509</v>
      </c>
      <c r="F798" s="42">
        <v>7509</v>
      </c>
      <c r="G798" s="42">
        <v>7502</v>
      </c>
      <c r="H798" s="4"/>
      <c r="I798" s="5"/>
      <c r="J798" s="5"/>
      <c r="K798" s="5"/>
    </row>
    <row r="799" spans="1:11" x14ac:dyDescent="0.2">
      <c r="A799" s="15" t="s">
        <v>1378</v>
      </c>
      <c r="B799" s="17" t="s">
        <v>1379</v>
      </c>
      <c r="C799" s="43">
        <v>4868</v>
      </c>
      <c r="D799" s="43">
        <v>4809</v>
      </c>
      <c r="E799" s="42">
        <v>4740</v>
      </c>
      <c r="F799" s="42">
        <v>4662</v>
      </c>
      <c r="G799" s="42">
        <v>4577</v>
      </c>
      <c r="H799" s="4"/>
      <c r="I799" s="5"/>
      <c r="J799" s="5"/>
      <c r="K799" s="5"/>
    </row>
    <row r="800" spans="1:11" x14ac:dyDescent="0.2">
      <c r="A800" s="15" t="s">
        <v>1380</v>
      </c>
      <c r="B800" s="17" t="s">
        <v>1381</v>
      </c>
      <c r="C800" s="43">
        <v>7847</v>
      </c>
      <c r="D800" s="43">
        <v>7959</v>
      </c>
      <c r="E800" s="42">
        <v>8050</v>
      </c>
      <c r="F800" s="42">
        <v>8114</v>
      </c>
      <c r="G800" s="42">
        <v>8151</v>
      </c>
      <c r="H800" s="4"/>
      <c r="I800" s="5"/>
      <c r="J800" s="5"/>
      <c r="K800" s="5"/>
    </row>
    <row r="801" spans="1:11" x14ac:dyDescent="0.2">
      <c r="A801" s="15" t="s">
        <v>1382</v>
      </c>
      <c r="B801" s="17" t="s">
        <v>172</v>
      </c>
      <c r="C801" s="43">
        <v>10609</v>
      </c>
      <c r="D801" s="43">
        <v>10498</v>
      </c>
      <c r="E801" s="42">
        <v>10361</v>
      </c>
      <c r="F801" s="42">
        <v>10212</v>
      </c>
      <c r="G801" s="42">
        <v>10050</v>
      </c>
      <c r="H801" s="4"/>
      <c r="I801" s="5"/>
      <c r="J801" s="5"/>
      <c r="K801" s="5"/>
    </row>
    <row r="802" spans="1:11" x14ac:dyDescent="0.2">
      <c r="A802" s="13" t="s">
        <v>1383</v>
      </c>
      <c r="B802" s="14" t="s">
        <v>1384</v>
      </c>
      <c r="C802" s="39">
        <f t="shared" ref="C802:E802" si="141">+SUM(C803:C809)</f>
        <v>143012</v>
      </c>
      <c r="D802" s="39">
        <f t="shared" si="141"/>
        <v>144580</v>
      </c>
      <c r="E802" s="39">
        <f t="shared" si="141"/>
        <v>145770</v>
      </c>
      <c r="F802" s="39">
        <f t="shared" ref="F802:G802" si="142">+SUM(F803:F809)</f>
        <v>146477</v>
      </c>
      <c r="G802" s="39">
        <f t="shared" si="142"/>
        <v>146978</v>
      </c>
      <c r="H802" s="4"/>
      <c r="I802" s="5"/>
      <c r="J802" s="5"/>
      <c r="K802" s="5"/>
    </row>
    <row r="803" spans="1:11" x14ac:dyDescent="0.2">
      <c r="A803" s="15" t="s">
        <v>1385</v>
      </c>
      <c r="B803" s="17" t="s">
        <v>1384</v>
      </c>
      <c r="C803" s="43">
        <v>38745</v>
      </c>
      <c r="D803" s="43">
        <v>39506</v>
      </c>
      <c r="E803" s="42">
        <v>40171</v>
      </c>
      <c r="F803" s="42">
        <v>40710</v>
      </c>
      <c r="G803" s="42">
        <v>41202</v>
      </c>
      <c r="H803" s="4"/>
      <c r="I803" s="5"/>
      <c r="J803" s="5"/>
      <c r="K803" s="5"/>
    </row>
    <row r="804" spans="1:11" x14ac:dyDescent="0.2">
      <c r="A804" s="15" t="s">
        <v>1386</v>
      </c>
      <c r="B804" s="17" t="s">
        <v>1387</v>
      </c>
      <c r="C804" s="43">
        <v>15530</v>
      </c>
      <c r="D804" s="43">
        <v>15773</v>
      </c>
      <c r="E804" s="42">
        <v>15974</v>
      </c>
      <c r="F804" s="42">
        <v>16121</v>
      </c>
      <c r="G804" s="42">
        <v>16246</v>
      </c>
      <c r="H804" s="4"/>
      <c r="I804" s="5"/>
      <c r="J804" s="5"/>
      <c r="K804" s="5"/>
    </row>
    <row r="805" spans="1:11" x14ac:dyDescent="0.2">
      <c r="A805" s="15" t="s">
        <v>1388</v>
      </c>
      <c r="B805" s="17" t="s">
        <v>1389</v>
      </c>
      <c r="C805" s="43">
        <v>18874</v>
      </c>
      <c r="D805" s="43">
        <v>18766</v>
      </c>
      <c r="E805" s="42">
        <v>18607</v>
      </c>
      <c r="F805" s="42">
        <v>18384</v>
      </c>
      <c r="G805" s="42">
        <v>18131</v>
      </c>
      <c r="H805" s="4"/>
      <c r="I805" s="5"/>
      <c r="J805" s="5"/>
      <c r="K805" s="5"/>
    </row>
    <row r="806" spans="1:11" x14ac:dyDescent="0.2">
      <c r="A806" s="15" t="s">
        <v>1390</v>
      </c>
      <c r="B806" s="17" t="s">
        <v>1391</v>
      </c>
      <c r="C806" s="43">
        <v>20778</v>
      </c>
      <c r="D806" s="43">
        <v>21032</v>
      </c>
      <c r="E806" s="42">
        <v>21229</v>
      </c>
      <c r="F806" s="42">
        <v>21354</v>
      </c>
      <c r="G806" s="42">
        <v>21446</v>
      </c>
      <c r="H806" s="4"/>
      <c r="I806" s="5"/>
      <c r="J806" s="5"/>
      <c r="K806" s="5"/>
    </row>
    <row r="807" spans="1:11" x14ac:dyDescent="0.2">
      <c r="A807" s="15" t="s">
        <v>1392</v>
      </c>
      <c r="B807" s="17" t="s">
        <v>1393</v>
      </c>
      <c r="C807" s="43">
        <v>9967</v>
      </c>
      <c r="D807" s="43">
        <v>9970</v>
      </c>
      <c r="E807" s="42">
        <v>9945</v>
      </c>
      <c r="F807" s="42">
        <v>9885</v>
      </c>
      <c r="G807" s="42">
        <v>9809</v>
      </c>
      <c r="H807" s="4"/>
      <c r="I807" s="5"/>
      <c r="J807" s="5"/>
      <c r="K807" s="5"/>
    </row>
    <row r="808" spans="1:11" x14ac:dyDescent="0.2">
      <c r="A808" s="15" t="s">
        <v>1394</v>
      </c>
      <c r="B808" s="17" t="s">
        <v>1395</v>
      </c>
      <c r="C808" s="43">
        <v>19570</v>
      </c>
      <c r="D808" s="43">
        <v>19757</v>
      </c>
      <c r="E808" s="42">
        <v>19890</v>
      </c>
      <c r="F808" s="42">
        <v>19955</v>
      </c>
      <c r="G808" s="42">
        <v>19989</v>
      </c>
      <c r="H808" s="4"/>
      <c r="I808" s="5"/>
      <c r="J808" s="5"/>
      <c r="K808" s="5"/>
    </row>
    <row r="809" spans="1:11" x14ac:dyDescent="0.2">
      <c r="A809" s="15" t="s">
        <v>1396</v>
      </c>
      <c r="B809" s="17" t="s">
        <v>1397</v>
      </c>
      <c r="C809" s="43">
        <v>19548</v>
      </c>
      <c r="D809" s="43">
        <v>19776</v>
      </c>
      <c r="E809" s="42">
        <v>19954</v>
      </c>
      <c r="F809" s="42">
        <v>20068</v>
      </c>
      <c r="G809" s="42">
        <v>20155</v>
      </c>
      <c r="H809" s="4"/>
      <c r="I809" s="5"/>
      <c r="J809" s="5"/>
      <c r="K809" s="5"/>
    </row>
    <row r="810" spans="1:11" x14ac:dyDescent="0.2">
      <c r="A810" s="13" t="s">
        <v>1398</v>
      </c>
      <c r="B810" s="14" t="s">
        <v>362</v>
      </c>
      <c r="C810" s="39">
        <f t="shared" ref="C810:E810" si="143">+SUM(C811:C817)</f>
        <v>51448</v>
      </c>
      <c r="D810" s="39">
        <f t="shared" si="143"/>
        <v>51633</v>
      </c>
      <c r="E810" s="39">
        <f t="shared" si="143"/>
        <v>51678</v>
      </c>
      <c r="F810" s="39">
        <f t="shared" ref="F810" si="144">+SUM(F811:F817)</f>
        <v>51882</v>
      </c>
      <c r="G810" s="39">
        <f>+SUM(G811:G817)</f>
        <v>52012</v>
      </c>
      <c r="H810" s="4"/>
      <c r="I810" s="5"/>
      <c r="J810" s="5"/>
      <c r="K810" s="5"/>
    </row>
    <row r="811" spans="1:11" x14ac:dyDescent="0.2">
      <c r="A811" s="15" t="s">
        <v>1399</v>
      </c>
      <c r="B811" s="17" t="s">
        <v>1400</v>
      </c>
      <c r="C811" s="43">
        <v>21245</v>
      </c>
      <c r="D811" s="43">
        <v>21494</v>
      </c>
      <c r="E811" s="42">
        <v>21685</v>
      </c>
      <c r="F811" s="42">
        <v>21941</v>
      </c>
      <c r="G811" s="42">
        <v>22165</v>
      </c>
      <c r="H811" s="4"/>
      <c r="I811" s="5"/>
      <c r="J811" s="5"/>
      <c r="K811" s="5"/>
    </row>
    <row r="812" spans="1:11" x14ac:dyDescent="0.2">
      <c r="A812" s="15" t="s">
        <v>1401</v>
      </c>
      <c r="B812" s="17" t="s">
        <v>1402</v>
      </c>
      <c r="C812" s="43">
        <v>3099</v>
      </c>
      <c r="D812" s="43">
        <v>3088</v>
      </c>
      <c r="E812" s="42">
        <v>3069</v>
      </c>
      <c r="F812" s="42">
        <v>3058</v>
      </c>
      <c r="G812" s="42">
        <v>3042</v>
      </c>
      <c r="H812" s="4"/>
      <c r="I812" s="5"/>
      <c r="J812" s="5"/>
      <c r="K812" s="5"/>
    </row>
    <row r="813" spans="1:11" x14ac:dyDescent="0.2">
      <c r="A813" s="15" t="s">
        <v>1403</v>
      </c>
      <c r="B813" s="17" t="s">
        <v>1404</v>
      </c>
      <c r="C813" s="43">
        <v>2903</v>
      </c>
      <c r="D813" s="43">
        <v>2975</v>
      </c>
      <c r="E813" s="42">
        <v>3039</v>
      </c>
      <c r="F813" s="42">
        <v>3114</v>
      </c>
      <c r="G813" s="42">
        <v>3186</v>
      </c>
      <c r="H813" s="4"/>
      <c r="I813" s="5"/>
      <c r="J813" s="5"/>
      <c r="K813" s="5"/>
    </row>
    <row r="814" spans="1:11" x14ac:dyDescent="0.2">
      <c r="A814" s="15" t="s">
        <v>1405</v>
      </c>
      <c r="B814" s="17" t="s">
        <v>1406</v>
      </c>
      <c r="C814" s="43">
        <v>5406</v>
      </c>
      <c r="D814" s="43">
        <v>5284</v>
      </c>
      <c r="E814" s="42">
        <v>5150</v>
      </c>
      <c r="F814" s="42">
        <v>5035</v>
      </c>
      <c r="G814" s="42">
        <v>4913</v>
      </c>
      <c r="H814" s="4"/>
      <c r="I814" s="5"/>
      <c r="J814" s="5"/>
      <c r="K814" s="5"/>
    </row>
    <row r="815" spans="1:11" x14ac:dyDescent="0.2">
      <c r="A815" s="15" t="s">
        <v>1407</v>
      </c>
      <c r="B815" s="17" t="s">
        <v>1408</v>
      </c>
      <c r="C815" s="43">
        <v>1995</v>
      </c>
      <c r="D815" s="43">
        <v>1987</v>
      </c>
      <c r="E815" s="42">
        <v>1971</v>
      </c>
      <c r="F815" s="42">
        <v>1961</v>
      </c>
      <c r="G815" s="42">
        <v>1950</v>
      </c>
      <c r="H815" s="4"/>
      <c r="I815" s="5"/>
      <c r="J815" s="5"/>
      <c r="K815" s="5"/>
    </row>
    <row r="816" spans="1:11" x14ac:dyDescent="0.2">
      <c r="A816" s="15" t="s">
        <v>1409</v>
      </c>
      <c r="B816" s="17" t="s">
        <v>1410</v>
      </c>
      <c r="C816" s="43">
        <v>3703</v>
      </c>
      <c r="D816" s="43">
        <v>3670</v>
      </c>
      <c r="E816" s="42">
        <v>3627</v>
      </c>
      <c r="F816" s="42">
        <v>3595</v>
      </c>
      <c r="G816" s="42">
        <v>3558</v>
      </c>
      <c r="H816" s="4"/>
      <c r="I816" s="5"/>
      <c r="J816" s="5"/>
      <c r="K816" s="5"/>
    </row>
    <row r="817" spans="1:11" x14ac:dyDescent="0.2">
      <c r="A817" s="15" t="s">
        <v>1411</v>
      </c>
      <c r="B817" s="17" t="s">
        <v>1412</v>
      </c>
      <c r="C817" s="43">
        <v>13097</v>
      </c>
      <c r="D817" s="43">
        <v>13135</v>
      </c>
      <c r="E817" s="42">
        <v>13137</v>
      </c>
      <c r="F817" s="42">
        <v>13178</v>
      </c>
      <c r="G817" s="42">
        <v>13198</v>
      </c>
      <c r="H817" s="4"/>
      <c r="I817" s="5"/>
      <c r="J817" s="5"/>
      <c r="K817" s="5"/>
    </row>
    <row r="818" spans="1:11" x14ac:dyDescent="0.2">
      <c r="A818" s="13" t="s">
        <v>1413</v>
      </c>
      <c r="B818" s="14" t="s">
        <v>1414</v>
      </c>
      <c r="C818" s="39">
        <f t="shared" ref="C818:E818" si="145">+SUM(C819:C831)</f>
        <v>48330</v>
      </c>
      <c r="D818" s="39">
        <f t="shared" si="145"/>
        <v>47782</v>
      </c>
      <c r="E818" s="39">
        <f t="shared" si="145"/>
        <v>47114</v>
      </c>
      <c r="F818" s="39">
        <f t="shared" ref="F818" si="146">+SUM(F819:F831)</f>
        <v>46468</v>
      </c>
      <c r="G818" s="39">
        <f>+SUM(G819:G831)</f>
        <v>45681</v>
      </c>
      <c r="H818" s="4"/>
      <c r="I818" s="5"/>
      <c r="J818" s="5"/>
      <c r="K818" s="5"/>
    </row>
    <row r="819" spans="1:11" x14ac:dyDescent="0.2">
      <c r="A819" s="15" t="s">
        <v>1415</v>
      </c>
      <c r="B819" s="17" t="s">
        <v>1414</v>
      </c>
      <c r="C819" s="43">
        <v>14260</v>
      </c>
      <c r="D819" s="43">
        <v>14167</v>
      </c>
      <c r="E819" s="42">
        <v>14036</v>
      </c>
      <c r="F819" s="42">
        <v>13919</v>
      </c>
      <c r="G819" s="42">
        <v>13767</v>
      </c>
      <c r="H819" s="4"/>
      <c r="I819" s="5"/>
      <c r="J819" s="5"/>
      <c r="K819" s="5"/>
    </row>
    <row r="820" spans="1:11" x14ac:dyDescent="0.2">
      <c r="A820" s="15" t="s">
        <v>1416</v>
      </c>
      <c r="B820" s="17" t="s">
        <v>1417</v>
      </c>
      <c r="C820" s="43">
        <v>1359</v>
      </c>
      <c r="D820" s="43">
        <v>1336</v>
      </c>
      <c r="E820" s="42">
        <v>1310</v>
      </c>
      <c r="F820" s="42">
        <v>1285</v>
      </c>
      <c r="G820" s="42">
        <v>1252</v>
      </c>
      <c r="H820" s="4"/>
      <c r="I820" s="5"/>
      <c r="J820" s="5"/>
      <c r="K820" s="5"/>
    </row>
    <row r="821" spans="1:11" x14ac:dyDescent="0.2">
      <c r="A821" s="15" t="s">
        <v>1418</v>
      </c>
      <c r="B821" s="17" t="s">
        <v>1419</v>
      </c>
      <c r="C821" s="43">
        <v>4298</v>
      </c>
      <c r="D821" s="43">
        <v>4295</v>
      </c>
      <c r="E821" s="42">
        <v>4281</v>
      </c>
      <c r="F821" s="42">
        <v>4273</v>
      </c>
      <c r="G821" s="42">
        <v>4260</v>
      </c>
      <c r="H821" s="4"/>
      <c r="I821" s="5"/>
      <c r="J821" s="5"/>
      <c r="K821" s="5"/>
    </row>
    <row r="822" spans="1:11" x14ac:dyDescent="0.2">
      <c r="A822" s="15" t="s">
        <v>1420</v>
      </c>
      <c r="B822" s="17" t="s">
        <v>1421</v>
      </c>
      <c r="C822" s="43">
        <v>2890</v>
      </c>
      <c r="D822" s="43">
        <v>2855</v>
      </c>
      <c r="E822" s="42">
        <v>2813</v>
      </c>
      <c r="F822" s="42">
        <v>2772</v>
      </c>
      <c r="G822" s="42">
        <v>2721</v>
      </c>
      <c r="H822" s="4"/>
      <c r="I822" s="5"/>
      <c r="J822" s="5"/>
      <c r="K822" s="5"/>
    </row>
    <row r="823" spans="1:11" x14ac:dyDescent="0.2">
      <c r="A823" s="15" t="s">
        <v>1422</v>
      </c>
      <c r="B823" s="17" t="s">
        <v>1423</v>
      </c>
      <c r="C823" s="43">
        <v>1699</v>
      </c>
      <c r="D823" s="43">
        <v>1680</v>
      </c>
      <c r="E823" s="42">
        <v>1657</v>
      </c>
      <c r="F823" s="42">
        <v>1635</v>
      </c>
      <c r="G823" s="42">
        <v>1608</v>
      </c>
      <c r="H823" s="4"/>
      <c r="I823" s="5"/>
      <c r="J823" s="5"/>
      <c r="K823" s="5"/>
    </row>
    <row r="824" spans="1:11" x14ac:dyDescent="0.2">
      <c r="A824" s="15" t="s">
        <v>1424</v>
      </c>
      <c r="B824" s="17" t="s">
        <v>1425</v>
      </c>
      <c r="C824" s="43">
        <v>2216</v>
      </c>
      <c r="D824" s="43">
        <v>2193</v>
      </c>
      <c r="E824" s="42">
        <v>2165</v>
      </c>
      <c r="F824" s="42">
        <v>2138</v>
      </c>
      <c r="G824" s="42">
        <v>2105</v>
      </c>
      <c r="H824" s="4"/>
      <c r="I824" s="5"/>
      <c r="J824" s="5"/>
      <c r="K824" s="5"/>
    </row>
    <row r="825" spans="1:11" x14ac:dyDescent="0.2">
      <c r="A825" s="15" t="s">
        <v>1426</v>
      </c>
      <c r="B825" s="17" t="s">
        <v>1427</v>
      </c>
      <c r="C825" s="43">
        <v>4689</v>
      </c>
      <c r="D825" s="43">
        <v>4633</v>
      </c>
      <c r="E825" s="42">
        <v>4563</v>
      </c>
      <c r="F825" s="42">
        <v>4497</v>
      </c>
      <c r="G825" s="42">
        <v>4414</v>
      </c>
      <c r="H825" s="4"/>
      <c r="I825" s="5"/>
      <c r="J825" s="5"/>
      <c r="K825" s="5"/>
    </row>
    <row r="826" spans="1:11" x14ac:dyDescent="0.2">
      <c r="A826" s="15" t="s">
        <v>1428</v>
      </c>
      <c r="B826" s="17" t="s">
        <v>1429</v>
      </c>
      <c r="C826" s="43">
        <v>1374</v>
      </c>
      <c r="D826" s="43">
        <v>1373</v>
      </c>
      <c r="E826" s="42">
        <v>1370</v>
      </c>
      <c r="F826" s="42">
        <v>1368</v>
      </c>
      <c r="G826" s="42">
        <v>1365</v>
      </c>
      <c r="H826" s="4"/>
      <c r="I826" s="5"/>
      <c r="J826" s="5"/>
      <c r="K826" s="5"/>
    </row>
    <row r="827" spans="1:11" x14ac:dyDescent="0.2">
      <c r="A827" s="15" t="s">
        <v>1430</v>
      </c>
      <c r="B827" s="17" t="s">
        <v>1431</v>
      </c>
      <c r="C827" s="43">
        <v>3434</v>
      </c>
      <c r="D827" s="43">
        <v>3359</v>
      </c>
      <c r="E827" s="42">
        <v>3276</v>
      </c>
      <c r="F827" s="42">
        <v>3193</v>
      </c>
      <c r="G827" s="42">
        <v>3089</v>
      </c>
      <c r="H827" s="4"/>
      <c r="I827" s="5"/>
      <c r="J827" s="5"/>
      <c r="K827" s="5"/>
    </row>
    <row r="828" spans="1:11" x14ac:dyDescent="0.2">
      <c r="A828" s="15" t="s">
        <v>1432</v>
      </c>
      <c r="B828" s="17" t="s">
        <v>1433</v>
      </c>
      <c r="C828" s="43">
        <v>2306</v>
      </c>
      <c r="D828" s="43">
        <v>2293</v>
      </c>
      <c r="E828" s="42">
        <v>2274</v>
      </c>
      <c r="F828" s="42">
        <v>2257</v>
      </c>
      <c r="G828" s="42">
        <v>2236</v>
      </c>
      <c r="H828" s="4"/>
      <c r="I828" s="5"/>
      <c r="J828" s="5"/>
      <c r="K828" s="5"/>
    </row>
    <row r="829" spans="1:11" x14ac:dyDescent="0.2">
      <c r="A829" s="15" t="s">
        <v>1434</v>
      </c>
      <c r="B829" s="17" t="s">
        <v>1435</v>
      </c>
      <c r="C829" s="43">
        <v>3840</v>
      </c>
      <c r="D829" s="43">
        <v>3781</v>
      </c>
      <c r="E829" s="42">
        <v>3711</v>
      </c>
      <c r="F829" s="42">
        <v>3643</v>
      </c>
      <c r="G829" s="42">
        <v>3558</v>
      </c>
      <c r="H829" s="4"/>
      <c r="I829" s="5"/>
      <c r="J829" s="5"/>
      <c r="K829" s="5"/>
    </row>
    <row r="830" spans="1:11" x14ac:dyDescent="0.2">
      <c r="A830" s="15" t="s">
        <v>1436</v>
      </c>
      <c r="B830" s="17" t="s">
        <v>1437</v>
      </c>
      <c r="C830" s="43">
        <v>2756</v>
      </c>
      <c r="D830" s="43">
        <v>2644</v>
      </c>
      <c r="E830" s="42">
        <v>2530</v>
      </c>
      <c r="F830" s="42">
        <v>2402</v>
      </c>
      <c r="G830" s="42">
        <v>2274</v>
      </c>
      <c r="H830" s="4"/>
      <c r="I830" s="5"/>
      <c r="J830" s="5"/>
      <c r="K830" s="5"/>
    </row>
    <row r="831" spans="1:11" x14ac:dyDescent="0.2">
      <c r="A831" s="15" t="s">
        <v>1438</v>
      </c>
      <c r="B831" s="17" t="s">
        <v>1439</v>
      </c>
      <c r="C831" s="43">
        <v>3209</v>
      </c>
      <c r="D831" s="43">
        <v>3173</v>
      </c>
      <c r="E831" s="42">
        <v>3128</v>
      </c>
      <c r="F831" s="42">
        <v>3086</v>
      </c>
      <c r="G831" s="42">
        <v>3032</v>
      </c>
      <c r="H831" s="4"/>
      <c r="I831" s="5"/>
      <c r="J831" s="5"/>
      <c r="K831" s="5"/>
    </row>
    <row r="832" spans="1:11" x14ac:dyDescent="0.2">
      <c r="A832" s="13" t="s">
        <v>1440</v>
      </c>
      <c r="B832" s="14" t="s">
        <v>1441</v>
      </c>
      <c r="C832" s="39">
        <f t="shared" ref="C832:E832" si="147">+SUM(C833:C836)</f>
        <v>22657</v>
      </c>
      <c r="D832" s="39">
        <f t="shared" si="147"/>
        <v>22677</v>
      </c>
      <c r="E832" s="39">
        <f t="shared" si="147"/>
        <v>22638</v>
      </c>
      <c r="F832" s="39">
        <f t="shared" ref="F832" si="148">+SUM(F833:F836)</f>
        <v>22449</v>
      </c>
      <c r="G832" s="39">
        <f>+SUM(G833:G836)</f>
        <v>22225</v>
      </c>
      <c r="H832" s="4"/>
      <c r="I832" s="5"/>
      <c r="J832" s="5"/>
      <c r="K832" s="5"/>
    </row>
    <row r="833" spans="1:11" x14ac:dyDescent="0.2">
      <c r="A833" s="15" t="s">
        <v>1442</v>
      </c>
      <c r="B833" s="17" t="s">
        <v>1441</v>
      </c>
      <c r="C833" s="43">
        <v>13417</v>
      </c>
      <c r="D833" s="43">
        <v>13457</v>
      </c>
      <c r="E833" s="42">
        <v>13460</v>
      </c>
      <c r="F833" s="42">
        <v>13372</v>
      </c>
      <c r="G833" s="42">
        <v>13263</v>
      </c>
      <c r="H833" s="4"/>
      <c r="I833" s="5"/>
      <c r="J833" s="5"/>
      <c r="K833" s="5"/>
    </row>
    <row r="834" spans="1:11" x14ac:dyDescent="0.2">
      <c r="A834" s="15" t="s">
        <v>1443</v>
      </c>
      <c r="B834" s="17" t="s">
        <v>1444</v>
      </c>
      <c r="C834" s="43">
        <v>4590</v>
      </c>
      <c r="D834" s="43">
        <v>4590</v>
      </c>
      <c r="E834" s="42">
        <v>4578</v>
      </c>
      <c r="F834" s="42">
        <v>4536</v>
      </c>
      <c r="G834" s="42">
        <v>4487</v>
      </c>
      <c r="H834" s="4"/>
      <c r="I834" s="5"/>
      <c r="J834" s="5"/>
      <c r="K834" s="5"/>
    </row>
    <row r="835" spans="1:11" x14ac:dyDescent="0.2">
      <c r="A835" s="15" t="s">
        <v>1445</v>
      </c>
      <c r="B835" s="17" t="s">
        <v>306</v>
      </c>
      <c r="C835" s="43">
        <v>983</v>
      </c>
      <c r="D835" s="43">
        <v>953</v>
      </c>
      <c r="E835" s="42">
        <v>922</v>
      </c>
      <c r="F835" s="42">
        <v>886</v>
      </c>
      <c r="G835" s="42">
        <v>850</v>
      </c>
      <c r="H835" s="4"/>
      <c r="I835" s="5"/>
      <c r="J835" s="5"/>
      <c r="K835" s="5"/>
    </row>
    <row r="836" spans="1:11" x14ac:dyDescent="0.2">
      <c r="A836" s="15" t="s">
        <v>1446</v>
      </c>
      <c r="B836" s="17" t="s">
        <v>1447</v>
      </c>
      <c r="C836" s="43">
        <v>3667</v>
      </c>
      <c r="D836" s="43">
        <v>3677</v>
      </c>
      <c r="E836" s="42">
        <v>3678</v>
      </c>
      <c r="F836" s="42">
        <v>3655</v>
      </c>
      <c r="G836" s="42">
        <v>3625</v>
      </c>
      <c r="H836" s="4"/>
      <c r="I836" s="5"/>
      <c r="J836" s="5"/>
      <c r="K836" s="5"/>
    </row>
    <row r="837" spans="1:11" x14ac:dyDescent="0.2">
      <c r="A837" s="13" t="s">
        <v>1448</v>
      </c>
      <c r="B837" s="14" t="s">
        <v>393</v>
      </c>
      <c r="C837" s="39">
        <f t="shared" ref="C837:E837" si="149">+SUM(C838,C844:C853)</f>
        <v>39294</v>
      </c>
      <c r="D837" s="39">
        <f t="shared" si="149"/>
        <v>38999</v>
      </c>
      <c r="E837" s="39">
        <f t="shared" si="149"/>
        <v>38602</v>
      </c>
      <c r="F837" s="39">
        <f t="shared" ref="F837:G837" si="150">+SUM(F838,F844:F853)</f>
        <v>38219</v>
      </c>
      <c r="G837" s="39">
        <f t="shared" si="150"/>
        <v>37717</v>
      </c>
      <c r="H837" s="4"/>
      <c r="I837" s="5"/>
      <c r="J837" s="5"/>
      <c r="K837" s="5"/>
    </row>
    <row r="838" spans="1:11" x14ac:dyDescent="0.2">
      <c r="A838" s="59" t="s">
        <v>1449</v>
      </c>
      <c r="B838" s="60" t="s">
        <v>393</v>
      </c>
      <c r="C838" s="61">
        <v>9814</v>
      </c>
      <c r="D838" s="61">
        <v>9799</v>
      </c>
      <c r="E838" s="62">
        <v>9756</v>
      </c>
      <c r="F838" s="62">
        <v>9715</v>
      </c>
      <c r="G838" s="62">
        <v>9640</v>
      </c>
      <c r="H838" s="4"/>
      <c r="I838" s="5"/>
      <c r="J838" s="5"/>
      <c r="K838" s="5"/>
    </row>
    <row r="839" spans="1:11" x14ac:dyDescent="0.2">
      <c r="A839" s="15"/>
      <c r="B839" s="17"/>
      <c r="C839" s="17"/>
      <c r="D839" s="17"/>
      <c r="E839" s="17"/>
      <c r="F839" s="18"/>
      <c r="G839" s="58" t="s">
        <v>107</v>
      </c>
      <c r="H839" s="4"/>
    </row>
    <row r="840" spans="1:11" ht="33.799999999999997" customHeight="1" x14ac:dyDescent="0.2">
      <c r="A840" s="80" t="s">
        <v>0</v>
      </c>
      <c r="B840" s="80"/>
      <c r="C840" s="80"/>
      <c r="D840" s="80"/>
      <c r="E840" s="80"/>
      <c r="F840" s="80"/>
      <c r="G840" s="80"/>
    </row>
    <row r="841" spans="1:11" ht="11.25" customHeight="1" x14ac:dyDescent="0.2">
      <c r="A841" s="85" t="s">
        <v>1</v>
      </c>
      <c r="B841" s="85" t="s">
        <v>2</v>
      </c>
      <c r="C841" s="83" t="s">
        <v>3</v>
      </c>
      <c r="D841" s="83" t="s">
        <v>4</v>
      </c>
      <c r="E841" s="83" t="s">
        <v>5</v>
      </c>
      <c r="F841" s="83" t="s">
        <v>6</v>
      </c>
      <c r="G841" s="83" t="s">
        <v>7</v>
      </c>
    </row>
    <row r="842" spans="1:11" ht="11.25" customHeight="1" x14ac:dyDescent="0.2">
      <c r="A842" s="86"/>
      <c r="B842" s="86"/>
      <c r="C842" s="87"/>
      <c r="D842" s="87"/>
      <c r="E842" s="87"/>
      <c r="F842" s="87"/>
      <c r="G842" s="87"/>
    </row>
    <row r="843" spans="1:11" ht="7.5" customHeight="1" x14ac:dyDescent="0.2">
      <c r="A843" s="19"/>
      <c r="B843" s="19"/>
      <c r="C843" s="19"/>
      <c r="D843" s="19"/>
      <c r="E843" s="19"/>
      <c r="F843" s="3"/>
      <c r="G843" s="3"/>
    </row>
    <row r="844" spans="1:11" x14ac:dyDescent="0.2">
      <c r="A844" s="15" t="s">
        <v>1450</v>
      </c>
      <c r="B844" s="17" t="s">
        <v>1451</v>
      </c>
      <c r="C844" s="43">
        <v>1371</v>
      </c>
      <c r="D844" s="43">
        <v>1343</v>
      </c>
      <c r="E844" s="42">
        <v>1311</v>
      </c>
      <c r="F844" s="42">
        <v>1280</v>
      </c>
      <c r="G844" s="42">
        <v>1247</v>
      </c>
      <c r="H844" s="4"/>
      <c r="I844" s="5"/>
      <c r="J844" s="5"/>
      <c r="K844" s="5"/>
    </row>
    <row r="845" spans="1:11" x14ac:dyDescent="0.2">
      <c r="A845" s="15" t="s">
        <v>1452</v>
      </c>
      <c r="B845" s="17" t="s">
        <v>1453</v>
      </c>
      <c r="C845" s="43">
        <v>9808</v>
      </c>
      <c r="D845" s="43">
        <v>9852</v>
      </c>
      <c r="E845" s="42">
        <v>9870</v>
      </c>
      <c r="F845" s="42">
        <v>9891</v>
      </c>
      <c r="G845" s="42">
        <v>9875</v>
      </c>
      <c r="H845" s="4"/>
      <c r="I845" s="5"/>
      <c r="J845" s="5"/>
      <c r="K845" s="5"/>
    </row>
    <row r="846" spans="1:11" x14ac:dyDescent="0.2">
      <c r="A846" s="15" t="s">
        <v>1454</v>
      </c>
      <c r="B846" s="17" t="s">
        <v>1455</v>
      </c>
      <c r="C846" s="43">
        <v>3532</v>
      </c>
      <c r="D846" s="43">
        <v>3505</v>
      </c>
      <c r="E846" s="42">
        <v>3468</v>
      </c>
      <c r="F846" s="42">
        <v>3432</v>
      </c>
      <c r="G846" s="42">
        <v>3386</v>
      </c>
      <c r="H846" s="4"/>
      <c r="I846" s="5"/>
      <c r="J846" s="5"/>
      <c r="K846" s="5"/>
    </row>
    <row r="847" spans="1:11" x14ac:dyDescent="0.2">
      <c r="A847" s="15" t="s">
        <v>1456</v>
      </c>
      <c r="B847" s="17" t="s">
        <v>1457</v>
      </c>
      <c r="C847" s="43">
        <v>2426</v>
      </c>
      <c r="D847" s="43">
        <v>2391</v>
      </c>
      <c r="E847" s="42">
        <v>2351</v>
      </c>
      <c r="F847" s="42">
        <v>2311</v>
      </c>
      <c r="G847" s="42">
        <v>2264</v>
      </c>
      <c r="H847" s="4"/>
      <c r="I847" s="5"/>
      <c r="J847" s="5"/>
      <c r="K847" s="5"/>
    </row>
    <row r="848" spans="1:11" x14ac:dyDescent="0.2">
      <c r="A848" s="15" t="s">
        <v>1458</v>
      </c>
      <c r="B848" s="17" t="s">
        <v>1459</v>
      </c>
      <c r="C848" s="43">
        <v>2131</v>
      </c>
      <c r="D848" s="43">
        <v>2067</v>
      </c>
      <c r="E848" s="42">
        <v>1999</v>
      </c>
      <c r="F848" s="42">
        <v>1933</v>
      </c>
      <c r="G848" s="42">
        <v>1864</v>
      </c>
      <c r="H848" s="4"/>
      <c r="I848" s="5"/>
      <c r="J848" s="5"/>
      <c r="K848" s="5"/>
    </row>
    <row r="849" spans="1:18" x14ac:dyDescent="0.2">
      <c r="A849" s="15" t="s">
        <v>1460</v>
      </c>
      <c r="B849" s="17" t="s">
        <v>1461</v>
      </c>
      <c r="C849" s="43">
        <v>4026</v>
      </c>
      <c r="D849" s="43">
        <v>3962</v>
      </c>
      <c r="E849" s="42">
        <v>3887</v>
      </c>
      <c r="F849" s="42">
        <v>3815</v>
      </c>
      <c r="G849" s="42">
        <v>3731</v>
      </c>
      <c r="H849" s="4"/>
      <c r="I849" s="5"/>
      <c r="J849" s="5"/>
      <c r="K849" s="5"/>
    </row>
    <row r="850" spans="1:18" x14ac:dyDescent="0.2">
      <c r="A850" s="15" t="s">
        <v>1462</v>
      </c>
      <c r="B850" s="17" t="s">
        <v>1463</v>
      </c>
      <c r="C850" s="43">
        <v>1482</v>
      </c>
      <c r="D850" s="43">
        <v>1442</v>
      </c>
      <c r="E850" s="42">
        <v>1399</v>
      </c>
      <c r="F850" s="42">
        <v>1357</v>
      </c>
      <c r="G850" s="42">
        <v>1314</v>
      </c>
      <c r="H850" s="4"/>
      <c r="I850" s="5"/>
      <c r="J850" s="5"/>
      <c r="K850" s="5"/>
    </row>
    <row r="851" spans="1:18" x14ac:dyDescent="0.2">
      <c r="A851" s="15" t="s">
        <v>1464</v>
      </c>
      <c r="B851" s="17" t="s">
        <v>1465</v>
      </c>
      <c r="C851" s="43">
        <v>447</v>
      </c>
      <c r="D851" s="43">
        <v>443</v>
      </c>
      <c r="E851" s="42">
        <v>437</v>
      </c>
      <c r="F851" s="42">
        <v>433</v>
      </c>
      <c r="G851" s="42">
        <v>426</v>
      </c>
      <c r="H851" s="4"/>
      <c r="I851" s="5"/>
      <c r="J851" s="5"/>
      <c r="K851" s="5"/>
    </row>
    <row r="852" spans="1:18" x14ac:dyDescent="0.2">
      <c r="A852" s="15" t="s">
        <v>1466</v>
      </c>
      <c r="B852" s="17" t="s">
        <v>1467</v>
      </c>
      <c r="C852" s="43">
        <v>1310</v>
      </c>
      <c r="D852" s="43">
        <v>1284</v>
      </c>
      <c r="E852" s="42">
        <v>1255</v>
      </c>
      <c r="F852" s="42">
        <v>1226</v>
      </c>
      <c r="G852" s="42">
        <v>1194</v>
      </c>
      <c r="H852" s="4"/>
      <c r="I852" s="5"/>
      <c r="J852" s="5"/>
      <c r="K852" s="5"/>
    </row>
    <row r="853" spans="1:18" x14ac:dyDescent="0.2">
      <c r="A853" s="15" t="s">
        <v>1468</v>
      </c>
      <c r="B853" s="17" t="s">
        <v>1469</v>
      </c>
      <c r="C853" s="43">
        <v>2947</v>
      </c>
      <c r="D853" s="43">
        <v>2911</v>
      </c>
      <c r="E853" s="42">
        <v>2869</v>
      </c>
      <c r="F853" s="42">
        <v>2826</v>
      </c>
      <c r="G853" s="42">
        <v>2776</v>
      </c>
      <c r="H853" s="4"/>
      <c r="I853" s="5"/>
      <c r="J853" s="5"/>
      <c r="K853" s="5"/>
    </row>
    <row r="854" spans="1:18" x14ac:dyDescent="0.2">
      <c r="A854" s="15"/>
      <c r="B854" s="17"/>
      <c r="C854" s="43"/>
      <c r="D854" s="43"/>
      <c r="E854" s="42"/>
      <c r="F854" s="42"/>
      <c r="G854" s="42"/>
      <c r="H854" s="4"/>
      <c r="I854" s="5"/>
      <c r="J854" s="5"/>
      <c r="K854" s="5"/>
    </row>
    <row r="855" spans="1:18" x14ac:dyDescent="0.2">
      <c r="A855" s="20" t="s">
        <v>1470</v>
      </c>
      <c r="B855" s="21" t="s">
        <v>1471</v>
      </c>
      <c r="C855" s="46">
        <f t="shared" ref="C855:E855" si="151">+C856</f>
        <v>1078789</v>
      </c>
      <c r="D855" s="46">
        <f t="shared" si="151"/>
        <v>1105512</v>
      </c>
      <c r="E855" s="46">
        <f t="shared" si="151"/>
        <v>1129854</v>
      </c>
      <c r="F855" s="46">
        <f t="shared" ref="F855:G855" si="152">+F856</f>
        <v>1151480</v>
      </c>
      <c r="G855" s="46">
        <f t="shared" si="152"/>
        <v>1171648</v>
      </c>
      <c r="H855" s="4"/>
      <c r="I855" s="5"/>
      <c r="J855" s="5"/>
      <c r="K855" s="5"/>
      <c r="N855" s="34"/>
      <c r="O855" s="34"/>
      <c r="P855" s="34"/>
      <c r="Q855" s="34"/>
      <c r="R855" s="34"/>
    </row>
    <row r="856" spans="1:18" x14ac:dyDescent="0.2">
      <c r="A856" s="13" t="s">
        <v>1472</v>
      </c>
      <c r="B856" s="14" t="s">
        <v>1473</v>
      </c>
      <c r="C856" s="39">
        <f t="shared" ref="C856:E856" si="153">+SUM(C857:C863)</f>
        <v>1078789</v>
      </c>
      <c r="D856" s="39">
        <f t="shared" si="153"/>
        <v>1105512</v>
      </c>
      <c r="E856" s="39">
        <f t="shared" si="153"/>
        <v>1129854</v>
      </c>
      <c r="F856" s="39">
        <f t="shared" ref="F856:G856" si="154">+SUM(F857:F863)</f>
        <v>1151480</v>
      </c>
      <c r="G856" s="39">
        <f t="shared" si="154"/>
        <v>1171648</v>
      </c>
      <c r="H856" s="4"/>
      <c r="I856" s="5"/>
      <c r="J856" s="5"/>
      <c r="K856" s="5"/>
    </row>
    <row r="857" spans="1:18" x14ac:dyDescent="0.2">
      <c r="A857" s="15" t="s">
        <v>1474</v>
      </c>
      <c r="B857" s="17" t="s">
        <v>1473</v>
      </c>
      <c r="C857" s="43">
        <v>492879</v>
      </c>
      <c r="D857" s="43">
        <v>503234</v>
      </c>
      <c r="E857" s="42">
        <v>512386</v>
      </c>
      <c r="F857" s="42">
        <v>520709</v>
      </c>
      <c r="G857" s="42">
        <v>528405</v>
      </c>
      <c r="H857" s="4"/>
      <c r="I857" s="5"/>
      <c r="J857" s="5"/>
      <c r="K857" s="5"/>
    </row>
    <row r="858" spans="1:18" x14ac:dyDescent="0.2">
      <c r="A858" s="15" t="s">
        <v>1475</v>
      </c>
      <c r="B858" s="17" t="s">
        <v>1363</v>
      </c>
      <c r="C858" s="43">
        <v>79358</v>
      </c>
      <c r="D858" s="43">
        <v>80139</v>
      </c>
      <c r="E858" s="42">
        <v>80704</v>
      </c>
      <c r="F858" s="42">
        <v>81122</v>
      </c>
      <c r="G858" s="42">
        <v>81428</v>
      </c>
      <c r="H858" s="4"/>
      <c r="I858" s="5"/>
      <c r="J858" s="5"/>
      <c r="K858" s="5"/>
    </row>
    <row r="859" spans="1:18" x14ac:dyDescent="0.2">
      <c r="A859" s="15" t="s">
        <v>1476</v>
      </c>
      <c r="B859" s="17" t="s">
        <v>1477</v>
      </c>
      <c r="C859" s="43">
        <v>45396</v>
      </c>
      <c r="D859" s="43">
        <v>45963</v>
      </c>
      <c r="E859" s="42">
        <v>46409</v>
      </c>
      <c r="F859" s="42">
        <v>46772</v>
      </c>
      <c r="G859" s="42">
        <v>47071</v>
      </c>
      <c r="H859" s="4"/>
      <c r="I859" s="5"/>
      <c r="J859" s="5"/>
      <c r="K859" s="5"/>
    </row>
    <row r="860" spans="1:18" x14ac:dyDescent="0.2">
      <c r="A860" s="15" t="s">
        <v>1478</v>
      </c>
      <c r="B860" s="17" t="s">
        <v>1479</v>
      </c>
      <c r="C860" s="43">
        <v>63657</v>
      </c>
      <c r="D860" s="43">
        <v>64142</v>
      </c>
      <c r="E860" s="42">
        <v>64454</v>
      </c>
      <c r="F860" s="42">
        <v>64524</v>
      </c>
      <c r="G860" s="42">
        <v>64612</v>
      </c>
      <c r="H860" s="4"/>
      <c r="I860" s="5"/>
      <c r="J860" s="5"/>
      <c r="K860" s="5"/>
    </row>
    <row r="861" spans="1:18" x14ac:dyDescent="0.2">
      <c r="A861" s="15" t="s">
        <v>1480</v>
      </c>
      <c r="B861" s="17" t="s">
        <v>1481</v>
      </c>
      <c r="C861" s="43">
        <v>3979</v>
      </c>
      <c r="D861" s="43">
        <v>3963</v>
      </c>
      <c r="E861" s="42">
        <v>3935</v>
      </c>
      <c r="F861" s="42">
        <v>3902</v>
      </c>
      <c r="G861" s="42">
        <v>3862</v>
      </c>
      <c r="H861" s="4"/>
      <c r="I861" s="5"/>
      <c r="J861" s="5"/>
      <c r="K861" s="5"/>
    </row>
    <row r="862" spans="1:18" x14ac:dyDescent="0.2">
      <c r="A862" s="24" t="s">
        <v>1482</v>
      </c>
      <c r="B862" s="25" t="s">
        <v>1483</v>
      </c>
      <c r="C862" s="49">
        <v>343900</v>
      </c>
      <c r="D862" s="49">
        <v>357035</v>
      </c>
      <c r="E862" s="50">
        <v>369618</v>
      </c>
      <c r="F862" s="50">
        <v>380894</v>
      </c>
      <c r="G862" s="50">
        <v>391564</v>
      </c>
      <c r="H862" s="4"/>
      <c r="I862" s="5"/>
      <c r="J862" s="5"/>
      <c r="K862" s="5"/>
    </row>
    <row r="863" spans="1:18" x14ac:dyDescent="0.2">
      <c r="A863" s="22" t="s">
        <v>1484</v>
      </c>
      <c r="B863" s="23" t="s">
        <v>1485</v>
      </c>
      <c r="C863" s="47">
        <v>49620</v>
      </c>
      <c r="D863" s="47">
        <v>51036</v>
      </c>
      <c r="E863" s="48">
        <v>52348</v>
      </c>
      <c r="F863" s="48">
        <v>53557</v>
      </c>
      <c r="G863" s="48">
        <v>54706</v>
      </c>
      <c r="H863" s="4"/>
      <c r="I863" s="5"/>
      <c r="J863" s="5"/>
      <c r="K863" s="5"/>
    </row>
    <row r="864" spans="1:18" x14ac:dyDescent="0.2">
      <c r="A864" s="22"/>
      <c r="B864" s="23"/>
      <c r="C864" s="47"/>
      <c r="D864" s="47"/>
      <c r="E864" s="48"/>
      <c r="F864" s="48"/>
      <c r="G864" s="48"/>
      <c r="H864" s="4"/>
      <c r="I864" s="5"/>
      <c r="J864" s="5"/>
      <c r="K864" s="5"/>
    </row>
    <row r="865" spans="1:18" x14ac:dyDescent="0.2">
      <c r="A865" s="20" t="s">
        <v>1486</v>
      </c>
      <c r="B865" s="21" t="s">
        <v>1487</v>
      </c>
      <c r="C865" s="46">
        <f t="shared" ref="C865:E865" si="155">+C866+C875+C883+C893+C907+C916+C925+C934+C943+C967+C977+C984+C997</f>
        <v>1320530</v>
      </c>
      <c r="D865" s="46">
        <f t="shared" si="155"/>
        <v>1340457</v>
      </c>
      <c r="E865" s="46">
        <f t="shared" si="155"/>
        <v>1357075</v>
      </c>
      <c r="F865" s="46">
        <f t="shared" ref="F865:G865" si="156">+F866+F875+F883+F893+F907+F916+F925+F934+F943+F967+F977+F984+F997</f>
        <v>1369932</v>
      </c>
      <c r="G865" s="46">
        <f t="shared" si="156"/>
        <v>1380594</v>
      </c>
      <c r="H865" s="4"/>
      <c r="I865" s="5"/>
      <c r="J865" s="5"/>
      <c r="K865" s="5"/>
      <c r="N865" s="34"/>
      <c r="O865" s="34"/>
      <c r="P865" s="34"/>
      <c r="Q865" s="34"/>
      <c r="R865" s="34"/>
    </row>
    <row r="866" spans="1:18" x14ac:dyDescent="0.2">
      <c r="A866" s="13" t="s">
        <v>1488</v>
      </c>
      <c r="B866" s="14" t="s">
        <v>1487</v>
      </c>
      <c r="C866" s="39">
        <f t="shared" ref="C866:E866" si="157">+SUM(C867:C874)</f>
        <v>484248</v>
      </c>
      <c r="D866" s="39">
        <f t="shared" si="157"/>
        <v>498169</v>
      </c>
      <c r="E866" s="39">
        <f t="shared" si="157"/>
        <v>511019</v>
      </c>
      <c r="F866" s="39">
        <f t="shared" ref="F866:G866" si="158">+SUM(F867:F874)</f>
        <v>520558</v>
      </c>
      <c r="G866" s="39">
        <f t="shared" si="158"/>
        <v>528541</v>
      </c>
      <c r="H866" s="4"/>
      <c r="I866" s="5"/>
      <c r="J866" s="5"/>
      <c r="K866" s="5"/>
    </row>
    <row r="867" spans="1:18" x14ac:dyDescent="0.2">
      <c r="A867" s="15" t="s">
        <v>1489</v>
      </c>
      <c r="B867" s="17" t="s">
        <v>1487</v>
      </c>
      <c r="C867" s="43">
        <v>117110</v>
      </c>
      <c r="D867" s="43">
        <v>117821</v>
      </c>
      <c r="E867" s="42">
        <v>118127</v>
      </c>
      <c r="F867" s="42">
        <v>118510</v>
      </c>
      <c r="G867" s="42">
        <v>118843</v>
      </c>
      <c r="H867" s="4"/>
      <c r="I867" s="5"/>
      <c r="J867" s="5"/>
      <c r="K867" s="5"/>
    </row>
    <row r="868" spans="1:18" x14ac:dyDescent="0.2">
      <c r="A868" s="15" t="s">
        <v>1490</v>
      </c>
      <c r="B868" s="17" t="s">
        <v>1491</v>
      </c>
      <c r="C868" s="43">
        <v>2403</v>
      </c>
      <c r="D868" s="43">
        <v>2408</v>
      </c>
      <c r="E868" s="42">
        <v>2405</v>
      </c>
      <c r="F868" s="42">
        <v>2407</v>
      </c>
      <c r="G868" s="42">
        <v>2407</v>
      </c>
      <c r="H868" s="4"/>
      <c r="I868" s="5"/>
      <c r="J868" s="5"/>
      <c r="K868" s="5"/>
    </row>
    <row r="869" spans="1:18" x14ac:dyDescent="0.2">
      <c r="A869" s="15" t="s">
        <v>1492</v>
      </c>
      <c r="B869" s="17" t="s">
        <v>1493</v>
      </c>
      <c r="C869" s="43">
        <v>10535</v>
      </c>
      <c r="D869" s="43">
        <v>11418</v>
      </c>
      <c r="E869" s="42">
        <v>12333</v>
      </c>
      <c r="F869" s="42">
        <v>12969</v>
      </c>
      <c r="G869" s="42">
        <v>13497</v>
      </c>
      <c r="H869" s="4"/>
      <c r="I869" s="5"/>
      <c r="J869" s="5"/>
      <c r="K869" s="5"/>
    </row>
    <row r="870" spans="1:18" x14ac:dyDescent="0.2">
      <c r="A870" s="15" t="s">
        <v>1494</v>
      </c>
      <c r="B870" s="17" t="s">
        <v>140</v>
      </c>
      <c r="C870" s="43">
        <v>62369</v>
      </c>
      <c r="D870" s="43">
        <v>66405</v>
      </c>
      <c r="E870" s="42">
        <v>70453</v>
      </c>
      <c r="F870" s="42">
        <v>73312</v>
      </c>
      <c r="G870" s="42">
        <v>75696</v>
      </c>
      <c r="H870" s="4"/>
      <c r="I870" s="5"/>
      <c r="J870" s="5"/>
      <c r="K870" s="5"/>
    </row>
    <row r="871" spans="1:18" x14ac:dyDescent="0.2">
      <c r="A871" s="15" t="s">
        <v>1495</v>
      </c>
      <c r="B871" s="17" t="s">
        <v>1496</v>
      </c>
      <c r="C871" s="43">
        <v>122835</v>
      </c>
      <c r="D871" s="43">
        <v>128607</v>
      </c>
      <c r="E871" s="42">
        <v>134182</v>
      </c>
      <c r="F871" s="42">
        <v>138200</v>
      </c>
      <c r="G871" s="42">
        <v>141559</v>
      </c>
      <c r="H871" s="4"/>
      <c r="I871" s="5"/>
      <c r="J871" s="5"/>
      <c r="K871" s="5"/>
    </row>
    <row r="872" spans="1:18" x14ac:dyDescent="0.2">
      <c r="A872" s="15" t="s">
        <v>1497</v>
      </c>
      <c r="B872" s="17" t="s">
        <v>1498</v>
      </c>
      <c r="C872" s="43">
        <v>100663</v>
      </c>
      <c r="D872" s="43">
        <v>102400</v>
      </c>
      <c r="E872" s="42">
        <v>103817</v>
      </c>
      <c r="F872" s="42">
        <v>104961</v>
      </c>
      <c r="G872" s="42">
        <v>105919</v>
      </c>
      <c r="H872" s="4"/>
      <c r="I872" s="5"/>
      <c r="J872" s="5"/>
      <c r="K872" s="5"/>
    </row>
    <row r="873" spans="1:18" x14ac:dyDescent="0.2">
      <c r="A873" s="15" t="s">
        <v>1499</v>
      </c>
      <c r="B873" s="17" t="s">
        <v>1500</v>
      </c>
      <c r="C873" s="43">
        <v>7090</v>
      </c>
      <c r="D873" s="43">
        <v>7702</v>
      </c>
      <c r="E873" s="42">
        <v>8338</v>
      </c>
      <c r="F873" s="42">
        <v>8779</v>
      </c>
      <c r="G873" s="42">
        <v>9146</v>
      </c>
      <c r="H873" s="4"/>
      <c r="I873" s="5"/>
      <c r="J873" s="5"/>
      <c r="K873" s="5"/>
    </row>
    <row r="874" spans="1:18" x14ac:dyDescent="0.2">
      <c r="A874" s="15" t="s">
        <v>1501</v>
      </c>
      <c r="B874" s="17" t="s">
        <v>1502</v>
      </c>
      <c r="C874" s="43">
        <v>61243</v>
      </c>
      <c r="D874" s="43">
        <v>61408</v>
      </c>
      <c r="E874" s="42">
        <v>61364</v>
      </c>
      <c r="F874" s="42">
        <v>61420</v>
      </c>
      <c r="G874" s="42">
        <v>61474</v>
      </c>
      <c r="H874" s="4"/>
      <c r="I874" s="5"/>
      <c r="J874" s="5"/>
      <c r="K874" s="5"/>
    </row>
    <row r="875" spans="1:18" x14ac:dyDescent="0.2">
      <c r="A875" s="13" t="s">
        <v>1503</v>
      </c>
      <c r="B875" s="14" t="s">
        <v>1504</v>
      </c>
      <c r="C875" s="39">
        <f t="shared" ref="C875:E875" si="159">+SUM(C876:C882)</f>
        <v>24437</v>
      </c>
      <c r="D875" s="39">
        <f t="shared" si="159"/>
        <v>24251</v>
      </c>
      <c r="E875" s="39">
        <f t="shared" si="159"/>
        <v>24000</v>
      </c>
      <c r="F875" s="39">
        <f t="shared" ref="F875:G875" si="160">+SUM(F876:F882)</f>
        <v>23855</v>
      </c>
      <c r="G875" s="39">
        <f t="shared" si="160"/>
        <v>23732</v>
      </c>
      <c r="H875" s="4"/>
      <c r="I875" s="5"/>
      <c r="J875" s="5"/>
      <c r="K875" s="5"/>
    </row>
    <row r="876" spans="1:18" x14ac:dyDescent="0.2">
      <c r="A876" s="15" t="s">
        <v>1505</v>
      </c>
      <c r="B876" s="17" t="s">
        <v>1504</v>
      </c>
      <c r="C876" s="43">
        <v>4726</v>
      </c>
      <c r="D876" s="43">
        <v>4678</v>
      </c>
      <c r="E876" s="42">
        <v>4616</v>
      </c>
      <c r="F876" s="42">
        <v>4579</v>
      </c>
      <c r="G876" s="42">
        <v>4548</v>
      </c>
      <c r="H876" s="4"/>
      <c r="I876" s="5"/>
      <c r="J876" s="5"/>
      <c r="K876" s="5"/>
    </row>
    <row r="877" spans="1:18" x14ac:dyDescent="0.2">
      <c r="A877" s="15" t="s">
        <v>1506</v>
      </c>
      <c r="B877" s="17" t="s">
        <v>1507</v>
      </c>
      <c r="C877" s="43">
        <v>2964</v>
      </c>
      <c r="D877" s="43">
        <v>3010</v>
      </c>
      <c r="E877" s="42">
        <v>3048</v>
      </c>
      <c r="F877" s="42">
        <v>3077</v>
      </c>
      <c r="G877" s="42">
        <v>3102</v>
      </c>
      <c r="H877" s="4"/>
      <c r="I877" s="5"/>
      <c r="J877" s="5"/>
      <c r="K877" s="5"/>
    </row>
    <row r="878" spans="1:18" x14ac:dyDescent="0.2">
      <c r="A878" s="15" t="s">
        <v>1508</v>
      </c>
      <c r="B878" s="17" t="s">
        <v>1509</v>
      </c>
      <c r="C878" s="43">
        <v>2378</v>
      </c>
      <c r="D878" s="43">
        <v>2367</v>
      </c>
      <c r="E878" s="42">
        <v>2350</v>
      </c>
      <c r="F878" s="42">
        <v>2341</v>
      </c>
      <c r="G878" s="42">
        <v>2333</v>
      </c>
      <c r="H878" s="4"/>
      <c r="I878" s="5"/>
      <c r="J878" s="5"/>
      <c r="K878" s="5"/>
    </row>
    <row r="879" spans="1:18" x14ac:dyDescent="0.2">
      <c r="A879" s="15" t="s">
        <v>1510</v>
      </c>
      <c r="B879" s="17" t="s">
        <v>1511</v>
      </c>
      <c r="C879" s="43">
        <v>1167</v>
      </c>
      <c r="D879" s="43">
        <v>1118</v>
      </c>
      <c r="E879" s="42">
        <v>1069</v>
      </c>
      <c r="F879" s="42">
        <v>1036</v>
      </c>
      <c r="G879" s="42">
        <v>1007</v>
      </c>
      <c r="H879" s="4"/>
      <c r="I879" s="5"/>
      <c r="J879" s="5"/>
      <c r="K879" s="5"/>
    </row>
    <row r="880" spans="1:18" x14ac:dyDescent="0.2">
      <c r="A880" s="15" t="s">
        <v>1512</v>
      </c>
      <c r="B880" s="17" t="s">
        <v>1513</v>
      </c>
      <c r="C880" s="43">
        <v>7701</v>
      </c>
      <c r="D880" s="43">
        <v>7661</v>
      </c>
      <c r="E880" s="42">
        <v>7598</v>
      </c>
      <c r="F880" s="42">
        <v>7564</v>
      </c>
      <c r="G880" s="42">
        <v>7537</v>
      </c>
      <c r="H880" s="4"/>
      <c r="I880" s="5"/>
      <c r="J880" s="5"/>
      <c r="K880" s="5"/>
    </row>
    <row r="881" spans="1:11" x14ac:dyDescent="0.2">
      <c r="A881" s="15" t="s">
        <v>1514</v>
      </c>
      <c r="B881" s="17" t="s">
        <v>1515</v>
      </c>
      <c r="C881" s="43">
        <v>2046</v>
      </c>
      <c r="D881" s="43">
        <v>1982</v>
      </c>
      <c r="E881" s="42">
        <v>1915</v>
      </c>
      <c r="F881" s="42">
        <v>1871</v>
      </c>
      <c r="G881" s="42">
        <v>1832</v>
      </c>
      <c r="H881" s="4"/>
      <c r="I881" s="5"/>
      <c r="J881" s="5"/>
      <c r="K881" s="5"/>
    </row>
    <row r="882" spans="1:11" x14ac:dyDescent="0.2">
      <c r="A882" s="15" t="s">
        <v>1516</v>
      </c>
      <c r="B882" s="17" t="s">
        <v>1517</v>
      </c>
      <c r="C882" s="43">
        <v>3455</v>
      </c>
      <c r="D882" s="43">
        <v>3435</v>
      </c>
      <c r="E882" s="42">
        <v>3404</v>
      </c>
      <c r="F882" s="42">
        <v>3387</v>
      </c>
      <c r="G882" s="42">
        <v>3373</v>
      </c>
      <c r="H882" s="4"/>
      <c r="I882" s="5"/>
      <c r="J882" s="5"/>
      <c r="K882" s="5"/>
    </row>
    <row r="883" spans="1:11" x14ac:dyDescent="0.2">
      <c r="A883" s="13" t="s">
        <v>1518</v>
      </c>
      <c r="B883" s="14" t="s">
        <v>288</v>
      </c>
      <c r="C883" s="39">
        <f t="shared" ref="C883:E883" si="161">+SUM(C884:C892)</f>
        <v>61564</v>
      </c>
      <c r="D883" s="39">
        <f t="shared" si="161"/>
        <v>62428</v>
      </c>
      <c r="E883" s="39">
        <f t="shared" si="161"/>
        <v>63131</v>
      </c>
      <c r="F883" s="39">
        <f t="shared" ref="F883:G883" si="162">+SUM(F884:F892)</f>
        <v>63665</v>
      </c>
      <c r="G883" s="39">
        <f t="shared" si="162"/>
        <v>64097</v>
      </c>
      <c r="H883" s="4"/>
      <c r="I883" s="5"/>
      <c r="J883" s="5"/>
      <c r="K883" s="5"/>
    </row>
    <row r="884" spans="1:11" x14ac:dyDescent="0.2">
      <c r="A884" s="15" t="s">
        <v>1519</v>
      </c>
      <c r="B884" s="17" t="s">
        <v>288</v>
      </c>
      <c r="C884" s="43">
        <v>23817</v>
      </c>
      <c r="D884" s="43">
        <v>24667</v>
      </c>
      <c r="E884" s="42">
        <v>25464</v>
      </c>
      <c r="F884" s="42">
        <v>26038</v>
      </c>
      <c r="G884" s="42">
        <v>26512</v>
      </c>
      <c r="H884" s="4"/>
      <c r="I884" s="5"/>
      <c r="J884" s="5"/>
      <c r="K884" s="5"/>
    </row>
    <row r="885" spans="1:11" x14ac:dyDescent="0.2">
      <c r="A885" s="15" t="s">
        <v>1520</v>
      </c>
      <c r="B885" s="17" t="s">
        <v>1521</v>
      </c>
      <c r="C885" s="43">
        <v>7616</v>
      </c>
      <c r="D885" s="43">
        <v>7711</v>
      </c>
      <c r="E885" s="42">
        <v>7784</v>
      </c>
      <c r="F885" s="42">
        <v>7835</v>
      </c>
      <c r="G885" s="42">
        <v>7873</v>
      </c>
      <c r="H885" s="4"/>
      <c r="I885" s="5"/>
      <c r="J885" s="5"/>
      <c r="K885" s="5"/>
    </row>
    <row r="886" spans="1:11" x14ac:dyDescent="0.2">
      <c r="A886" s="15" t="s">
        <v>1522</v>
      </c>
      <c r="B886" s="17" t="s">
        <v>1523</v>
      </c>
      <c r="C886" s="43">
        <v>2615</v>
      </c>
      <c r="D886" s="43">
        <v>2681</v>
      </c>
      <c r="E886" s="42">
        <v>2742</v>
      </c>
      <c r="F886" s="42">
        <v>2787</v>
      </c>
      <c r="G886" s="42">
        <v>2823</v>
      </c>
      <c r="H886" s="4"/>
      <c r="I886" s="5"/>
      <c r="J886" s="5"/>
      <c r="K886" s="5"/>
    </row>
    <row r="887" spans="1:11" x14ac:dyDescent="0.2">
      <c r="A887" s="15" t="s">
        <v>1524</v>
      </c>
      <c r="B887" s="17" t="s">
        <v>1525</v>
      </c>
      <c r="C887" s="43">
        <v>4394</v>
      </c>
      <c r="D887" s="43">
        <v>4370</v>
      </c>
      <c r="E887" s="42">
        <v>4333</v>
      </c>
      <c r="F887" s="42">
        <v>4311</v>
      </c>
      <c r="G887" s="42">
        <v>4292</v>
      </c>
      <c r="H887" s="4"/>
      <c r="I887" s="5"/>
      <c r="J887" s="5"/>
      <c r="K887" s="5"/>
    </row>
    <row r="888" spans="1:11" x14ac:dyDescent="0.2">
      <c r="A888" s="15" t="s">
        <v>1526</v>
      </c>
      <c r="B888" s="17" t="s">
        <v>1527</v>
      </c>
      <c r="C888" s="43">
        <v>4796</v>
      </c>
      <c r="D888" s="43">
        <v>4722</v>
      </c>
      <c r="E888" s="42">
        <v>4634</v>
      </c>
      <c r="F888" s="42">
        <v>4576</v>
      </c>
      <c r="G888" s="42">
        <v>4528</v>
      </c>
      <c r="H888" s="4"/>
      <c r="I888" s="5"/>
      <c r="J888" s="5"/>
      <c r="K888" s="5"/>
    </row>
    <row r="889" spans="1:11" x14ac:dyDescent="0.2">
      <c r="A889" s="15" t="s">
        <v>1528</v>
      </c>
      <c r="B889" s="17" t="s">
        <v>1529</v>
      </c>
      <c r="C889" s="43">
        <v>7958</v>
      </c>
      <c r="D889" s="43">
        <v>7868</v>
      </c>
      <c r="E889" s="42">
        <v>7754</v>
      </c>
      <c r="F889" s="42">
        <v>7681</v>
      </c>
      <c r="G889" s="42">
        <v>7620</v>
      </c>
      <c r="H889" s="4"/>
      <c r="I889" s="5"/>
      <c r="J889" s="5"/>
      <c r="K889" s="5"/>
    </row>
    <row r="890" spans="1:11" x14ac:dyDescent="0.2">
      <c r="A890" s="15" t="s">
        <v>1530</v>
      </c>
      <c r="B890" s="17" t="s">
        <v>1531</v>
      </c>
      <c r="C890" s="43">
        <v>3395</v>
      </c>
      <c r="D890" s="43">
        <v>3450</v>
      </c>
      <c r="E890" s="42">
        <v>3496</v>
      </c>
      <c r="F890" s="42">
        <v>3531</v>
      </c>
      <c r="G890" s="42">
        <v>3559</v>
      </c>
      <c r="H890" s="4"/>
      <c r="I890" s="5"/>
      <c r="J890" s="5"/>
      <c r="K890" s="5"/>
    </row>
    <row r="891" spans="1:11" x14ac:dyDescent="0.2">
      <c r="A891" s="15" t="s">
        <v>1532</v>
      </c>
      <c r="B891" s="17" t="s">
        <v>1533</v>
      </c>
      <c r="C891" s="43">
        <v>3223</v>
      </c>
      <c r="D891" s="43">
        <v>3199</v>
      </c>
      <c r="E891" s="42">
        <v>3166</v>
      </c>
      <c r="F891" s="42">
        <v>3146</v>
      </c>
      <c r="G891" s="42">
        <v>3128</v>
      </c>
      <c r="H891" s="4"/>
      <c r="I891" s="5"/>
      <c r="J891" s="5"/>
      <c r="K891" s="5"/>
    </row>
    <row r="892" spans="1:11" x14ac:dyDescent="0.2">
      <c r="A892" s="15" t="s">
        <v>1534</v>
      </c>
      <c r="B892" s="17" t="s">
        <v>1535</v>
      </c>
      <c r="C892" s="43">
        <v>3750</v>
      </c>
      <c r="D892" s="43">
        <v>3760</v>
      </c>
      <c r="E892" s="42">
        <v>3758</v>
      </c>
      <c r="F892" s="42">
        <v>3760</v>
      </c>
      <c r="G892" s="42">
        <v>3762</v>
      </c>
      <c r="H892" s="4"/>
      <c r="I892" s="5"/>
      <c r="J892" s="5"/>
      <c r="K892" s="5"/>
    </row>
    <row r="893" spans="1:11" x14ac:dyDescent="0.2">
      <c r="A893" s="13" t="s">
        <v>1536</v>
      </c>
      <c r="B893" s="14" t="s">
        <v>1537</v>
      </c>
      <c r="C893" s="39">
        <f t="shared" ref="C893:E893" si="163">+SUM(C894:C895,C901:C906)</f>
        <v>70370</v>
      </c>
      <c r="D893" s="39">
        <f t="shared" si="163"/>
        <v>71071</v>
      </c>
      <c r="E893" s="39">
        <f t="shared" si="163"/>
        <v>71582</v>
      </c>
      <c r="F893" s="39">
        <f t="shared" ref="F893:G893" si="164">+SUM(F894:F895,F901:F906)</f>
        <v>71906</v>
      </c>
      <c r="G893" s="39">
        <f t="shared" si="164"/>
        <v>72114</v>
      </c>
      <c r="H893" s="4"/>
      <c r="I893" s="5"/>
      <c r="J893" s="5"/>
      <c r="K893" s="5"/>
    </row>
    <row r="894" spans="1:11" x14ac:dyDescent="0.2">
      <c r="A894" s="15" t="s">
        <v>1538</v>
      </c>
      <c r="B894" s="17" t="s">
        <v>1537</v>
      </c>
      <c r="C894" s="43">
        <v>22681</v>
      </c>
      <c r="D894" s="43">
        <v>23082</v>
      </c>
      <c r="E894" s="42">
        <v>23423</v>
      </c>
      <c r="F894" s="42">
        <v>23653</v>
      </c>
      <c r="G894" s="42">
        <v>23833</v>
      </c>
      <c r="H894" s="4"/>
      <c r="I894" s="5"/>
      <c r="J894" s="5"/>
      <c r="K894" s="5"/>
    </row>
    <row r="895" spans="1:11" x14ac:dyDescent="0.2">
      <c r="A895" s="59" t="s">
        <v>1539</v>
      </c>
      <c r="B895" s="60" t="s">
        <v>1540</v>
      </c>
      <c r="C895" s="61">
        <v>3649</v>
      </c>
      <c r="D895" s="61">
        <v>3652</v>
      </c>
      <c r="E895" s="62">
        <v>3645</v>
      </c>
      <c r="F895" s="62">
        <v>3639</v>
      </c>
      <c r="G895" s="62">
        <v>3631</v>
      </c>
      <c r="H895" s="4"/>
      <c r="I895" s="5"/>
      <c r="J895" s="5"/>
      <c r="K895" s="5"/>
    </row>
    <row r="896" spans="1:11" x14ac:dyDescent="0.2">
      <c r="A896" s="15"/>
      <c r="B896" s="17"/>
      <c r="C896" s="17"/>
      <c r="D896" s="17"/>
      <c r="E896" s="17"/>
      <c r="F896" s="18"/>
      <c r="G896" s="58" t="s">
        <v>107</v>
      </c>
      <c r="H896" s="4"/>
    </row>
    <row r="897" spans="1:11" ht="33.799999999999997" customHeight="1" x14ac:dyDescent="0.2">
      <c r="A897" s="80" t="s">
        <v>0</v>
      </c>
      <c r="B897" s="80"/>
      <c r="C897" s="80"/>
      <c r="D897" s="80"/>
      <c r="E897" s="80"/>
      <c r="F897" s="80"/>
      <c r="G897" s="80"/>
    </row>
    <row r="898" spans="1:11" ht="11.25" customHeight="1" x14ac:dyDescent="0.2">
      <c r="A898" s="85" t="s">
        <v>1</v>
      </c>
      <c r="B898" s="85" t="s">
        <v>2</v>
      </c>
      <c r="C898" s="83" t="s">
        <v>3</v>
      </c>
      <c r="D898" s="83" t="s">
        <v>4</v>
      </c>
      <c r="E898" s="83" t="s">
        <v>5</v>
      </c>
      <c r="F898" s="83" t="s">
        <v>6</v>
      </c>
      <c r="G898" s="83" t="s">
        <v>7</v>
      </c>
    </row>
    <row r="899" spans="1:11" ht="11.25" customHeight="1" x14ac:dyDescent="0.2">
      <c r="A899" s="86"/>
      <c r="B899" s="86"/>
      <c r="C899" s="87"/>
      <c r="D899" s="87"/>
      <c r="E899" s="87"/>
      <c r="F899" s="87"/>
      <c r="G899" s="87"/>
    </row>
    <row r="900" spans="1:11" ht="5.3" customHeight="1" x14ac:dyDescent="0.2">
      <c r="A900" s="19"/>
      <c r="B900" s="19"/>
      <c r="C900" s="19"/>
      <c r="D900" s="19"/>
      <c r="E900" s="19"/>
      <c r="F900" s="3"/>
      <c r="G900" s="3"/>
    </row>
    <row r="901" spans="1:11" x14ac:dyDescent="0.2">
      <c r="A901" s="15" t="s">
        <v>1541</v>
      </c>
      <c r="B901" s="17" t="s">
        <v>1542</v>
      </c>
      <c r="C901" s="43">
        <v>5856</v>
      </c>
      <c r="D901" s="43">
        <v>5920</v>
      </c>
      <c r="E901" s="42">
        <v>5967</v>
      </c>
      <c r="F901" s="42">
        <v>5997</v>
      </c>
      <c r="G901" s="42">
        <v>6016</v>
      </c>
      <c r="H901" s="4"/>
      <c r="I901" s="5"/>
      <c r="J901" s="5"/>
      <c r="K901" s="5"/>
    </row>
    <row r="902" spans="1:11" x14ac:dyDescent="0.2">
      <c r="A902" s="15" t="s">
        <v>1543</v>
      </c>
      <c r="B902" s="17" t="s">
        <v>1544</v>
      </c>
      <c r="C902" s="43">
        <v>6513</v>
      </c>
      <c r="D902" s="43">
        <v>6472</v>
      </c>
      <c r="E902" s="42">
        <v>6412</v>
      </c>
      <c r="F902" s="42">
        <v>6368</v>
      </c>
      <c r="G902" s="42">
        <v>6324</v>
      </c>
      <c r="H902" s="4"/>
      <c r="I902" s="5"/>
      <c r="J902" s="5"/>
      <c r="K902" s="5"/>
    </row>
    <row r="903" spans="1:11" x14ac:dyDescent="0.2">
      <c r="A903" s="15" t="s">
        <v>1545</v>
      </c>
      <c r="B903" s="17" t="s">
        <v>1546</v>
      </c>
      <c r="C903" s="43">
        <v>11214</v>
      </c>
      <c r="D903" s="43">
        <v>11425</v>
      </c>
      <c r="E903" s="42">
        <v>11607</v>
      </c>
      <c r="F903" s="42">
        <v>11728</v>
      </c>
      <c r="G903" s="42">
        <v>11817</v>
      </c>
      <c r="H903" s="4"/>
      <c r="I903" s="5"/>
      <c r="J903" s="5"/>
      <c r="K903" s="5"/>
    </row>
    <row r="904" spans="1:11" x14ac:dyDescent="0.2">
      <c r="A904" s="15" t="s">
        <v>1547</v>
      </c>
      <c r="B904" s="17" t="s">
        <v>1548</v>
      </c>
      <c r="C904" s="43">
        <v>6002</v>
      </c>
      <c r="D904" s="43">
        <v>6097</v>
      </c>
      <c r="E904" s="42">
        <v>6175</v>
      </c>
      <c r="F904" s="42">
        <v>6225</v>
      </c>
      <c r="G904" s="42">
        <v>6258</v>
      </c>
      <c r="H904" s="4"/>
      <c r="I904" s="5"/>
      <c r="J904" s="5"/>
      <c r="K904" s="5"/>
    </row>
    <row r="905" spans="1:11" x14ac:dyDescent="0.2">
      <c r="A905" s="15" t="s">
        <v>1549</v>
      </c>
      <c r="B905" s="17" t="s">
        <v>1550</v>
      </c>
      <c r="C905" s="43">
        <v>4771</v>
      </c>
      <c r="D905" s="43">
        <v>4832</v>
      </c>
      <c r="E905" s="42">
        <v>4880</v>
      </c>
      <c r="F905" s="42">
        <v>4911</v>
      </c>
      <c r="G905" s="42">
        <v>4932</v>
      </c>
      <c r="H905" s="4"/>
      <c r="I905" s="5"/>
      <c r="J905" s="5"/>
      <c r="K905" s="5"/>
    </row>
    <row r="906" spans="1:11" x14ac:dyDescent="0.2">
      <c r="A906" s="15" t="s">
        <v>1551</v>
      </c>
      <c r="B906" s="17" t="s">
        <v>1552</v>
      </c>
      <c r="C906" s="43">
        <v>9684</v>
      </c>
      <c r="D906" s="43">
        <v>9591</v>
      </c>
      <c r="E906" s="42">
        <v>9473</v>
      </c>
      <c r="F906" s="42">
        <v>9385</v>
      </c>
      <c r="G906" s="42">
        <v>9303</v>
      </c>
      <c r="H906" s="4"/>
      <c r="I906" s="5"/>
      <c r="J906" s="5"/>
      <c r="K906" s="5"/>
    </row>
    <row r="907" spans="1:11" x14ac:dyDescent="0.2">
      <c r="A907" s="13" t="s">
        <v>1553</v>
      </c>
      <c r="B907" s="14" t="s">
        <v>1554</v>
      </c>
      <c r="C907" s="39">
        <f t="shared" ref="C907:E907" si="165">+SUM(C908:C915)</f>
        <v>35199</v>
      </c>
      <c r="D907" s="39">
        <f t="shared" si="165"/>
        <v>35024</v>
      </c>
      <c r="E907" s="39">
        <f t="shared" si="165"/>
        <v>34754</v>
      </c>
      <c r="F907" s="39">
        <f t="shared" ref="F907:G907" si="166">+SUM(F908:F915)</f>
        <v>34605</v>
      </c>
      <c r="G907" s="39">
        <f t="shared" si="166"/>
        <v>34487</v>
      </c>
      <c r="H907" s="4"/>
      <c r="I907" s="5"/>
      <c r="J907" s="5"/>
      <c r="K907" s="5"/>
    </row>
    <row r="908" spans="1:11" x14ac:dyDescent="0.2">
      <c r="A908" s="15" t="s">
        <v>1555</v>
      </c>
      <c r="B908" s="17" t="s">
        <v>1556</v>
      </c>
      <c r="C908" s="43">
        <v>9314</v>
      </c>
      <c r="D908" s="43">
        <v>9302</v>
      </c>
      <c r="E908" s="42">
        <v>9270</v>
      </c>
      <c r="F908" s="42">
        <v>9256</v>
      </c>
      <c r="G908" s="42">
        <v>9247</v>
      </c>
      <c r="H908" s="4"/>
      <c r="I908" s="5"/>
      <c r="J908" s="5"/>
      <c r="K908" s="5"/>
    </row>
    <row r="909" spans="1:11" x14ac:dyDescent="0.2">
      <c r="A909" s="15" t="s">
        <v>1557</v>
      </c>
      <c r="B909" s="17" t="s">
        <v>1558</v>
      </c>
      <c r="C909" s="43">
        <v>5547</v>
      </c>
      <c r="D909" s="43">
        <v>5523</v>
      </c>
      <c r="E909" s="42">
        <v>5485</v>
      </c>
      <c r="F909" s="42">
        <v>5464</v>
      </c>
      <c r="G909" s="42">
        <v>5448</v>
      </c>
      <c r="H909" s="4"/>
      <c r="I909" s="5"/>
      <c r="J909" s="5"/>
      <c r="K909" s="5"/>
    </row>
    <row r="910" spans="1:11" x14ac:dyDescent="0.2">
      <c r="A910" s="15" t="s">
        <v>1559</v>
      </c>
      <c r="B910" s="17" t="s">
        <v>1560</v>
      </c>
      <c r="C910" s="43">
        <v>5214</v>
      </c>
      <c r="D910" s="43">
        <v>5204</v>
      </c>
      <c r="E910" s="42">
        <v>5178</v>
      </c>
      <c r="F910" s="42">
        <v>5166</v>
      </c>
      <c r="G910" s="42">
        <v>5158</v>
      </c>
      <c r="H910" s="4"/>
      <c r="I910" s="5"/>
      <c r="J910" s="5"/>
      <c r="K910" s="5"/>
    </row>
    <row r="911" spans="1:11" x14ac:dyDescent="0.2">
      <c r="A911" s="15" t="s">
        <v>1561</v>
      </c>
      <c r="B911" s="17" t="s">
        <v>1562</v>
      </c>
      <c r="C911" s="43">
        <v>2174</v>
      </c>
      <c r="D911" s="43">
        <v>2142</v>
      </c>
      <c r="E911" s="42">
        <v>2104</v>
      </c>
      <c r="F911" s="42">
        <v>2079</v>
      </c>
      <c r="G911" s="42">
        <v>2060</v>
      </c>
      <c r="H911" s="4"/>
      <c r="I911" s="5"/>
      <c r="J911" s="5"/>
      <c r="K911" s="5"/>
    </row>
    <row r="912" spans="1:11" x14ac:dyDescent="0.2">
      <c r="A912" s="15" t="s">
        <v>1563</v>
      </c>
      <c r="B912" s="17" t="s">
        <v>1564</v>
      </c>
      <c r="C912" s="43">
        <v>5635</v>
      </c>
      <c r="D912" s="43">
        <v>5600</v>
      </c>
      <c r="E912" s="42">
        <v>5548</v>
      </c>
      <c r="F912" s="42">
        <v>5518</v>
      </c>
      <c r="G912" s="42">
        <v>5495</v>
      </c>
      <c r="H912" s="4"/>
      <c r="I912" s="5"/>
      <c r="J912" s="5"/>
      <c r="K912" s="5"/>
    </row>
    <row r="913" spans="1:11" x14ac:dyDescent="0.2">
      <c r="A913" s="15" t="s">
        <v>1565</v>
      </c>
      <c r="B913" s="17" t="s">
        <v>939</v>
      </c>
      <c r="C913" s="43">
        <v>1909</v>
      </c>
      <c r="D913" s="43">
        <v>1903</v>
      </c>
      <c r="E913" s="42">
        <v>1889</v>
      </c>
      <c r="F913" s="42">
        <v>1885</v>
      </c>
      <c r="G913" s="42">
        <v>1878</v>
      </c>
      <c r="H913" s="4"/>
      <c r="I913" s="5"/>
      <c r="J913" s="5"/>
      <c r="K913" s="5"/>
    </row>
    <row r="914" spans="1:11" x14ac:dyDescent="0.2">
      <c r="A914" s="15" t="s">
        <v>1566</v>
      </c>
      <c r="B914" s="17" t="s">
        <v>1567</v>
      </c>
      <c r="C914" s="43">
        <v>2741</v>
      </c>
      <c r="D914" s="43">
        <v>2704</v>
      </c>
      <c r="E914" s="42">
        <v>2660</v>
      </c>
      <c r="F914" s="42">
        <v>2632</v>
      </c>
      <c r="G914" s="42">
        <v>2609</v>
      </c>
      <c r="H914" s="4"/>
      <c r="I914" s="5"/>
      <c r="J914" s="5"/>
      <c r="K914" s="5"/>
    </row>
    <row r="915" spans="1:11" x14ac:dyDescent="0.2">
      <c r="A915" s="15" t="s">
        <v>1568</v>
      </c>
      <c r="B915" s="17" t="s">
        <v>1569</v>
      </c>
      <c r="C915" s="43">
        <v>2665</v>
      </c>
      <c r="D915" s="43">
        <v>2646</v>
      </c>
      <c r="E915" s="42">
        <v>2620</v>
      </c>
      <c r="F915" s="42">
        <v>2605</v>
      </c>
      <c r="G915" s="42">
        <v>2592</v>
      </c>
      <c r="H915" s="4"/>
      <c r="I915" s="5"/>
      <c r="J915" s="5"/>
      <c r="K915" s="5"/>
    </row>
    <row r="916" spans="1:11" x14ac:dyDescent="0.2">
      <c r="A916" s="13" t="s">
        <v>1570</v>
      </c>
      <c r="B916" s="14" t="s">
        <v>1571</v>
      </c>
      <c r="C916" s="39">
        <f t="shared" ref="C916:E916" si="167">+SUM(C917:C924)</f>
        <v>104611</v>
      </c>
      <c r="D916" s="39">
        <f t="shared" si="167"/>
        <v>105685</v>
      </c>
      <c r="E916" s="39">
        <f t="shared" si="167"/>
        <v>106476</v>
      </c>
      <c r="F916" s="39">
        <f t="shared" ref="F916:G916" si="168">+SUM(F917:F924)</f>
        <v>106990</v>
      </c>
      <c r="G916" s="39">
        <f t="shared" si="168"/>
        <v>107333</v>
      </c>
      <c r="H916" s="4"/>
      <c r="I916" s="5"/>
      <c r="J916" s="5"/>
      <c r="K916" s="5"/>
    </row>
    <row r="917" spans="1:11" x14ac:dyDescent="0.2">
      <c r="A917" s="15" t="s">
        <v>1572</v>
      </c>
      <c r="B917" s="17" t="s">
        <v>1573</v>
      </c>
      <c r="C917" s="43">
        <v>62983</v>
      </c>
      <c r="D917" s="43">
        <v>63931</v>
      </c>
      <c r="E917" s="42">
        <v>64711</v>
      </c>
      <c r="F917" s="42">
        <v>65225</v>
      </c>
      <c r="G917" s="42">
        <v>65594</v>
      </c>
      <c r="H917" s="4"/>
      <c r="I917" s="5"/>
      <c r="J917" s="5"/>
      <c r="K917" s="5"/>
    </row>
    <row r="918" spans="1:11" x14ac:dyDescent="0.2">
      <c r="A918" s="15" t="s">
        <v>1574</v>
      </c>
      <c r="B918" s="17" t="s">
        <v>1575</v>
      </c>
      <c r="C918" s="43">
        <v>5150</v>
      </c>
      <c r="D918" s="43">
        <v>5191</v>
      </c>
      <c r="E918" s="42">
        <v>5217</v>
      </c>
      <c r="F918" s="42">
        <v>5235</v>
      </c>
      <c r="G918" s="42">
        <v>5246</v>
      </c>
      <c r="H918" s="4"/>
      <c r="I918" s="5"/>
      <c r="J918" s="5"/>
      <c r="K918" s="5"/>
    </row>
    <row r="919" spans="1:11" x14ac:dyDescent="0.2">
      <c r="A919" s="15" t="s">
        <v>1576</v>
      </c>
      <c r="B919" s="17" t="s">
        <v>1577</v>
      </c>
      <c r="C919" s="43">
        <v>5035</v>
      </c>
      <c r="D919" s="43">
        <v>5038</v>
      </c>
      <c r="E919" s="42">
        <v>5026</v>
      </c>
      <c r="F919" s="42">
        <v>5017</v>
      </c>
      <c r="G919" s="42">
        <v>5006</v>
      </c>
      <c r="H919" s="4"/>
      <c r="I919" s="5"/>
      <c r="J919" s="5"/>
      <c r="K919" s="5"/>
    </row>
    <row r="920" spans="1:11" x14ac:dyDescent="0.2">
      <c r="A920" s="15" t="s">
        <v>1578</v>
      </c>
      <c r="B920" s="17" t="s">
        <v>1579</v>
      </c>
      <c r="C920" s="43">
        <v>10479</v>
      </c>
      <c r="D920" s="43">
        <v>10453</v>
      </c>
      <c r="E920" s="42">
        <v>10399</v>
      </c>
      <c r="F920" s="42">
        <v>10359</v>
      </c>
      <c r="G920" s="42">
        <v>10320</v>
      </c>
      <c r="H920" s="4"/>
      <c r="I920" s="5"/>
      <c r="J920" s="5"/>
      <c r="K920" s="5"/>
    </row>
    <row r="921" spans="1:11" x14ac:dyDescent="0.2">
      <c r="A921" s="15" t="s">
        <v>1580</v>
      </c>
      <c r="B921" s="17" t="s">
        <v>1581</v>
      </c>
      <c r="C921" s="43">
        <v>8126</v>
      </c>
      <c r="D921" s="43">
        <v>8257</v>
      </c>
      <c r="E921" s="42">
        <v>8366</v>
      </c>
      <c r="F921" s="42">
        <v>8440</v>
      </c>
      <c r="G921" s="42">
        <v>8496</v>
      </c>
      <c r="H921" s="4"/>
      <c r="I921" s="5"/>
      <c r="J921" s="5"/>
      <c r="K921" s="5"/>
    </row>
    <row r="922" spans="1:11" x14ac:dyDescent="0.2">
      <c r="A922" s="15" t="s">
        <v>1582</v>
      </c>
      <c r="B922" s="17" t="s">
        <v>1441</v>
      </c>
      <c r="C922" s="43">
        <v>4542</v>
      </c>
      <c r="D922" s="43">
        <v>4515</v>
      </c>
      <c r="E922" s="42">
        <v>4475</v>
      </c>
      <c r="F922" s="42">
        <v>4446</v>
      </c>
      <c r="G922" s="42">
        <v>4420</v>
      </c>
      <c r="H922" s="4"/>
      <c r="I922" s="5"/>
      <c r="J922" s="5"/>
      <c r="K922" s="5"/>
    </row>
    <row r="923" spans="1:11" x14ac:dyDescent="0.2">
      <c r="A923" s="15" t="s">
        <v>1583</v>
      </c>
      <c r="B923" s="17" t="s">
        <v>434</v>
      </c>
      <c r="C923" s="43">
        <v>2827</v>
      </c>
      <c r="D923" s="43">
        <v>2821</v>
      </c>
      <c r="E923" s="42">
        <v>2808</v>
      </c>
      <c r="F923" s="42">
        <v>2798</v>
      </c>
      <c r="G923" s="42">
        <v>2789</v>
      </c>
      <c r="H923" s="4"/>
      <c r="I923" s="5"/>
      <c r="J923" s="5"/>
      <c r="K923" s="5"/>
    </row>
    <row r="924" spans="1:11" x14ac:dyDescent="0.2">
      <c r="A924" s="15" t="s">
        <v>1584</v>
      </c>
      <c r="B924" s="17" t="s">
        <v>1585</v>
      </c>
      <c r="C924" s="43">
        <v>5469</v>
      </c>
      <c r="D924" s="43">
        <v>5479</v>
      </c>
      <c r="E924" s="42">
        <v>5474</v>
      </c>
      <c r="F924" s="42">
        <v>5470</v>
      </c>
      <c r="G924" s="42">
        <v>5462</v>
      </c>
      <c r="H924" s="4"/>
      <c r="I924" s="5"/>
      <c r="J924" s="5"/>
      <c r="K924" s="5"/>
    </row>
    <row r="925" spans="1:11" x14ac:dyDescent="0.2">
      <c r="A925" s="13" t="s">
        <v>1586</v>
      </c>
      <c r="B925" s="14" t="s">
        <v>1587</v>
      </c>
      <c r="C925" s="39">
        <f t="shared" ref="C925:E925" si="169">+SUM(C926:C933)</f>
        <v>70794</v>
      </c>
      <c r="D925" s="39">
        <f t="shared" si="169"/>
        <v>70565</v>
      </c>
      <c r="E925" s="39">
        <f t="shared" si="169"/>
        <v>70143</v>
      </c>
      <c r="F925" s="39">
        <f t="shared" ref="F925:G925" si="170">+SUM(F926:F933)</f>
        <v>69930</v>
      </c>
      <c r="G925" s="39">
        <f t="shared" si="170"/>
        <v>69763</v>
      </c>
      <c r="H925" s="4"/>
      <c r="I925" s="5"/>
      <c r="J925" s="5"/>
      <c r="K925" s="5"/>
    </row>
    <row r="926" spans="1:11" x14ac:dyDescent="0.2">
      <c r="A926" s="15" t="s">
        <v>1588</v>
      </c>
      <c r="B926" s="17" t="s">
        <v>146</v>
      </c>
      <c r="C926" s="43">
        <v>23039</v>
      </c>
      <c r="D926" s="43">
        <v>22958</v>
      </c>
      <c r="E926" s="42">
        <v>22809</v>
      </c>
      <c r="F926" s="42">
        <v>22733</v>
      </c>
      <c r="G926" s="42">
        <v>22673</v>
      </c>
      <c r="H926" s="4"/>
      <c r="I926" s="5"/>
      <c r="J926" s="5"/>
      <c r="K926" s="5"/>
    </row>
    <row r="927" spans="1:11" x14ac:dyDescent="0.2">
      <c r="A927" s="15" t="s">
        <v>1589</v>
      </c>
      <c r="B927" s="17" t="s">
        <v>1590</v>
      </c>
      <c r="C927" s="43">
        <v>4185</v>
      </c>
      <c r="D927" s="43">
        <v>4158</v>
      </c>
      <c r="E927" s="42">
        <v>4119</v>
      </c>
      <c r="F927" s="42">
        <v>4097</v>
      </c>
      <c r="G927" s="42">
        <v>4079</v>
      </c>
      <c r="H927" s="4"/>
      <c r="I927" s="5"/>
      <c r="J927" s="5"/>
      <c r="K927" s="5"/>
    </row>
    <row r="928" spans="1:11" x14ac:dyDescent="0.2">
      <c r="A928" s="15" t="s">
        <v>1591</v>
      </c>
      <c r="B928" s="17" t="s">
        <v>1592</v>
      </c>
      <c r="C928" s="43">
        <v>6671</v>
      </c>
      <c r="D928" s="43">
        <v>6596</v>
      </c>
      <c r="E928" s="42">
        <v>6503</v>
      </c>
      <c r="F928" s="42">
        <v>6445</v>
      </c>
      <c r="G928" s="42">
        <v>6399</v>
      </c>
      <c r="H928" s="4"/>
      <c r="I928" s="5"/>
      <c r="J928" s="5"/>
      <c r="K928" s="5"/>
    </row>
    <row r="929" spans="1:11" x14ac:dyDescent="0.2">
      <c r="A929" s="15" t="s">
        <v>1593</v>
      </c>
      <c r="B929" s="17" t="s">
        <v>1594</v>
      </c>
      <c r="C929" s="43">
        <v>7327</v>
      </c>
      <c r="D929" s="43">
        <v>7228</v>
      </c>
      <c r="E929" s="42">
        <v>7110</v>
      </c>
      <c r="F929" s="42">
        <v>7036</v>
      </c>
      <c r="G929" s="42">
        <v>6974</v>
      </c>
      <c r="H929" s="4"/>
      <c r="I929" s="5"/>
      <c r="J929" s="5"/>
      <c r="K929" s="5"/>
    </row>
    <row r="930" spans="1:11" x14ac:dyDescent="0.2">
      <c r="A930" s="15" t="s">
        <v>1595</v>
      </c>
      <c r="B930" s="17" t="s">
        <v>1596</v>
      </c>
      <c r="C930" s="43">
        <v>12575</v>
      </c>
      <c r="D930" s="43">
        <v>12704</v>
      </c>
      <c r="E930" s="42">
        <v>12798</v>
      </c>
      <c r="F930" s="42">
        <v>12879</v>
      </c>
      <c r="G930" s="42">
        <v>12949</v>
      </c>
      <c r="H930" s="4"/>
      <c r="I930" s="5"/>
      <c r="J930" s="5"/>
      <c r="K930" s="5"/>
    </row>
    <row r="931" spans="1:11" x14ac:dyDescent="0.2">
      <c r="A931" s="15" t="s">
        <v>1597</v>
      </c>
      <c r="B931" s="17" t="s">
        <v>1598</v>
      </c>
      <c r="C931" s="43">
        <v>4594</v>
      </c>
      <c r="D931" s="43">
        <v>4462</v>
      </c>
      <c r="E931" s="42">
        <v>4322</v>
      </c>
      <c r="F931" s="42">
        <v>4227</v>
      </c>
      <c r="G931" s="42">
        <v>4149</v>
      </c>
      <c r="H931" s="4"/>
      <c r="I931" s="5"/>
      <c r="J931" s="5"/>
      <c r="K931" s="5"/>
    </row>
    <row r="932" spans="1:11" x14ac:dyDescent="0.2">
      <c r="A932" s="15" t="s">
        <v>1599</v>
      </c>
      <c r="B932" s="17" t="s">
        <v>1600</v>
      </c>
      <c r="C932" s="43">
        <v>4051</v>
      </c>
      <c r="D932" s="43">
        <v>4036</v>
      </c>
      <c r="E932" s="42">
        <v>4010</v>
      </c>
      <c r="F932" s="42">
        <v>3997</v>
      </c>
      <c r="G932" s="42">
        <v>3986</v>
      </c>
      <c r="H932" s="4"/>
      <c r="I932" s="5"/>
      <c r="J932" s="5"/>
      <c r="K932" s="5"/>
    </row>
    <row r="933" spans="1:11" x14ac:dyDescent="0.2">
      <c r="A933" s="15" t="s">
        <v>1601</v>
      </c>
      <c r="B933" s="17" t="s">
        <v>1602</v>
      </c>
      <c r="C933" s="43">
        <v>8352</v>
      </c>
      <c r="D933" s="43">
        <v>8423</v>
      </c>
      <c r="E933" s="42">
        <v>8472</v>
      </c>
      <c r="F933" s="42">
        <v>8516</v>
      </c>
      <c r="G933" s="42">
        <v>8554</v>
      </c>
      <c r="H933" s="4"/>
      <c r="I933" s="5"/>
      <c r="J933" s="5"/>
      <c r="K933" s="5"/>
    </row>
    <row r="934" spans="1:11" x14ac:dyDescent="0.2">
      <c r="A934" s="13" t="s">
        <v>1603</v>
      </c>
      <c r="B934" s="14" t="s">
        <v>1604</v>
      </c>
      <c r="C934" s="39">
        <f t="shared" ref="C934:E934" si="171">+SUM(C935:C942)</f>
        <v>61987</v>
      </c>
      <c r="D934" s="39">
        <f t="shared" si="171"/>
        <v>62108</v>
      </c>
      <c r="E934" s="39">
        <f t="shared" si="171"/>
        <v>62059</v>
      </c>
      <c r="F934" s="39">
        <f t="shared" ref="F934:G934" si="172">+SUM(F935:F942)</f>
        <v>62098</v>
      </c>
      <c r="G934" s="39">
        <f t="shared" si="172"/>
        <v>62140</v>
      </c>
      <c r="H934" s="4"/>
      <c r="I934" s="5"/>
      <c r="J934" s="5"/>
      <c r="K934" s="5"/>
    </row>
    <row r="935" spans="1:11" x14ac:dyDescent="0.2">
      <c r="A935" s="15" t="s">
        <v>1605</v>
      </c>
      <c r="B935" s="17" t="s">
        <v>1604</v>
      </c>
      <c r="C935" s="43">
        <v>37493</v>
      </c>
      <c r="D935" s="43">
        <v>38252</v>
      </c>
      <c r="E935" s="42">
        <v>38886</v>
      </c>
      <c r="F935" s="42">
        <v>39539</v>
      </c>
      <c r="G935" s="42">
        <v>40173</v>
      </c>
      <c r="H935" s="4"/>
      <c r="I935" s="5"/>
      <c r="J935" s="5"/>
      <c r="K935" s="5"/>
    </row>
    <row r="936" spans="1:11" x14ac:dyDescent="0.2">
      <c r="A936" s="15" t="s">
        <v>1606</v>
      </c>
      <c r="B936" s="17" t="s">
        <v>1607</v>
      </c>
      <c r="C936" s="43">
        <v>919</v>
      </c>
      <c r="D936" s="43">
        <v>896</v>
      </c>
      <c r="E936" s="42">
        <v>872</v>
      </c>
      <c r="F936" s="42">
        <v>854</v>
      </c>
      <c r="G936" s="42">
        <v>839</v>
      </c>
      <c r="H936" s="4"/>
      <c r="I936" s="5"/>
      <c r="J936" s="5"/>
      <c r="K936" s="5"/>
    </row>
    <row r="937" spans="1:11" x14ac:dyDescent="0.2">
      <c r="A937" s="15" t="s">
        <v>1608</v>
      </c>
      <c r="B937" s="17" t="s">
        <v>870</v>
      </c>
      <c r="C937" s="43">
        <v>10632</v>
      </c>
      <c r="D937" s="43">
        <v>10236</v>
      </c>
      <c r="E937" s="42">
        <v>9824</v>
      </c>
      <c r="F937" s="42">
        <v>9434</v>
      </c>
      <c r="G937" s="42">
        <v>9055</v>
      </c>
      <c r="H937" s="4"/>
      <c r="I937" s="5"/>
      <c r="J937" s="5"/>
      <c r="K937" s="5"/>
    </row>
    <row r="938" spans="1:11" x14ac:dyDescent="0.2">
      <c r="A938" s="15" t="s">
        <v>1609</v>
      </c>
      <c r="B938" s="17" t="s">
        <v>1610</v>
      </c>
      <c r="C938" s="43">
        <v>1074</v>
      </c>
      <c r="D938" s="43">
        <v>1035</v>
      </c>
      <c r="E938" s="42">
        <v>995</v>
      </c>
      <c r="F938" s="42">
        <v>962</v>
      </c>
      <c r="G938" s="42">
        <v>931</v>
      </c>
      <c r="H938" s="4"/>
      <c r="I938" s="5"/>
      <c r="J938" s="5"/>
      <c r="K938" s="5"/>
    </row>
    <row r="939" spans="1:11" x14ac:dyDescent="0.2">
      <c r="A939" s="15" t="s">
        <v>1611</v>
      </c>
      <c r="B939" s="17" t="s">
        <v>1612</v>
      </c>
      <c r="C939" s="43">
        <v>5137</v>
      </c>
      <c r="D939" s="43">
        <v>5130</v>
      </c>
      <c r="E939" s="42">
        <v>5111</v>
      </c>
      <c r="F939" s="42">
        <v>5094</v>
      </c>
      <c r="G939" s="42">
        <v>5075</v>
      </c>
      <c r="H939" s="4"/>
      <c r="I939" s="5"/>
      <c r="J939" s="5"/>
      <c r="K939" s="5"/>
    </row>
    <row r="940" spans="1:11" x14ac:dyDescent="0.2">
      <c r="A940" s="15" t="s">
        <v>1613</v>
      </c>
      <c r="B940" s="17" t="s">
        <v>1614</v>
      </c>
      <c r="C940" s="43">
        <v>2960</v>
      </c>
      <c r="D940" s="43">
        <v>2896</v>
      </c>
      <c r="E940" s="42">
        <v>2824</v>
      </c>
      <c r="F940" s="42">
        <v>2767</v>
      </c>
      <c r="G940" s="42">
        <v>2714</v>
      </c>
      <c r="H940" s="4"/>
      <c r="I940" s="5"/>
      <c r="J940" s="5"/>
      <c r="K940" s="5"/>
    </row>
    <row r="941" spans="1:11" x14ac:dyDescent="0.2">
      <c r="A941" s="15" t="s">
        <v>1615</v>
      </c>
      <c r="B941" s="17" t="s">
        <v>1616</v>
      </c>
      <c r="C941" s="43">
        <v>1712</v>
      </c>
      <c r="D941" s="43">
        <v>1640</v>
      </c>
      <c r="E941" s="42">
        <v>1566</v>
      </c>
      <c r="F941" s="42">
        <v>1498</v>
      </c>
      <c r="G941" s="42">
        <v>1433</v>
      </c>
      <c r="H941" s="4"/>
      <c r="I941" s="5"/>
      <c r="J941" s="5"/>
      <c r="K941" s="5"/>
    </row>
    <row r="942" spans="1:11" x14ac:dyDescent="0.2">
      <c r="A942" s="15" t="s">
        <v>1617</v>
      </c>
      <c r="B942" s="17" t="s">
        <v>1618</v>
      </c>
      <c r="C942" s="43">
        <v>2060</v>
      </c>
      <c r="D942" s="43">
        <v>2023</v>
      </c>
      <c r="E942" s="42">
        <v>1981</v>
      </c>
      <c r="F942" s="42">
        <v>1950</v>
      </c>
      <c r="G942" s="42">
        <v>1920</v>
      </c>
      <c r="H942" s="4"/>
      <c r="I942" s="5"/>
      <c r="J942" s="5"/>
      <c r="K942" s="5"/>
    </row>
    <row r="943" spans="1:11" x14ac:dyDescent="0.2">
      <c r="A943" s="13" t="s">
        <v>1619</v>
      </c>
      <c r="B943" s="14" t="s">
        <v>1620</v>
      </c>
      <c r="C943" s="39">
        <f t="shared" ref="C943:E943" si="173">+SUM(C944:C950,C956:C962)</f>
        <v>167312</v>
      </c>
      <c r="D943" s="39">
        <f t="shared" si="173"/>
        <v>167846</v>
      </c>
      <c r="E943" s="39">
        <f t="shared" si="173"/>
        <v>167910</v>
      </c>
      <c r="F943" s="39">
        <f>+SUM(F944:F950,F956:F966)</f>
        <v>168159</v>
      </c>
      <c r="G943" s="39">
        <f>+SUM(G944:G950,G956:G966)</f>
        <v>168389</v>
      </c>
      <c r="H943" s="4"/>
      <c r="I943" s="5"/>
      <c r="J943" s="5"/>
      <c r="K943" s="5"/>
    </row>
    <row r="944" spans="1:11" x14ac:dyDescent="0.2">
      <c r="A944" s="15" t="s">
        <v>1621</v>
      </c>
      <c r="B944" s="17" t="s">
        <v>1622</v>
      </c>
      <c r="C944" s="43">
        <v>30570</v>
      </c>
      <c r="D944" s="43">
        <v>30330</v>
      </c>
      <c r="E944" s="42">
        <v>29990</v>
      </c>
      <c r="F944" s="42">
        <v>29744</v>
      </c>
      <c r="G944" s="42">
        <v>29650</v>
      </c>
      <c r="H944" s="4"/>
      <c r="I944" s="5"/>
      <c r="J944" s="5"/>
      <c r="K944" s="5"/>
    </row>
    <row r="945" spans="1:11" x14ac:dyDescent="0.2">
      <c r="A945" s="24" t="s">
        <v>1623</v>
      </c>
      <c r="B945" s="25" t="s">
        <v>1624</v>
      </c>
      <c r="C945" s="49">
        <v>26660</v>
      </c>
      <c r="D945" s="49">
        <v>26006</v>
      </c>
      <c r="E945" s="50">
        <v>25281</v>
      </c>
      <c r="F945" s="50">
        <v>18650</v>
      </c>
      <c r="G945" s="50">
        <v>18247</v>
      </c>
      <c r="H945" s="4"/>
      <c r="I945" s="5"/>
      <c r="J945" s="5"/>
      <c r="K945" s="5"/>
    </row>
    <row r="946" spans="1:11" x14ac:dyDescent="0.2">
      <c r="A946" s="24" t="s">
        <v>1625</v>
      </c>
      <c r="B946" s="25" t="s">
        <v>1626</v>
      </c>
      <c r="C946" s="49">
        <v>5545</v>
      </c>
      <c r="D946" s="49">
        <v>5525</v>
      </c>
      <c r="E946" s="50">
        <v>5487</v>
      </c>
      <c r="F946" s="50">
        <v>5462</v>
      </c>
      <c r="G946" s="50">
        <v>5440</v>
      </c>
      <c r="H946" s="4"/>
      <c r="I946" s="5"/>
      <c r="J946" s="5"/>
      <c r="K946" s="5"/>
    </row>
    <row r="947" spans="1:11" x14ac:dyDescent="0.2">
      <c r="A947" s="24" t="s">
        <v>1627</v>
      </c>
      <c r="B947" s="25" t="s">
        <v>1628</v>
      </c>
      <c r="C947" s="49">
        <v>5448</v>
      </c>
      <c r="D947" s="49">
        <v>5336</v>
      </c>
      <c r="E947" s="50">
        <v>5209</v>
      </c>
      <c r="F947" s="50">
        <v>5108</v>
      </c>
      <c r="G947" s="50">
        <v>5017</v>
      </c>
      <c r="H947" s="4"/>
      <c r="I947" s="5"/>
      <c r="J947" s="5"/>
      <c r="K947" s="5"/>
    </row>
    <row r="948" spans="1:11" x14ac:dyDescent="0.2">
      <c r="A948" s="24" t="s">
        <v>1629</v>
      </c>
      <c r="B948" s="25" t="s">
        <v>679</v>
      </c>
      <c r="C948" s="49">
        <v>6061</v>
      </c>
      <c r="D948" s="49">
        <v>6025</v>
      </c>
      <c r="E948" s="50">
        <v>5985</v>
      </c>
      <c r="F948" s="50">
        <v>5944</v>
      </c>
      <c r="G948" s="50">
        <v>5903</v>
      </c>
      <c r="H948" s="4"/>
      <c r="I948" s="5"/>
      <c r="J948" s="5"/>
      <c r="K948" s="5"/>
    </row>
    <row r="949" spans="1:11" x14ac:dyDescent="0.2">
      <c r="A949" s="24" t="s">
        <v>1630</v>
      </c>
      <c r="B949" s="25" t="s">
        <v>1631</v>
      </c>
      <c r="C949" s="49">
        <v>15173</v>
      </c>
      <c r="D949" s="49">
        <v>15187</v>
      </c>
      <c r="E949" s="50">
        <v>15150</v>
      </c>
      <c r="F949" s="50">
        <v>15132</v>
      </c>
      <c r="G949" s="50">
        <v>15112</v>
      </c>
      <c r="H949" s="4"/>
      <c r="I949" s="5"/>
      <c r="J949" s="5"/>
      <c r="K949" s="5"/>
    </row>
    <row r="950" spans="1:11" x14ac:dyDescent="0.2">
      <c r="A950" s="59" t="s">
        <v>1632</v>
      </c>
      <c r="B950" s="60" t="s">
        <v>1633</v>
      </c>
      <c r="C950" s="61">
        <v>18240</v>
      </c>
      <c r="D950" s="61">
        <v>18702</v>
      </c>
      <c r="E950" s="62">
        <v>19099</v>
      </c>
      <c r="F950" s="62">
        <v>13688</v>
      </c>
      <c r="G950" s="62">
        <v>13885</v>
      </c>
      <c r="H950" s="4"/>
      <c r="I950" s="5"/>
      <c r="J950" s="5"/>
      <c r="K950" s="5"/>
    </row>
    <row r="951" spans="1:11" x14ac:dyDescent="0.2">
      <c r="A951" s="15"/>
      <c r="B951" s="17"/>
      <c r="C951" s="17"/>
      <c r="D951" s="17"/>
      <c r="E951" s="17"/>
      <c r="F951" s="18"/>
      <c r="G951" s="58" t="s">
        <v>107</v>
      </c>
      <c r="H951" s="4"/>
    </row>
    <row r="952" spans="1:11" ht="33.799999999999997" customHeight="1" x14ac:dyDescent="0.2">
      <c r="A952" s="80" t="s">
        <v>0</v>
      </c>
      <c r="B952" s="80"/>
      <c r="C952" s="80"/>
      <c r="D952" s="80"/>
      <c r="E952" s="80"/>
      <c r="F952" s="80"/>
      <c r="G952" s="80"/>
    </row>
    <row r="953" spans="1:11" ht="11.25" customHeight="1" x14ac:dyDescent="0.2">
      <c r="A953" s="85" t="s">
        <v>1</v>
      </c>
      <c r="B953" s="85" t="s">
        <v>2</v>
      </c>
      <c r="C953" s="83" t="s">
        <v>3</v>
      </c>
      <c r="D953" s="83" t="s">
        <v>4</v>
      </c>
      <c r="E953" s="83" t="s">
        <v>5</v>
      </c>
      <c r="F953" s="83" t="s">
        <v>6</v>
      </c>
      <c r="G953" s="83" t="s">
        <v>7</v>
      </c>
    </row>
    <row r="954" spans="1:11" ht="11.25" customHeight="1" x14ac:dyDescent="0.2">
      <c r="A954" s="86"/>
      <c r="B954" s="86"/>
      <c r="C954" s="87"/>
      <c r="D954" s="87"/>
      <c r="E954" s="87"/>
      <c r="F954" s="87"/>
      <c r="G954" s="87"/>
    </row>
    <row r="955" spans="1:11" ht="8.35" customHeight="1" x14ac:dyDescent="0.2">
      <c r="A955" s="19"/>
      <c r="B955" s="19"/>
      <c r="C955" s="19"/>
      <c r="D955" s="19"/>
      <c r="E955" s="19"/>
      <c r="F955" s="3"/>
      <c r="G955" s="3"/>
    </row>
    <row r="956" spans="1:11" x14ac:dyDescent="0.2">
      <c r="A956" s="24" t="s">
        <v>1634</v>
      </c>
      <c r="B956" s="25" t="s">
        <v>1635</v>
      </c>
      <c r="C956" s="49">
        <v>6972</v>
      </c>
      <c r="D956" s="49">
        <v>6969</v>
      </c>
      <c r="E956" s="50">
        <v>6945</v>
      </c>
      <c r="F956" s="50">
        <v>6933</v>
      </c>
      <c r="G956" s="50">
        <v>6921</v>
      </c>
      <c r="H956" s="4"/>
      <c r="I956" s="5"/>
      <c r="J956" s="5"/>
      <c r="K956" s="5"/>
    </row>
    <row r="957" spans="1:11" x14ac:dyDescent="0.2">
      <c r="A957" s="24" t="s">
        <v>1636</v>
      </c>
      <c r="B957" s="25" t="s">
        <v>1637</v>
      </c>
      <c r="C957" s="49">
        <v>10464</v>
      </c>
      <c r="D957" s="49">
        <v>10359</v>
      </c>
      <c r="E957" s="50">
        <v>10240</v>
      </c>
      <c r="F957" s="50">
        <v>10146</v>
      </c>
      <c r="G957" s="50">
        <v>10058</v>
      </c>
      <c r="H957" s="4"/>
      <c r="I957" s="5"/>
      <c r="J957" s="5"/>
      <c r="K957" s="5"/>
    </row>
    <row r="958" spans="1:11" x14ac:dyDescent="0.2">
      <c r="A958" s="24" t="s">
        <v>1638</v>
      </c>
      <c r="B958" s="25" t="s">
        <v>1639</v>
      </c>
      <c r="C958" s="49">
        <v>25025</v>
      </c>
      <c r="D958" s="49">
        <v>26160</v>
      </c>
      <c r="E958" s="50">
        <v>27234</v>
      </c>
      <c r="F958" s="50">
        <v>22680</v>
      </c>
      <c r="G958" s="50">
        <v>23299</v>
      </c>
      <c r="H958" s="4"/>
      <c r="I958" s="5"/>
      <c r="J958" s="5"/>
      <c r="K958" s="5"/>
    </row>
    <row r="959" spans="1:11" x14ac:dyDescent="0.2">
      <c r="A959" s="26" t="s">
        <v>1640</v>
      </c>
      <c r="B959" s="27" t="s">
        <v>1641</v>
      </c>
      <c r="C959" s="41">
        <v>4913</v>
      </c>
      <c r="D959" s="41">
        <v>4979</v>
      </c>
      <c r="E959" s="51">
        <v>5031</v>
      </c>
      <c r="F959" s="51">
        <v>5079</v>
      </c>
      <c r="G959" s="51">
        <v>5125</v>
      </c>
      <c r="H959" s="4"/>
      <c r="I959" s="5"/>
      <c r="J959" s="5"/>
      <c r="K959" s="5"/>
    </row>
    <row r="960" spans="1:11" x14ac:dyDescent="0.2">
      <c r="A960" s="26" t="s">
        <v>1642</v>
      </c>
      <c r="B960" s="27" t="s">
        <v>1643</v>
      </c>
      <c r="C960" s="41">
        <v>2332</v>
      </c>
      <c r="D960" s="41">
        <v>2365</v>
      </c>
      <c r="E960" s="51">
        <v>2391</v>
      </c>
      <c r="F960" s="51">
        <v>2416</v>
      </c>
      <c r="G960" s="51">
        <v>2437</v>
      </c>
      <c r="H960" s="4"/>
      <c r="I960" s="5"/>
      <c r="J960" s="5"/>
      <c r="K960" s="5"/>
    </row>
    <row r="961" spans="1:11" x14ac:dyDescent="0.2">
      <c r="A961" s="29" t="s">
        <v>1644</v>
      </c>
      <c r="B961" s="27" t="s">
        <v>1645</v>
      </c>
      <c r="C961" s="41">
        <v>2322</v>
      </c>
      <c r="D961" s="41">
        <v>2350</v>
      </c>
      <c r="E961" s="51">
        <v>2369</v>
      </c>
      <c r="F961" s="51">
        <v>2388</v>
      </c>
      <c r="G961" s="51">
        <v>2405</v>
      </c>
      <c r="H961" s="4"/>
      <c r="I961" s="5"/>
      <c r="J961" s="5"/>
      <c r="K961" s="5"/>
    </row>
    <row r="962" spans="1:11" x14ac:dyDescent="0.2">
      <c r="A962" s="29" t="s">
        <v>1646</v>
      </c>
      <c r="B962" s="27" t="s">
        <v>1647</v>
      </c>
      <c r="C962" s="41">
        <v>7587</v>
      </c>
      <c r="D962" s="41">
        <v>7553</v>
      </c>
      <c r="E962" s="51">
        <v>7499</v>
      </c>
      <c r="F962" s="51">
        <v>7461</v>
      </c>
      <c r="G962" s="51">
        <v>7427</v>
      </c>
      <c r="H962" s="4"/>
      <c r="I962" s="5"/>
      <c r="J962" s="5"/>
      <c r="K962" s="5"/>
    </row>
    <row r="963" spans="1:11" x14ac:dyDescent="0.2">
      <c r="A963" s="29" t="s">
        <v>1648</v>
      </c>
      <c r="B963" s="27" t="s">
        <v>1649</v>
      </c>
      <c r="C963" s="51" t="s">
        <v>694</v>
      </c>
      <c r="D963" s="51" t="s">
        <v>694</v>
      </c>
      <c r="E963" s="51" t="s">
        <v>694</v>
      </c>
      <c r="F963" s="51">
        <v>6054</v>
      </c>
      <c r="G963" s="51">
        <v>5923</v>
      </c>
      <c r="H963" s="4"/>
      <c r="I963" s="5"/>
      <c r="J963" s="5"/>
      <c r="K963" s="5"/>
    </row>
    <row r="964" spans="1:11" x14ac:dyDescent="0.2">
      <c r="A964" s="29" t="s">
        <v>1650</v>
      </c>
      <c r="B964" s="27" t="s">
        <v>1651</v>
      </c>
      <c r="C964" s="51" t="s">
        <v>694</v>
      </c>
      <c r="D964" s="51" t="s">
        <v>694</v>
      </c>
      <c r="E964" s="51" t="s">
        <v>694</v>
      </c>
      <c r="F964" s="51">
        <v>2204</v>
      </c>
      <c r="G964" s="51">
        <v>2235</v>
      </c>
      <c r="H964" s="4"/>
      <c r="I964" s="5"/>
      <c r="J964" s="5"/>
      <c r="K964" s="5"/>
    </row>
    <row r="965" spans="1:11" x14ac:dyDescent="0.2">
      <c r="A965" s="29" t="s">
        <v>1652</v>
      </c>
      <c r="B965" s="27" t="s">
        <v>1653</v>
      </c>
      <c r="C965" s="51" t="s">
        <v>694</v>
      </c>
      <c r="D965" s="51" t="s">
        <v>694</v>
      </c>
      <c r="E965" s="51" t="s">
        <v>694</v>
      </c>
      <c r="F965" s="51">
        <v>3531</v>
      </c>
      <c r="G965" s="51">
        <v>3582</v>
      </c>
      <c r="H965" s="4"/>
      <c r="I965" s="5"/>
      <c r="J965" s="5"/>
      <c r="K965" s="5"/>
    </row>
    <row r="966" spans="1:11" x14ac:dyDescent="0.2">
      <c r="A966" s="29" t="s">
        <v>1654</v>
      </c>
      <c r="B966" s="27" t="s">
        <v>1655</v>
      </c>
      <c r="C966" s="51" t="s">
        <v>694</v>
      </c>
      <c r="D966" s="51" t="s">
        <v>694</v>
      </c>
      <c r="E966" s="51" t="s">
        <v>694</v>
      </c>
      <c r="F966" s="51">
        <v>5539</v>
      </c>
      <c r="G966" s="51">
        <v>5723</v>
      </c>
      <c r="H966" s="4"/>
      <c r="I966" s="5"/>
      <c r="J966" s="5"/>
      <c r="K966" s="5"/>
    </row>
    <row r="967" spans="1:11" x14ac:dyDescent="0.2">
      <c r="A967" s="13" t="s">
        <v>1656</v>
      </c>
      <c r="B967" s="14" t="s">
        <v>1657</v>
      </c>
      <c r="C967" s="39">
        <f t="shared" ref="C967:E967" si="174">+SUM(C968:C976)</f>
        <v>27212</v>
      </c>
      <c r="D967" s="39">
        <f t="shared" si="174"/>
        <v>26964</v>
      </c>
      <c r="E967" s="39">
        <f t="shared" si="174"/>
        <v>26644</v>
      </c>
      <c r="F967" s="39">
        <f t="shared" ref="F967:G967" si="175">+SUM(F968:F976)</f>
        <v>26450</v>
      </c>
      <c r="G967" s="39">
        <f t="shared" si="175"/>
        <v>26293</v>
      </c>
      <c r="H967" s="4"/>
      <c r="I967" s="5"/>
      <c r="J967" s="5"/>
      <c r="K967" s="5"/>
    </row>
    <row r="968" spans="1:11" x14ac:dyDescent="0.2">
      <c r="A968" s="15" t="s">
        <v>1658</v>
      </c>
      <c r="B968" s="17" t="s">
        <v>1657</v>
      </c>
      <c r="C968" s="43">
        <v>3473</v>
      </c>
      <c r="D968" s="43">
        <v>3479</v>
      </c>
      <c r="E968" s="42">
        <v>3474</v>
      </c>
      <c r="F968" s="42">
        <v>3474</v>
      </c>
      <c r="G968" s="42">
        <v>3475</v>
      </c>
      <c r="H968" s="4"/>
      <c r="I968" s="5"/>
      <c r="J968" s="5"/>
      <c r="K968" s="5"/>
    </row>
    <row r="969" spans="1:11" x14ac:dyDescent="0.2">
      <c r="A969" s="15" t="s">
        <v>1659</v>
      </c>
      <c r="B969" s="17" t="s">
        <v>1660</v>
      </c>
      <c r="C969" s="43">
        <v>3224</v>
      </c>
      <c r="D969" s="43">
        <v>3179</v>
      </c>
      <c r="E969" s="42">
        <v>3125</v>
      </c>
      <c r="F969" s="42">
        <v>3091</v>
      </c>
      <c r="G969" s="42">
        <v>3064</v>
      </c>
      <c r="H969" s="4"/>
      <c r="I969" s="5"/>
      <c r="J969" s="5"/>
      <c r="K969" s="5"/>
    </row>
    <row r="970" spans="1:11" x14ac:dyDescent="0.2">
      <c r="A970" s="15" t="s">
        <v>1661</v>
      </c>
      <c r="B970" s="17" t="s">
        <v>1662</v>
      </c>
      <c r="C970" s="43">
        <v>3221</v>
      </c>
      <c r="D970" s="43">
        <v>3175</v>
      </c>
      <c r="E970" s="42">
        <v>3121</v>
      </c>
      <c r="F970" s="42">
        <v>3087</v>
      </c>
      <c r="G970" s="42">
        <v>3059</v>
      </c>
      <c r="H970" s="4"/>
      <c r="I970" s="5"/>
      <c r="J970" s="5"/>
      <c r="K970" s="5"/>
    </row>
    <row r="971" spans="1:11" x14ac:dyDescent="0.2">
      <c r="A971" s="15" t="s">
        <v>1663</v>
      </c>
      <c r="B971" s="17" t="s">
        <v>1664</v>
      </c>
      <c r="C971" s="43">
        <v>999</v>
      </c>
      <c r="D971" s="43">
        <v>974</v>
      </c>
      <c r="E971" s="42">
        <v>948</v>
      </c>
      <c r="F971" s="42">
        <v>931</v>
      </c>
      <c r="G971" s="42">
        <v>916</v>
      </c>
      <c r="H971" s="4"/>
      <c r="I971" s="5"/>
      <c r="J971" s="5"/>
      <c r="K971" s="5"/>
    </row>
    <row r="972" spans="1:11" x14ac:dyDescent="0.2">
      <c r="A972" s="15" t="s">
        <v>1665</v>
      </c>
      <c r="B972" s="17" t="s">
        <v>1666</v>
      </c>
      <c r="C972" s="43">
        <v>5140</v>
      </c>
      <c r="D972" s="43">
        <v>5116</v>
      </c>
      <c r="E972" s="42">
        <v>5078</v>
      </c>
      <c r="F972" s="42">
        <v>5057</v>
      </c>
      <c r="G972" s="42">
        <v>5040</v>
      </c>
      <c r="H972" s="4"/>
      <c r="I972" s="5"/>
      <c r="J972" s="5"/>
      <c r="K972" s="5"/>
    </row>
    <row r="973" spans="1:11" x14ac:dyDescent="0.2">
      <c r="A973" s="15" t="s">
        <v>1667</v>
      </c>
      <c r="B973" s="17" t="s">
        <v>1668</v>
      </c>
      <c r="C973" s="43">
        <v>5923</v>
      </c>
      <c r="D973" s="43">
        <v>5891</v>
      </c>
      <c r="E973" s="42">
        <v>5842</v>
      </c>
      <c r="F973" s="42">
        <v>5814</v>
      </c>
      <c r="G973" s="42">
        <v>5792</v>
      </c>
      <c r="H973" s="4"/>
      <c r="I973" s="5"/>
      <c r="J973" s="5"/>
      <c r="K973" s="5"/>
    </row>
    <row r="974" spans="1:11" x14ac:dyDescent="0.2">
      <c r="A974" s="15" t="s">
        <v>1669</v>
      </c>
      <c r="B974" s="17" t="s">
        <v>1670</v>
      </c>
      <c r="C974" s="43">
        <v>2139</v>
      </c>
      <c r="D974" s="43">
        <v>2118</v>
      </c>
      <c r="E974" s="42">
        <v>2092</v>
      </c>
      <c r="F974" s="42">
        <v>2076</v>
      </c>
      <c r="G974" s="42">
        <v>2063</v>
      </c>
      <c r="H974" s="4"/>
      <c r="I974" s="5"/>
      <c r="J974" s="5"/>
      <c r="K974" s="5"/>
    </row>
    <row r="975" spans="1:11" x14ac:dyDescent="0.2">
      <c r="A975" s="15" t="s">
        <v>1671</v>
      </c>
      <c r="B975" s="17" t="s">
        <v>1672</v>
      </c>
      <c r="C975" s="43">
        <v>1072</v>
      </c>
      <c r="D975" s="43">
        <v>1054</v>
      </c>
      <c r="E975" s="42">
        <v>1033</v>
      </c>
      <c r="F975" s="42">
        <v>1020</v>
      </c>
      <c r="G975" s="42">
        <v>1009</v>
      </c>
      <c r="H975" s="4"/>
      <c r="I975" s="5"/>
      <c r="J975" s="5"/>
      <c r="K975" s="5"/>
    </row>
    <row r="976" spans="1:11" x14ac:dyDescent="0.2">
      <c r="A976" s="15" t="s">
        <v>1673</v>
      </c>
      <c r="B976" s="17" t="s">
        <v>1674</v>
      </c>
      <c r="C976" s="43">
        <v>2021</v>
      </c>
      <c r="D976" s="43">
        <v>1978</v>
      </c>
      <c r="E976" s="42">
        <v>1931</v>
      </c>
      <c r="F976" s="42">
        <v>1900</v>
      </c>
      <c r="G976" s="42">
        <v>1875</v>
      </c>
      <c r="H976" s="4"/>
      <c r="I976" s="5"/>
      <c r="J976" s="5"/>
      <c r="K976" s="5"/>
    </row>
    <row r="977" spans="1:11" x14ac:dyDescent="0.2">
      <c r="A977" s="13" t="s">
        <v>1675</v>
      </c>
      <c r="B977" s="14" t="s">
        <v>1676</v>
      </c>
      <c r="C977" s="39">
        <f t="shared" ref="C977:E977" si="176">+SUM(C978:C983)</f>
        <v>47175</v>
      </c>
      <c r="D977" s="39">
        <f t="shared" si="176"/>
        <v>47442</v>
      </c>
      <c r="E977" s="39">
        <f t="shared" si="176"/>
        <v>47579</v>
      </c>
      <c r="F977" s="39">
        <f t="shared" ref="F977:G977" si="177">+SUM(F978:F983)</f>
        <v>47732</v>
      </c>
      <c r="G977" s="39">
        <f t="shared" si="177"/>
        <v>47866</v>
      </c>
      <c r="H977" s="4"/>
      <c r="I977" s="5"/>
      <c r="J977" s="5"/>
      <c r="K977" s="5"/>
    </row>
    <row r="978" spans="1:11" x14ac:dyDescent="0.2">
      <c r="A978" s="15" t="s">
        <v>1677</v>
      </c>
      <c r="B978" s="17" t="s">
        <v>1676</v>
      </c>
      <c r="C978" s="43">
        <v>13177</v>
      </c>
      <c r="D978" s="43">
        <v>13323</v>
      </c>
      <c r="E978" s="42">
        <v>13435</v>
      </c>
      <c r="F978" s="42">
        <v>13536</v>
      </c>
      <c r="G978" s="42">
        <v>13627</v>
      </c>
      <c r="H978" s="4"/>
      <c r="I978" s="5"/>
      <c r="J978" s="5"/>
      <c r="K978" s="5"/>
    </row>
    <row r="979" spans="1:11" x14ac:dyDescent="0.2">
      <c r="A979" s="15" t="s">
        <v>1678</v>
      </c>
      <c r="B979" s="17" t="s">
        <v>1679</v>
      </c>
      <c r="C979" s="43">
        <v>2952</v>
      </c>
      <c r="D979" s="43">
        <v>3005</v>
      </c>
      <c r="E979" s="42">
        <v>3050</v>
      </c>
      <c r="F979" s="42">
        <v>3089</v>
      </c>
      <c r="G979" s="42">
        <v>3122</v>
      </c>
      <c r="H979" s="4"/>
      <c r="I979" s="5"/>
      <c r="J979" s="5"/>
      <c r="K979" s="5"/>
    </row>
    <row r="980" spans="1:11" x14ac:dyDescent="0.2">
      <c r="A980" s="15" t="s">
        <v>1680</v>
      </c>
      <c r="B980" s="17" t="s">
        <v>1681</v>
      </c>
      <c r="C980" s="43">
        <v>9488</v>
      </c>
      <c r="D980" s="43">
        <v>9468</v>
      </c>
      <c r="E980" s="42">
        <v>9421</v>
      </c>
      <c r="F980" s="42">
        <v>9398</v>
      </c>
      <c r="G980" s="42">
        <v>9379</v>
      </c>
      <c r="H980" s="4"/>
      <c r="I980" s="5"/>
      <c r="J980" s="5"/>
      <c r="K980" s="5"/>
    </row>
    <row r="981" spans="1:11" x14ac:dyDescent="0.2">
      <c r="A981" s="15" t="s">
        <v>1682</v>
      </c>
      <c r="B981" s="17" t="s">
        <v>1683</v>
      </c>
      <c r="C981" s="43">
        <v>9004</v>
      </c>
      <c r="D981" s="43">
        <v>8973</v>
      </c>
      <c r="E981" s="42">
        <v>8915</v>
      </c>
      <c r="F981" s="42">
        <v>8883</v>
      </c>
      <c r="G981" s="42">
        <v>8858</v>
      </c>
      <c r="H981" s="4"/>
      <c r="I981" s="5"/>
      <c r="J981" s="5"/>
      <c r="K981" s="5"/>
    </row>
    <row r="982" spans="1:11" x14ac:dyDescent="0.2">
      <c r="A982" s="15" t="s">
        <v>1684</v>
      </c>
      <c r="B982" s="17" t="s">
        <v>1685</v>
      </c>
      <c r="C982" s="43">
        <v>7689</v>
      </c>
      <c r="D982" s="43">
        <v>7788</v>
      </c>
      <c r="E982" s="42">
        <v>7866</v>
      </c>
      <c r="F982" s="42">
        <v>7923</v>
      </c>
      <c r="G982" s="42">
        <v>7966</v>
      </c>
      <c r="H982" s="4"/>
      <c r="I982" s="5"/>
      <c r="J982" s="5"/>
      <c r="K982" s="5"/>
    </row>
    <row r="983" spans="1:11" x14ac:dyDescent="0.2">
      <c r="A983" s="15" t="s">
        <v>1686</v>
      </c>
      <c r="B983" s="17" t="s">
        <v>1687</v>
      </c>
      <c r="C983" s="43">
        <v>4865</v>
      </c>
      <c r="D983" s="43">
        <v>4885</v>
      </c>
      <c r="E983" s="42">
        <v>4892</v>
      </c>
      <c r="F983" s="42">
        <v>4903</v>
      </c>
      <c r="G983" s="42">
        <v>4914</v>
      </c>
      <c r="H983" s="4"/>
      <c r="I983" s="5"/>
      <c r="J983" s="5"/>
      <c r="K983" s="5"/>
    </row>
    <row r="984" spans="1:11" x14ac:dyDescent="0.2">
      <c r="A984" s="13" t="s">
        <v>1688</v>
      </c>
      <c r="B984" s="14" t="s">
        <v>1689</v>
      </c>
      <c r="C984" s="39">
        <f t="shared" ref="C984:E984" si="178">+SUM(C985:C996)</f>
        <v>98076</v>
      </c>
      <c r="D984" s="39">
        <f t="shared" si="178"/>
        <v>100027</v>
      </c>
      <c r="E984" s="39">
        <f t="shared" si="178"/>
        <v>101735</v>
      </c>
      <c r="F984" s="39">
        <f t="shared" ref="F984:G984" si="179">+SUM(F985:F996)</f>
        <v>103046</v>
      </c>
      <c r="G984" s="39">
        <f t="shared" si="179"/>
        <v>104148</v>
      </c>
      <c r="H984" s="4"/>
      <c r="I984" s="5"/>
      <c r="J984" s="5"/>
      <c r="K984" s="5"/>
    </row>
    <row r="985" spans="1:11" x14ac:dyDescent="0.2">
      <c r="A985" s="15" t="s">
        <v>1690</v>
      </c>
      <c r="B985" s="17" t="s">
        <v>1691</v>
      </c>
      <c r="C985" s="43">
        <v>11785</v>
      </c>
      <c r="D985" s="43">
        <v>11984</v>
      </c>
      <c r="E985" s="42">
        <v>12152</v>
      </c>
      <c r="F985" s="42">
        <v>12279</v>
      </c>
      <c r="G985" s="42">
        <v>12416</v>
      </c>
      <c r="H985" s="4"/>
      <c r="I985" s="5"/>
      <c r="J985" s="5"/>
      <c r="K985" s="5"/>
    </row>
    <row r="986" spans="1:11" x14ac:dyDescent="0.2">
      <c r="A986" s="15" t="s">
        <v>1692</v>
      </c>
      <c r="B986" s="17" t="s">
        <v>1693</v>
      </c>
      <c r="C986" s="43">
        <v>6567</v>
      </c>
      <c r="D986" s="43">
        <v>6760</v>
      </c>
      <c r="E986" s="42">
        <v>6938</v>
      </c>
      <c r="F986" s="42">
        <v>7095</v>
      </c>
      <c r="G986" s="42">
        <v>7245</v>
      </c>
      <c r="H986" s="4"/>
      <c r="I986" s="5"/>
      <c r="J986" s="5"/>
      <c r="K986" s="5"/>
    </row>
    <row r="987" spans="1:11" x14ac:dyDescent="0.2">
      <c r="A987" s="15" t="s">
        <v>1694</v>
      </c>
      <c r="B987" s="17" t="s">
        <v>1695</v>
      </c>
      <c r="C987" s="43">
        <v>2502</v>
      </c>
      <c r="D987" s="43">
        <v>2556</v>
      </c>
      <c r="E987" s="42">
        <v>2603</v>
      </c>
      <c r="F987" s="42">
        <v>2638</v>
      </c>
      <c r="G987" s="42">
        <v>2668</v>
      </c>
      <c r="H987" s="4"/>
      <c r="I987" s="5"/>
      <c r="J987" s="5"/>
      <c r="K987" s="5"/>
    </row>
    <row r="988" spans="1:11" x14ac:dyDescent="0.2">
      <c r="A988" s="15" t="s">
        <v>1696</v>
      </c>
      <c r="B988" s="17" t="s">
        <v>1697</v>
      </c>
      <c r="C988" s="43">
        <v>3107</v>
      </c>
      <c r="D988" s="43">
        <v>3136</v>
      </c>
      <c r="E988" s="42">
        <v>3156</v>
      </c>
      <c r="F988" s="42">
        <v>3172</v>
      </c>
      <c r="G988" s="42">
        <v>3186</v>
      </c>
      <c r="H988" s="4"/>
      <c r="I988" s="5"/>
      <c r="J988" s="5"/>
      <c r="K988" s="5"/>
    </row>
    <row r="989" spans="1:11" x14ac:dyDescent="0.2">
      <c r="A989" s="15" t="s">
        <v>1698</v>
      </c>
      <c r="B989" s="17" t="s">
        <v>1699</v>
      </c>
      <c r="C989" s="43">
        <v>14950</v>
      </c>
      <c r="D989" s="43">
        <v>15039</v>
      </c>
      <c r="E989" s="42">
        <v>15084</v>
      </c>
      <c r="F989" s="42">
        <v>15122</v>
      </c>
      <c r="G989" s="42">
        <v>15165</v>
      </c>
      <c r="H989" s="4"/>
      <c r="I989" s="5"/>
      <c r="J989" s="5"/>
      <c r="K989" s="5"/>
    </row>
    <row r="990" spans="1:11" x14ac:dyDescent="0.2">
      <c r="A990" s="15" t="s">
        <v>1700</v>
      </c>
      <c r="B990" s="17" t="s">
        <v>1701</v>
      </c>
      <c r="C990" s="43">
        <v>4672</v>
      </c>
      <c r="D990" s="43">
        <v>4673</v>
      </c>
      <c r="E990" s="42">
        <v>4661</v>
      </c>
      <c r="F990" s="42">
        <v>4654</v>
      </c>
      <c r="G990" s="42">
        <v>4652</v>
      </c>
      <c r="H990" s="4"/>
      <c r="I990" s="5"/>
      <c r="J990" s="5"/>
      <c r="K990" s="5"/>
    </row>
    <row r="991" spans="1:11" x14ac:dyDescent="0.2">
      <c r="A991" s="15" t="s">
        <v>1702</v>
      </c>
      <c r="B991" s="17" t="s">
        <v>1703</v>
      </c>
      <c r="C991" s="43">
        <v>4860</v>
      </c>
      <c r="D991" s="43">
        <v>4919</v>
      </c>
      <c r="E991" s="42">
        <v>4965</v>
      </c>
      <c r="F991" s="42">
        <v>5000</v>
      </c>
      <c r="G991" s="42">
        <v>5032</v>
      </c>
      <c r="H991" s="4"/>
      <c r="I991" s="5"/>
      <c r="J991" s="5"/>
      <c r="K991" s="5"/>
    </row>
    <row r="992" spans="1:11" x14ac:dyDescent="0.2">
      <c r="A992" s="15" t="s">
        <v>1704</v>
      </c>
      <c r="B992" s="17" t="s">
        <v>639</v>
      </c>
      <c r="C992" s="43">
        <v>4971</v>
      </c>
      <c r="D992" s="43">
        <v>5103</v>
      </c>
      <c r="E992" s="42">
        <v>5223</v>
      </c>
      <c r="F992" s="42">
        <v>5326</v>
      </c>
      <c r="G992" s="42">
        <v>5423</v>
      </c>
      <c r="H992" s="4"/>
      <c r="I992" s="5"/>
      <c r="J992" s="5"/>
      <c r="K992" s="5"/>
    </row>
    <row r="993" spans="1:18" x14ac:dyDescent="0.2">
      <c r="A993" s="15" t="s">
        <v>1705</v>
      </c>
      <c r="B993" s="17" t="s">
        <v>1706</v>
      </c>
      <c r="C993" s="43">
        <v>4873</v>
      </c>
      <c r="D993" s="43">
        <v>4917</v>
      </c>
      <c r="E993" s="42">
        <v>4947</v>
      </c>
      <c r="F993" s="42">
        <v>4971</v>
      </c>
      <c r="G993" s="42">
        <v>4994</v>
      </c>
      <c r="H993" s="4"/>
      <c r="I993" s="5"/>
      <c r="J993" s="5"/>
      <c r="K993" s="5"/>
    </row>
    <row r="994" spans="1:18" x14ac:dyDescent="0.2">
      <c r="A994" s="15" t="s">
        <v>1707</v>
      </c>
      <c r="B994" s="17" t="s">
        <v>1708</v>
      </c>
      <c r="C994" s="43">
        <v>17664</v>
      </c>
      <c r="D994" s="43">
        <v>18147</v>
      </c>
      <c r="E994" s="42">
        <v>18587</v>
      </c>
      <c r="F994" s="42">
        <v>18796</v>
      </c>
      <c r="G994" s="42">
        <v>19019</v>
      </c>
      <c r="H994" s="4"/>
      <c r="I994" s="5"/>
      <c r="J994" s="5"/>
      <c r="K994" s="5"/>
    </row>
    <row r="995" spans="1:18" x14ac:dyDescent="0.2">
      <c r="A995" s="15" t="s">
        <v>1709</v>
      </c>
      <c r="B995" s="17" t="s">
        <v>616</v>
      </c>
      <c r="C995" s="43">
        <v>10535</v>
      </c>
      <c r="D995" s="43">
        <v>11054</v>
      </c>
      <c r="E995" s="42">
        <v>11563</v>
      </c>
      <c r="F995" s="42">
        <v>12050</v>
      </c>
      <c r="G995" s="42">
        <v>12323</v>
      </c>
      <c r="H995" s="4"/>
      <c r="I995" s="5"/>
      <c r="J995" s="5"/>
      <c r="K995" s="5"/>
    </row>
    <row r="996" spans="1:18" x14ac:dyDescent="0.2">
      <c r="A996" s="15" t="s">
        <v>1710</v>
      </c>
      <c r="B996" s="17" t="s">
        <v>1711</v>
      </c>
      <c r="C996" s="43">
        <v>11590</v>
      </c>
      <c r="D996" s="43">
        <v>11739</v>
      </c>
      <c r="E996" s="42">
        <v>11856</v>
      </c>
      <c r="F996" s="42">
        <v>11943</v>
      </c>
      <c r="G996" s="42">
        <v>12025</v>
      </c>
      <c r="H996" s="4"/>
      <c r="I996" s="5"/>
      <c r="J996" s="5"/>
      <c r="K996" s="5"/>
    </row>
    <row r="997" spans="1:18" x14ac:dyDescent="0.2">
      <c r="A997" s="13" t="s">
        <v>1712</v>
      </c>
      <c r="B997" s="14" t="s">
        <v>1713</v>
      </c>
      <c r="C997" s="39">
        <f t="shared" ref="C997:E997" si="180">+SUM(C998:C1004)</f>
        <v>67545</v>
      </c>
      <c r="D997" s="39">
        <f t="shared" si="180"/>
        <v>68877</v>
      </c>
      <c r="E997" s="39">
        <f t="shared" si="180"/>
        <v>70043</v>
      </c>
      <c r="F997" s="39">
        <f t="shared" ref="F997:G997" si="181">+SUM(F998:F1004)</f>
        <v>70938</v>
      </c>
      <c r="G997" s="39">
        <f t="shared" si="181"/>
        <v>71691</v>
      </c>
      <c r="H997" s="4"/>
      <c r="I997" s="5"/>
      <c r="J997" s="5"/>
      <c r="K997" s="5"/>
    </row>
    <row r="998" spans="1:18" x14ac:dyDescent="0.2">
      <c r="A998" s="15" t="s">
        <v>1714</v>
      </c>
      <c r="B998" s="17" t="s">
        <v>1713</v>
      </c>
      <c r="C998" s="43">
        <v>22637</v>
      </c>
      <c r="D998" s="43">
        <v>23222</v>
      </c>
      <c r="E998" s="42">
        <v>23754</v>
      </c>
      <c r="F998" s="42">
        <v>24178</v>
      </c>
      <c r="G998" s="42">
        <v>24550</v>
      </c>
      <c r="H998" s="4"/>
      <c r="I998" s="5"/>
      <c r="J998" s="5"/>
      <c r="K998" s="5"/>
    </row>
    <row r="999" spans="1:18" x14ac:dyDescent="0.2">
      <c r="A999" s="15" t="s">
        <v>1715</v>
      </c>
      <c r="B999" s="17" t="s">
        <v>1716</v>
      </c>
      <c r="C999" s="43">
        <v>11761</v>
      </c>
      <c r="D999" s="43">
        <v>12043</v>
      </c>
      <c r="E999" s="42">
        <v>12298</v>
      </c>
      <c r="F999" s="42">
        <v>12498</v>
      </c>
      <c r="G999" s="42">
        <v>12671</v>
      </c>
      <c r="H999" s="4"/>
      <c r="I999" s="5"/>
      <c r="J999" s="5"/>
      <c r="K999" s="5"/>
    </row>
    <row r="1000" spans="1:18" x14ac:dyDescent="0.2">
      <c r="A1000" s="15" t="s">
        <v>1717</v>
      </c>
      <c r="B1000" s="17" t="s">
        <v>518</v>
      </c>
      <c r="C1000" s="43">
        <v>6062</v>
      </c>
      <c r="D1000" s="43">
        <v>6192</v>
      </c>
      <c r="E1000" s="42">
        <v>6308</v>
      </c>
      <c r="F1000" s="42">
        <v>6395</v>
      </c>
      <c r="G1000" s="42">
        <v>6467</v>
      </c>
      <c r="H1000" s="4"/>
      <c r="I1000" s="5"/>
      <c r="J1000" s="5"/>
      <c r="K1000" s="5"/>
    </row>
    <row r="1001" spans="1:18" x14ac:dyDescent="0.2">
      <c r="A1001" s="15" t="s">
        <v>1718</v>
      </c>
      <c r="B1001" s="17" t="s">
        <v>1719</v>
      </c>
      <c r="C1001" s="43">
        <v>5623</v>
      </c>
      <c r="D1001" s="43">
        <v>5671</v>
      </c>
      <c r="E1001" s="42">
        <v>5704</v>
      </c>
      <c r="F1001" s="42">
        <v>5729</v>
      </c>
      <c r="G1001" s="42">
        <v>5746</v>
      </c>
      <c r="H1001" s="4"/>
      <c r="I1001" s="5"/>
      <c r="J1001" s="5"/>
      <c r="K1001" s="5"/>
    </row>
    <row r="1002" spans="1:18" x14ac:dyDescent="0.2">
      <c r="A1002" s="15" t="s">
        <v>1720</v>
      </c>
      <c r="B1002" s="17" t="s">
        <v>1721</v>
      </c>
      <c r="C1002" s="43">
        <v>6670</v>
      </c>
      <c r="D1002" s="43">
        <v>6729</v>
      </c>
      <c r="E1002" s="42">
        <v>6769</v>
      </c>
      <c r="F1002" s="42">
        <v>6799</v>
      </c>
      <c r="G1002" s="42">
        <v>6822</v>
      </c>
      <c r="H1002" s="4"/>
      <c r="I1002" s="5"/>
      <c r="J1002" s="5"/>
      <c r="K1002" s="5"/>
    </row>
    <row r="1003" spans="1:18" x14ac:dyDescent="0.2">
      <c r="A1003" s="15" t="s">
        <v>1722</v>
      </c>
      <c r="B1003" s="17" t="s">
        <v>1723</v>
      </c>
      <c r="C1003" s="43">
        <v>11447</v>
      </c>
      <c r="D1003" s="43">
        <v>11642</v>
      </c>
      <c r="E1003" s="42">
        <v>11808</v>
      </c>
      <c r="F1003" s="42">
        <v>11918</v>
      </c>
      <c r="G1003" s="42">
        <v>12000</v>
      </c>
      <c r="H1003" s="4"/>
      <c r="I1003" s="5"/>
      <c r="J1003" s="5"/>
      <c r="K1003" s="5"/>
    </row>
    <row r="1004" spans="1:18" x14ac:dyDescent="0.2">
      <c r="A1004" s="15" t="s">
        <v>1724</v>
      </c>
      <c r="B1004" s="17" t="s">
        <v>1725</v>
      </c>
      <c r="C1004" s="43">
        <v>3345</v>
      </c>
      <c r="D1004" s="43">
        <v>3378</v>
      </c>
      <c r="E1004" s="42">
        <v>3402</v>
      </c>
      <c r="F1004" s="42">
        <v>3421</v>
      </c>
      <c r="G1004" s="42">
        <v>3435</v>
      </c>
      <c r="H1004" s="4"/>
      <c r="I1004" s="5"/>
      <c r="J1004" s="5"/>
      <c r="K1004" s="5"/>
    </row>
    <row r="1005" spans="1:18" x14ac:dyDescent="0.2">
      <c r="A1005" s="15"/>
      <c r="B1005" s="17"/>
      <c r="C1005" s="43"/>
      <c r="D1005" s="43"/>
      <c r="E1005" s="42"/>
      <c r="F1005" s="42"/>
      <c r="G1005" s="42"/>
      <c r="H1005" s="4"/>
      <c r="I1005" s="5"/>
      <c r="J1005" s="5"/>
      <c r="K1005" s="5"/>
    </row>
    <row r="1006" spans="1:18" x14ac:dyDescent="0.2">
      <c r="A1006" s="20" t="s">
        <v>1726</v>
      </c>
      <c r="B1006" s="21" t="s">
        <v>1727</v>
      </c>
      <c r="C1006" s="46">
        <f>+C1007+C1032+C1041+C1054+C1073+C1085+C1102</f>
        <v>376346</v>
      </c>
      <c r="D1006" s="46">
        <f>+D1007+D1032+D1041+D1054+D1073+D1085+D1102</f>
        <v>371260</v>
      </c>
      <c r="E1006" s="46">
        <f>+E1007+E1032+E1041+E1054+E1073+E1085+E1102</f>
        <v>365317.3008237257</v>
      </c>
      <c r="F1006" s="46">
        <f>+F1007+F1032+F1041+F1054+F1073+F1085+F1102</f>
        <v>358356</v>
      </c>
      <c r="G1006" s="46">
        <f>+G1007+G1032+G1041+G1054+G1073+G1085+G1102</f>
        <v>350845</v>
      </c>
      <c r="H1006" s="4"/>
      <c r="I1006" s="5"/>
      <c r="J1006" s="5"/>
      <c r="K1006" s="5"/>
      <c r="N1006" s="34"/>
      <c r="O1006" s="34"/>
      <c r="P1006" s="34"/>
      <c r="Q1006" s="34"/>
      <c r="R1006" s="34"/>
    </row>
    <row r="1007" spans="1:18" x14ac:dyDescent="0.2">
      <c r="A1007" s="13" t="s">
        <v>1728</v>
      </c>
      <c r="B1007" s="14" t="s">
        <v>1727</v>
      </c>
      <c r="C1007" s="39">
        <f>+SUM(C1008,C1014:C1031)</f>
        <v>123958</v>
      </c>
      <c r="D1007" s="39">
        <f t="shared" ref="D1007:G1007" si="182">+SUM(D1008,D1014:D1031)</f>
        <v>122765</v>
      </c>
      <c r="E1007" s="39">
        <f t="shared" si="182"/>
        <v>121265</v>
      </c>
      <c r="F1007" s="39">
        <f t="shared" si="182"/>
        <v>119976</v>
      </c>
      <c r="G1007" s="39">
        <f t="shared" si="182"/>
        <v>118575</v>
      </c>
      <c r="H1007" s="4"/>
      <c r="I1007" s="5"/>
      <c r="J1007" s="5"/>
      <c r="K1007" s="5"/>
    </row>
    <row r="1008" spans="1:18" x14ac:dyDescent="0.2">
      <c r="A1008" s="59" t="s">
        <v>1729</v>
      </c>
      <c r="B1008" s="60" t="s">
        <v>1727</v>
      </c>
      <c r="C1008" s="61">
        <v>42325</v>
      </c>
      <c r="D1008" s="61">
        <v>42674</v>
      </c>
      <c r="E1008" s="62">
        <v>42858</v>
      </c>
      <c r="F1008" s="62">
        <v>42962</v>
      </c>
      <c r="G1008" s="62">
        <v>43082</v>
      </c>
      <c r="H1008" s="4"/>
      <c r="I1008" s="5"/>
      <c r="J1008" s="5"/>
      <c r="K1008" s="5"/>
    </row>
    <row r="1009" spans="1:11" x14ac:dyDescent="0.2">
      <c r="A1009" s="15"/>
      <c r="B1009" s="17"/>
      <c r="C1009" s="43"/>
      <c r="D1009" s="43"/>
      <c r="E1009" s="42"/>
      <c r="F1009" s="42"/>
      <c r="G1009" s="58" t="s">
        <v>107</v>
      </c>
      <c r="H1009" s="4"/>
      <c r="I1009" s="5"/>
      <c r="J1009" s="5"/>
      <c r="K1009" s="5"/>
    </row>
    <row r="1010" spans="1:11" ht="33.799999999999997" customHeight="1" x14ac:dyDescent="0.2">
      <c r="A1010" s="80" t="s">
        <v>0</v>
      </c>
      <c r="B1010" s="80"/>
      <c r="C1010" s="80"/>
      <c r="D1010" s="80"/>
      <c r="E1010" s="80"/>
      <c r="F1010" s="80"/>
      <c r="G1010" s="80"/>
    </row>
    <row r="1011" spans="1:11" ht="11.25" customHeight="1" x14ac:dyDescent="0.2">
      <c r="A1011" s="85" t="s">
        <v>1</v>
      </c>
      <c r="B1011" s="85" t="s">
        <v>2</v>
      </c>
      <c r="C1011" s="83" t="s">
        <v>3</v>
      </c>
      <c r="D1011" s="83" t="s">
        <v>4</v>
      </c>
      <c r="E1011" s="83" t="s">
        <v>5</v>
      </c>
      <c r="F1011" s="83" t="s">
        <v>6</v>
      </c>
      <c r="G1011" s="83" t="s">
        <v>7</v>
      </c>
    </row>
    <row r="1012" spans="1:11" ht="11.25" customHeight="1" x14ac:dyDescent="0.2">
      <c r="A1012" s="86"/>
      <c r="B1012" s="86"/>
      <c r="C1012" s="87"/>
      <c r="D1012" s="87"/>
      <c r="E1012" s="87"/>
      <c r="F1012" s="87"/>
      <c r="G1012" s="87"/>
    </row>
    <row r="1013" spans="1:11" ht="9" customHeight="1" x14ac:dyDescent="0.2">
      <c r="A1013" s="2"/>
      <c r="B1013" s="2"/>
      <c r="C1013" s="67"/>
      <c r="D1013" s="67"/>
      <c r="E1013" s="67"/>
      <c r="F1013" s="67"/>
      <c r="G1013" s="67"/>
    </row>
    <row r="1014" spans="1:11" ht="16.5" customHeight="1" x14ac:dyDescent="0.2">
      <c r="A1014" s="15" t="s">
        <v>1730</v>
      </c>
      <c r="B1014" s="17" t="s">
        <v>1731</v>
      </c>
      <c r="C1014" s="43">
        <v>2146</v>
      </c>
      <c r="D1014" s="43">
        <v>2027</v>
      </c>
      <c r="E1014" s="42">
        <v>1909</v>
      </c>
      <c r="F1014" s="42">
        <v>1807</v>
      </c>
      <c r="G1014" s="42">
        <v>1702</v>
      </c>
    </row>
    <row r="1015" spans="1:11" ht="12.75" customHeight="1" x14ac:dyDescent="0.2">
      <c r="A1015" s="15" t="s">
        <v>1732</v>
      </c>
      <c r="B1015" s="17" t="s">
        <v>1733</v>
      </c>
      <c r="C1015" s="43">
        <v>18954</v>
      </c>
      <c r="D1015" s="43">
        <v>18013</v>
      </c>
      <c r="E1015" s="42">
        <v>17056</v>
      </c>
      <c r="F1015" s="42">
        <v>16315</v>
      </c>
      <c r="G1015" s="42">
        <v>15483</v>
      </c>
    </row>
    <row r="1016" spans="1:11" x14ac:dyDescent="0.2">
      <c r="A1016" s="15" t="s">
        <v>1734</v>
      </c>
      <c r="B1016" s="17" t="s">
        <v>1735</v>
      </c>
      <c r="C1016" s="43">
        <v>909</v>
      </c>
      <c r="D1016" s="43">
        <v>879</v>
      </c>
      <c r="E1016" s="42">
        <v>848</v>
      </c>
      <c r="F1016" s="42">
        <v>827</v>
      </c>
      <c r="G1016" s="42">
        <v>804</v>
      </c>
      <c r="H1016" s="4"/>
      <c r="I1016" s="5"/>
      <c r="J1016" s="5"/>
      <c r="K1016" s="5"/>
    </row>
    <row r="1017" spans="1:11" x14ac:dyDescent="0.2">
      <c r="A1017" s="15" t="s">
        <v>1736</v>
      </c>
      <c r="B1017" s="17" t="s">
        <v>1737</v>
      </c>
      <c r="C1017" s="43">
        <v>1191</v>
      </c>
      <c r="D1017" s="43">
        <v>1130</v>
      </c>
      <c r="E1017" s="42">
        <v>1071</v>
      </c>
      <c r="F1017" s="42">
        <v>1024</v>
      </c>
      <c r="G1017" s="42">
        <v>975</v>
      </c>
      <c r="H1017" s="4"/>
      <c r="I1017" s="5"/>
      <c r="J1017" s="5"/>
      <c r="K1017" s="5"/>
    </row>
    <row r="1018" spans="1:11" x14ac:dyDescent="0.2">
      <c r="A1018" s="15" t="s">
        <v>1738</v>
      </c>
      <c r="B1018" s="17" t="s">
        <v>1739</v>
      </c>
      <c r="C1018" s="43">
        <v>1975</v>
      </c>
      <c r="D1018" s="43">
        <v>1893</v>
      </c>
      <c r="E1018" s="42">
        <v>1807</v>
      </c>
      <c r="F1018" s="42">
        <v>1745</v>
      </c>
      <c r="G1018" s="42">
        <v>1674</v>
      </c>
      <c r="H1018" s="4"/>
      <c r="I1018" s="5"/>
      <c r="J1018" s="5"/>
      <c r="K1018" s="5"/>
    </row>
    <row r="1019" spans="1:11" x14ac:dyDescent="0.2">
      <c r="A1019" s="15" t="s">
        <v>1740</v>
      </c>
      <c r="B1019" s="17" t="s">
        <v>1741</v>
      </c>
      <c r="C1019" s="43">
        <v>700</v>
      </c>
      <c r="D1019" s="43">
        <v>681</v>
      </c>
      <c r="E1019" s="42">
        <v>662</v>
      </c>
      <c r="F1019" s="42">
        <v>651</v>
      </c>
      <c r="G1019" s="42">
        <v>637</v>
      </c>
      <c r="H1019" s="4"/>
      <c r="I1019" s="5"/>
      <c r="J1019" s="5"/>
      <c r="K1019" s="5"/>
    </row>
    <row r="1020" spans="1:11" x14ac:dyDescent="0.2">
      <c r="A1020" s="15" t="s">
        <v>1742</v>
      </c>
      <c r="B1020" s="17" t="s">
        <v>1743</v>
      </c>
      <c r="C1020" s="43">
        <v>923</v>
      </c>
      <c r="D1020" s="43">
        <v>916</v>
      </c>
      <c r="E1020" s="42">
        <v>905</v>
      </c>
      <c r="F1020" s="42">
        <v>905</v>
      </c>
      <c r="G1020" s="42">
        <v>906</v>
      </c>
      <c r="H1020" s="4"/>
      <c r="I1020" s="5"/>
      <c r="J1020" s="5"/>
      <c r="K1020" s="5"/>
    </row>
    <row r="1021" spans="1:11" x14ac:dyDescent="0.2">
      <c r="A1021" s="15" t="s">
        <v>1744</v>
      </c>
      <c r="B1021" s="17" t="s">
        <v>1745</v>
      </c>
      <c r="C1021" s="43">
        <v>779</v>
      </c>
      <c r="D1021" s="43">
        <v>747</v>
      </c>
      <c r="E1021" s="42">
        <v>717</v>
      </c>
      <c r="F1021" s="42">
        <v>694</v>
      </c>
      <c r="G1021" s="42">
        <v>669</v>
      </c>
      <c r="H1021" s="4"/>
      <c r="I1021" s="5"/>
      <c r="J1021" s="5"/>
      <c r="K1021" s="5"/>
    </row>
    <row r="1022" spans="1:11" x14ac:dyDescent="0.2">
      <c r="A1022" s="15" t="s">
        <v>1746</v>
      </c>
      <c r="B1022" s="17" t="s">
        <v>1747</v>
      </c>
      <c r="C1022" s="43">
        <v>1006</v>
      </c>
      <c r="D1022" s="43">
        <v>962</v>
      </c>
      <c r="E1022" s="42">
        <v>917</v>
      </c>
      <c r="F1022" s="42">
        <v>883</v>
      </c>
      <c r="G1022" s="42">
        <v>846</v>
      </c>
      <c r="H1022" s="4"/>
      <c r="I1022" s="5"/>
      <c r="J1022" s="5"/>
      <c r="K1022" s="5"/>
    </row>
    <row r="1023" spans="1:11" x14ac:dyDescent="0.2">
      <c r="A1023" s="15" t="s">
        <v>1748</v>
      </c>
      <c r="B1023" s="17" t="s">
        <v>792</v>
      </c>
      <c r="C1023" s="43">
        <v>532</v>
      </c>
      <c r="D1023" s="43">
        <v>514</v>
      </c>
      <c r="E1023" s="42">
        <v>494</v>
      </c>
      <c r="F1023" s="42">
        <v>482</v>
      </c>
      <c r="G1023" s="42">
        <v>470</v>
      </c>
      <c r="H1023" s="4"/>
      <c r="I1023" s="5"/>
      <c r="J1023" s="5"/>
      <c r="K1023" s="5"/>
    </row>
    <row r="1024" spans="1:11" x14ac:dyDescent="0.2">
      <c r="A1024" s="15" t="s">
        <v>1749</v>
      </c>
      <c r="B1024" s="17" t="s">
        <v>1750</v>
      </c>
      <c r="C1024" s="43">
        <v>1025</v>
      </c>
      <c r="D1024" s="43">
        <v>966</v>
      </c>
      <c r="E1024" s="42">
        <v>911</v>
      </c>
      <c r="F1024" s="42">
        <v>865</v>
      </c>
      <c r="G1024" s="42">
        <v>814</v>
      </c>
      <c r="H1024" s="4"/>
      <c r="I1024" s="5"/>
      <c r="J1024" s="5"/>
      <c r="K1024" s="5"/>
    </row>
    <row r="1025" spans="1:11" x14ac:dyDescent="0.2">
      <c r="A1025" s="15" t="s">
        <v>1751</v>
      </c>
      <c r="B1025" s="17" t="s">
        <v>1752</v>
      </c>
      <c r="C1025" s="43">
        <v>1829</v>
      </c>
      <c r="D1025" s="43">
        <v>1769</v>
      </c>
      <c r="E1025" s="42">
        <v>1706</v>
      </c>
      <c r="F1025" s="42">
        <v>1664</v>
      </c>
      <c r="G1025" s="42">
        <v>1617</v>
      </c>
      <c r="H1025" s="4"/>
      <c r="I1025" s="5"/>
      <c r="J1025" s="5"/>
      <c r="K1025" s="5"/>
    </row>
    <row r="1026" spans="1:11" x14ac:dyDescent="0.2">
      <c r="A1026" s="15" t="s">
        <v>1753</v>
      </c>
      <c r="B1026" s="17" t="s">
        <v>1754</v>
      </c>
      <c r="C1026" s="43">
        <v>2102</v>
      </c>
      <c r="D1026" s="43">
        <v>2005</v>
      </c>
      <c r="E1026" s="42">
        <v>1906</v>
      </c>
      <c r="F1026" s="42">
        <v>1831</v>
      </c>
      <c r="G1026" s="42">
        <v>1746</v>
      </c>
      <c r="H1026" s="4"/>
      <c r="I1026" s="5"/>
      <c r="J1026" s="5"/>
      <c r="K1026" s="5"/>
    </row>
    <row r="1027" spans="1:11" x14ac:dyDescent="0.2">
      <c r="A1027" s="15" t="s">
        <v>1755</v>
      </c>
      <c r="B1027" s="17" t="s">
        <v>1756</v>
      </c>
      <c r="C1027" s="43">
        <v>537</v>
      </c>
      <c r="D1027" s="43">
        <v>528</v>
      </c>
      <c r="E1027" s="42">
        <v>517</v>
      </c>
      <c r="F1027" s="42">
        <v>512</v>
      </c>
      <c r="G1027" s="42">
        <v>508</v>
      </c>
      <c r="H1027" s="4"/>
      <c r="I1027" s="5"/>
      <c r="J1027" s="5"/>
      <c r="K1027" s="5"/>
    </row>
    <row r="1028" spans="1:11" x14ac:dyDescent="0.2">
      <c r="A1028" s="15" t="s">
        <v>1757</v>
      </c>
      <c r="B1028" s="17" t="s">
        <v>1758</v>
      </c>
      <c r="C1028" s="43">
        <v>2008</v>
      </c>
      <c r="D1028" s="43">
        <v>1922</v>
      </c>
      <c r="E1028" s="42">
        <v>1834</v>
      </c>
      <c r="F1028" s="42">
        <v>1769</v>
      </c>
      <c r="G1028" s="42">
        <v>1695</v>
      </c>
      <c r="H1028" s="4"/>
      <c r="I1028" s="5"/>
      <c r="J1028" s="5"/>
      <c r="K1028" s="5"/>
    </row>
    <row r="1029" spans="1:11" x14ac:dyDescent="0.2">
      <c r="A1029" s="15" t="s">
        <v>1759</v>
      </c>
      <c r="B1029" s="17" t="s">
        <v>1760</v>
      </c>
      <c r="C1029" s="43">
        <v>21166</v>
      </c>
      <c r="D1029" s="43">
        <v>20557</v>
      </c>
      <c r="E1029" s="42">
        <v>19892</v>
      </c>
      <c r="F1029" s="42">
        <v>19291</v>
      </c>
      <c r="G1029" s="42">
        <v>18684</v>
      </c>
      <c r="H1029" s="4"/>
      <c r="I1029" s="5"/>
      <c r="J1029" s="5"/>
      <c r="K1029" s="5"/>
    </row>
    <row r="1030" spans="1:11" x14ac:dyDescent="0.2">
      <c r="A1030" s="15" t="s">
        <v>1761</v>
      </c>
      <c r="B1030" s="17" t="s">
        <v>1762</v>
      </c>
      <c r="C1030" s="43">
        <v>17124</v>
      </c>
      <c r="D1030" s="43">
        <v>17963</v>
      </c>
      <c r="E1030" s="42">
        <v>18765</v>
      </c>
      <c r="F1030" s="42">
        <v>19388</v>
      </c>
      <c r="G1030" s="42">
        <v>20031</v>
      </c>
      <c r="H1030" s="4"/>
      <c r="I1030" s="5"/>
      <c r="J1030" s="5"/>
      <c r="K1030" s="5"/>
    </row>
    <row r="1031" spans="1:11" x14ac:dyDescent="0.2">
      <c r="A1031" s="15" t="s">
        <v>1763</v>
      </c>
      <c r="B1031" s="17" t="s">
        <v>1764</v>
      </c>
      <c r="C1031" s="43">
        <v>6727</v>
      </c>
      <c r="D1031" s="43">
        <v>6619</v>
      </c>
      <c r="E1031" s="42">
        <v>6490</v>
      </c>
      <c r="F1031" s="42">
        <v>6361</v>
      </c>
      <c r="G1031" s="42">
        <v>6232</v>
      </c>
      <c r="H1031" s="4"/>
      <c r="I1031" s="5"/>
      <c r="J1031" s="5"/>
      <c r="K1031" s="5"/>
    </row>
    <row r="1032" spans="1:11" x14ac:dyDescent="0.2">
      <c r="A1032" s="13" t="s">
        <v>1765</v>
      </c>
      <c r="B1032" s="14" t="s">
        <v>510</v>
      </c>
      <c r="C1032" s="39">
        <f t="shared" ref="C1032:E1032" si="183">+SUM(C1033:C1040)</f>
        <v>40672</v>
      </c>
      <c r="D1032" s="39">
        <f t="shared" si="183"/>
        <v>39108</v>
      </c>
      <c r="E1032" s="39">
        <f t="shared" si="183"/>
        <v>37503</v>
      </c>
      <c r="F1032" s="39">
        <f t="shared" ref="F1032:G1032" si="184">+SUM(F1033:F1040)</f>
        <v>35858</v>
      </c>
      <c r="G1032" s="39">
        <f t="shared" si="184"/>
        <v>34179</v>
      </c>
      <c r="H1032" s="4"/>
      <c r="I1032" s="5"/>
      <c r="J1032" s="5"/>
      <c r="K1032" s="5"/>
    </row>
    <row r="1033" spans="1:11" x14ac:dyDescent="0.2">
      <c r="A1033" s="15" t="s">
        <v>1766</v>
      </c>
      <c r="B1033" s="17" t="s">
        <v>1767</v>
      </c>
      <c r="C1033" s="43">
        <v>9689</v>
      </c>
      <c r="D1033" s="43">
        <v>9652</v>
      </c>
      <c r="E1033" s="42">
        <v>9579</v>
      </c>
      <c r="F1033" s="42">
        <v>9468</v>
      </c>
      <c r="G1033" s="42">
        <v>9320</v>
      </c>
      <c r="H1033" s="4"/>
      <c r="I1033" s="5"/>
      <c r="J1033" s="5"/>
      <c r="K1033" s="5"/>
    </row>
    <row r="1034" spans="1:11" x14ac:dyDescent="0.2">
      <c r="A1034" s="15" t="s">
        <v>1768</v>
      </c>
      <c r="B1034" s="17" t="s">
        <v>1451</v>
      </c>
      <c r="C1034" s="43">
        <v>3396</v>
      </c>
      <c r="D1034" s="43">
        <v>3287</v>
      </c>
      <c r="E1034" s="42">
        <v>3171</v>
      </c>
      <c r="F1034" s="42">
        <v>3050</v>
      </c>
      <c r="G1034" s="42">
        <v>2922</v>
      </c>
      <c r="H1034" s="4"/>
      <c r="I1034" s="5"/>
      <c r="J1034" s="5"/>
      <c r="K1034" s="5"/>
    </row>
    <row r="1035" spans="1:11" x14ac:dyDescent="0.2">
      <c r="A1035" s="15" t="s">
        <v>1769</v>
      </c>
      <c r="B1035" s="17" t="s">
        <v>288</v>
      </c>
      <c r="C1035" s="43">
        <v>4951</v>
      </c>
      <c r="D1035" s="43">
        <v>4718</v>
      </c>
      <c r="E1035" s="42">
        <v>4483</v>
      </c>
      <c r="F1035" s="42">
        <v>4244</v>
      </c>
      <c r="G1035" s="42">
        <v>4004</v>
      </c>
      <c r="H1035" s="4"/>
      <c r="I1035" s="5"/>
      <c r="J1035" s="5"/>
      <c r="K1035" s="5"/>
    </row>
    <row r="1036" spans="1:11" x14ac:dyDescent="0.2">
      <c r="A1036" s="15" t="s">
        <v>1770</v>
      </c>
      <c r="B1036" s="17" t="s">
        <v>1771</v>
      </c>
      <c r="C1036" s="43">
        <v>1962</v>
      </c>
      <c r="D1036" s="43">
        <v>1887</v>
      </c>
      <c r="E1036" s="42">
        <v>1809</v>
      </c>
      <c r="F1036" s="42">
        <v>1729</v>
      </c>
      <c r="G1036" s="42">
        <v>1645</v>
      </c>
      <c r="H1036" s="4"/>
      <c r="I1036" s="5"/>
      <c r="J1036" s="5"/>
      <c r="K1036" s="5"/>
    </row>
    <row r="1037" spans="1:11" x14ac:dyDescent="0.2">
      <c r="A1037" s="15" t="s">
        <v>1772</v>
      </c>
      <c r="B1037" s="17" t="s">
        <v>1773</v>
      </c>
      <c r="C1037" s="43">
        <v>1633</v>
      </c>
      <c r="D1037" s="43">
        <v>1577</v>
      </c>
      <c r="E1037" s="42">
        <v>1519</v>
      </c>
      <c r="F1037" s="42">
        <v>1457</v>
      </c>
      <c r="G1037" s="42">
        <v>1394</v>
      </c>
      <c r="H1037" s="4"/>
      <c r="I1037" s="5"/>
      <c r="J1037" s="5"/>
      <c r="K1037" s="5"/>
    </row>
    <row r="1038" spans="1:11" x14ac:dyDescent="0.2">
      <c r="A1038" s="15" t="s">
        <v>1774</v>
      </c>
      <c r="B1038" s="17" t="s">
        <v>1775</v>
      </c>
      <c r="C1038" s="43">
        <v>10733</v>
      </c>
      <c r="D1038" s="43">
        <v>9911</v>
      </c>
      <c r="E1038" s="42">
        <v>9117</v>
      </c>
      <c r="F1038" s="42">
        <v>8355</v>
      </c>
      <c r="G1038" s="42">
        <v>7625</v>
      </c>
      <c r="H1038" s="4"/>
      <c r="I1038" s="5"/>
      <c r="J1038" s="5"/>
      <c r="K1038" s="5"/>
    </row>
    <row r="1039" spans="1:11" x14ac:dyDescent="0.2">
      <c r="A1039" s="15" t="s">
        <v>1776</v>
      </c>
      <c r="B1039" s="17" t="s">
        <v>588</v>
      </c>
      <c r="C1039" s="43">
        <v>3067</v>
      </c>
      <c r="D1039" s="43">
        <v>2973</v>
      </c>
      <c r="E1039" s="42">
        <v>2873</v>
      </c>
      <c r="F1039" s="42">
        <v>2766</v>
      </c>
      <c r="G1039" s="42">
        <v>2654</v>
      </c>
      <c r="H1039" s="4"/>
      <c r="I1039" s="5"/>
      <c r="J1039" s="5"/>
      <c r="K1039" s="5"/>
    </row>
    <row r="1040" spans="1:11" x14ac:dyDescent="0.2">
      <c r="A1040" s="15" t="s">
        <v>1777</v>
      </c>
      <c r="B1040" s="17" t="s">
        <v>1778</v>
      </c>
      <c r="C1040" s="43">
        <v>5241</v>
      </c>
      <c r="D1040" s="43">
        <v>5103</v>
      </c>
      <c r="E1040" s="42">
        <v>4952</v>
      </c>
      <c r="F1040" s="42">
        <v>4789</v>
      </c>
      <c r="G1040" s="42">
        <v>4615</v>
      </c>
      <c r="H1040" s="4"/>
      <c r="I1040" s="5"/>
      <c r="J1040" s="5"/>
      <c r="K1040" s="5"/>
    </row>
    <row r="1041" spans="1:11" x14ac:dyDescent="0.2">
      <c r="A1041" s="13" t="s">
        <v>1779</v>
      </c>
      <c r="B1041" s="14" t="s">
        <v>1780</v>
      </c>
      <c r="C1041" s="39">
        <f t="shared" ref="C1041:E1041" si="185">+SUM(C1042:C1053)</f>
        <v>53985</v>
      </c>
      <c r="D1041" s="39">
        <f t="shared" si="185"/>
        <v>54015</v>
      </c>
      <c r="E1041" s="39">
        <f t="shared" si="185"/>
        <v>53901</v>
      </c>
      <c r="F1041" s="39">
        <f t="shared" ref="F1041:G1041" si="186">+SUM(F1042:F1053)</f>
        <v>52928</v>
      </c>
      <c r="G1041" s="39">
        <f t="shared" si="186"/>
        <v>51904</v>
      </c>
      <c r="H1041" s="4"/>
      <c r="I1041" s="5"/>
      <c r="J1041" s="5"/>
      <c r="K1041" s="5"/>
    </row>
    <row r="1042" spans="1:11" x14ac:dyDescent="0.2">
      <c r="A1042" s="15" t="s">
        <v>1781</v>
      </c>
      <c r="B1042" s="17" t="s">
        <v>1782</v>
      </c>
      <c r="C1042" s="43">
        <v>25639</v>
      </c>
      <c r="D1042" s="43">
        <v>25801</v>
      </c>
      <c r="E1042" s="42">
        <v>25891</v>
      </c>
      <c r="F1042" s="42">
        <v>25649</v>
      </c>
      <c r="G1042" s="42">
        <v>25384</v>
      </c>
      <c r="H1042" s="4"/>
      <c r="I1042" s="5"/>
      <c r="J1042" s="5"/>
      <c r="K1042" s="5"/>
    </row>
    <row r="1043" spans="1:11" x14ac:dyDescent="0.2">
      <c r="A1043" s="15" t="s">
        <v>1783</v>
      </c>
      <c r="B1043" s="17" t="s">
        <v>1784</v>
      </c>
      <c r="C1043" s="43">
        <v>7734</v>
      </c>
      <c r="D1043" s="43">
        <v>7781</v>
      </c>
      <c r="E1043" s="42">
        <v>7805</v>
      </c>
      <c r="F1043" s="42">
        <v>7684</v>
      </c>
      <c r="G1043" s="42">
        <v>7557</v>
      </c>
      <c r="H1043" s="4"/>
      <c r="I1043" s="5"/>
      <c r="J1043" s="5"/>
      <c r="K1043" s="5"/>
    </row>
    <row r="1044" spans="1:11" x14ac:dyDescent="0.2">
      <c r="A1044" s="15" t="s">
        <v>1785</v>
      </c>
      <c r="B1044" s="17" t="s">
        <v>1786</v>
      </c>
      <c r="C1044" s="43">
        <v>652</v>
      </c>
      <c r="D1044" s="43">
        <v>634</v>
      </c>
      <c r="E1044" s="42">
        <v>615</v>
      </c>
      <c r="F1044" s="42">
        <v>585</v>
      </c>
      <c r="G1044" s="42">
        <v>555</v>
      </c>
      <c r="H1044" s="4"/>
      <c r="I1044" s="5"/>
      <c r="J1044" s="5"/>
      <c r="K1044" s="5"/>
    </row>
    <row r="1045" spans="1:11" x14ac:dyDescent="0.2">
      <c r="A1045" s="15" t="s">
        <v>1787</v>
      </c>
      <c r="B1045" s="17" t="s">
        <v>1788</v>
      </c>
      <c r="C1045" s="43">
        <v>3226</v>
      </c>
      <c r="D1045" s="43">
        <v>3216</v>
      </c>
      <c r="E1045" s="42">
        <v>3198</v>
      </c>
      <c r="F1045" s="42">
        <v>3118</v>
      </c>
      <c r="G1045" s="42">
        <v>3032</v>
      </c>
      <c r="H1045" s="4"/>
      <c r="I1045" s="5"/>
      <c r="J1045" s="5"/>
      <c r="K1045" s="5"/>
    </row>
    <row r="1046" spans="1:11" x14ac:dyDescent="0.2">
      <c r="A1046" s="15" t="s">
        <v>1789</v>
      </c>
      <c r="B1046" s="17" t="s">
        <v>1790</v>
      </c>
      <c r="C1046" s="43">
        <v>1014</v>
      </c>
      <c r="D1046" s="43">
        <v>991</v>
      </c>
      <c r="E1046" s="42">
        <v>967</v>
      </c>
      <c r="F1046" s="42">
        <v>925</v>
      </c>
      <c r="G1046" s="42">
        <v>885</v>
      </c>
      <c r="H1046" s="4"/>
      <c r="I1046" s="5"/>
      <c r="J1046" s="5"/>
      <c r="K1046" s="5"/>
    </row>
    <row r="1047" spans="1:11" x14ac:dyDescent="0.2">
      <c r="A1047" s="15" t="s">
        <v>1791</v>
      </c>
      <c r="B1047" s="17" t="s">
        <v>1792</v>
      </c>
      <c r="C1047" s="43">
        <v>3866</v>
      </c>
      <c r="D1047" s="43">
        <v>3831</v>
      </c>
      <c r="E1047" s="42">
        <v>3786</v>
      </c>
      <c r="F1047" s="42">
        <v>3677</v>
      </c>
      <c r="G1047" s="42">
        <v>3566</v>
      </c>
      <c r="H1047" s="4"/>
      <c r="I1047" s="5"/>
      <c r="J1047" s="5"/>
      <c r="K1047" s="5"/>
    </row>
    <row r="1048" spans="1:11" x14ac:dyDescent="0.2">
      <c r="A1048" s="15" t="s">
        <v>1793</v>
      </c>
      <c r="B1048" s="17" t="s">
        <v>1794</v>
      </c>
      <c r="C1048" s="43">
        <v>1437</v>
      </c>
      <c r="D1048" s="43">
        <v>1423</v>
      </c>
      <c r="E1048" s="42">
        <v>1405</v>
      </c>
      <c r="F1048" s="42">
        <v>1360</v>
      </c>
      <c r="G1048" s="42">
        <v>1311</v>
      </c>
      <c r="H1048" s="4"/>
      <c r="I1048" s="5"/>
      <c r="J1048" s="5"/>
      <c r="K1048" s="5"/>
    </row>
    <row r="1049" spans="1:11" x14ac:dyDescent="0.2">
      <c r="A1049" s="15" t="s">
        <v>1795</v>
      </c>
      <c r="B1049" s="17" t="s">
        <v>1796</v>
      </c>
      <c r="C1049" s="43">
        <v>1155</v>
      </c>
      <c r="D1049" s="43">
        <v>1103</v>
      </c>
      <c r="E1049" s="42">
        <v>1051</v>
      </c>
      <c r="F1049" s="42">
        <v>982</v>
      </c>
      <c r="G1049" s="42">
        <v>915</v>
      </c>
      <c r="H1049" s="4"/>
      <c r="I1049" s="5"/>
      <c r="J1049" s="5"/>
      <c r="K1049" s="5"/>
    </row>
    <row r="1050" spans="1:11" x14ac:dyDescent="0.2">
      <c r="A1050" s="15" t="s">
        <v>1797</v>
      </c>
      <c r="B1050" s="17" t="s">
        <v>1798</v>
      </c>
      <c r="C1050" s="43">
        <v>1879</v>
      </c>
      <c r="D1050" s="43">
        <v>1907</v>
      </c>
      <c r="E1050" s="42">
        <v>1929</v>
      </c>
      <c r="F1050" s="42">
        <v>1911</v>
      </c>
      <c r="G1050" s="42">
        <v>1889</v>
      </c>
      <c r="H1050" s="4"/>
      <c r="I1050" s="5"/>
      <c r="J1050" s="5"/>
      <c r="K1050" s="5"/>
    </row>
    <row r="1051" spans="1:11" x14ac:dyDescent="0.2">
      <c r="A1051" s="15" t="s">
        <v>1799</v>
      </c>
      <c r="B1051" s="17" t="s">
        <v>1800</v>
      </c>
      <c r="C1051" s="43">
        <v>2513</v>
      </c>
      <c r="D1051" s="43">
        <v>2474</v>
      </c>
      <c r="E1051" s="42">
        <v>2429</v>
      </c>
      <c r="F1051" s="42">
        <v>2337</v>
      </c>
      <c r="G1051" s="42">
        <v>2243</v>
      </c>
      <c r="H1051" s="4"/>
      <c r="I1051" s="5"/>
      <c r="J1051" s="5"/>
      <c r="K1051" s="5"/>
    </row>
    <row r="1052" spans="1:11" x14ac:dyDescent="0.2">
      <c r="A1052" s="15" t="s">
        <v>1801</v>
      </c>
      <c r="B1052" s="17" t="s">
        <v>1802</v>
      </c>
      <c r="C1052" s="43">
        <v>1555</v>
      </c>
      <c r="D1052" s="43">
        <v>1536</v>
      </c>
      <c r="E1052" s="42">
        <v>1513</v>
      </c>
      <c r="F1052" s="42">
        <v>1460</v>
      </c>
      <c r="G1052" s="42">
        <v>1405</v>
      </c>
      <c r="H1052" s="4"/>
      <c r="I1052" s="5"/>
      <c r="J1052" s="5"/>
      <c r="K1052" s="5"/>
    </row>
    <row r="1053" spans="1:11" x14ac:dyDescent="0.2">
      <c r="A1053" s="15" t="s">
        <v>1803</v>
      </c>
      <c r="B1053" s="17" t="s">
        <v>1804</v>
      </c>
      <c r="C1053" s="43">
        <v>3315</v>
      </c>
      <c r="D1053" s="43">
        <v>3318</v>
      </c>
      <c r="E1053" s="42">
        <v>3312</v>
      </c>
      <c r="F1053" s="42">
        <v>3240</v>
      </c>
      <c r="G1053" s="42">
        <v>3162</v>
      </c>
      <c r="H1053" s="4"/>
      <c r="I1053" s="5"/>
      <c r="J1053" s="5"/>
      <c r="K1053" s="5"/>
    </row>
    <row r="1054" spans="1:11" x14ac:dyDescent="0.2">
      <c r="A1054" s="13" t="s">
        <v>1805</v>
      </c>
      <c r="B1054" s="14" t="s">
        <v>1806</v>
      </c>
      <c r="C1054" s="39">
        <f t="shared" ref="C1054:E1054" si="187">+SUM(C1055:C1065,C1071:C1072)</f>
        <v>15214</v>
      </c>
      <c r="D1054" s="39">
        <f t="shared" si="187"/>
        <v>14917</v>
      </c>
      <c r="E1054" s="39">
        <f t="shared" si="187"/>
        <v>14588</v>
      </c>
      <c r="F1054" s="39">
        <f t="shared" ref="F1054:G1054" si="188">+SUM(F1055:F1065,F1071:F1072)</f>
        <v>14227</v>
      </c>
      <c r="G1054" s="39">
        <f t="shared" si="188"/>
        <v>13833</v>
      </c>
      <c r="H1054" s="4"/>
      <c r="I1054" s="5"/>
      <c r="J1054" s="5"/>
      <c r="K1054" s="5"/>
    </row>
    <row r="1055" spans="1:11" x14ac:dyDescent="0.2">
      <c r="A1055" s="15" t="s">
        <v>1807</v>
      </c>
      <c r="B1055" s="17" t="s">
        <v>1806</v>
      </c>
      <c r="C1055" s="43">
        <v>3217</v>
      </c>
      <c r="D1055" s="43">
        <v>3199</v>
      </c>
      <c r="E1055" s="42">
        <v>3172</v>
      </c>
      <c r="F1055" s="42">
        <v>3134</v>
      </c>
      <c r="G1055" s="42">
        <v>3084</v>
      </c>
      <c r="H1055" s="4"/>
      <c r="I1055" s="5"/>
      <c r="J1055" s="5"/>
      <c r="K1055" s="5"/>
    </row>
    <row r="1056" spans="1:11" x14ac:dyDescent="0.2">
      <c r="A1056" s="15" t="s">
        <v>1808</v>
      </c>
      <c r="B1056" s="17" t="s">
        <v>1809</v>
      </c>
      <c r="C1056" s="43">
        <v>1042</v>
      </c>
      <c r="D1056" s="43">
        <v>1008</v>
      </c>
      <c r="E1056" s="42">
        <v>972</v>
      </c>
      <c r="F1056" s="42">
        <v>935</v>
      </c>
      <c r="G1056" s="42">
        <v>895</v>
      </c>
      <c r="H1056" s="4"/>
      <c r="I1056" s="5"/>
      <c r="J1056" s="5"/>
      <c r="K1056" s="5"/>
    </row>
    <row r="1057" spans="1:11" x14ac:dyDescent="0.2">
      <c r="A1057" s="15" t="s">
        <v>1810</v>
      </c>
      <c r="B1057" s="17" t="s">
        <v>1811</v>
      </c>
      <c r="C1057" s="43">
        <v>1585</v>
      </c>
      <c r="D1057" s="43">
        <v>1543</v>
      </c>
      <c r="E1057" s="42">
        <v>1497</v>
      </c>
      <c r="F1057" s="42">
        <v>1447</v>
      </c>
      <c r="G1057" s="42">
        <v>1395</v>
      </c>
      <c r="H1057" s="4"/>
      <c r="I1057" s="5"/>
      <c r="J1057" s="5"/>
      <c r="K1057" s="5"/>
    </row>
    <row r="1058" spans="1:11" x14ac:dyDescent="0.2">
      <c r="A1058" s="15" t="s">
        <v>1812</v>
      </c>
      <c r="B1058" s="17" t="s">
        <v>1813</v>
      </c>
      <c r="C1058" s="43">
        <v>980</v>
      </c>
      <c r="D1058" s="43">
        <v>948</v>
      </c>
      <c r="E1058" s="42">
        <v>915</v>
      </c>
      <c r="F1058" s="42">
        <v>880</v>
      </c>
      <c r="G1058" s="42">
        <v>844</v>
      </c>
      <c r="H1058" s="4"/>
      <c r="I1058" s="5"/>
      <c r="J1058" s="5"/>
      <c r="K1058" s="5"/>
    </row>
    <row r="1059" spans="1:11" x14ac:dyDescent="0.2">
      <c r="A1059" s="15" t="s">
        <v>1814</v>
      </c>
      <c r="B1059" s="17" t="s">
        <v>1815</v>
      </c>
      <c r="C1059" s="43">
        <v>964</v>
      </c>
      <c r="D1059" s="43">
        <v>950</v>
      </c>
      <c r="E1059" s="42">
        <v>935</v>
      </c>
      <c r="F1059" s="42">
        <v>916</v>
      </c>
      <c r="G1059" s="42">
        <v>894</v>
      </c>
      <c r="H1059" s="4"/>
      <c r="I1059" s="5"/>
      <c r="J1059" s="5"/>
      <c r="K1059" s="5"/>
    </row>
    <row r="1060" spans="1:11" x14ac:dyDescent="0.2">
      <c r="A1060" s="15" t="s">
        <v>1816</v>
      </c>
      <c r="B1060" s="17" t="s">
        <v>1817</v>
      </c>
      <c r="C1060" s="43">
        <v>768</v>
      </c>
      <c r="D1060" s="43">
        <v>754</v>
      </c>
      <c r="E1060" s="42">
        <v>737</v>
      </c>
      <c r="F1060" s="42">
        <v>718</v>
      </c>
      <c r="G1060" s="42">
        <v>699</v>
      </c>
      <c r="H1060" s="4"/>
      <c r="I1060" s="5"/>
      <c r="J1060" s="5"/>
      <c r="K1060" s="5"/>
    </row>
    <row r="1061" spans="1:11" x14ac:dyDescent="0.2">
      <c r="A1061" s="15" t="s">
        <v>1818</v>
      </c>
      <c r="B1061" s="17" t="s">
        <v>1819</v>
      </c>
      <c r="C1061" s="43">
        <v>985</v>
      </c>
      <c r="D1061" s="43">
        <v>933</v>
      </c>
      <c r="E1061" s="42">
        <v>880</v>
      </c>
      <c r="F1061" s="42">
        <v>828</v>
      </c>
      <c r="G1061" s="42">
        <v>777</v>
      </c>
      <c r="H1061" s="4"/>
      <c r="I1061" s="5"/>
      <c r="J1061" s="5"/>
      <c r="K1061" s="5"/>
    </row>
    <row r="1062" spans="1:11" x14ac:dyDescent="0.2">
      <c r="A1062" s="15" t="s">
        <v>1820</v>
      </c>
      <c r="B1062" s="17" t="s">
        <v>1821</v>
      </c>
      <c r="C1062" s="43">
        <v>423</v>
      </c>
      <c r="D1062" s="43">
        <v>422</v>
      </c>
      <c r="E1062" s="42">
        <v>418</v>
      </c>
      <c r="F1062" s="42">
        <v>415</v>
      </c>
      <c r="G1062" s="42">
        <v>408</v>
      </c>
      <c r="H1062" s="4"/>
      <c r="I1062" s="5"/>
      <c r="J1062" s="5"/>
      <c r="K1062" s="5"/>
    </row>
    <row r="1063" spans="1:11" x14ac:dyDescent="0.2">
      <c r="A1063" s="15" t="s">
        <v>1822</v>
      </c>
      <c r="B1063" s="17" t="s">
        <v>1823</v>
      </c>
      <c r="C1063" s="43">
        <v>1253</v>
      </c>
      <c r="D1063" s="43">
        <v>1229</v>
      </c>
      <c r="E1063" s="42">
        <v>1201</v>
      </c>
      <c r="F1063" s="42">
        <v>1172</v>
      </c>
      <c r="G1063" s="42">
        <v>1138</v>
      </c>
      <c r="H1063" s="4"/>
      <c r="I1063" s="5"/>
      <c r="J1063" s="5"/>
      <c r="K1063" s="5"/>
    </row>
    <row r="1064" spans="1:11" x14ac:dyDescent="0.2">
      <c r="A1064" s="15" t="s">
        <v>1824</v>
      </c>
      <c r="B1064" s="17" t="s">
        <v>524</v>
      </c>
      <c r="C1064" s="43">
        <v>745</v>
      </c>
      <c r="D1064" s="43">
        <v>758</v>
      </c>
      <c r="E1064" s="42">
        <v>769</v>
      </c>
      <c r="F1064" s="42">
        <v>777</v>
      </c>
      <c r="G1064" s="42">
        <v>784</v>
      </c>
      <c r="H1064" s="4"/>
      <c r="I1064" s="5"/>
      <c r="J1064" s="5"/>
      <c r="K1064" s="5"/>
    </row>
    <row r="1065" spans="1:11" x14ac:dyDescent="0.2">
      <c r="A1065" s="59" t="s">
        <v>1825</v>
      </c>
      <c r="B1065" s="60" t="s">
        <v>1622</v>
      </c>
      <c r="C1065" s="61">
        <v>943</v>
      </c>
      <c r="D1065" s="61">
        <v>886</v>
      </c>
      <c r="E1065" s="62">
        <v>834</v>
      </c>
      <c r="F1065" s="62">
        <v>783</v>
      </c>
      <c r="G1065" s="62">
        <v>735</v>
      </c>
      <c r="H1065" s="4"/>
      <c r="I1065" s="5"/>
      <c r="J1065" s="5"/>
      <c r="K1065" s="5"/>
    </row>
    <row r="1066" spans="1:11" x14ac:dyDescent="0.2">
      <c r="A1066" s="15"/>
      <c r="B1066" s="17"/>
      <c r="C1066" s="17"/>
      <c r="D1066" s="17"/>
      <c r="E1066" s="17"/>
      <c r="F1066" s="18"/>
      <c r="G1066" s="58" t="s">
        <v>107</v>
      </c>
      <c r="H1066" s="4"/>
    </row>
    <row r="1067" spans="1:11" ht="33.799999999999997" customHeight="1" x14ac:dyDescent="0.2">
      <c r="A1067" s="80" t="s">
        <v>0</v>
      </c>
      <c r="B1067" s="80"/>
      <c r="C1067" s="80"/>
      <c r="D1067" s="80"/>
      <c r="E1067" s="80"/>
      <c r="F1067" s="80"/>
      <c r="G1067" s="80"/>
    </row>
    <row r="1068" spans="1:11" ht="11.25" customHeight="1" x14ac:dyDescent="0.2">
      <c r="A1068" s="85" t="s">
        <v>1</v>
      </c>
      <c r="B1068" s="85" t="s">
        <v>2</v>
      </c>
      <c r="C1068" s="83" t="s">
        <v>3</v>
      </c>
      <c r="D1068" s="83" t="s">
        <v>4</v>
      </c>
      <c r="E1068" s="83" t="s">
        <v>5</v>
      </c>
      <c r="F1068" s="83" t="s">
        <v>6</v>
      </c>
      <c r="G1068" s="83" t="s">
        <v>7</v>
      </c>
    </row>
    <row r="1069" spans="1:11" ht="11.25" customHeight="1" x14ac:dyDescent="0.2">
      <c r="A1069" s="86"/>
      <c r="B1069" s="86"/>
      <c r="C1069" s="87"/>
      <c r="D1069" s="87"/>
      <c r="E1069" s="87"/>
      <c r="F1069" s="87"/>
      <c r="G1069" s="87"/>
    </row>
    <row r="1070" spans="1:11" ht="9.6999999999999993" customHeight="1" x14ac:dyDescent="0.2">
      <c r="A1070" s="19"/>
      <c r="B1070" s="19"/>
      <c r="C1070" s="19"/>
      <c r="D1070" s="19"/>
      <c r="E1070" s="19"/>
      <c r="F1070" s="3"/>
      <c r="G1070" s="3"/>
    </row>
    <row r="1071" spans="1:11" x14ac:dyDescent="0.2">
      <c r="A1071" s="15" t="s">
        <v>1826</v>
      </c>
      <c r="B1071" s="17" t="s">
        <v>1827</v>
      </c>
      <c r="C1071" s="43">
        <v>705</v>
      </c>
      <c r="D1071" s="43">
        <v>699</v>
      </c>
      <c r="E1071" s="42">
        <v>691</v>
      </c>
      <c r="F1071" s="42">
        <v>680</v>
      </c>
      <c r="G1071" s="42">
        <v>668</v>
      </c>
      <c r="H1071" s="4"/>
      <c r="I1071" s="5"/>
      <c r="J1071" s="5"/>
      <c r="K1071" s="5"/>
    </row>
    <row r="1072" spans="1:11" x14ac:dyDescent="0.2">
      <c r="A1072" s="15" t="s">
        <v>1828</v>
      </c>
      <c r="B1072" s="17" t="s">
        <v>1829</v>
      </c>
      <c r="C1072" s="43">
        <v>1604</v>
      </c>
      <c r="D1072" s="43">
        <v>1588</v>
      </c>
      <c r="E1072" s="42">
        <v>1567</v>
      </c>
      <c r="F1072" s="42">
        <v>1542</v>
      </c>
      <c r="G1072" s="42">
        <v>1512</v>
      </c>
      <c r="H1072" s="4"/>
      <c r="I1072" s="5"/>
      <c r="J1072" s="5"/>
      <c r="K1072" s="5"/>
    </row>
    <row r="1073" spans="1:11" x14ac:dyDescent="0.2">
      <c r="A1073" s="13" t="s">
        <v>1830</v>
      </c>
      <c r="B1073" s="14" t="s">
        <v>1831</v>
      </c>
      <c r="C1073" s="39">
        <f t="shared" ref="C1073:E1073" si="189">+SUM(C1074:C1084)</f>
        <v>35290</v>
      </c>
      <c r="D1073" s="39">
        <f t="shared" si="189"/>
        <v>34625</v>
      </c>
      <c r="E1073" s="39">
        <f t="shared" si="189"/>
        <v>33883</v>
      </c>
      <c r="F1073" s="39">
        <f t="shared" ref="F1073:G1073" si="190">+SUM(F1074:F1084)</f>
        <v>33066</v>
      </c>
      <c r="G1073" s="39">
        <f t="shared" si="190"/>
        <v>32173</v>
      </c>
      <c r="H1073" s="4"/>
      <c r="I1073" s="5"/>
      <c r="J1073" s="5"/>
      <c r="K1073" s="5"/>
    </row>
    <row r="1074" spans="1:11" x14ac:dyDescent="0.2">
      <c r="A1074" s="15" t="s">
        <v>1832</v>
      </c>
      <c r="B1074" s="17" t="s">
        <v>1831</v>
      </c>
      <c r="C1074" s="43">
        <v>5562</v>
      </c>
      <c r="D1074" s="43">
        <v>5534</v>
      </c>
      <c r="E1074" s="42">
        <v>5493</v>
      </c>
      <c r="F1074" s="42">
        <v>5441</v>
      </c>
      <c r="G1074" s="42">
        <v>5376</v>
      </c>
      <c r="H1074" s="4"/>
      <c r="I1074" s="5"/>
      <c r="J1074" s="5"/>
      <c r="K1074" s="5"/>
    </row>
    <row r="1075" spans="1:11" x14ac:dyDescent="0.2">
      <c r="A1075" s="15" t="s">
        <v>1833</v>
      </c>
      <c r="B1075" s="17" t="s">
        <v>1834</v>
      </c>
      <c r="C1075" s="43">
        <v>5941</v>
      </c>
      <c r="D1075" s="43">
        <v>5896</v>
      </c>
      <c r="E1075" s="42">
        <v>5833</v>
      </c>
      <c r="F1075" s="42">
        <v>5757</v>
      </c>
      <c r="G1075" s="42">
        <v>5667</v>
      </c>
      <c r="H1075" s="4"/>
      <c r="I1075" s="5"/>
      <c r="J1075" s="5"/>
      <c r="K1075" s="5"/>
    </row>
    <row r="1076" spans="1:11" x14ac:dyDescent="0.2">
      <c r="A1076" s="15" t="s">
        <v>1835</v>
      </c>
      <c r="B1076" s="17" t="s">
        <v>1836</v>
      </c>
      <c r="C1076" s="43">
        <v>2084</v>
      </c>
      <c r="D1076" s="43">
        <v>1987</v>
      </c>
      <c r="E1076" s="42">
        <v>1889</v>
      </c>
      <c r="F1076" s="42">
        <v>1789</v>
      </c>
      <c r="G1076" s="42">
        <v>1687</v>
      </c>
      <c r="H1076" s="4"/>
      <c r="I1076" s="5"/>
      <c r="J1076" s="5"/>
      <c r="K1076" s="5"/>
    </row>
    <row r="1077" spans="1:11" x14ac:dyDescent="0.2">
      <c r="A1077" s="15" t="s">
        <v>1837</v>
      </c>
      <c r="B1077" s="17" t="s">
        <v>1838</v>
      </c>
      <c r="C1077" s="43">
        <v>2611</v>
      </c>
      <c r="D1077" s="43">
        <v>2576</v>
      </c>
      <c r="E1077" s="42">
        <v>2533</v>
      </c>
      <c r="F1077" s="42">
        <v>2482</v>
      </c>
      <c r="G1077" s="42">
        <v>2423</v>
      </c>
      <c r="H1077" s="4"/>
      <c r="I1077" s="5"/>
      <c r="J1077" s="5"/>
      <c r="K1077" s="5"/>
    </row>
    <row r="1078" spans="1:11" x14ac:dyDescent="0.2">
      <c r="A1078" s="15" t="s">
        <v>1839</v>
      </c>
      <c r="B1078" s="17" t="s">
        <v>227</v>
      </c>
      <c r="C1078" s="43">
        <v>1173</v>
      </c>
      <c r="D1078" s="43">
        <v>1178</v>
      </c>
      <c r="E1078" s="42">
        <v>1179</v>
      </c>
      <c r="F1078" s="42">
        <v>1183</v>
      </c>
      <c r="G1078" s="42">
        <v>1186</v>
      </c>
      <c r="H1078" s="4"/>
      <c r="I1078" s="5"/>
      <c r="J1078" s="5"/>
      <c r="K1078" s="5"/>
    </row>
    <row r="1079" spans="1:11" x14ac:dyDescent="0.2">
      <c r="A1079" s="15" t="s">
        <v>1840</v>
      </c>
      <c r="B1079" s="17" t="s">
        <v>1841</v>
      </c>
      <c r="C1079" s="43">
        <v>3596</v>
      </c>
      <c r="D1079" s="43">
        <v>3534</v>
      </c>
      <c r="E1079" s="42">
        <v>3464</v>
      </c>
      <c r="F1079" s="42">
        <v>3379</v>
      </c>
      <c r="G1079" s="42">
        <v>3284</v>
      </c>
      <c r="H1079" s="4"/>
      <c r="I1079" s="5"/>
      <c r="J1079" s="5"/>
      <c r="K1079" s="5"/>
    </row>
    <row r="1080" spans="1:11" x14ac:dyDescent="0.2">
      <c r="A1080" s="15" t="s">
        <v>1842</v>
      </c>
      <c r="B1080" s="17" t="s">
        <v>1843</v>
      </c>
      <c r="C1080" s="43">
        <v>4721</v>
      </c>
      <c r="D1080" s="43">
        <v>4544</v>
      </c>
      <c r="E1080" s="42">
        <v>4362</v>
      </c>
      <c r="F1080" s="42">
        <v>4167</v>
      </c>
      <c r="G1080" s="42">
        <v>3966</v>
      </c>
      <c r="H1080" s="4"/>
      <c r="I1080" s="5"/>
      <c r="J1080" s="5"/>
      <c r="K1080" s="5"/>
    </row>
    <row r="1081" spans="1:11" x14ac:dyDescent="0.2">
      <c r="A1081" s="15" t="s">
        <v>1844</v>
      </c>
      <c r="B1081" s="17" t="s">
        <v>1845</v>
      </c>
      <c r="C1081" s="43">
        <v>801</v>
      </c>
      <c r="D1081" s="43">
        <v>777</v>
      </c>
      <c r="E1081" s="42">
        <v>751</v>
      </c>
      <c r="F1081" s="42">
        <v>726</v>
      </c>
      <c r="G1081" s="42">
        <v>699</v>
      </c>
      <c r="H1081" s="4"/>
      <c r="I1081" s="5"/>
      <c r="J1081" s="5"/>
      <c r="K1081" s="5"/>
    </row>
    <row r="1082" spans="1:11" x14ac:dyDescent="0.2">
      <c r="A1082" s="15" t="s">
        <v>1846</v>
      </c>
      <c r="B1082" s="17" t="s">
        <v>1847</v>
      </c>
      <c r="C1082" s="43">
        <v>3664</v>
      </c>
      <c r="D1082" s="43">
        <v>3604</v>
      </c>
      <c r="E1082" s="42">
        <v>3535</v>
      </c>
      <c r="F1082" s="42">
        <v>3452</v>
      </c>
      <c r="G1082" s="42">
        <v>3357</v>
      </c>
      <c r="H1082" s="4"/>
      <c r="I1082" s="5"/>
      <c r="J1082" s="5"/>
      <c r="K1082" s="5"/>
    </row>
    <row r="1083" spans="1:11" x14ac:dyDescent="0.2">
      <c r="A1083" s="15" t="s">
        <v>1848</v>
      </c>
      <c r="B1083" s="17" t="s">
        <v>1849</v>
      </c>
      <c r="C1083" s="43">
        <v>1997</v>
      </c>
      <c r="D1083" s="43">
        <v>1930</v>
      </c>
      <c r="E1083" s="42">
        <v>1861</v>
      </c>
      <c r="F1083" s="42">
        <v>1791</v>
      </c>
      <c r="G1083" s="42">
        <v>1718</v>
      </c>
      <c r="H1083" s="4"/>
      <c r="I1083" s="5"/>
      <c r="J1083" s="5"/>
      <c r="K1083" s="5"/>
    </row>
    <row r="1084" spans="1:11" x14ac:dyDescent="0.2">
      <c r="A1084" s="30" t="s">
        <v>1850</v>
      </c>
      <c r="B1084" s="23" t="s">
        <v>1851</v>
      </c>
      <c r="C1084" s="47">
        <v>3140</v>
      </c>
      <c r="D1084" s="47">
        <v>3065</v>
      </c>
      <c r="E1084" s="48">
        <v>2983</v>
      </c>
      <c r="F1084" s="48">
        <v>2899</v>
      </c>
      <c r="G1084" s="48">
        <v>2810</v>
      </c>
      <c r="H1084" s="4"/>
      <c r="I1084" s="5"/>
      <c r="J1084" s="5"/>
      <c r="K1084" s="5"/>
    </row>
    <row r="1085" spans="1:11" x14ac:dyDescent="0.2">
      <c r="A1085" s="13" t="s">
        <v>1852</v>
      </c>
      <c r="B1085" s="14" t="s">
        <v>1853</v>
      </c>
      <c r="C1085" s="39">
        <f t="shared" ref="C1085:E1085" si="191">+SUM(C1086:C1101)</f>
        <v>18833</v>
      </c>
      <c r="D1085" s="39">
        <f t="shared" si="191"/>
        <v>18529</v>
      </c>
      <c r="E1085" s="39">
        <f t="shared" si="191"/>
        <v>18182</v>
      </c>
      <c r="F1085" s="39">
        <f t="shared" ref="F1085:G1085" si="192">+SUM(F1086:F1101)</f>
        <v>17793</v>
      </c>
      <c r="G1085" s="39">
        <f t="shared" si="192"/>
        <v>17361</v>
      </c>
      <c r="H1085" s="4"/>
      <c r="I1085" s="5"/>
      <c r="J1085" s="5"/>
      <c r="K1085" s="5"/>
    </row>
    <row r="1086" spans="1:11" x14ac:dyDescent="0.2">
      <c r="A1086" s="15" t="s">
        <v>1854</v>
      </c>
      <c r="B1086" s="17" t="s">
        <v>1853</v>
      </c>
      <c r="C1086" s="43">
        <v>2371</v>
      </c>
      <c r="D1086" s="43">
        <v>2375</v>
      </c>
      <c r="E1086" s="42">
        <v>2374</v>
      </c>
      <c r="F1086" s="42">
        <v>2365</v>
      </c>
      <c r="G1086" s="42">
        <v>2350</v>
      </c>
      <c r="H1086" s="4"/>
      <c r="I1086" s="5"/>
      <c r="J1086" s="5"/>
      <c r="K1086" s="5"/>
    </row>
    <row r="1087" spans="1:11" x14ac:dyDescent="0.2">
      <c r="A1087" s="15" t="s">
        <v>1855</v>
      </c>
      <c r="B1087" s="17" t="s">
        <v>1856</v>
      </c>
      <c r="C1087" s="43">
        <v>833</v>
      </c>
      <c r="D1087" s="43">
        <v>833</v>
      </c>
      <c r="E1087" s="42">
        <v>830</v>
      </c>
      <c r="F1087" s="42">
        <v>824</v>
      </c>
      <c r="G1087" s="42">
        <v>816</v>
      </c>
      <c r="H1087" s="4"/>
      <c r="I1087" s="5"/>
      <c r="J1087" s="5"/>
      <c r="K1087" s="5"/>
    </row>
    <row r="1088" spans="1:11" x14ac:dyDescent="0.2">
      <c r="A1088" s="15" t="s">
        <v>1857</v>
      </c>
      <c r="B1088" s="17" t="s">
        <v>1858</v>
      </c>
      <c r="C1088" s="43">
        <v>1058</v>
      </c>
      <c r="D1088" s="43">
        <v>991</v>
      </c>
      <c r="E1088" s="42">
        <v>927</v>
      </c>
      <c r="F1088" s="42">
        <v>865</v>
      </c>
      <c r="G1088" s="42">
        <v>801</v>
      </c>
      <c r="H1088" s="4"/>
      <c r="I1088" s="5"/>
      <c r="J1088" s="5"/>
      <c r="K1088" s="5"/>
    </row>
    <row r="1089" spans="1:11" x14ac:dyDescent="0.2">
      <c r="A1089" s="15" t="s">
        <v>1859</v>
      </c>
      <c r="B1089" s="17" t="s">
        <v>1860</v>
      </c>
      <c r="C1089" s="43">
        <v>485</v>
      </c>
      <c r="D1089" s="43">
        <v>488</v>
      </c>
      <c r="E1089" s="42">
        <v>488</v>
      </c>
      <c r="F1089" s="42">
        <v>492</v>
      </c>
      <c r="G1089" s="42">
        <v>494</v>
      </c>
      <c r="H1089" s="4"/>
      <c r="I1089" s="5"/>
      <c r="J1089" s="5"/>
      <c r="K1089" s="5"/>
    </row>
    <row r="1090" spans="1:11" x14ac:dyDescent="0.2">
      <c r="A1090" s="15" t="s">
        <v>1861</v>
      </c>
      <c r="B1090" s="17" t="s">
        <v>1862</v>
      </c>
      <c r="C1090" s="43">
        <v>905</v>
      </c>
      <c r="D1090" s="43">
        <v>892</v>
      </c>
      <c r="E1090" s="42">
        <v>876</v>
      </c>
      <c r="F1090" s="42">
        <v>855</v>
      </c>
      <c r="G1090" s="42">
        <v>829</v>
      </c>
      <c r="H1090" s="4"/>
      <c r="I1090" s="5"/>
      <c r="J1090" s="5"/>
      <c r="K1090" s="5"/>
    </row>
    <row r="1091" spans="1:11" x14ac:dyDescent="0.2">
      <c r="A1091" s="15" t="s">
        <v>1863</v>
      </c>
      <c r="B1091" s="17" t="s">
        <v>1864</v>
      </c>
      <c r="C1091" s="43">
        <v>858</v>
      </c>
      <c r="D1091" s="43">
        <v>795</v>
      </c>
      <c r="E1091" s="42">
        <v>735</v>
      </c>
      <c r="F1091" s="42">
        <v>684</v>
      </c>
      <c r="G1091" s="42">
        <v>631</v>
      </c>
      <c r="H1091" s="4"/>
      <c r="I1091" s="5"/>
      <c r="J1091" s="5"/>
      <c r="K1091" s="5"/>
    </row>
    <row r="1092" spans="1:11" x14ac:dyDescent="0.2">
      <c r="A1092" s="15" t="s">
        <v>1865</v>
      </c>
      <c r="B1092" s="17" t="s">
        <v>1866</v>
      </c>
      <c r="C1092" s="43">
        <v>3038</v>
      </c>
      <c r="D1092" s="43">
        <v>2973</v>
      </c>
      <c r="E1092" s="42">
        <v>2899</v>
      </c>
      <c r="F1092" s="42">
        <v>2799</v>
      </c>
      <c r="G1092" s="42">
        <v>2691</v>
      </c>
      <c r="H1092" s="4"/>
      <c r="I1092" s="5"/>
      <c r="J1092" s="5"/>
      <c r="K1092" s="5"/>
    </row>
    <row r="1093" spans="1:11" x14ac:dyDescent="0.2">
      <c r="A1093" s="15" t="s">
        <v>1867</v>
      </c>
      <c r="B1093" s="17" t="s">
        <v>1868</v>
      </c>
      <c r="C1093" s="43">
        <v>1151</v>
      </c>
      <c r="D1093" s="43">
        <v>1183</v>
      </c>
      <c r="E1093" s="42">
        <v>1211</v>
      </c>
      <c r="F1093" s="42">
        <v>1241</v>
      </c>
      <c r="G1093" s="42">
        <v>1272</v>
      </c>
      <c r="H1093" s="4"/>
      <c r="I1093" s="5"/>
      <c r="J1093" s="5"/>
      <c r="K1093" s="5"/>
    </row>
    <row r="1094" spans="1:11" x14ac:dyDescent="0.2">
      <c r="A1094" s="15" t="s">
        <v>1869</v>
      </c>
      <c r="B1094" s="17" t="s">
        <v>1870</v>
      </c>
      <c r="C1094" s="43">
        <v>745</v>
      </c>
      <c r="D1094" s="43">
        <v>733</v>
      </c>
      <c r="E1094" s="42">
        <v>718</v>
      </c>
      <c r="F1094" s="42">
        <v>699</v>
      </c>
      <c r="G1094" s="42">
        <v>676</v>
      </c>
      <c r="H1094" s="4"/>
      <c r="I1094" s="5"/>
      <c r="J1094" s="5"/>
      <c r="K1094" s="5"/>
    </row>
    <row r="1095" spans="1:11" x14ac:dyDescent="0.2">
      <c r="A1095" s="15" t="s">
        <v>1871</v>
      </c>
      <c r="B1095" s="17" t="s">
        <v>1872</v>
      </c>
      <c r="C1095" s="43">
        <v>1473</v>
      </c>
      <c r="D1095" s="43">
        <v>1455</v>
      </c>
      <c r="E1095" s="42">
        <v>1431</v>
      </c>
      <c r="F1095" s="42">
        <v>1399</v>
      </c>
      <c r="G1095" s="42">
        <v>1362</v>
      </c>
      <c r="H1095" s="4"/>
      <c r="I1095" s="5"/>
      <c r="J1095" s="5"/>
      <c r="K1095" s="5"/>
    </row>
    <row r="1096" spans="1:11" x14ac:dyDescent="0.2">
      <c r="A1096" s="15" t="s">
        <v>1873</v>
      </c>
      <c r="B1096" s="17" t="s">
        <v>1874</v>
      </c>
      <c r="C1096" s="43">
        <v>998</v>
      </c>
      <c r="D1096" s="43">
        <v>1015</v>
      </c>
      <c r="E1096" s="42">
        <v>1029</v>
      </c>
      <c r="F1096" s="42">
        <v>1043</v>
      </c>
      <c r="G1096" s="42">
        <v>1055</v>
      </c>
      <c r="H1096" s="4"/>
      <c r="I1096" s="5"/>
      <c r="J1096" s="5"/>
      <c r="K1096" s="5"/>
    </row>
    <row r="1097" spans="1:11" x14ac:dyDescent="0.2">
      <c r="A1097" s="15" t="s">
        <v>1875</v>
      </c>
      <c r="B1097" s="17" t="s">
        <v>1876</v>
      </c>
      <c r="C1097" s="43">
        <v>1149</v>
      </c>
      <c r="D1097" s="43">
        <v>1150</v>
      </c>
      <c r="E1097" s="42">
        <v>1148</v>
      </c>
      <c r="F1097" s="42">
        <v>1142</v>
      </c>
      <c r="G1097" s="42">
        <v>1133</v>
      </c>
      <c r="H1097" s="4"/>
      <c r="I1097" s="5"/>
      <c r="J1097" s="5"/>
      <c r="K1097" s="5"/>
    </row>
    <row r="1098" spans="1:11" x14ac:dyDescent="0.2">
      <c r="A1098" s="15" t="s">
        <v>1877</v>
      </c>
      <c r="B1098" s="17" t="s">
        <v>1878</v>
      </c>
      <c r="C1098" s="43">
        <v>1812</v>
      </c>
      <c r="D1098" s="43">
        <v>1706</v>
      </c>
      <c r="E1098" s="42">
        <v>1600</v>
      </c>
      <c r="F1098" s="42">
        <v>1492</v>
      </c>
      <c r="G1098" s="42">
        <v>1381</v>
      </c>
      <c r="H1098" s="4"/>
      <c r="I1098" s="5"/>
      <c r="J1098" s="5"/>
      <c r="K1098" s="5"/>
    </row>
    <row r="1099" spans="1:11" x14ac:dyDescent="0.2">
      <c r="A1099" s="15" t="s">
        <v>1879</v>
      </c>
      <c r="B1099" s="17" t="s">
        <v>1880</v>
      </c>
      <c r="C1099" s="43">
        <v>397</v>
      </c>
      <c r="D1099" s="43">
        <v>377</v>
      </c>
      <c r="E1099" s="42">
        <v>356</v>
      </c>
      <c r="F1099" s="42">
        <v>333</v>
      </c>
      <c r="G1099" s="42">
        <v>311</v>
      </c>
      <c r="H1099" s="4"/>
      <c r="I1099" s="5"/>
      <c r="J1099" s="5"/>
      <c r="K1099" s="5"/>
    </row>
    <row r="1100" spans="1:11" x14ac:dyDescent="0.2">
      <c r="A1100" s="15" t="s">
        <v>1881</v>
      </c>
      <c r="B1100" s="17" t="s">
        <v>1882</v>
      </c>
      <c r="C1100" s="43">
        <v>801</v>
      </c>
      <c r="D1100" s="43">
        <v>778</v>
      </c>
      <c r="E1100" s="42">
        <v>751</v>
      </c>
      <c r="F1100" s="42">
        <v>725</v>
      </c>
      <c r="G1100" s="42">
        <v>697</v>
      </c>
      <c r="H1100" s="4"/>
      <c r="I1100" s="5"/>
      <c r="J1100" s="5"/>
      <c r="K1100" s="5"/>
    </row>
    <row r="1101" spans="1:11" x14ac:dyDescent="0.2">
      <c r="A1101" s="15" t="s">
        <v>1883</v>
      </c>
      <c r="B1101" s="17" t="s">
        <v>1054</v>
      </c>
      <c r="C1101" s="43">
        <v>759</v>
      </c>
      <c r="D1101" s="43">
        <v>785</v>
      </c>
      <c r="E1101" s="42">
        <v>809</v>
      </c>
      <c r="F1101" s="42">
        <v>835</v>
      </c>
      <c r="G1101" s="42">
        <v>862</v>
      </c>
      <c r="H1101" s="4"/>
      <c r="I1101" s="5"/>
      <c r="J1101" s="5"/>
      <c r="K1101" s="5"/>
    </row>
    <row r="1102" spans="1:11" x14ac:dyDescent="0.2">
      <c r="A1102" s="13" t="s">
        <v>1884</v>
      </c>
      <c r="B1102" s="14" t="s">
        <v>1885</v>
      </c>
      <c r="C1102" s="39">
        <f t="shared" ref="C1102:D1102" si="193">+SUM(C1103:C1120,C1126:C1128)</f>
        <v>88394</v>
      </c>
      <c r="D1102" s="39">
        <f t="shared" si="193"/>
        <v>87301</v>
      </c>
      <c r="E1102" s="39">
        <f>+SUM(E1103:E1120,E1126:E1129)</f>
        <v>85995.300823725687</v>
      </c>
      <c r="F1102" s="39">
        <f>+SUM(F1103:F1120,F1126:F1130)</f>
        <v>84508</v>
      </c>
      <c r="G1102" s="39">
        <f>+SUM(G1103:G1120,G1126:G1130)</f>
        <v>82820</v>
      </c>
      <c r="H1102" s="4"/>
      <c r="I1102" s="5"/>
      <c r="J1102" s="5"/>
      <c r="K1102" s="5"/>
    </row>
    <row r="1103" spans="1:11" x14ac:dyDescent="0.2">
      <c r="A1103" s="24" t="s">
        <v>1886</v>
      </c>
      <c r="B1103" s="25" t="s">
        <v>1887</v>
      </c>
      <c r="C1103" s="49">
        <v>10892</v>
      </c>
      <c r="D1103" s="49">
        <v>11101</v>
      </c>
      <c r="E1103" s="50">
        <v>11278</v>
      </c>
      <c r="F1103" s="50">
        <v>11419</v>
      </c>
      <c r="G1103" s="50">
        <v>11515</v>
      </c>
      <c r="H1103" s="4"/>
      <c r="I1103" s="5"/>
      <c r="J1103" s="5"/>
      <c r="K1103" s="5"/>
    </row>
    <row r="1104" spans="1:11" x14ac:dyDescent="0.2">
      <c r="A1104" s="24" t="s">
        <v>1888</v>
      </c>
      <c r="B1104" s="25" t="s">
        <v>1889</v>
      </c>
      <c r="C1104" s="49">
        <v>3530</v>
      </c>
      <c r="D1104" s="49">
        <v>3453</v>
      </c>
      <c r="E1104" s="50">
        <v>3365</v>
      </c>
      <c r="F1104" s="50">
        <v>3269</v>
      </c>
      <c r="G1104" s="50">
        <v>3166</v>
      </c>
      <c r="H1104" s="4"/>
      <c r="I1104" s="5"/>
      <c r="J1104" s="5"/>
      <c r="K1104" s="5"/>
    </row>
    <row r="1105" spans="1:11" x14ac:dyDescent="0.2">
      <c r="A1105" s="24" t="s">
        <v>1890</v>
      </c>
      <c r="B1105" s="25" t="s">
        <v>1891</v>
      </c>
      <c r="C1105" s="49">
        <v>3772</v>
      </c>
      <c r="D1105" s="49">
        <v>3664</v>
      </c>
      <c r="E1105" s="50">
        <v>3548</v>
      </c>
      <c r="F1105" s="50">
        <v>3424</v>
      </c>
      <c r="G1105" s="50">
        <v>3293</v>
      </c>
      <c r="H1105" s="4"/>
      <c r="I1105" s="5"/>
      <c r="J1105" s="5"/>
      <c r="K1105" s="5"/>
    </row>
    <row r="1106" spans="1:11" x14ac:dyDescent="0.2">
      <c r="A1106" s="24" t="s">
        <v>1892</v>
      </c>
      <c r="B1106" s="25" t="s">
        <v>1893</v>
      </c>
      <c r="C1106" s="49">
        <v>4154</v>
      </c>
      <c r="D1106" s="49">
        <v>4071</v>
      </c>
      <c r="E1106" s="50">
        <v>3978</v>
      </c>
      <c r="F1106" s="50">
        <v>3873</v>
      </c>
      <c r="G1106" s="50">
        <v>3758</v>
      </c>
      <c r="H1106" s="4"/>
      <c r="I1106" s="5"/>
      <c r="J1106" s="5"/>
      <c r="K1106" s="5"/>
    </row>
    <row r="1107" spans="1:11" x14ac:dyDescent="0.2">
      <c r="A1107" s="24" t="s">
        <v>1894</v>
      </c>
      <c r="B1107" s="25" t="s">
        <v>1895</v>
      </c>
      <c r="C1107" s="49">
        <v>12206</v>
      </c>
      <c r="D1107" s="49">
        <v>12112</v>
      </c>
      <c r="E1107" s="50">
        <v>11989</v>
      </c>
      <c r="F1107" s="50">
        <v>11822</v>
      </c>
      <c r="G1107" s="50">
        <v>11614</v>
      </c>
      <c r="H1107" s="4"/>
      <c r="I1107" s="5"/>
      <c r="J1107" s="5"/>
      <c r="K1107" s="5"/>
    </row>
    <row r="1108" spans="1:11" x14ac:dyDescent="0.2">
      <c r="A1108" s="24" t="s">
        <v>1896</v>
      </c>
      <c r="B1108" s="25" t="s">
        <v>1897</v>
      </c>
      <c r="C1108" s="49">
        <v>9959</v>
      </c>
      <c r="D1108" s="49">
        <v>9996</v>
      </c>
      <c r="E1108" s="50">
        <v>10002</v>
      </c>
      <c r="F1108" s="50">
        <v>10033</v>
      </c>
      <c r="G1108" s="50">
        <v>10052</v>
      </c>
      <c r="H1108" s="4"/>
      <c r="I1108" s="5"/>
      <c r="J1108" s="5"/>
      <c r="K1108" s="5"/>
    </row>
    <row r="1109" spans="1:11" x14ac:dyDescent="0.2">
      <c r="A1109" s="24" t="s">
        <v>1898</v>
      </c>
      <c r="B1109" s="25" t="s">
        <v>1899</v>
      </c>
      <c r="C1109" s="49">
        <v>3433</v>
      </c>
      <c r="D1109" s="49">
        <v>3320</v>
      </c>
      <c r="E1109" s="50">
        <v>2426</v>
      </c>
      <c r="F1109" s="50">
        <v>2380</v>
      </c>
      <c r="G1109" s="50">
        <v>2329</v>
      </c>
      <c r="H1109" s="4"/>
      <c r="I1109" s="5"/>
      <c r="J1109" s="5"/>
      <c r="K1109" s="5"/>
    </row>
    <row r="1110" spans="1:11" x14ac:dyDescent="0.2">
      <c r="A1110" s="24" t="s">
        <v>1900</v>
      </c>
      <c r="B1110" s="25" t="s">
        <v>1901</v>
      </c>
      <c r="C1110" s="49">
        <v>3222</v>
      </c>
      <c r="D1110" s="49">
        <v>3141</v>
      </c>
      <c r="E1110" s="50">
        <v>3052</v>
      </c>
      <c r="F1110" s="50">
        <v>2955</v>
      </c>
      <c r="G1110" s="50">
        <v>2852</v>
      </c>
      <c r="H1110" s="4"/>
      <c r="I1110" s="5"/>
      <c r="J1110" s="5"/>
      <c r="K1110" s="5"/>
    </row>
    <row r="1111" spans="1:11" x14ac:dyDescent="0.2">
      <c r="A1111" s="24" t="s">
        <v>1902</v>
      </c>
      <c r="B1111" s="25" t="s">
        <v>1903</v>
      </c>
      <c r="C1111" s="49">
        <v>1573</v>
      </c>
      <c r="D1111" s="49">
        <v>1527</v>
      </c>
      <c r="E1111" s="50">
        <v>1479</v>
      </c>
      <c r="F1111" s="50">
        <v>1426</v>
      </c>
      <c r="G1111" s="50">
        <v>1372</v>
      </c>
      <c r="H1111" s="4"/>
      <c r="I1111" s="5"/>
      <c r="J1111" s="5"/>
      <c r="K1111" s="5"/>
    </row>
    <row r="1112" spans="1:11" x14ac:dyDescent="0.2">
      <c r="A1112" s="24" t="s">
        <v>1904</v>
      </c>
      <c r="B1112" s="25" t="s">
        <v>1905</v>
      </c>
      <c r="C1112" s="49">
        <v>5513</v>
      </c>
      <c r="D1112" s="49">
        <v>5361</v>
      </c>
      <c r="E1112" s="50">
        <v>5198</v>
      </c>
      <c r="F1112" s="50">
        <v>5021</v>
      </c>
      <c r="G1112" s="50">
        <v>4834</v>
      </c>
      <c r="H1112" s="4"/>
      <c r="I1112" s="5"/>
      <c r="J1112" s="5"/>
      <c r="K1112" s="5"/>
    </row>
    <row r="1113" spans="1:11" x14ac:dyDescent="0.2">
      <c r="A1113" s="24" t="s">
        <v>1906</v>
      </c>
      <c r="B1113" s="25" t="s">
        <v>1907</v>
      </c>
      <c r="C1113" s="49">
        <v>779</v>
      </c>
      <c r="D1113" s="49">
        <v>767</v>
      </c>
      <c r="E1113" s="50">
        <v>752</v>
      </c>
      <c r="F1113" s="50">
        <v>736</v>
      </c>
      <c r="G1113" s="50">
        <v>718</v>
      </c>
      <c r="H1113" s="4"/>
      <c r="I1113" s="5"/>
      <c r="J1113" s="5"/>
      <c r="K1113" s="5"/>
    </row>
    <row r="1114" spans="1:11" x14ac:dyDescent="0.2">
      <c r="A1114" s="24" t="s">
        <v>1908</v>
      </c>
      <c r="B1114" s="25" t="s">
        <v>1909</v>
      </c>
      <c r="C1114" s="49">
        <v>4166</v>
      </c>
      <c r="D1114" s="49">
        <v>4090</v>
      </c>
      <c r="E1114" s="50">
        <v>4005</v>
      </c>
      <c r="F1114" s="50">
        <v>3907</v>
      </c>
      <c r="G1114" s="50">
        <v>3799</v>
      </c>
      <c r="H1114" s="4"/>
      <c r="I1114" s="5"/>
      <c r="J1114" s="5"/>
      <c r="K1114" s="5"/>
    </row>
    <row r="1115" spans="1:11" x14ac:dyDescent="0.2">
      <c r="A1115" s="24" t="s">
        <v>1910</v>
      </c>
      <c r="B1115" s="25" t="s">
        <v>1911</v>
      </c>
      <c r="C1115" s="49">
        <v>2884</v>
      </c>
      <c r="D1115" s="49">
        <v>2813</v>
      </c>
      <c r="E1115" s="50">
        <v>2734</v>
      </c>
      <c r="F1115" s="50">
        <v>2648</v>
      </c>
      <c r="G1115" s="50">
        <v>2557</v>
      </c>
      <c r="H1115" s="4"/>
      <c r="I1115" s="5"/>
      <c r="J1115" s="5"/>
      <c r="K1115" s="5"/>
    </row>
    <row r="1116" spans="1:11" x14ac:dyDescent="0.2">
      <c r="A1116" s="24" t="s">
        <v>1912</v>
      </c>
      <c r="B1116" s="25" t="s">
        <v>1913</v>
      </c>
      <c r="C1116" s="49">
        <v>1959</v>
      </c>
      <c r="D1116" s="49">
        <v>1875</v>
      </c>
      <c r="E1116" s="50">
        <v>1789</v>
      </c>
      <c r="F1116" s="50">
        <v>1703</v>
      </c>
      <c r="G1116" s="50">
        <v>1613</v>
      </c>
      <c r="H1116" s="4"/>
      <c r="I1116" s="5"/>
      <c r="J1116" s="5"/>
      <c r="K1116" s="5"/>
    </row>
    <row r="1117" spans="1:11" x14ac:dyDescent="0.2">
      <c r="A1117" s="24" t="s">
        <v>1914</v>
      </c>
      <c r="B1117" s="25" t="s">
        <v>1915</v>
      </c>
      <c r="C1117" s="49">
        <v>5099</v>
      </c>
      <c r="D1117" s="49">
        <v>5104</v>
      </c>
      <c r="E1117" s="50">
        <v>4236.3008237256863</v>
      </c>
      <c r="F1117" s="50">
        <v>4158</v>
      </c>
      <c r="G1117" s="50">
        <v>4068</v>
      </c>
      <c r="H1117" s="4"/>
      <c r="I1117" s="5"/>
      <c r="J1117" s="5"/>
      <c r="K1117" s="5"/>
    </row>
    <row r="1118" spans="1:11" x14ac:dyDescent="0.2">
      <c r="A1118" s="24" t="s">
        <v>1916</v>
      </c>
      <c r="B1118" s="25" t="s">
        <v>1917</v>
      </c>
      <c r="C1118" s="49">
        <v>3219</v>
      </c>
      <c r="D1118" s="49">
        <v>3057</v>
      </c>
      <c r="E1118" s="50">
        <v>2893</v>
      </c>
      <c r="F1118" s="50">
        <v>1677</v>
      </c>
      <c r="G1118" s="50">
        <v>1575</v>
      </c>
      <c r="H1118" s="4"/>
      <c r="I1118" s="5"/>
      <c r="J1118" s="5"/>
      <c r="K1118" s="5"/>
    </row>
    <row r="1119" spans="1:11" x14ac:dyDescent="0.2">
      <c r="A1119" s="26" t="s">
        <v>1918</v>
      </c>
      <c r="B1119" s="27" t="s">
        <v>1919</v>
      </c>
      <c r="C1119" s="41">
        <v>4307</v>
      </c>
      <c r="D1119" s="41">
        <v>4301</v>
      </c>
      <c r="E1119" s="51">
        <v>4281</v>
      </c>
      <c r="F1119" s="51">
        <v>4246</v>
      </c>
      <c r="G1119" s="51">
        <v>4198</v>
      </c>
      <c r="H1119" s="4"/>
      <c r="I1119" s="5"/>
      <c r="J1119" s="5"/>
      <c r="K1119" s="5"/>
    </row>
    <row r="1120" spans="1:11" x14ac:dyDescent="0.2">
      <c r="A1120" s="59" t="s">
        <v>1920</v>
      </c>
      <c r="B1120" s="60" t="s">
        <v>1921</v>
      </c>
      <c r="C1120" s="61">
        <v>2630</v>
      </c>
      <c r="D1120" s="61">
        <v>2650</v>
      </c>
      <c r="E1120" s="62">
        <v>2662</v>
      </c>
      <c r="F1120" s="62">
        <v>2671</v>
      </c>
      <c r="G1120" s="62">
        <v>2677</v>
      </c>
      <c r="H1120" s="4"/>
      <c r="I1120" s="5"/>
      <c r="J1120" s="5"/>
      <c r="K1120" s="5"/>
    </row>
    <row r="1121" spans="1:18" x14ac:dyDescent="0.2">
      <c r="A1121" s="15"/>
      <c r="B1121" s="17"/>
      <c r="C1121" s="17"/>
      <c r="D1121" s="17"/>
      <c r="E1121" s="17"/>
      <c r="F1121" s="18"/>
      <c r="G1121" s="58" t="s">
        <v>107</v>
      </c>
      <c r="H1121" s="4"/>
    </row>
    <row r="1122" spans="1:18" ht="33.799999999999997" customHeight="1" x14ac:dyDescent="0.2">
      <c r="A1122" s="80" t="s">
        <v>0</v>
      </c>
      <c r="B1122" s="80"/>
      <c r="C1122" s="80"/>
      <c r="D1122" s="80"/>
      <c r="E1122" s="80"/>
      <c r="F1122" s="80"/>
      <c r="G1122" s="80"/>
    </row>
    <row r="1123" spans="1:18" ht="11.25" customHeight="1" x14ac:dyDescent="0.2">
      <c r="A1123" s="85" t="s">
        <v>1</v>
      </c>
      <c r="B1123" s="85" t="s">
        <v>2</v>
      </c>
      <c r="C1123" s="83" t="s">
        <v>3</v>
      </c>
      <c r="D1123" s="83" t="s">
        <v>4</v>
      </c>
      <c r="E1123" s="83" t="s">
        <v>5</v>
      </c>
      <c r="F1123" s="83" t="s">
        <v>6</v>
      </c>
      <c r="G1123" s="83" t="s">
        <v>7</v>
      </c>
    </row>
    <row r="1124" spans="1:18" ht="11.25" customHeight="1" x14ac:dyDescent="0.2">
      <c r="A1124" s="86"/>
      <c r="B1124" s="86"/>
      <c r="C1124" s="87"/>
      <c r="D1124" s="87"/>
      <c r="E1124" s="87"/>
      <c r="F1124" s="87"/>
      <c r="G1124" s="87"/>
    </row>
    <row r="1125" spans="1:18" ht="5.95" customHeight="1" x14ac:dyDescent="0.2">
      <c r="A1125" s="19"/>
      <c r="B1125" s="19"/>
      <c r="C1125" s="19"/>
      <c r="D1125" s="19"/>
      <c r="E1125" s="19"/>
      <c r="F1125" s="3"/>
      <c r="G1125" s="3"/>
    </row>
    <row r="1126" spans="1:18" x14ac:dyDescent="0.2">
      <c r="A1126" s="26" t="s">
        <v>1922</v>
      </c>
      <c r="B1126" s="27" t="s">
        <v>1923</v>
      </c>
      <c r="C1126" s="41">
        <v>1374</v>
      </c>
      <c r="D1126" s="41">
        <v>1294</v>
      </c>
      <c r="E1126" s="51">
        <v>1216</v>
      </c>
      <c r="F1126" s="51">
        <v>1140</v>
      </c>
      <c r="G1126" s="51">
        <v>1066</v>
      </c>
      <c r="H1126" s="4"/>
      <c r="I1126" s="5"/>
      <c r="J1126" s="5"/>
      <c r="K1126" s="5"/>
    </row>
    <row r="1127" spans="1:18" x14ac:dyDescent="0.2">
      <c r="A1127" s="26" t="s">
        <v>1924</v>
      </c>
      <c r="B1127" s="27" t="s">
        <v>1925</v>
      </c>
      <c r="C1127" s="41">
        <v>2076</v>
      </c>
      <c r="D1127" s="41">
        <v>1986</v>
      </c>
      <c r="E1127" s="51">
        <v>1894</v>
      </c>
      <c r="F1127" s="51">
        <v>1800</v>
      </c>
      <c r="G1127" s="51">
        <v>1705</v>
      </c>
      <c r="H1127" s="4"/>
      <c r="I1127" s="5"/>
      <c r="J1127" s="5"/>
      <c r="K1127" s="5"/>
    </row>
    <row r="1128" spans="1:18" x14ac:dyDescent="0.2">
      <c r="A1128" s="29" t="s">
        <v>1926</v>
      </c>
      <c r="B1128" s="27" t="s">
        <v>1927</v>
      </c>
      <c r="C1128" s="41">
        <v>1647</v>
      </c>
      <c r="D1128" s="41">
        <v>1618</v>
      </c>
      <c r="E1128" s="51">
        <v>1585</v>
      </c>
      <c r="F1128" s="51">
        <v>1545</v>
      </c>
      <c r="G1128" s="51">
        <v>1503</v>
      </c>
      <c r="H1128" s="4"/>
      <c r="I1128" s="5"/>
      <c r="J1128" s="5"/>
      <c r="K1128" s="5"/>
    </row>
    <row r="1129" spans="1:18" x14ac:dyDescent="0.2">
      <c r="A1129" s="29" t="s">
        <v>1928</v>
      </c>
      <c r="B1129" s="27" t="s">
        <v>1929</v>
      </c>
      <c r="C1129" s="51" t="s">
        <v>1930</v>
      </c>
      <c r="D1129" s="51" t="s">
        <v>694</v>
      </c>
      <c r="E1129" s="51">
        <v>1633</v>
      </c>
      <c r="F1129" s="51">
        <v>1603</v>
      </c>
      <c r="G1129" s="51">
        <v>1568</v>
      </c>
      <c r="H1129" s="4"/>
      <c r="I1129" s="5"/>
      <c r="J1129" s="5"/>
      <c r="K1129" s="5"/>
    </row>
    <row r="1130" spans="1:18" x14ac:dyDescent="0.2">
      <c r="A1130" s="29" t="s">
        <v>1931</v>
      </c>
      <c r="B1130" s="27" t="s">
        <v>1932</v>
      </c>
      <c r="C1130" s="51" t="s">
        <v>694</v>
      </c>
      <c r="D1130" s="51" t="s">
        <v>694</v>
      </c>
      <c r="E1130" s="51" t="s">
        <v>694</v>
      </c>
      <c r="F1130" s="51">
        <v>1052</v>
      </c>
      <c r="G1130" s="51">
        <v>988</v>
      </c>
      <c r="H1130" s="4"/>
      <c r="I1130" s="5"/>
      <c r="J1130" s="5"/>
      <c r="K1130" s="5"/>
    </row>
    <row r="1131" spans="1:18" ht="3.75" customHeight="1" x14ac:dyDescent="0.2">
      <c r="A1131" s="29"/>
      <c r="B1131" s="27"/>
      <c r="C1131" s="41"/>
      <c r="D1131" s="41"/>
      <c r="E1131" s="51"/>
      <c r="F1131" s="51"/>
      <c r="G1131" s="51"/>
      <c r="H1131" s="4"/>
      <c r="I1131" s="5"/>
      <c r="J1131" s="5"/>
      <c r="K1131" s="5"/>
    </row>
    <row r="1132" spans="1:18" x14ac:dyDescent="0.2">
      <c r="A1132" s="20" t="s">
        <v>1933</v>
      </c>
      <c r="B1132" s="21" t="s">
        <v>1934</v>
      </c>
      <c r="C1132" s="46">
        <f t="shared" ref="C1132:E1132" si="194">+C1133+C1147+C1156+C1166+C1171+C1188+C1199+C1205+C1210+C1216+C1224</f>
        <v>757467</v>
      </c>
      <c r="D1132" s="46">
        <f t="shared" si="194"/>
        <v>759851</v>
      </c>
      <c r="E1132" s="46">
        <f t="shared" si="194"/>
        <v>760267</v>
      </c>
      <c r="F1132" s="46">
        <f t="shared" ref="F1132:G1132" si="195">+F1133+F1147+F1156+F1166+F1171+F1188+F1199+F1205+F1210+F1216+F1224</f>
        <v>758416</v>
      </c>
      <c r="G1132" s="46">
        <f t="shared" si="195"/>
        <v>755213</v>
      </c>
      <c r="H1132" s="4"/>
      <c r="I1132" s="5"/>
      <c r="J1132" s="5"/>
      <c r="K1132" s="5"/>
      <c r="N1132" s="34"/>
      <c r="O1132" s="34"/>
      <c r="P1132" s="34"/>
      <c r="Q1132" s="34"/>
      <c r="R1132" s="34"/>
    </row>
    <row r="1133" spans="1:18" x14ac:dyDescent="0.2">
      <c r="A1133" s="13" t="s">
        <v>1935</v>
      </c>
      <c r="B1133" s="14" t="s">
        <v>1934</v>
      </c>
      <c r="C1133" s="39">
        <f t="shared" ref="C1133:E1133" si="196">+SUM(C1134:C1146)</f>
        <v>307723</v>
      </c>
      <c r="D1133" s="39">
        <f t="shared" si="196"/>
        <v>312201</v>
      </c>
      <c r="E1133" s="39">
        <f t="shared" si="196"/>
        <v>315799</v>
      </c>
      <c r="F1133" s="39">
        <f t="shared" ref="F1133:G1133" si="197">+SUM(F1134:F1146)</f>
        <v>318371</v>
      </c>
      <c r="G1133" s="39">
        <f t="shared" si="197"/>
        <v>320269</v>
      </c>
      <c r="H1133" s="4"/>
      <c r="I1133" s="5"/>
      <c r="J1133" s="5"/>
      <c r="K1133" s="5"/>
    </row>
    <row r="1134" spans="1:18" x14ac:dyDescent="0.2">
      <c r="A1134" s="24" t="s">
        <v>1936</v>
      </c>
      <c r="B1134" s="25" t="s">
        <v>1934</v>
      </c>
      <c r="C1134" s="49">
        <v>92440</v>
      </c>
      <c r="D1134" s="49">
        <v>94200</v>
      </c>
      <c r="E1134" s="50">
        <v>95540</v>
      </c>
      <c r="F1134" s="50">
        <v>96397</v>
      </c>
      <c r="G1134" s="50">
        <v>97086</v>
      </c>
      <c r="H1134" s="4"/>
      <c r="I1134" s="5"/>
      <c r="J1134" s="5"/>
      <c r="K1134" s="5"/>
    </row>
    <row r="1135" spans="1:18" x14ac:dyDescent="0.2">
      <c r="A1135" s="24" t="s">
        <v>1937</v>
      </c>
      <c r="B1135" s="25" t="s">
        <v>1938</v>
      </c>
      <c r="C1135" s="49">
        <v>85811</v>
      </c>
      <c r="D1135" s="49">
        <v>87373</v>
      </c>
      <c r="E1135" s="50">
        <v>88635</v>
      </c>
      <c r="F1135" s="50">
        <v>89553</v>
      </c>
      <c r="G1135" s="50">
        <v>90762</v>
      </c>
      <c r="H1135" s="4"/>
      <c r="I1135" s="5"/>
      <c r="J1135" s="5"/>
      <c r="K1135" s="5"/>
    </row>
    <row r="1136" spans="1:18" x14ac:dyDescent="0.2">
      <c r="A1136" s="24" t="s">
        <v>1939</v>
      </c>
      <c r="B1136" s="25" t="s">
        <v>1940</v>
      </c>
      <c r="C1136" s="49">
        <v>13316</v>
      </c>
      <c r="D1136" s="49">
        <v>13262</v>
      </c>
      <c r="E1136" s="50">
        <v>13159</v>
      </c>
      <c r="F1136" s="50">
        <v>13015</v>
      </c>
      <c r="G1136" s="50">
        <v>12920</v>
      </c>
      <c r="H1136" s="4"/>
      <c r="I1136" s="5"/>
      <c r="J1136" s="5"/>
      <c r="K1136" s="5"/>
    </row>
    <row r="1137" spans="1:11" x14ac:dyDescent="0.2">
      <c r="A1137" s="24" t="s">
        <v>1941</v>
      </c>
      <c r="B1137" s="25" t="s">
        <v>1942</v>
      </c>
      <c r="C1137" s="49">
        <v>16764</v>
      </c>
      <c r="D1137" s="49">
        <v>16080</v>
      </c>
      <c r="E1137" s="50">
        <v>15364</v>
      </c>
      <c r="F1137" s="50">
        <v>14619</v>
      </c>
      <c r="G1137" s="50">
        <v>13954</v>
      </c>
      <c r="H1137" s="4"/>
      <c r="I1137" s="5"/>
      <c r="J1137" s="5"/>
      <c r="K1137" s="5"/>
    </row>
    <row r="1138" spans="1:11" x14ac:dyDescent="0.2">
      <c r="A1138" s="24" t="s">
        <v>1943</v>
      </c>
      <c r="B1138" s="25" t="s">
        <v>1944</v>
      </c>
      <c r="C1138" s="49">
        <v>4514</v>
      </c>
      <c r="D1138" s="49">
        <v>4312</v>
      </c>
      <c r="E1138" s="50">
        <v>4120</v>
      </c>
      <c r="F1138" s="50">
        <v>3935</v>
      </c>
      <c r="G1138" s="50">
        <v>3784</v>
      </c>
      <c r="H1138" s="4"/>
      <c r="I1138" s="5"/>
      <c r="J1138" s="5"/>
      <c r="K1138" s="5"/>
    </row>
    <row r="1139" spans="1:11" x14ac:dyDescent="0.2">
      <c r="A1139" s="24" t="s">
        <v>1945</v>
      </c>
      <c r="B1139" s="25" t="s">
        <v>1946</v>
      </c>
      <c r="C1139" s="49">
        <v>3637</v>
      </c>
      <c r="D1139" s="49">
        <v>3454</v>
      </c>
      <c r="E1139" s="50">
        <v>3279</v>
      </c>
      <c r="F1139" s="50">
        <v>3108</v>
      </c>
      <c r="G1139" s="50">
        <v>2963</v>
      </c>
      <c r="H1139" s="4"/>
      <c r="I1139" s="5"/>
      <c r="J1139" s="5"/>
      <c r="K1139" s="5"/>
    </row>
    <row r="1140" spans="1:11" x14ac:dyDescent="0.2">
      <c r="A1140" s="24" t="s">
        <v>1947</v>
      </c>
      <c r="B1140" s="25" t="s">
        <v>1948</v>
      </c>
      <c r="C1140" s="49">
        <v>4897</v>
      </c>
      <c r="D1140" s="49">
        <v>4881</v>
      </c>
      <c r="E1140" s="50">
        <v>4847</v>
      </c>
      <c r="F1140" s="50">
        <v>4798</v>
      </c>
      <c r="G1140" s="50">
        <v>4767</v>
      </c>
      <c r="H1140" s="4"/>
      <c r="I1140" s="5"/>
      <c r="J1140" s="5"/>
      <c r="K1140" s="5"/>
    </row>
    <row r="1141" spans="1:11" x14ac:dyDescent="0.2">
      <c r="A1141" s="24" t="s">
        <v>1949</v>
      </c>
      <c r="B1141" s="25" t="s">
        <v>1950</v>
      </c>
      <c r="C1141" s="49">
        <v>3502</v>
      </c>
      <c r="D1141" s="49">
        <v>3074</v>
      </c>
      <c r="E1141" s="50">
        <v>2748</v>
      </c>
      <c r="F1141" s="50">
        <v>2538</v>
      </c>
      <c r="G1141" s="50">
        <v>2484</v>
      </c>
      <c r="H1141" s="4"/>
      <c r="I1141" s="5"/>
      <c r="J1141" s="5"/>
      <c r="K1141" s="5"/>
    </row>
    <row r="1142" spans="1:11" x14ac:dyDescent="0.2">
      <c r="A1142" s="24" t="s">
        <v>1951</v>
      </c>
      <c r="B1142" s="25" t="s">
        <v>1952</v>
      </c>
      <c r="C1142" s="49">
        <v>21395</v>
      </c>
      <c r="D1142" s="49">
        <v>21672</v>
      </c>
      <c r="E1142" s="50">
        <v>21872</v>
      </c>
      <c r="F1142" s="50">
        <v>21987</v>
      </c>
      <c r="G1142" s="50">
        <v>22123</v>
      </c>
      <c r="H1142" s="4"/>
      <c r="I1142" s="5"/>
      <c r="J1142" s="5"/>
      <c r="K1142" s="5"/>
    </row>
    <row r="1143" spans="1:11" x14ac:dyDescent="0.2">
      <c r="A1143" s="15" t="s">
        <v>1953</v>
      </c>
      <c r="B1143" s="17" t="s">
        <v>1954</v>
      </c>
      <c r="C1143" s="43">
        <v>1590</v>
      </c>
      <c r="D1143" s="43">
        <v>1588</v>
      </c>
      <c r="E1143" s="42">
        <v>1584</v>
      </c>
      <c r="F1143" s="42">
        <v>1578</v>
      </c>
      <c r="G1143" s="42">
        <v>1578</v>
      </c>
      <c r="H1143" s="4"/>
      <c r="I1143" s="5"/>
      <c r="J1143" s="5"/>
      <c r="K1143" s="5"/>
    </row>
    <row r="1144" spans="1:11" x14ac:dyDescent="0.2">
      <c r="A1144" s="15" t="s">
        <v>1955</v>
      </c>
      <c r="B1144" s="17" t="s">
        <v>1956</v>
      </c>
      <c r="C1144" s="43">
        <v>46137</v>
      </c>
      <c r="D1144" s="43">
        <v>48775</v>
      </c>
      <c r="E1144" s="42">
        <v>51354</v>
      </c>
      <c r="F1144" s="42">
        <v>53829</v>
      </c>
      <c r="G1144" s="42">
        <v>55072</v>
      </c>
      <c r="H1144" s="4"/>
      <c r="I1144" s="5"/>
      <c r="J1144" s="5"/>
      <c r="K1144" s="5"/>
    </row>
    <row r="1145" spans="1:11" x14ac:dyDescent="0.2">
      <c r="A1145" s="30" t="s">
        <v>1957</v>
      </c>
      <c r="B1145" s="23" t="s">
        <v>1958</v>
      </c>
      <c r="C1145" s="47">
        <v>5293</v>
      </c>
      <c r="D1145" s="47">
        <v>5200</v>
      </c>
      <c r="E1145" s="48">
        <v>5092</v>
      </c>
      <c r="F1145" s="48">
        <v>4965</v>
      </c>
      <c r="G1145" s="48">
        <v>4857</v>
      </c>
      <c r="H1145" s="4"/>
      <c r="I1145" s="5"/>
      <c r="J1145" s="5"/>
      <c r="K1145" s="5"/>
    </row>
    <row r="1146" spans="1:11" x14ac:dyDescent="0.2">
      <c r="A1146" s="30" t="s">
        <v>1959</v>
      </c>
      <c r="B1146" s="23" t="s">
        <v>1960</v>
      </c>
      <c r="C1146" s="47">
        <v>8427</v>
      </c>
      <c r="D1146" s="47">
        <v>8330</v>
      </c>
      <c r="E1146" s="48">
        <v>8205</v>
      </c>
      <c r="F1146" s="48">
        <v>8049</v>
      </c>
      <c r="G1146" s="48">
        <v>7919</v>
      </c>
      <c r="H1146" s="4"/>
      <c r="I1146" s="5"/>
      <c r="J1146" s="5"/>
      <c r="K1146" s="5"/>
    </row>
    <row r="1147" spans="1:11" x14ac:dyDescent="0.2">
      <c r="A1147" s="13" t="s">
        <v>1961</v>
      </c>
      <c r="B1147" s="14" t="s">
        <v>1962</v>
      </c>
      <c r="C1147" s="39">
        <f t="shared" ref="C1147:E1147" si="198">+SUM(C1148:C1155)</f>
        <v>53549</v>
      </c>
      <c r="D1147" s="39">
        <f t="shared" si="198"/>
        <v>53474</v>
      </c>
      <c r="E1147" s="39">
        <f t="shared" si="198"/>
        <v>53247</v>
      </c>
      <c r="F1147" s="39">
        <f t="shared" ref="F1147:G1147" si="199">+SUM(F1148:F1155)</f>
        <v>52850</v>
      </c>
      <c r="G1147" s="39">
        <f t="shared" si="199"/>
        <v>52348</v>
      </c>
      <c r="H1147" s="4"/>
      <c r="I1147" s="5"/>
      <c r="J1147" s="5"/>
      <c r="K1147" s="5"/>
    </row>
    <row r="1148" spans="1:11" x14ac:dyDescent="0.2">
      <c r="A1148" s="15" t="s">
        <v>1963</v>
      </c>
      <c r="B1148" s="17" t="s">
        <v>1962</v>
      </c>
      <c r="C1148" s="43">
        <v>22143</v>
      </c>
      <c r="D1148" s="43">
        <v>22746</v>
      </c>
      <c r="E1148" s="42">
        <v>23267</v>
      </c>
      <c r="F1148" s="42">
        <v>23696</v>
      </c>
      <c r="G1148" s="42">
        <v>24054</v>
      </c>
      <c r="H1148" s="4"/>
      <c r="I1148" s="5"/>
      <c r="J1148" s="5"/>
      <c r="K1148" s="5"/>
    </row>
    <row r="1149" spans="1:11" x14ac:dyDescent="0.2">
      <c r="A1149" s="15" t="s">
        <v>1964</v>
      </c>
      <c r="B1149" s="17" t="s">
        <v>1965</v>
      </c>
      <c r="C1149" s="43">
        <v>2577</v>
      </c>
      <c r="D1149" s="43">
        <v>2486</v>
      </c>
      <c r="E1149" s="42">
        <v>2391</v>
      </c>
      <c r="F1149" s="42">
        <v>2290</v>
      </c>
      <c r="G1149" s="42">
        <v>2188</v>
      </c>
      <c r="H1149" s="4"/>
      <c r="I1149" s="5"/>
      <c r="J1149" s="5"/>
      <c r="K1149" s="5"/>
    </row>
    <row r="1150" spans="1:11" x14ac:dyDescent="0.2">
      <c r="A1150" s="15" t="s">
        <v>1966</v>
      </c>
      <c r="B1150" s="17" t="s">
        <v>1967</v>
      </c>
      <c r="C1150" s="43">
        <v>1770</v>
      </c>
      <c r="D1150" s="43">
        <v>1700</v>
      </c>
      <c r="E1150" s="42">
        <v>1629</v>
      </c>
      <c r="F1150" s="42">
        <v>1555</v>
      </c>
      <c r="G1150" s="42">
        <v>1482</v>
      </c>
      <c r="H1150" s="4"/>
      <c r="I1150" s="5"/>
      <c r="J1150" s="5"/>
      <c r="K1150" s="5"/>
    </row>
    <row r="1151" spans="1:11" x14ac:dyDescent="0.2">
      <c r="A1151" s="15" t="s">
        <v>1968</v>
      </c>
      <c r="B1151" s="17" t="s">
        <v>1969</v>
      </c>
      <c r="C1151" s="43">
        <v>4644</v>
      </c>
      <c r="D1151" s="43">
        <v>4533</v>
      </c>
      <c r="E1151" s="42">
        <v>4411</v>
      </c>
      <c r="F1151" s="42">
        <v>4276</v>
      </c>
      <c r="G1151" s="42">
        <v>4135</v>
      </c>
      <c r="H1151" s="4"/>
      <c r="I1151" s="5"/>
      <c r="J1151" s="5"/>
      <c r="K1151" s="5"/>
    </row>
    <row r="1152" spans="1:11" x14ac:dyDescent="0.2">
      <c r="A1152" s="15" t="s">
        <v>1970</v>
      </c>
      <c r="B1152" s="17" t="s">
        <v>1971</v>
      </c>
      <c r="C1152" s="43">
        <v>8100</v>
      </c>
      <c r="D1152" s="43">
        <v>8090</v>
      </c>
      <c r="E1152" s="42">
        <v>8053</v>
      </c>
      <c r="F1152" s="42">
        <v>7994</v>
      </c>
      <c r="G1152" s="42">
        <v>7920</v>
      </c>
      <c r="H1152" s="4"/>
      <c r="I1152" s="5"/>
      <c r="J1152" s="5"/>
      <c r="K1152" s="5"/>
    </row>
    <row r="1153" spans="1:11" x14ac:dyDescent="0.2">
      <c r="A1153" s="15" t="s">
        <v>1972</v>
      </c>
      <c r="B1153" s="17" t="s">
        <v>1973</v>
      </c>
      <c r="C1153" s="43">
        <v>1565</v>
      </c>
      <c r="D1153" s="43">
        <v>1467</v>
      </c>
      <c r="E1153" s="42">
        <v>1374</v>
      </c>
      <c r="F1153" s="42">
        <v>1284</v>
      </c>
      <c r="G1153" s="42">
        <v>1199</v>
      </c>
      <c r="H1153" s="4"/>
      <c r="I1153" s="5"/>
      <c r="J1153" s="5"/>
      <c r="K1153" s="5"/>
    </row>
    <row r="1154" spans="1:11" x14ac:dyDescent="0.2">
      <c r="A1154" s="15" t="s">
        <v>1974</v>
      </c>
      <c r="B1154" s="17" t="s">
        <v>1975</v>
      </c>
      <c r="C1154" s="43">
        <v>9223</v>
      </c>
      <c r="D1154" s="43">
        <v>9009</v>
      </c>
      <c r="E1154" s="42">
        <v>8772</v>
      </c>
      <c r="F1154" s="42">
        <v>8508</v>
      </c>
      <c r="G1154" s="42">
        <v>8230</v>
      </c>
      <c r="H1154" s="4"/>
      <c r="I1154" s="5"/>
      <c r="J1154" s="5"/>
      <c r="K1154" s="5"/>
    </row>
    <row r="1155" spans="1:11" x14ac:dyDescent="0.2">
      <c r="A1155" s="15" t="s">
        <v>1976</v>
      </c>
      <c r="B1155" s="17" t="s">
        <v>1977</v>
      </c>
      <c r="C1155" s="43">
        <v>3527</v>
      </c>
      <c r="D1155" s="43">
        <v>3443</v>
      </c>
      <c r="E1155" s="42">
        <v>3350</v>
      </c>
      <c r="F1155" s="42">
        <v>3247</v>
      </c>
      <c r="G1155" s="42">
        <v>3140</v>
      </c>
      <c r="H1155" s="4"/>
      <c r="I1155" s="5"/>
      <c r="J1155" s="5"/>
      <c r="K1155" s="5"/>
    </row>
    <row r="1156" spans="1:11" x14ac:dyDescent="0.2">
      <c r="A1156" s="13" t="s">
        <v>1978</v>
      </c>
      <c r="B1156" s="14" t="s">
        <v>1979</v>
      </c>
      <c r="C1156" s="39">
        <f t="shared" ref="C1156:E1156" si="200">+SUM(C1157:C1165)</f>
        <v>34376</v>
      </c>
      <c r="D1156" s="39">
        <f t="shared" si="200"/>
        <v>33436</v>
      </c>
      <c r="E1156" s="39">
        <f t="shared" si="200"/>
        <v>32427</v>
      </c>
      <c r="F1156" s="39">
        <f t="shared" ref="F1156:G1156" si="201">+SUM(F1157:F1165)</f>
        <v>31346</v>
      </c>
      <c r="G1156" s="39">
        <f t="shared" si="201"/>
        <v>30239</v>
      </c>
      <c r="H1156" s="4"/>
      <c r="I1156" s="5"/>
      <c r="J1156" s="5"/>
      <c r="K1156" s="5"/>
    </row>
    <row r="1157" spans="1:11" x14ac:dyDescent="0.2">
      <c r="A1157" s="15" t="s">
        <v>1980</v>
      </c>
      <c r="B1157" s="17" t="s">
        <v>929</v>
      </c>
      <c r="C1157" s="43">
        <v>6992</v>
      </c>
      <c r="D1157" s="43">
        <v>7056</v>
      </c>
      <c r="E1157" s="42">
        <v>7093</v>
      </c>
      <c r="F1157" s="42">
        <v>7102</v>
      </c>
      <c r="G1157" s="42">
        <v>7108</v>
      </c>
      <c r="H1157" s="4"/>
      <c r="I1157" s="5"/>
      <c r="J1157" s="5"/>
      <c r="K1157" s="5"/>
    </row>
    <row r="1158" spans="1:11" x14ac:dyDescent="0.2">
      <c r="A1158" s="15" t="s">
        <v>1981</v>
      </c>
      <c r="B1158" s="17" t="s">
        <v>1982</v>
      </c>
      <c r="C1158" s="43">
        <v>3395</v>
      </c>
      <c r="D1158" s="43">
        <v>3262</v>
      </c>
      <c r="E1158" s="42">
        <v>3123</v>
      </c>
      <c r="F1158" s="42">
        <v>2980</v>
      </c>
      <c r="G1158" s="42">
        <v>2833</v>
      </c>
      <c r="H1158" s="4"/>
      <c r="I1158" s="5"/>
      <c r="J1158" s="5"/>
      <c r="K1158" s="5"/>
    </row>
    <row r="1159" spans="1:11" x14ac:dyDescent="0.2">
      <c r="A1159" s="15" t="s">
        <v>1983</v>
      </c>
      <c r="B1159" s="17" t="s">
        <v>1984</v>
      </c>
      <c r="C1159" s="43">
        <v>5867</v>
      </c>
      <c r="D1159" s="43">
        <v>5714</v>
      </c>
      <c r="E1159" s="42">
        <v>5547</v>
      </c>
      <c r="F1159" s="42">
        <v>5363</v>
      </c>
      <c r="G1159" s="42">
        <v>5170</v>
      </c>
      <c r="H1159" s="4"/>
      <c r="I1159" s="5"/>
      <c r="J1159" s="5"/>
      <c r="K1159" s="5"/>
    </row>
    <row r="1160" spans="1:11" x14ac:dyDescent="0.2">
      <c r="A1160" s="15" t="s">
        <v>1985</v>
      </c>
      <c r="B1160" s="17" t="s">
        <v>1986</v>
      </c>
      <c r="C1160" s="43">
        <v>5543</v>
      </c>
      <c r="D1160" s="43">
        <v>5179</v>
      </c>
      <c r="E1160" s="42">
        <v>4821</v>
      </c>
      <c r="F1160" s="42">
        <v>4470</v>
      </c>
      <c r="G1160" s="42">
        <v>4131</v>
      </c>
      <c r="H1160" s="4"/>
      <c r="I1160" s="5"/>
      <c r="J1160" s="5"/>
      <c r="K1160" s="5"/>
    </row>
    <row r="1161" spans="1:11" x14ac:dyDescent="0.2">
      <c r="A1161" s="15" t="s">
        <v>1987</v>
      </c>
      <c r="B1161" s="17" t="s">
        <v>1988</v>
      </c>
      <c r="C1161" s="43">
        <v>1218</v>
      </c>
      <c r="D1161" s="43">
        <v>1156</v>
      </c>
      <c r="E1161" s="42">
        <v>1094</v>
      </c>
      <c r="F1161" s="42">
        <v>1031</v>
      </c>
      <c r="G1161" s="42">
        <v>968</v>
      </c>
      <c r="H1161" s="4"/>
      <c r="I1161" s="5"/>
      <c r="J1161" s="5"/>
      <c r="K1161" s="5"/>
    </row>
    <row r="1162" spans="1:11" x14ac:dyDescent="0.2">
      <c r="A1162" s="15" t="s">
        <v>1989</v>
      </c>
      <c r="B1162" s="17" t="s">
        <v>1990</v>
      </c>
      <c r="C1162" s="43">
        <v>5502</v>
      </c>
      <c r="D1162" s="43">
        <v>5422</v>
      </c>
      <c r="E1162" s="42">
        <v>5324</v>
      </c>
      <c r="F1162" s="42">
        <v>5208</v>
      </c>
      <c r="G1162" s="42">
        <v>5078</v>
      </c>
      <c r="H1162" s="4"/>
      <c r="I1162" s="5"/>
      <c r="J1162" s="5"/>
      <c r="K1162" s="5"/>
    </row>
    <row r="1163" spans="1:11" x14ac:dyDescent="0.2">
      <c r="A1163" s="15" t="s">
        <v>1991</v>
      </c>
      <c r="B1163" s="17" t="s">
        <v>1992</v>
      </c>
      <c r="C1163" s="43">
        <v>1701</v>
      </c>
      <c r="D1163" s="43">
        <v>1636</v>
      </c>
      <c r="E1163" s="42">
        <v>1567</v>
      </c>
      <c r="F1163" s="42">
        <v>1496</v>
      </c>
      <c r="G1163" s="42">
        <v>1423</v>
      </c>
      <c r="H1163" s="4"/>
      <c r="I1163" s="5"/>
      <c r="J1163" s="5"/>
      <c r="K1163" s="5"/>
    </row>
    <row r="1164" spans="1:11" x14ac:dyDescent="0.2">
      <c r="A1164" s="15" t="s">
        <v>1993</v>
      </c>
      <c r="B1164" s="17" t="s">
        <v>1994</v>
      </c>
      <c r="C1164" s="43">
        <v>1824</v>
      </c>
      <c r="D1164" s="43">
        <v>1744</v>
      </c>
      <c r="E1164" s="42">
        <v>1662</v>
      </c>
      <c r="F1164" s="42">
        <v>1578</v>
      </c>
      <c r="G1164" s="42">
        <v>1493</v>
      </c>
      <c r="H1164" s="4"/>
      <c r="I1164" s="5"/>
      <c r="J1164" s="5"/>
      <c r="K1164" s="5"/>
    </row>
    <row r="1165" spans="1:11" x14ac:dyDescent="0.2">
      <c r="A1165" s="15" t="s">
        <v>1995</v>
      </c>
      <c r="B1165" s="17" t="s">
        <v>1996</v>
      </c>
      <c r="C1165" s="43">
        <v>2334</v>
      </c>
      <c r="D1165" s="43">
        <v>2267</v>
      </c>
      <c r="E1165" s="42">
        <v>2196</v>
      </c>
      <c r="F1165" s="42">
        <v>2118</v>
      </c>
      <c r="G1165" s="42">
        <v>2035</v>
      </c>
      <c r="H1165" s="4"/>
      <c r="I1165" s="5"/>
      <c r="J1165" s="5"/>
      <c r="K1165" s="5"/>
    </row>
    <row r="1166" spans="1:11" x14ac:dyDescent="0.2">
      <c r="A1166" s="13" t="s">
        <v>1997</v>
      </c>
      <c r="B1166" s="14" t="s">
        <v>1998</v>
      </c>
      <c r="C1166" s="39">
        <f t="shared" ref="C1166:E1166" si="202">+SUM(C1167:C1170)</f>
        <v>16939</v>
      </c>
      <c r="D1166" s="39">
        <f t="shared" si="202"/>
        <v>16677</v>
      </c>
      <c r="E1166" s="39">
        <f t="shared" si="202"/>
        <v>16372</v>
      </c>
      <c r="F1166" s="39">
        <f t="shared" ref="F1166:G1166" si="203">+SUM(F1167:F1170)</f>
        <v>16020</v>
      </c>
      <c r="G1166" s="39">
        <f t="shared" si="203"/>
        <v>15644</v>
      </c>
      <c r="H1166" s="4"/>
      <c r="I1166" s="5"/>
      <c r="J1166" s="5"/>
      <c r="K1166" s="5"/>
    </row>
    <row r="1167" spans="1:11" x14ac:dyDescent="0.2">
      <c r="A1167" s="15" t="s">
        <v>1999</v>
      </c>
      <c r="B1167" s="17" t="s">
        <v>1998</v>
      </c>
      <c r="C1167" s="43">
        <v>5950</v>
      </c>
      <c r="D1167" s="43">
        <v>5888</v>
      </c>
      <c r="E1167" s="42">
        <v>5809</v>
      </c>
      <c r="F1167" s="42">
        <v>5711</v>
      </c>
      <c r="G1167" s="42">
        <v>5602</v>
      </c>
      <c r="H1167" s="4"/>
      <c r="I1167" s="5"/>
      <c r="J1167" s="5"/>
      <c r="K1167" s="5"/>
    </row>
    <row r="1168" spans="1:11" x14ac:dyDescent="0.2">
      <c r="A1168" s="15" t="s">
        <v>2000</v>
      </c>
      <c r="B1168" s="17" t="s">
        <v>2001</v>
      </c>
      <c r="C1168" s="43">
        <v>2775</v>
      </c>
      <c r="D1168" s="43">
        <v>2754</v>
      </c>
      <c r="E1168" s="42">
        <v>2725</v>
      </c>
      <c r="F1168" s="42">
        <v>2688</v>
      </c>
      <c r="G1168" s="42">
        <v>2645</v>
      </c>
      <c r="H1168" s="4"/>
      <c r="I1168" s="5"/>
      <c r="J1168" s="5"/>
      <c r="K1168" s="5"/>
    </row>
    <row r="1169" spans="1:11" x14ac:dyDescent="0.2">
      <c r="A1169" s="15" t="s">
        <v>2002</v>
      </c>
      <c r="B1169" s="17" t="s">
        <v>199</v>
      </c>
      <c r="C1169" s="43">
        <v>1611</v>
      </c>
      <c r="D1169" s="43">
        <v>1533</v>
      </c>
      <c r="E1169" s="42">
        <v>1454</v>
      </c>
      <c r="F1169" s="42">
        <v>1375</v>
      </c>
      <c r="G1169" s="42">
        <v>1297</v>
      </c>
      <c r="H1169" s="4"/>
      <c r="I1169" s="5"/>
      <c r="J1169" s="5"/>
      <c r="K1169" s="5"/>
    </row>
    <row r="1170" spans="1:11" x14ac:dyDescent="0.2">
      <c r="A1170" s="15" t="s">
        <v>2003</v>
      </c>
      <c r="B1170" s="17" t="s">
        <v>2004</v>
      </c>
      <c r="C1170" s="43">
        <v>6603</v>
      </c>
      <c r="D1170" s="43">
        <v>6502</v>
      </c>
      <c r="E1170" s="42">
        <v>6384</v>
      </c>
      <c r="F1170" s="42">
        <v>6246</v>
      </c>
      <c r="G1170" s="42">
        <v>6100</v>
      </c>
      <c r="H1170" s="4"/>
      <c r="I1170" s="5"/>
      <c r="J1170" s="5"/>
      <c r="K1170" s="5"/>
    </row>
    <row r="1171" spans="1:11" x14ac:dyDescent="0.2">
      <c r="A1171" s="13" t="s">
        <v>2005</v>
      </c>
      <c r="B1171" s="14" t="s">
        <v>2006</v>
      </c>
      <c r="C1171" s="39">
        <f t="shared" ref="C1171:E1171" si="204">+SUM(C1172:C1178,C1184:C1187)</f>
        <v>54108</v>
      </c>
      <c r="D1171" s="39">
        <f t="shared" si="204"/>
        <v>53168</v>
      </c>
      <c r="E1171" s="39">
        <f t="shared" si="204"/>
        <v>52095</v>
      </c>
      <c r="F1171" s="39">
        <f t="shared" ref="F1171:G1171" si="205">+SUM(F1172:F1178,F1184:F1187)</f>
        <v>50876</v>
      </c>
      <c r="G1171" s="39">
        <f t="shared" si="205"/>
        <v>49585</v>
      </c>
      <c r="H1171" s="4"/>
      <c r="I1171" s="5"/>
      <c r="J1171" s="5"/>
      <c r="K1171" s="5"/>
    </row>
    <row r="1172" spans="1:11" x14ac:dyDescent="0.2">
      <c r="A1172" s="15" t="s">
        <v>2007</v>
      </c>
      <c r="B1172" s="17" t="s">
        <v>2008</v>
      </c>
      <c r="C1172" s="43">
        <v>13925</v>
      </c>
      <c r="D1172" s="43">
        <v>13842</v>
      </c>
      <c r="E1172" s="42">
        <v>13718</v>
      </c>
      <c r="F1172" s="42">
        <v>13583</v>
      </c>
      <c r="G1172" s="42">
        <v>13439</v>
      </c>
      <c r="H1172" s="4"/>
      <c r="I1172" s="5"/>
      <c r="J1172" s="5"/>
      <c r="K1172" s="5"/>
    </row>
    <row r="1173" spans="1:11" x14ac:dyDescent="0.2">
      <c r="A1173" s="15" t="s">
        <v>2009</v>
      </c>
      <c r="B1173" s="17" t="s">
        <v>2010</v>
      </c>
      <c r="C1173" s="43">
        <v>1381</v>
      </c>
      <c r="D1173" s="43">
        <v>1351</v>
      </c>
      <c r="E1173" s="42">
        <v>1316</v>
      </c>
      <c r="F1173" s="42">
        <v>1278</v>
      </c>
      <c r="G1173" s="42">
        <v>1237</v>
      </c>
      <c r="H1173" s="4"/>
      <c r="I1173" s="5"/>
      <c r="J1173" s="5"/>
      <c r="K1173" s="5"/>
    </row>
    <row r="1174" spans="1:11" x14ac:dyDescent="0.2">
      <c r="A1174" s="15" t="s">
        <v>2011</v>
      </c>
      <c r="B1174" s="17" t="s">
        <v>2012</v>
      </c>
      <c r="C1174" s="43">
        <v>3938</v>
      </c>
      <c r="D1174" s="43">
        <v>3908</v>
      </c>
      <c r="E1174" s="42">
        <v>3866</v>
      </c>
      <c r="F1174" s="42">
        <v>3808</v>
      </c>
      <c r="G1174" s="42">
        <v>3739</v>
      </c>
      <c r="H1174" s="4"/>
      <c r="I1174" s="5"/>
      <c r="J1174" s="5"/>
      <c r="K1174" s="5"/>
    </row>
    <row r="1175" spans="1:11" x14ac:dyDescent="0.2">
      <c r="A1175" s="15" t="s">
        <v>2013</v>
      </c>
      <c r="B1175" s="17" t="s">
        <v>2014</v>
      </c>
      <c r="C1175" s="43">
        <v>5992</v>
      </c>
      <c r="D1175" s="43">
        <v>5958</v>
      </c>
      <c r="E1175" s="42">
        <v>5906</v>
      </c>
      <c r="F1175" s="42">
        <v>5828</v>
      </c>
      <c r="G1175" s="42">
        <v>5735</v>
      </c>
      <c r="H1175" s="4"/>
      <c r="I1175" s="5"/>
      <c r="J1175" s="5"/>
      <c r="K1175" s="5"/>
    </row>
    <row r="1176" spans="1:11" x14ac:dyDescent="0.2">
      <c r="A1176" s="15" t="s">
        <v>2015</v>
      </c>
      <c r="B1176" s="17" t="s">
        <v>2016</v>
      </c>
      <c r="C1176" s="43">
        <v>1428</v>
      </c>
      <c r="D1176" s="43">
        <v>1338</v>
      </c>
      <c r="E1176" s="42">
        <v>1249</v>
      </c>
      <c r="F1176" s="42">
        <v>1163</v>
      </c>
      <c r="G1176" s="42">
        <v>1079</v>
      </c>
      <c r="H1176" s="4"/>
      <c r="I1176" s="5"/>
      <c r="J1176" s="5"/>
      <c r="K1176" s="5"/>
    </row>
    <row r="1177" spans="1:11" x14ac:dyDescent="0.2">
      <c r="A1177" s="15" t="s">
        <v>2017</v>
      </c>
      <c r="B1177" s="17" t="s">
        <v>745</v>
      </c>
      <c r="C1177" s="43">
        <v>3180</v>
      </c>
      <c r="D1177" s="43">
        <v>3156</v>
      </c>
      <c r="E1177" s="42">
        <v>3124</v>
      </c>
      <c r="F1177" s="42">
        <v>3077</v>
      </c>
      <c r="G1177" s="42">
        <v>3023</v>
      </c>
      <c r="H1177" s="4"/>
      <c r="I1177" s="5"/>
      <c r="J1177" s="5"/>
      <c r="K1177" s="5"/>
    </row>
    <row r="1178" spans="1:11" x14ac:dyDescent="0.2">
      <c r="A1178" s="59" t="s">
        <v>2018</v>
      </c>
      <c r="B1178" s="60" t="s">
        <v>2019</v>
      </c>
      <c r="C1178" s="61">
        <v>12980</v>
      </c>
      <c r="D1178" s="61">
        <v>12540</v>
      </c>
      <c r="E1178" s="62">
        <v>12077</v>
      </c>
      <c r="F1178" s="62">
        <v>11578</v>
      </c>
      <c r="G1178" s="62">
        <v>11068</v>
      </c>
      <c r="H1178" s="4"/>
      <c r="I1178" s="5"/>
      <c r="J1178" s="5"/>
      <c r="K1178" s="5"/>
    </row>
    <row r="1179" spans="1:11" x14ac:dyDescent="0.2">
      <c r="A1179" s="15"/>
      <c r="B1179" s="17"/>
      <c r="C1179" s="17"/>
      <c r="D1179" s="17"/>
      <c r="E1179" s="17"/>
      <c r="F1179" s="18"/>
      <c r="G1179" s="58" t="s">
        <v>107</v>
      </c>
      <c r="H1179" s="4"/>
    </row>
    <row r="1180" spans="1:11" ht="33.799999999999997" customHeight="1" x14ac:dyDescent="0.2">
      <c r="A1180" s="80" t="s">
        <v>0</v>
      </c>
      <c r="B1180" s="80"/>
      <c r="C1180" s="80"/>
      <c r="D1180" s="80"/>
      <c r="E1180" s="80"/>
      <c r="F1180" s="80"/>
      <c r="G1180" s="80"/>
    </row>
    <row r="1181" spans="1:11" ht="11.25" customHeight="1" x14ac:dyDescent="0.2">
      <c r="A1181" s="85" t="s">
        <v>1</v>
      </c>
      <c r="B1181" s="85" t="s">
        <v>2</v>
      </c>
      <c r="C1181" s="83" t="s">
        <v>3</v>
      </c>
      <c r="D1181" s="83" t="s">
        <v>4</v>
      </c>
      <c r="E1181" s="83" t="s">
        <v>5</v>
      </c>
      <c r="F1181" s="83" t="s">
        <v>6</v>
      </c>
      <c r="G1181" s="83" t="s">
        <v>7</v>
      </c>
    </row>
    <row r="1182" spans="1:11" ht="11.25" customHeight="1" x14ac:dyDescent="0.2">
      <c r="A1182" s="86"/>
      <c r="B1182" s="86"/>
      <c r="C1182" s="87"/>
      <c r="D1182" s="87"/>
      <c r="E1182" s="87"/>
      <c r="F1182" s="87"/>
      <c r="G1182" s="87"/>
    </row>
    <row r="1183" spans="1:11" ht="6.8" customHeight="1" x14ac:dyDescent="0.2">
      <c r="A1183" s="19"/>
      <c r="B1183" s="19"/>
      <c r="C1183" s="19"/>
      <c r="D1183" s="19"/>
      <c r="E1183" s="19"/>
      <c r="F1183" s="3"/>
      <c r="G1183" s="3"/>
    </row>
    <row r="1184" spans="1:11" x14ac:dyDescent="0.2">
      <c r="A1184" s="15" t="s">
        <v>2020</v>
      </c>
      <c r="B1184" s="17" t="s">
        <v>2021</v>
      </c>
      <c r="C1184" s="43">
        <v>2032</v>
      </c>
      <c r="D1184" s="43">
        <v>2006</v>
      </c>
      <c r="E1184" s="42">
        <v>1976</v>
      </c>
      <c r="F1184" s="42">
        <v>1937</v>
      </c>
      <c r="G1184" s="42">
        <v>1893</v>
      </c>
      <c r="H1184" s="4"/>
      <c r="I1184" s="5"/>
      <c r="J1184" s="5"/>
      <c r="K1184" s="5"/>
    </row>
    <row r="1185" spans="1:11" x14ac:dyDescent="0.2">
      <c r="A1185" s="15" t="s">
        <v>2022</v>
      </c>
      <c r="B1185" s="17" t="s">
        <v>2023</v>
      </c>
      <c r="C1185" s="43">
        <v>4240</v>
      </c>
      <c r="D1185" s="43">
        <v>4199</v>
      </c>
      <c r="E1185" s="42">
        <v>4146</v>
      </c>
      <c r="F1185" s="42">
        <v>4075</v>
      </c>
      <c r="G1185" s="42">
        <v>3995</v>
      </c>
      <c r="H1185" s="4"/>
      <c r="I1185" s="5"/>
      <c r="J1185" s="5"/>
      <c r="K1185" s="5"/>
    </row>
    <row r="1186" spans="1:11" x14ac:dyDescent="0.2">
      <c r="A1186" s="15" t="s">
        <v>2024</v>
      </c>
      <c r="B1186" s="17" t="s">
        <v>2025</v>
      </c>
      <c r="C1186" s="43">
        <v>3182</v>
      </c>
      <c r="D1186" s="43">
        <v>3115</v>
      </c>
      <c r="E1186" s="42">
        <v>3039</v>
      </c>
      <c r="F1186" s="42">
        <v>2952</v>
      </c>
      <c r="G1186" s="42">
        <v>2861</v>
      </c>
      <c r="H1186" s="4"/>
      <c r="I1186" s="5"/>
      <c r="J1186" s="5"/>
      <c r="K1186" s="5"/>
    </row>
    <row r="1187" spans="1:11" x14ac:dyDescent="0.2">
      <c r="A1187" s="15" t="s">
        <v>2026</v>
      </c>
      <c r="B1187" s="17" t="s">
        <v>2027</v>
      </c>
      <c r="C1187" s="43">
        <v>1830</v>
      </c>
      <c r="D1187" s="43">
        <v>1755</v>
      </c>
      <c r="E1187" s="42">
        <v>1678</v>
      </c>
      <c r="F1187" s="42">
        <v>1597</v>
      </c>
      <c r="G1187" s="42">
        <v>1516</v>
      </c>
      <c r="H1187" s="4"/>
      <c r="I1187" s="5"/>
      <c r="J1187" s="5"/>
      <c r="K1187" s="5"/>
    </row>
    <row r="1188" spans="1:11" x14ac:dyDescent="0.2">
      <c r="A1188" s="13" t="s">
        <v>2028</v>
      </c>
      <c r="B1188" s="14" t="s">
        <v>1087</v>
      </c>
      <c r="C1188" s="39">
        <f t="shared" ref="C1188:E1188" si="206">+SUM(C1189:C1198)</f>
        <v>134572</v>
      </c>
      <c r="D1188" s="39">
        <f t="shared" si="206"/>
        <v>136609</v>
      </c>
      <c r="E1188" s="39">
        <f t="shared" si="206"/>
        <v>138275</v>
      </c>
      <c r="F1188" s="39">
        <f t="shared" ref="F1188:G1188" si="207">+SUM(F1189:F1198)</f>
        <v>139505</v>
      </c>
      <c r="G1188" s="39">
        <f t="shared" si="207"/>
        <v>140453</v>
      </c>
      <c r="H1188" s="4"/>
      <c r="I1188" s="5"/>
      <c r="J1188" s="5"/>
      <c r="K1188" s="5"/>
    </row>
    <row r="1189" spans="1:11" x14ac:dyDescent="0.2">
      <c r="A1189" s="24" t="s">
        <v>2029</v>
      </c>
      <c r="B1189" s="25" t="s">
        <v>2030</v>
      </c>
      <c r="C1189" s="49">
        <v>55795</v>
      </c>
      <c r="D1189" s="49">
        <v>57034</v>
      </c>
      <c r="E1189" s="50">
        <v>58126</v>
      </c>
      <c r="F1189" s="50">
        <v>59087</v>
      </c>
      <c r="G1189" s="50">
        <v>59894</v>
      </c>
      <c r="H1189" s="4"/>
      <c r="I1189" s="5"/>
      <c r="J1189" s="5"/>
      <c r="K1189" s="5"/>
    </row>
    <row r="1190" spans="1:11" x14ac:dyDescent="0.2">
      <c r="A1190" s="24" t="s">
        <v>2031</v>
      </c>
      <c r="B1190" s="25" t="s">
        <v>2032</v>
      </c>
      <c r="C1190" s="49">
        <v>6833</v>
      </c>
      <c r="D1190" s="49">
        <v>6867</v>
      </c>
      <c r="E1190" s="50">
        <v>6880</v>
      </c>
      <c r="F1190" s="50">
        <v>6887</v>
      </c>
      <c r="G1190" s="50">
        <v>6890</v>
      </c>
      <c r="H1190" s="4"/>
      <c r="I1190" s="5"/>
      <c r="J1190" s="5"/>
      <c r="K1190" s="5"/>
    </row>
    <row r="1191" spans="1:11" x14ac:dyDescent="0.2">
      <c r="A1191" s="24" t="s">
        <v>2033</v>
      </c>
      <c r="B1191" s="25" t="s">
        <v>2034</v>
      </c>
      <c r="C1191" s="49">
        <v>3707</v>
      </c>
      <c r="D1191" s="49">
        <v>3704</v>
      </c>
      <c r="E1191" s="50">
        <v>3691</v>
      </c>
      <c r="F1191" s="50">
        <v>3668</v>
      </c>
      <c r="G1191" s="50">
        <v>3635</v>
      </c>
      <c r="H1191" s="4"/>
      <c r="I1191" s="5"/>
      <c r="J1191" s="5"/>
      <c r="K1191" s="5"/>
    </row>
    <row r="1192" spans="1:11" x14ac:dyDescent="0.2">
      <c r="A1192" s="24" t="s">
        <v>2035</v>
      </c>
      <c r="B1192" s="25" t="s">
        <v>2036</v>
      </c>
      <c r="C1192" s="49">
        <v>23280</v>
      </c>
      <c r="D1192" s="49">
        <v>23581</v>
      </c>
      <c r="E1192" s="50">
        <v>23817</v>
      </c>
      <c r="F1192" s="50">
        <v>23875</v>
      </c>
      <c r="G1192" s="50">
        <v>23918</v>
      </c>
      <c r="H1192" s="4"/>
      <c r="I1192" s="5"/>
      <c r="J1192" s="5"/>
      <c r="K1192" s="5"/>
    </row>
    <row r="1193" spans="1:11" x14ac:dyDescent="0.2">
      <c r="A1193" s="24" t="s">
        <v>2037</v>
      </c>
      <c r="B1193" s="25" t="s">
        <v>2038</v>
      </c>
      <c r="C1193" s="49">
        <v>9335</v>
      </c>
      <c r="D1193" s="49">
        <v>9424</v>
      </c>
      <c r="E1193" s="50">
        <v>9485</v>
      </c>
      <c r="F1193" s="50">
        <v>9505</v>
      </c>
      <c r="G1193" s="50">
        <v>9519</v>
      </c>
      <c r="H1193" s="4"/>
      <c r="I1193" s="5"/>
      <c r="J1193" s="5"/>
      <c r="K1193" s="5"/>
    </row>
    <row r="1194" spans="1:11" x14ac:dyDescent="0.2">
      <c r="A1194" s="24" t="s">
        <v>2039</v>
      </c>
      <c r="B1194" s="25" t="s">
        <v>2040</v>
      </c>
      <c r="C1194" s="49">
        <v>10868</v>
      </c>
      <c r="D1194" s="49">
        <v>11042</v>
      </c>
      <c r="E1194" s="50">
        <v>11187</v>
      </c>
      <c r="F1194" s="50">
        <v>11304</v>
      </c>
      <c r="G1194" s="50">
        <v>11390</v>
      </c>
      <c r="H1194" s="4"/>
      <c r="I1194" s="5"/>
      <c r="J1194" s="5"/>
      <c r="K1194" s="5"/>
    </row>
    <row r="1195" spans="1:11" x14ac:dyDescent="0.2">
      <c r="A1195" s="26" t="s">
        <v>2041</v>
      </c>
      <c r="B1195" s="27" t="s">
        <v>2042</v>
      </c>
      <c r="C1195" s="41">
        <v>3910</v>
      </c>
      <c r="D1195" s="41">
        <v>3920</v>
      </c>
      <c r="E1195" s="51">
        <v>3917</v>
      </c>
      <c r="F1195" s="51">
        <v>3922</v>
      </c>
      <c r="G1195" s="51">
        <v>3924</v>
      </c>
      <c r="H1195" s="4"/>
      <c r="I1195" s="5"/>
      <c r="J1195" s="5"/>
      <c r="K1195" s="5"/>
    </row>
    <row r="1196" spans="1:11" x14ac:dyDescent="0.2">
      <c r="A1196" s="26" t="s">
        <v>2043</v>
      </c>
      <c r="B1196" s="27" t="s">
        <v>2044</v>
      </c>
      <c r="C1196" s="41">
        <v>13672</v>
      </c>
      <c r="D1196" s="41">
        <v>13904</v>
      </c>
      <c r="E1196" s="51">
        <v>14099</v>
      </c>
      <c r="F1196" s="51">
        <v>14260</v>
      </c>
      <c r="G1196" s="51">
        <v>14382</v>
      </c>
      <c r="H1196" s="4"/>
      <c r="I1196" s="5"/>
      <c r="J1196" s="5"/>
      <c r="K1196" s="5"/>
    </row>
    <row r="1197" spans="1:11" x14ac:dyDescent="0.2">
      <c r="A1197" s="26" t="s">
        <v>2045</v>
      </c>
      <c r="B1197" s="27" t="s">
        <v>2046</v>
      </c>
      <c r="C1197" s="41">
        <v>4447</v>
      </c>
      <c r="D1197" s="41">
        <v>4433</v>
      </c>
      <c r="E1197" s="51">
        <v>4406</v>
      </c>
      <c r="F1197" s="51">
        <v>4369</v>
      </c>
      <c r="G1197" s="51">
        <v>4320</v>
      </c>
      <c r="H1197" s="4"/>
      <c r="I1197" s="5"/>
      <c r="J1197" s="5"/>
      <c r="K1197" s="5"/>
    </row>
    <row r="1198" spans="1:11" x14ac:dyDescent="0.2">
      <c r="A1198" s="29" t="s">
        <v>2047</v>
      </c>
      <c r="B1198" s="27" t="s">
        <v>2048</v>
      </c>
      <c r="C1198" s="41">
        <v>2725</v>
      </c>
      <c r="D1198" s="41">
        <v>2700</v>
      </c>
      <c r="E1198" s="51">
        <v>2667</v>
      </c>
      <c r="F1198" s="51">
        <v>2628</v>
      </c>
      <c r="G1198" s="51">
        <v>2581</v>
      </c>
      <c r="H1198" s="4"/>
      <c r="I1198" s="5"/>
      <c r="J1198" s="5"/>
      <c r="K1198" s="5"/>
    </row>
    <row r="1199" spans="1:11" x14ac:dyDescent="0.2">
      <c r="A1199" s="13" t="s">
        <v>2049</v>
      </c>
      <c r="B1199" s="14" t="s">
        <v>2050</v>
      </c>
      <c r="C1199" s="39">
        <f t="shared" ref="C1199:E1199" si="208">+SUM(C1200:C1204)</f>
        <v>28715</v>
      </c>
      <c r="D1199" s="39">
        <f t="shared" si="208"/>
        <v>28978</v>
      </c>
      <c r="E1199" s="39">
        <f t="shared" si="208"/>
        <v>29160</v>
      </c>
      <c r="F1199" s="39">
        <f t="shared" ref="F1199:G1199" si="209">+SUM(F1200:F1204)</f>
        <v>29249</v>
      </c>
      <c r="G1199" s="39">
        <f t="shared" si="209"/>
        <v>29277</v>
      </c>
      <c r="H1199" s="4"/>
      <c r="I1199" s="5"/>
      <c r="J1199" s="5"/>
      <c r="K1199" s="5"/>
    </row>
    <row r="1200" spans="1:11" x14ac:dyDescent="0.2">
      <c r="A1200" s="24" t="s">
        <v>2051</v>
      </c>
      <c r="B1200" s="25" t="s">
        <v>2052</v>
      </c>
      <c r="C1200" s="49">
        <v>15178</v>
      </c>
      <c r="D1200" s="49">
        <v>15142</v>
      </c>
      <c r="E1200" s="50">
        <v>15048</v>
      </c>
      <c r="F1200" s="50">
        <v>15077</v>
      </c>
      <c r="G1200" s="50">
        <v>15077</v>
      </c>
      <c r="H1200" s="4"/>
      <c r="I1200" s="5"/>
      <c r="J1200" s="5"/>
      <c r="K1200" s="5"/>
    </row>
    <row r="1201" spans="1:11" x14ac:dyDescent="0.2">
      <c r="A1201" s="24" t="s">
        <v>2053</v>
      </c>
      <c r="B1201" s="25" t="s">
        <v>2054</v>
      </c>
      <c r="C1201" s="49">
        <v>5793</v>
      </c>
      <c r="D1201" s="49">
        <v>5722</v>
      </c>
      <c r="E1201" s="50">
        <v>5629</v>
      </c>
      <c r="F1201" s="50">
        <v>5573</v>
      </c>
      <c r="G1201" s="50">
        <v>5507</v>
      </c>
      <c r="H1201" s="4"/>
      <c r="I1201" s="5"/>
      <c r="J1201" s="5"/>
      <c r="K1201" s="5"/>
    </row>
    <row r="1202" spans="1:11" x14ac:dyDescent="0.2">
      <c r="A1202" s="24" t="s">
        <v>2055</v>
      </c>
      <c r="B1202" s="25" t="s">
        <v>2056</v>
      </c>
      <c r="C1202" s="49">
        <v>2173</v>
      </c>
      <c r="D1202" s="49">
        <v>2139</v>
      </c>
      <c r="E1202" s="50">
        <v>2097</v>
      </c>
      <c r="F1202" s="50">
        <v>2059</v>
      </c>
      <c r="G1202" s="50">
        <v>2010</v>
      </c>
      <c r="H1202" s="4"/>
      <c r="I1202" s="5"/>
      <c r="J1202" s="5"/>
      <c r="K1202" s="5"/>
    </row>
    <row r="1203" spans="1:11" x14ac:dyDescent="0.2">
      <c r="A1203" s="26" t="s">
        <v>2057</v>
      </c>
      <c r="B1203" s="27" t="s">
        <v>2058</v>
      </c>
      <c r="C1203" s="41">
        <v>3127</v>
      </c>
      <c r="D1203" s="41">
        <v>3415</v>
      </c>
      <c r="E1203" s="51">
        <v>3713</v>
      </c>
      <c r="F1203" s="51">
        <v>3811</v>
      </c>
      <c r="G1203" s="51">
        <v>3902</v>
      </c>
      <c r="H1203" s="4"/>
      <c r="I1203" s="5"/>
      <c r="J1203" s="5"/>
      <c r="K1203" s="5"/>
    </row>
    <row r="1204" spans="1:11" x14ac:dyDescent="0.2">
      <c r="A1204" s="26" t="s">
        <v>2059</v>
      </c>
      <c r="B1204" s="27" t="s">
        <v>2060</v>
      </c>
      <c r="C1204" s="41">
        <v>2444</v>
      </c>
      <c r="D1204" s="41">
        <v>2560</v>
      </c>
      <c r="E1204" s="51">
        <v>2673</v>
      </c>
      <c r="F1204" s="51">
        <v>2729</v>
      </c>
      <c r="G1204" s="51">
        <v>2781</v>
      </c>
      <c r="H1204" s="4"/>
      <c r="I1204" s="5"/>
      <c r="J1204" s="5"/>
      <c r="K1204" s="5"/>
    </row>
    <row r="1205" spans="1:11" x14ac:dyDescent="0.2">
      <c r="A1205" s="13" t="s">
        <v>2061</v>
      </c>
      <c r="B1205" s="14" t="s">
        <v>2062</v>
      </c>
      <c r="C1205" s="39">
        <f t="shared" ref="C1205:E1205" si="210">+SUM(C1206:C1209)</f>
        <v>51870</v>
      </c>
      <c r="D1205" s="39">
        <f t="shared" si="210"/>
        <v>51043</v>
      </c>
      <c r="E1205" s="39">
        <f t="shared" si="210"/>
        <v>50086</v>
      </c>
      <c r="F1205" s="39">
        <f t="shared" ref="F1205:G1205" si="211">+SUM(F1206:F1209)</f>
        <v>48986</v>
      </c>
      <c r="G1205" s="39">
        <f t="shared" si="211"/>
        <v>47812</v>
      </c>
      <c r="H1205" s="4"/>
      <c r="I1205" s="5"/>
      <c r="J1205" s="5"/>
      <c r="K1205" s="5"/>
    </row>
    <row r="1206" spans="1:11" x14ac:dyDescent="0.2">
      <c r="A1206" s="15" t="s">
        <v>2063</v>
      </c>
      <c r="B1206" s="17" t="s">
        <v>2064</v>
      </c>
      <c r="C1206" s="43">
        <v>18400</v>
      </c>
      <c r="D1206" s="43">
        <v>18291</v>
      </c>
      <c r="E1206" s="42">
        <v>18126</v>
      </c>
      <c r="F1206" s="42">
        <v>17963</v>
      </c>
      <c r="G1206" s="42">
        <v>17778</v>
      </c>
      <c r="H1206" s="4"/>
      <c r="I1206" s="5"/>
      <c r="J1206" s="5"/>
      <c r="K1206" s="5"/>
    </row>
    <row r="1207" spans="1:11" x14ac:dyDescent="0.2">
      <c r="A1207" s="15" t="s">
        <v>2065</v>
      </c>
      <c r="B1207" s="17" t="s">
        <v>2066</v>
      </c>
      <c r="C1207" s="43">
        <v>10733</v>
      </c>
      <c r="D1207" s="43">
        <v>10518</v>
      </c>
      <c r="E1207" s="42">
        <v>10278</v>
      </c>
      <c r="F1207" s="42">
        <v>10009</v>
      </c>
      <c r="G1207" s="42">
        <v>9714</v>
      </c>
      <c r="H1207" s="4"/>
      <c r="I1207" s="5"/>
      <c r="J1207" s="5"/>
      <c r="K1207" s="5"/>
    </row>
    <row r="1208" spans="1:11" x14ac:dyDescent="0.2">
      <c r="A1208" s="15" t="s">
        <v>2067</v>
      </c>
      <c r="B1208" s="17" t="s">
        <v>2068</v>
      </c>
      <c r="C1208" s="43">
        <v>11117</v>
      </c>
      <c r="D1208" s="43">
        <v>11030</v>
      </c>
      <c r="E1208" s="42">
        <v>10912</v>
      </c>
      <c r="F1208" s="42">
        <v>10601</v>
      </c>
      <c r="G1208" s="42">
        <v>10277</v>
      </c>
      <c r="H1208" s="4"/>
      <c r="I1208" s="5"/>
      <c r="J1208" s="5"/>
      <c r="K1208" s="5"/>
    </row>
    <row r="1209" spans="1:11" x14ac:dyDescent="0.2">
      <c r="A1209" s="15" t="s">
        <v>2069</v>
      </c>
      <c r="B1209" s="17" t="s">
        <v>2070</v>
      </c>
      <c r="C1209" s="43">
        <v>11620</v>
      </c>
      <c r="D1209" s="43">
        <v>11204</v>
      </c>
      <c r="E1209" s="42">
        <v>10770</v>
      </c>
      <c r="F1209" s="42">
        <v>10413</v>
      </c>
      <c r="G1209" s="42">
        <v>10043</v>
      </c>
      <c r="H1209" s="4"/>
      <c r="I1209" s="5"/>
      <c r="J1209" s="5"/>
      <c r="K1209" s="5"/>
    </row>
    <row r="1210" spans="1:11" x14ac:dyDescent="0.2">
      <c r="A1210" s="13" t="s">
        <v>2071</v>
      </c>
      <c r="B1210" s="14" t="s">
        <v>2072</v>
      </c>
      <c r="C1210" s="39">
        <f t="shared" ref="C1210:E1210" si="212">+SUM(C1211:C1215)</f>
        <v>36016</v>
      </c>
      <c r="D1210" s="39">
        <f t="shared" si="212"/>
        <v>36550</v>
      </c>
      <c r="E1210" s="39">
        <f t="shared" si="212"/>
        <v>36987</v>
      </c>
      <c r="F1210" s="39">
        <f t="shared" ref="F1210:G1210" si="213">+SUM(F1211:F1215)</f>
        <v>37306</v>
      </c>
      <c r="G1210" s="39">
        <f t="shared" si="213"/>
        <v>37553</v>
      </c>
      <c r="H1210" s="4"/>
      <c r="I1210" s="5"/>
      <c r="J1210" s="5"/>
      <c r="K1210" s="5"/>
    </row>
    <row r="1211" spans="1:11" x14ac:dyDescent="0.2">
      <c r="A1211" s="15" t="s">
        <v>2073</v>
      </c>
      <c r="B1211" s="17" t="s">
        <v>2072</v>
      </c>
      <c r="C1211" s="43">
        <v>10318</v>
      </c>
      <c r="D1211" s="43">
        <v>10505</v>
      </c>
      <c r="E1211" s="42">
        <v>10665</v>
      </c>
      <c r="F1211" s="42">
        <v>10781</v>
      </c>
      <c r="G1211" s="42">
        <v>10870</v>
      </c>
      <c r="H1211" s="4"/>
      <c r="I1211" s="5"/>
      <c r="J1211" s="5"/>
      <c r="K1211" s="5"/>
    </row>
    <row r="1212" spans="1:11" x14ac:dyDescent="0.2">
      <c r="A1212" s="15" t="s">
        <v>2074</v>
      </c>
      <c r="B1212" s="17" t="s">
        <v>2075</v>
      </c>
      <c r="C1212" s="43">
        <v>7862</v>
      </c>
      <c r="D1212" s="43">
        <v>8065</v>
      </c>
      <c r="E1212" s="42">
        <v>8248</v>
      </c>
      <c r="F1212" s="42">
        <v>8400</v>
      </c>
      <c r="G1212" s="42">
        <v>8532</v>
      </c>
      <c r="H1212" s="4"/>
      <c r="I1212" s="5"/>
      <c r="J1212" s="5"/>
      <c r="K1212" s="5"/>
    </row>
    <row r="1213" spans="1:11" x14ac:dyDescent="0.2">
      <c r="A1213" s="15" t="s">
        <v>2076</v>
      </c>
      <c r="B1213" s="17" t="s">
        <v>2077</v>
      </c>
      <c r="C1213" s="43">
        <v>4916</v>
      </c>
      <c r="D1213" s="43">
        <v>4856</v>
      </c>
      <c r="E1213" s="42">
        <v>4782</v>
      </c>
      <c r="F1213" s="42">
        <v>4711</v>
      </c>
      <c r="G1213" s="42">
        <v>4637</v>
      </c>
      <c r="H1213" s="4"/>
      <c r="I1213" s="5"/>
      <c r="J1213" s="5"/>
      <c r="K1213" s="5"/>
    </row>
    <row r="1214" spans="1:11" x14ac:dyDescent="0.2">
      <c r="A1214" s="15" t="s">
        <v>2078</v>
      </c>
      <c r="B1214" s="17" t="s">
        <v>2079</v>
      </c>
      <c r="C1214" s="43">
        <v>6281</v>
      </c>
      <c r="D1214" s="43">
        <v>6420</v>
      </c>
      <c r="E1214" s="42">
        <v>6543</v>
      </c>
      <c r="F1214" s="42">
        <v>6642</v>
      </c>
      <c r="G1214" s="42">
        <v>6723</v>
      </c>
      <c r="H1214" s="4"/>
      <c r="I1214" s="5"/>
      <c r="J1214" s="5"/>
      <c r="K1214" s="5"/>
    </row>
    <row r="1215" spans="1:11" x14ac:dyDescent="0.2">
      <c r="A1215" s="15" t="s">
        <v>2080</v>
      </c>
      <c r="B1215" s="17" t="s">
        <v>2081</v>
      </c>
      <c r="C1215" s="43">
        <v>6639</v>
      </c>
      <c r="D1215" s="43">
        <v>6704</v>
      </c>
      <c r="E1215" s="42">
        <v>6749</v>
      </c>
      <c r="F1215" s="42">
        <v>6772</v>
      </c>
      <c r="G1215" s="42">
        <v>6791</v>
      </c>
      <c r="H1215" s="4"/>
      <c r="I1215" s="5"/>
      <c r="J1215" s="5"/>
      <c r="K1215" s="5"/>
    </row>
    <row r="1216" spans="1:11" x14ac:dyDescent="0.2">
      <c r="A1216" s="13" t="s">
        <v>2082</v>
      </c>
      <c r="B1216" s="14" t="s">
        <v>2083</v>
      </c>
      <c r="C1216" s="39">
        <f t="shared" ref="C1216:E1216" si="214">+SUM(C1217:C1223)</f>
        <v>19200</v>
      </c>
      <c r="D1216" s="39">
        <f t="shared" si="214"/>
        <v>18153</v>
      </c>
      <c r="E1216" s="39">
        <f t="shared" si="214"/>
        <v>17114</v>
      </c>
      <c r="F1216" s="39">
        <f t="shared" ref="F1216:G1216" si="215">+SUM(F1217:F1223)</f>
        <v>16080</v>
      </c>
      <c r="G1216" s="39">
        <f t="shared" si="215"/>
        <v>15077</v>
      </c>
      <c r="H1216" s="4"/>
      <c r="I1216" s="5"/>
      <c r="J1216" s="5"/>
      <c r="K1216" s="5"/>
    </row>
    <row r="1217" spans="1:11" x14ac:dyDescent="0.2">
      <c r="A1217" s="15" t="s">
        <v>2084</v>
      </c>
      <c r="B1217" s="17" t="s">
        <v>1225</v>
      </c>
      <c r="C1217" s="43">
        <v>4240</v>
      </c>
      <c r="D1217" s="43">
        <v>4084</v>
      </c>
      <c r="E1217" s="42">
        <v>3921</v>
      </c>
      <c r="F1217" s="42">
        <v>3751</v>
      </c>
      <c r="G1217" s="42">
        <v>3578</v>
      </c>
      <c r="H1217" s="4"/>
      <c r="I1217" s="5"/>
      <c r="J1217" s="5"/>
      <c r="K1217" s="5"/>
    </row>
    <row r="1218" spans="1:11" x14ac:dyDescent="0.2">
      <c r="A1218" s="24" t="s">
        <v>2085</v>
      </c>
      <c r="B1218" s="25" t="s">
        <v>2086</v>
      </c>
      <c r="C1218" s="49">
        <v>1957</v>
      </c>
      <c r="D1218" s="49">
        <v>1776</v>
      </c>
      <c r="E1218" s="50">
        <v>1606</v>
      </c>
      <c r="F1218" s="50">
        <v>1447</v>
      </c>
      <c r="G1218" s="50">
        <v>1301</v>
      </c>
      <c r="H1218" s="4"/>
      <c r="I1218" s="5"/>
      <c r="J1218" s="5"/>
      <c r="K1218" s="5"/>
    </row>
    <row r="1219" spans="1:11" x14ac:dyDescent="0.2">
      <c r="A1219" s="24" t="s">
        <v>2087</v>
      </c>
      <c r="B1219" s="25" t="s">
        <v>2088</v>
      </c>
      <c r="C1219" s="49">
        <v>1206</v>
      </c>
      <c r="D1219" s="49">
        <v>1120</v>
      </c>
      <c r="E1219" s="50">
        <v>1035</v>
      </c>
      <c r="F1219" s="50">
        <v>950</v>
      </c>
      <c r="G1219" s="50">
        <v>869</v>
      </c>
      <c r="H1219" s="4"/>
      <c r="I1219" s="5"/>
      <c r="J1219" s="5"/>
      <c r="K1219" s="5"/>
    </row>
    <row r="1220" spans="1:11" x14ac:dyDescent="0.2">
      <c r="A1220" s="24" t="s">
        <v>2089</v>
      </c>
      <c r="B1220" s="25" t="s">
        <v>2090</v>
      </c>
      <c r="C1220" s="49">
        <v>1020</v>
      </c>
      <c r="D1220" s="49">
        <v>972</v>
      </c>
      <c r="E1220" s="50">
        <v>924</v>
      </c>
      <c r="F1220" s="50">
        <v>875</v>
      </c>
      <c r="G1220" s="50">
        <v>827</v>
      </c>
      <c r="H1220" s="4"/>
      <c r="I1220" s="5"/>
      <c r="J1220" s="5"/>
      <c r="K1220" s="5"/>
    </row>
    <row r="1221" spans="1:11" x14ac:dyDescent="0.2">
      <c r="A1221" s="24" t="s">
        <v>2091</v>
      </c>
      <c r="B1221" s="25" t="s">
        <v>2092</v>
      </c>
      <c r="C1221" s="49">
        <v>3824</v>
      </c>
      <c r="D1221" s="49">
        <v>3589</v>
      </c>
      <c r="E1221" s="50">
        <v>3356</v>
      </c>
      <c r="F1221" s="50">
        <v>3123</v>
      </c>
      <c r="G1221" s="50">
        <v>2896</v>
      </c>
      <c r="H1221" s="4"/>
      <c r="I1221" s="5"/>
      <c r="J1221" s="5"/>
      <c r="K1221" s="5"/>
    </row>
    <row r="1222" spans="1:11" x14ac:dyDescent="0.2">
      <c r="A1222" s="24" t="s">
        <v>2093</v>
      </c>
      <c r="B1222" s="25" t="s">
        <v>2094</v>
      </c>
      <c r="C1222" s="49">
        <v>1301</v>
      </c>
      <c r="D1222" s="49">
        <v>1227</v>
      </c>
      <c r="E1222" s="50">
        <v>1152</v>
      </c>
      <c r="F1222" s="50">
        <v>1078</v>
      </c>
      <c r="G1222" s="50">
        <v>1007</v>
      </c>
      <c r="H1222" s="4"/>
      <c r="I1222" s="5"/>
      <c r="J1222" s="5"/>
      <c r="K1222" s="5"/>
    </row>
    <row r="1223" spans="1:11" x14ac:dyDescent="0.2">
      <c r="A1223" s="24" t="s">
        <v>2095</v>
      </c>
      <c r="B1223" s="25" t="s">
        <v>2096</v>
      </c>
      <c r="C1223" s="49">
        <v>5652</v>
      </c>
      <c r="D1223" s="49">
        <v>5385</v>
      </c>
      <c r="E1223" s="50">
        <v>5120</v>
      </c>
      <c r="F1223" s="50">
        <v>4856</v>
      </c>
      <c r="G1223" s="50">
        <v>4599</v>
      </c>
      <c r="H1223" s="4"/>
      <c r="I1223" s="5"/>
      <c r="J1223" s="5"/>
      <c r="K1223" s="5"/>
    </row>
    <row r="1224" spans="1:11" x14ac:dyDescent="0.2">
      <c r="A1224" s="13" t="s">
        <v>2097</v>
      </c>
      <c r="B1224" s="14" t="s">
        <v>2098</v>
      </c>
      <c r="C1224" s="39">
        <f t="shared" ref="C1224:E1224" si="216">+SUM(C1225:C1232)</f>
        <v>20399</v>
      </c>
      <c r="D1224" s="39">
        <f t="shared" si="216"/>
        <v>19562</v>
      </c>
      <c r="E1224" s="39">
        <f t="shared" si="216"/>
        <v>18705</v>
      </c>
      <c r="F1224" s="39">
        <f t="shared" ref="F1224:G1224" si="217">+SUM(F1225:F1232)</f>
        <v>17827</v>
      </c>
      <c r="G1224" s="39">
        <f t="shared" si="217"/>
        <v>16956</v>
      </c>
      <c r="H1224" s="4"/>
      <c r="I1224" s="5"/>
      <c r="J1224" s="5"/>
      <c r="K1224" s="5"/>
    </row>
    <row r="1225" spans="1:11" x14ac:dyDescent="0.2">
      <c r="A1225" s="15" t="s">
        <v>2099</v>
      </c>
      <c r="B1225" s="17" t="s">
        <v>2100</v>
      </c>
      <c r="C1225" s="43">
        <v>4891</v>
      </c>
      <c r="D1225" s="43">
        <v>4736</v>
      </c>
      <c r="E1225" s="42">
        <v>4570</v>
      </c>
      <c r="F1225" s="42">
        <v>4390</v>
      </c>
      <c r="G1225" s="42">
        <v>4207</v>
      </c>
      <c r="H1225" s="4"/>
      <c r="I1225" s="5"/>
      <c r="J1225" s="5"/>
      <c r="K1225" s="5"/>
    </row>
    <row r="1226" spans="1:11" x14ac:dyDescent="0.2">
      <c r="A1226" s="15" t="s">
        <v>2101</v>
      </c>
      <c r="B1226" s="17" t="s">
        <v>2102</v>
      </c>
      <c r="C1226" s="43">
        <v>1144</v>
      </c>
      <c r="D1226" s="43">
        <v>1032</v>
      </c>
      <c r="E1226" s="42">
        <v>928</v>
      </c>
      <c r="F1226" s="42">
        <v>874</v>
      </c>
      <c r="G1226" s="42">
        <v>821</v>
      </c>
      <c r="H1226" s="4"/>
      <c r="I1226" s="5"/>
      <c r="J1226" s="5"/>
      <c r="K1226" s="5"/>
    </row>
    <row r="1227" spans="1:11" x14ac:dyDescent="0.2">
      <c r="A1227" s="15" t="s">
        <v>2103</v>
      </c>
      <c r="B1227" s="17" t="s">
        <v>2104</v>
      </c>
      <c r="C1227" s="43">
        <v>1092</v>
      </c>
      <c r="D1227" s="43">
        <v>991</v>
      </c>
      <c r="E1227" s="42">
        <v>898</v>
      </c>
      <c r="F1227" s="42">
        <v>847</v>
      </c>
      <c r="G1227" s="42">
        <v>795</v>
      </c>
      <c r="H1227" s="4"/>
      <c r="I1227" s="5"/>
      <c r="J1227" s="5"/>
      <c r="K1227" s="5"/>
    </row>
    <row r="1228" spans="1:11" x14ac:dyDescent="0.2">
      <c r="A1228" s="15" t="s">
        <v>2105</v>
      </c>
      <c r="B1228" s="17" t="s">
        <v>2106</v>
      </c>
      <c r="C1228" s="43">
        <v>4942</v>
      </c>
      <c r="D1228" s="43">
        <v>4857</v>
      </c>
      <c r="E1228" s="42">
        <v>4754</v>
      </c>
      <c r="F1228" s="42">
        <v>4566</v>
      </c>
      <c r="G1228" s="42">
        <v>4379</v>
      </c>
      <c r="H1228" s="4"/>
      <c r="I1228" s="5"/>
      <c r="J1228" s="5"/>
      <c r="K1228" s="5"/>
    </row>
    <row r="1229" spans="1:11" x14ac:dyDescent="0.2">
      <c r="A1229" s="15" t="s">
        <v>2107</v>
      </c>
      <c r="B1229" s="17" t="s">
        <v>2108</v>
      </c>
      <c r="C1229" s="43">
        <v>1118</v>
      </c>
      <c r="D1229" s="43">
        <v>1062</v>
      </c>
      <c r="E1229" s="42">
        <v>1006</v>
      </c>
      <c r="F1229" s="42">
        <v>948</v>
      </c>
      <c r="G1229" s="42">
        <v>892</v>
      </c>
      <c r="H1229" s="4"/>
      <c r="I1229" s="5"/>
      <c r="J1229" s="5"/>
      <c r="K1229" s="5"/>
    </row>
    <row r="1230" spans="1:11" x14ac:dyDescent="0.2">
      <c r="A1230" s="15" t="s">
        <v>2109</v>
      </c>
      <c r="B1230" s="17" t="s">
        <v>2110</v>
      </c>
      <c r="C1230" s="43">
        <v>4002</v>
      </c>
      <c r="D1230" s="43">
        <v>3846</v>
      </c>
      <c r="E1230" s="42">
        <v>3684</v>
      </c>
      <c r="F1230" s="42">
        <v>3513</v>
      </c>
      <c r="G1230" s="42">
        <v>3342</v>
      </c>
      <c r="H1230" s="4"/>
      <c r="I1230" s="5"/>
      <c r="J1230" s="5"/>
      <c r="K1230" s="5"/>
    </row>
    <row r="1231" spans="1:11" x14ac:dyDescent="0.2">
      <c r="A1231" s="15" t="s">
        <v>2111</v>
      </c>
      <c r="B1231" s="17" t="s">
        <v>939</v>
      </c>
      <c r="C1231" s="43">
        <v>1138</v>
      </c>
      <c r="D1231" s="43">
        <v>1067</v>
      </c>
      <c r="E1231" s="42">
        <v>996</v>
      </c>
      <c r="F1231" s="42">
        <v>925</v>
      </c>
      <c r="G1231" s="42">
        <v>859</v>
      </c>
      <c r="H1231" s="4"/>
      <c r="I1231" s="5"/>
      <c r="J1231" s="5"/>
      <c r="K1231" s="5"/>
    </row>
    <row r="1232" spans="1:11" x14ac:dyDescent="0.2">
      <c r="A1232" s="59" t="s">
        <v>2112</v>
      </c>
      <c r="B1232" s="60" t="s">
        <v>2113</v>
      </c>
      <c r="C1232" s="61">
        <v>2072</v>
      </c>
      <c r="D1232" s="61">
        <v>1971</v>
      </c>
      <c r="E1232" s="62">
        <v>1869</v>
      </c>
      <c r="F1232" s="62">
        <v>1764</v>
      </c>
      <c r="G1232" s="62">
        <v>1661</v>
      </c>
      <c r="H1232" s="4"/>
      <c r="I1232" s="5"/>
      <c r="J1232" s="5"/>
      <c r="K1232" s="5"/>
    </row>
    <row r="1233" spans="1:18" x14ac:dyDescent="0.2">
      <c r="A1233" s="15"/>
      <c r="B1233" s="17"/>
      <c r="C1233" s="17"/>
      <c r="D1233" s="17"/>
      <c r="E1233" s="17"/>
      <c r="F1233" s="18"/>
      <c r="G1233" s="58" t="s">
        <v>107</v>
      </c>
      <c r="H1233" s="4"/>
    </row>
    <row r="1234" spans="1:18" ht="33.799999999999997" customHeight="1" x14ac:dyDescent="0.2">
      <c r="A1234" s="80" t="s">
        <v>0</v>
      </c>
      <c r="B1234" s="80"/>
      <c r="C1234" s="80"/>
      <c r="D1234" s="80"/>
      <c r="E1234" s="80"/>
      <c r="F1234" s="80"/>
      <c r="G1234" s="80"/>
    </row>
    <row r="1235" spans="1:18" ht="11.25" customHeight="1" x14ac:dyDescent="0.2">
      <c r="A1235" s="85" t="s">
        <v>1</v>
      </c>
      <c r="B1235" s="85" t="s">
        <v>2</v>
      </c>
      <c r="C1235" s="83" t="s">
        <v>3</v>
      </c>
      <c r="D1235" s="83" t="s">
        <v>4</v>
      </c>
      <c r="E1235" s="83" t="s">
        <v>5</v>
      </c>
      <c r="F1235" s="83" t="s">
        <v>6</v>
      </c>
      <c r="G1235" s="83" t="s">
        <v>7</v>
      </c>
    </row>
    <row r="1236" spans="1:18" ht="11.25" customHeight="1" x14ac:dyDescent="0.2">
      <c r="A1236" s="86"/>
      <c r="B1236" s="86"/>
      <c r="C1236" s="87"/>
      <c r="D1236" s="87"/>
      <c r="E1236" s="87"/>
      <c r="F1236" s="87"/>
      <c r="G1236" s="87"/>
    </row>
    <row r="1237" spans="1:18" ht="11.25" customHeight="1" x14ac:dyDescent="0.2">
      <c r="A1237" s="19"/>
      <c r="B1237" s="19"/>
      <c r="C1237" s="19"/>
      <c r="D1237" s="19"/>
      <c r="E1237" s="19"/>
      <c r="F1237" s="3"/>
      <c r="G1237" s="3"/>
    </row>
    <row r="1238" spans="1:18" x14ac:dyDescent="0.2">
      <c r="A1238" s="20" t="s">
        <v>2114</v>
      </c>
      <c r="B1238" s="21" t="s">
        <v>2115</v>
      </c>
      <c r="C1238" s="46">
        <f t="shared" ref="C1238:E1238" si="218">+C1239+C1254+C1266+C1272+C1278</f>
        <v>923175</v>
      </c>
      <c r="D1238" s="46">
        <f t="shared" si="218"/>
        <v>950100</v>
      </c>
      <c r="E1238" s="46">
        <f t="shared" si="218"/>
        <v>975182</v>
      </c>
      <c r="F1238" s="46">
        <f t="shared" ref="F1238:G1238" si="219">+F1239+F1254+F1266+F1272+F1278</f>
        <v>998144</v>
      </c>
      <c r="G1238" s="46">
        <f t="shared" si="219"/>
        <v>1020050</v>
      </c>
      <c r="H1238" s="4"/>
      <c r="I1238" s="5"/>
      <c r="J1238" s="5"/>
      <c r="K1238" s="5"/>
      <c r="N1238" s="34"/>
      <c r="O1238" s="34"/>
      <c r="P1238" s="34"/>
      <c r="Q1238" s="34"/>
      <c r="R1238" s="34"/>
    </row>
    <row r="1239" spans="1:18" x14ac:dyDescent="0.2">
      <c r="A1239" s="13" t="s">
        <v>2116</v>
      </c>
      <c r="B1239" s="14" t="s">
        <v>2115</v>
      </c>
      <c r="C1239" s="39">
        <f t="shared" ref="C1239:E1239" si="220">+SUM(C1240:C1253)</f>
        <v>421151</v>
      </c>
      <c r="D1239" s="39">
        <f t="shared" si="220"/>
        <v>433860</v>
      </c>
      <c r="E1239" s="39">
        <f t="shared" si="220"/>
        <v>445752</v>
      </c>
      <c r="F1239" s="39">
        <f t="shared" ref="F1239:G1239" si="221">+SUM(F1240:F1253)</f>
        <v>456677</v>
      </c>
      <c r="G1239" s="39">
        <f t="shared" si="221"/>
        <v>467131</v>
      </c>
      <c r="H1239" s="4"/>
      <c r="I1239" s="5"/>
      <c r="J1239" s="5"/>
      <c r="K1239" s="5"/>
    </row>
    <row r="1240" spans="1:18" x14ac:dyDescent="0.2">
      <c r="A1240" s="15" t="s">
        <v>2117</v>
      </c>
      <c r="B1240" s="17" t="s">
        <v>2115</v>
      </c>
      <c r="C1240" s="43">
        <v>160288</v>
      </c>
      <c r="D1240" s="43">
        <v>164698</v>
      </c>
      <c r="E1240" s="42">
        <v>168765</v>
      </c>
      <c r="F1240" s="42">
        <v>173261</v>
      </c>
      <c r="G1240" s="42">
        <v>177538</v>
      </c>
      <c r="H1240" s="4"/>
      <c r="I1240" s="5"/>
      <c r="J1240" s="5"/>
      <c r="K1240" s="5"/>
    </row>
    <row r="1241" spans="1:18" x14ac:dyDescent="0.2">
      <c r="A1241" s="15" t="s">
        <v>2118</v>
      </c>
      <c r="B1241" s="17" t="s">
        <v>2119</v>
      </c>
      <c r="C1241" s="43">
        <v>43141</v>
      </c>
      <c r="D1241" s="43">
        <v>44689</v>
      </c>
      <c r="E1241" s="42">
        <v>46164</v>
      </c>
      <c r="F1241" s="42">
        <v>47727</v>
      </c>
      <c r="G1241" s="42">
        <v>49227</v>
      </c>
      <c r="H1241" s="4"/>
      <c r="I1241" s="5"/>
      <c r="J1241" s="5"/>
      <c r="K1241" s="5"/>
    </row>
    <row r="1242" spans="1:18" x14ac:dyDescent="0.2">
      <c r="A1242" s="15" t="s">
        <v>2120</v>
      </c>
      <c r="B1242" s="17" t="s">
        <v>2121</v>
      </c>
      <c r="C1242" s="43">
        <v>23802</v>
      </c>
      <c r="D1242" s="43">
        <v>24761</v>
      </c>
      <c r="E1242" s="42">
        <v>25686</v>
      </c>
      <c r="F1242" s="42">
        <v>26242</v>
      </c>
      <c r="G1242" s="42">
        <v>26796</v>
      </c>
      <c r="H1242" s="4"/>
      <c r="I1242" s="5"/>
      <c r="J1242" s="5"/>
      <c r="K1242" s="5"/>
    </row>
    <row r="1243" spans="1:18" x14ac:dyDescent="0.2">
      <c r="A1243" s="15" t="s">
        <v>2122</v>
      </c>
      <c r="B1243" s="17" t="s">
        <v>2123</v>
      </c>
      <c r="C1243" s="43">
        <v>4847</v>
      </c>
      <c r="D1243" s="43">
        <v>4998</v>
      </c>
      <c r="E1243" s="42">
        <v>5141</v>
      </c>
      <c r="F1243" s="42">
        <v>5297</v>
      </c>
      <c r="G1243" s="42">
        <v>5448</v>
      </c>
      <c r="H1243" s="4"/>
      <c r="I1243" s="5"/>
      <c r="J1243" s="5"/>
      <c r="K1243" s="5"/>
    </row>
    <row r="1244" spans="1:18" x14ac:dyDescent="0.2">
      <c r="A1244" s="15" t="s">
        <v>2124</v>
      </c>
      <c r="B1244" s="17" t="s">
        <v>2125</v>
      </c>
      <c r="C1244" s="43">
        <v>7838</v>
      </c>
      <c r="D1244" s="43">
        <v>8070</v>
      </c>
      <c r="E1244" s="42">
        <v>8284</v>
      </c>
      <c r="F1244" s="42">
        <v>8519</v>
      </c>
      <c r="G1244" s="42">
        <v>8741</v>
      </c>
      <c r="H1244" s="4"/>
      <c r="I1244" s="5"/>
      <c r="J1244" s="5"/>
      <c r="K1244" s="5"/>
    </row>
    <row r="1245" spans="1:18" x14ac:dyDescent="0.2">
      <c r="A1245" s="15" t="s">
        <v>2126</v>
      </c>
      <c r="B1245" s="17" t="s">
        <v>2127</v>
      </c>
      <c r="C1245" s="43">
        <v>58266</v>
      </c>
      <c r="D1245" s="43">
        <v>59294</v>
      </c>
      <c r="E1245" s="42">
        <v>60173</v>
      </c>
      <c r="F1245" s="42">
        <v>61178</v>
      </c>
      <c r="G1245" s="42">
        <v>62071</v>
      </c>
      <c r="H1245" s="4"/>
      <c r="I1245" s="5"/>
      <c r="J1245" s="5"/>
      <c r="K1245" s="5"/>
    </row>
    <row r="1246" spans="1:18" x14ac:dyDescent="0.2">
      <c r="A1246" s="15" t="s">
        <v>2128</v>
      </c>
      <c r="B1246" s="17" t="s">
        <v>2129</v>
      </c>
      <c r="C1246" s="43">
        <v>6920</v>
      </c>
      <c r="D1246" s="43">
        <v>7220</v>
      </c>
      <c r="E1246" s="42">
        <v>7513</v>
      </c>
      <c r="F1246" s="42">
        <v>7832</v>
      </c>
      <c r="G1246" s="42">
        <v>8150</v>
      </c>
      <c r="H1246" s="4"/>
      <c r="I1246" s="5"/>
      <c r="J1246" s="5"/>
      <c r="K1246" s="5"/>
    </row>
    <row r="1247" spans="1:18" x14ac:dyDescent="0.2">
      <c r="A1247" s="15" t="s">
        <v>2130</v>
      </c>
      <c r="B1247" s="17" t="s">
        <v>2131</v>
      </c>
      <c r="C1247" s="43">
        <v>27910</v>
      </c>
      <c r="D1247" s="43">
        <v>29202</v>
      </c>
      <c r="E1247" s="42">
        <v>30467</v>
      </c>
      <c r="F1247" s="42">
        <v>31068</v>
      </c>
      <c r="G1247" s="42">
        <v>31666</v>
      </c>
      <c r="H1247" s="4"/>
      <c r="I1247" s="5"/>
      <c r="J1247" s="5"/>
      <c r="K1247" s="5"/>
    </row>
    <row r="1248" spans="1:18" x14ac:dyDescent="0.2">
      <c r="A1248" s="15" t="s">
        <v>2132</v>
      </c>
      <c r="B1248" s="17" t="s">
        <v>2133</v>
      </c>
      <c r="C1248" s="43">
        <v>7616</v>
      </c>
      <c r="D1248" s="43">
        <v>7811</v>
      </c>
      <c r="E1248" s="42">
        <v>7989</v>
      </c>
      <c r="F1248" s="42">
        <v>8186</v>
      </c>
      <c r="G1248" s="42">
        <v>8372</v>
      </c>
      <c r="H1248" s="4"/>
      <c r="I1248" s="5"/>
      <c r="J1248" s="5"/>
      <c r="K1248" s="5"/>
    </row>
    <row r="1249" spans="1:11" x14ac:dyDescent="0.2">
      <c r="A1249" s="15" t="s">
        <v>2134</v>
      </c>
      <c r="B1249" s="17" t="s">
        <v>974</v>
      </c>
      <c r="C1249" s="43">
        <v>14928</v>
      </c>
      <c r="D1249" s="43">
        <v>15246</v>
      </c>
      <c r="E1249" s="42">
        <v>15527</v>
      </c>
      <c r="F1249" s="42">
        <v>15845</v>
      </c>
      <c r="G1249" s="42">
        <v>16137</v>
      </c>
      <c r="H1249" s="4"/>
      <c r="I1249" s="5"/>
      <c r="J1249" s="5"/>
      <c r="K1249" s="5"/>
    </row>
    <row r="1250" spans="1:11" x14ac:dyDescent="0.2">
      <c r="A1250" s="15" t="s">
        <v>2135</v>
      </c>
      <c r="B1250" s="17" t="s">
        <v>1498</v>
      </c>
      <c r="C1250" s="43">
        <v>29524</v>
      </c>
      <c r="D1250" s="43">
        <v>30262</v>
      </c>
      <c r="E1250" s="42">
        <v>30933</v>
      </c>
      <c r="F1250" s="42">
        <v>31591</v>
      </c>
      <c r="G1250" s="42">
        <v>32245</v>
      </c>
      <c r="H1250" s="4"/>
      <c r="I1250" s="5"/>
      <c r="J1250" s="5"/>
      <c r="K1250" s="5"/>
    </row>
    <row r="1251" spans="1:11" x14ac:dyDescent="0.2">
      <c r="A1251" s="15" t="s">
        <v>2136</v>
      </c>
      <c r="B1251" s="17" t="s">
        <v>2137</v>
      </c>
      <c r="C1251" s="43">
        <v>29864</v>
      </c>
      <c r="D1251" s="43">
        <v>31277</v>
      </c>
      <c r="E1251" s="42">
        <v>32666</v>
      </c>
      <c r="F1251" s="42">
        <v>33358</v>
      </c>
      <c r="G1251" s="42">
        <v>34046</v>
      </c>
      <c r="H1251" s="4"/>
      <c r="I1251" s="5"/>
      <c r="J1251" s="5"/>
      <c r="K1251" s="5"/>
    </row>
    <row r="1252" spans="1:11" x14ac:dyDescent="0.2">
      <c r="A1252" s="15" t="s">
        <v>2138</v>
      </c>
      <c r="B1252" s="17" t="s">
        <v>2139</v>
      </c>
      <c r="C1252" s="43">
        <v>4975</v>
      </c>
      <c r="D1252" s="43">
        <v>5085</v>
      </c>
      <c r="E1252" s="42">
        <v>5184</v>
      </c>
      <c r="F1252" s="42">
        <v>5295</v>
      </c>
      <c r="G1252" s="42">
        <v>5398</v>
      </c>
      <c r="H1252" s="4"/>
      <c r="I1252" s="5"/>
      <c r="J1252" s="5"/>
      <c r="K1252" s="5"/>
    </row>
    <row r="1253" spans="1:11" x14ac:dyDescent="0.2">
      <c r="A1253" s="15" t="s">
        <v>2140</v>
      </c>
      <c r="B1253" s="17" t="s">
        <v>2141</v>
      </c>
      <c r="C1253" s="43">
        <v>1232</v>
      </c>
      <c r="D1253" s="43">
        <v>1247</v>
      </c>
      <c r="E1253" s="42">
        <v>1260</v>
      </c>
      <c r="F1253" s="42">
        <v>1278</v>
      </c>
      <c r="G1253" s="42">
        <v>1296</v>
      </c>
      <c r="H1253" s="4"/>
      <c r="I1253" s="5"/>
      <c r="J1253" s="5"/>
      <c r="K1253" s="5"/>
    </row>
    <row r="1254" spans="1:11" x14ac:dyDescent="0.2">
      <c r="A1254" s="13" t="s">
        <v>2142</v>
      </c>
      <c r="B1254" s="14" t="s">
        <v>2143</v>
      </c>
      <c r="C1254" s="39">
        <f t="shared" ref="C1254:E1254" si="222">+SUM(C1255:C1265)</f>
        <v>248750</v>
      </c>
      <c r="D1254" s="39">
        <f t="shared" si="222"/>
        <v>255687</v>
      </c>
      <c r="E1254" s="39">
        <f t="shared" si="222"/>
        <v>262110</v>
      </c>
      <c r="F1254" s="39">
        <f t="shared" ref="F1254:G1254" si="223">+SUM(F1255:F1265)</f>
        <v>267938</v>
      </c>
      <c r="G1254" s="39">
        <f t="shared" si="223"/>
        <v>273463</v>
      </c>
      <c r="H1254" s="4"/>
      <c r="I1254" s="5"/>
      <c r="J1254" s="5"/>
      <c r="K1254" s="5"/>
    </row>
    <row r="1255" spans="1:11" x14ac:dyDescent="0.2">
      <c r="A1255" s="15" t="s">
        <v>2144</v>
      </c>
      <c r="B1255" s="17" t="s">
        <v>2145</v>
      </c>
      <c r="C1255" s="43">
        <v>73730</v>
      </c>
      <c r="D1255" s="43">
        <v>75486</v>
      </c>
      <c r="E1255" s="42">
        <v>77070</v>
      </c>
      <c r="F1255" s="42">
        <v>78523</v>
      </c>
      <c r="G1255" s="42">
        <v>79899</v>
      </c>
      <c r="H1255" s="4"/>
      <c r="I1255" s="5"/>
      <c r="J1255" s="5"/>
      <c r="K1255" s="5"/>
    </row>
    <row r="1256" spans="1:11" x14ac:dyDescent="0.2">
      <c r="A1256" s="15" t="s">
        <v>2146</v>
      </c>
      <c r="B1256" s="17" t="s">
        <v>2147</v>
      </c>
      <c r="C1256" s="43">
        <v>8372</v>
      </c>
      <c r="D1256" s="43">
        <v>8639</v>
      </c>
      <c r="E1256" s="42">
        <v>8891</v>
      </c>
      <c r="F1256" s="42">
        <v>9119</v>
      </c>
      <c r="G1256" s="42">
        <v>9339</v>
      </c>
      <c r="H1256" s="4"/>
      <c r="I1256" s="5"/>
      <c r="J1256" s="5"/>
      <c r="K1256" s="5"/>
    </row>
    <row r="1257" spans="1:11" x14ac:dyDescent="0.2">
      <c r="A1257" s="15" t="s">
        <v>2148</v>
      </c>
      <c r="B1257" s="17" t="s">
        <v>2149</v>
      </c>
      <c r="C1257" s="43">
        <v>2263</v>
      </c>
      <c r="D1257" s="43">
        <v>2455</v>
      </c>
      <c r="E1257" s="42">
        <v>2658</v>
      </c>
      <c r="F1257" s="42">
        <v>2856</v>
      </c>
      <c r="G1257" s="42">
        <v>3057</v>
      </c>
      <c r="H1257" s="4"/>
      <c r="I1257" s="5"/>
      <c r="J1257" s="5"/>
      <c r="K1257" s="5"/>
    </row>
    <row r="1258" spans="1:11" x14ac:dyDescent="0.2">
      <c r="A1258" s="15" t="s">
        <v>2150</v>
      </c>
      <c r="B1258" s="17" t="s">
        <v>2151</v>
      </c>
      <c r="C1258" s="43">
        <v>14151</v>
      </c>
      <c r="D1258" s="43">
        <v>14401</v>
      </c>
      <c r="E1258" s="42">
        <v>14613</v>
      </c>
      <c r="F1258" s="42">
        <v>14783</v>
      </c>
      <c r="G1258" s="42">
        <v>14928</v>
      </c>
      <c r="H1258" s="4"/>
      <c r="I1258" s="5"/>
      <c r="J1258" s="5"/>
      <c r="K1258" s="5"/>
    </row>
    <row r="1259" spans="1:11" x14ac:dyDescent="0.2">
      <c r="A1259" s="15" t="s">
        <v>2152</v>
      </c>
      <c r="B1259" s="17" t="s">
        <v>1838</v>
      </c>
      <c r="C1259" s="43">
        <v>13515</v>
      </c>
      <c r="D1259" s="43">
        <v>13745</v>
      </c>
      <c r="E1259" s="42">
        <v>13940</v>
      </c>
      <c r="F1259" s="42">
        <v>14093</v>
      </c>
      <c r="G1259" s="42">
        <v>14222</v>
      </c>
      <c r="H1259" s="4"/>
      <c r="I1259" s="5"/>
      <c r="J1259" s="5"/>
      <c r="K1259" s="5"/>
    </row>
    <row r="1260" spans="1:11" x14ac:dyDescent="0.2">
      <c r="A1260" s="15" t="s">
        <v>2153</v>
      </c>
      <c r="B1260" s="17" t="s">
        <v>2154</v>
      </c>
      <c r="C1260" s="43">
        <v>27419</v>
      </c>
      <c r="D1260" s="43">
        <v>28264</v>
      </c>
      <c r="E1260" s="42">
        <v>29052</v>
      </c>
      <c r="F1260" s="42">
        <v>29770</v>
      </c>
      <c r="G1260" s="42">
        <v>30450</v>
      </c>
      <c r="H1260" s="4"/>
      <c r="I1260" s="5"/>
      <c r="J1260" s="5"/>
      <c r="K1260" s="5"/>
    </row>
    <row r="1261" spans="1:11" x14ac:dyDescent="0.2">
      <c r="A1261" s="15" t="s">
        <v>2155</v>
      </c>
      <c r="B1261" s="17" t="s">
        <v>2129</v>
      </c>
      <c r="C1261" s="43">
        <v>69371</v>
      </c>
      <c r="D1261" s="43">
        <v>71511</v>
      </c>
      <c r="E1261" s="42">
        <v>73510</v>
      </c>
      <c r="F1261" s="42">
        <v>75326</v>
      </c>
      <c r="G1261" s="42">
        <v>77050</v>
      </c>
      <c r="H1261" s="4"/>
      <c r="I1261" s="5"/>
      <c r="J1261" s="5"/>
      <c r="K1261" s="5"/>
    </row>
    <row r="1262" spans="1:11" x14ac:dyDescent="0.2">
      <c r="A1262" s="15" t="s">
        <v>2156</v>
      </c>
      <c r="B1262" s="17" t="s">
        <v>2157</v>
      </c>
      <c r="C1262" s="43">
        <v>1362</v>
      </c>
      <c r="D1262" s="43">
        <v>1511</v>
      </c>
      <c r="E1262" s="42">
        <v>1673</v>
      </c>
      <c r="F1262" s="42">
        <v>1831</v>
      </c>
      <c r="G1262" s="42">
        <v>1993</v>
      </c>
      <c r="H1262" s="4"/>
      <c r="I1262" s="5"/>
      <c r="J1262" s="5"/>
      <c r="K1262" s="5"/>
    </row>
    <row r="1263" spans="1:11" x14ac:dyDescent="0.2">
      <c r="A1263" s="15" t="s">
        <v>2158</v>
      </c>
      <c r="B1263" s="17" t="s">
        <v>2159</v>
      </c>
      <c r="C1263" s="43">
        <v>1055</v>
      </c>
      <c r="D1263" s="43">
        <v>1069</v>
      </c>
      <c r="E1263" s="42">
        <v>1083</v>
      </c>
      <c r="F1263" s="42">
        <v>1098</v>
      </c>
      <c r="G1263" s="42">
        <v>1111</v>
      </c>
      <c r="H1263" s="4"/>
      <c r="I1263" s="5"/>
      <c r="J1263" s="5"/>
      <c r="K1263" s="5"/>
    </row>
    <row r="1264" spans="1:11" x14ac:dyDescent="0.2">
      <c r="A1264" s="15" t="s">
        <v>2160</v>
      </c>
      <c r="B1264" s="17" t="s">
        <v>2161</v>
      </c>
      <c r="C1264" s="43">
        <v>31295</v>
      </c>
      <c r="D1264" s="43">
        <v>32204</v>
      </c>
      <c r="E1264" s="42">
        <v>33046</v>
      </c>
      <c r="F1264" s="42">
        <v>33809</v>
      </c>
      <c r="G1264" s="42">
        <v>34535</v>
      </c>
      <c r="H1264" s="4"/>
      <c r="I1264" s="5"/>
      <c r="J1264" s="5"/>
      <c r="K1264" s="5"/>
    </row>
    <row r="1265" spans="1:11" x14ac:dyDescent="0.2">
      <c r="A1265" s="15" t="s">
        <v>2162</v>
      </c>
      <c r="B1265" s="17" t="s">
        <v>2163</v>
      </c>
      <c r="C1265" s="43">
        <v>6217</v>
      </c>
      <c r="D1265" s="43">
        <v>6402</v>
      </c>
      <c r="E1265" s="42">
        <v>6574</v>
      </c>
      <c r="F1265" s="42">
        <v>6730</v>
      </c>
      <c r="G1265" s="42">
        <v>6879</v>
      </c>
      <c r="H1265" s="4"/>
      <c r="I1265" s="5"/>
      <c r="J1265" s="5"/>
      <c r="K1265" s="5"/>
    </row>
    <row r="1266" spans="1:11" x14ac:dyDescent="0.2">
      <c r="A1266" s="13" t="s">
        <v>2164</v>
      </c>
      <c r="B1266" s="14" t="s">
        <v>2165</v>
      </c>
      <c r="C1266" s="39">
        <f t="shared" ref="C1266:E1266" si="224">+SUM(C1267:C1271)</f>
        <v>74339</v>
      </c>
      <c r="D1266" s="39">
        <f t="shared" si="224"/>
        <v>76481</v>
      </c>
      <c r="E1266" s="39">
        <f t="shared" si="224"/>
        <v>78472</v>
      </c>
      <c r="F1266" s="39">
        <f t="shared" ref="F1266:G1266" si="225">+SUM(F1267:F1271)</f>
        <v>80285</v>
      </c>
      <c r="G1266" s="39">
        <f t="shared" si="225"/>
        <v>82012</v>
      </c>
      <c r="H1266" s="4"/>
      <c r="I1266" s="5"/>
      <c r="J1266" s="5"/>
      <c r="K1266" s="5"/>
    </row>
    <row r="1267" spans="1:11" x14ac:dyDescent="0.2">
      <c r="A1267" s="15" t="s">
        <v>2166</v>
      </c>
      <c r="B1267" s="17" t="s">
        <v>2165</v>
      </c>
      <c r="C1267" s="43">
        <v>29090</v>
      </c>
      <c r="D1267" s="43">
        <v>29473</v>
      </c>
      <c r="E1267" s="42">
        <v>29772</v>
      </c>
      <c r="F1267" s="42">
        <v>30312</v>
      </c>
      <c r="G1267" s="42">
        <v>30819</v>
      </c>
      <c r="H1267" s="4"/>
      <c r="I1267" s="5"/>
      <c r="J1267" s="5"/>
      <c r="K1267" s="5"/>
    </row>
    <row r="1268" spans="1:11" x14ac:dyDescent="0.2">
      <c r="A1268" s="15" t="s">
        <v>2167</v>
      </c>
      <c r="B1268" s="17" t="s">
        <v>2168</v>
      </c>
      <c r="C1268" s="43">
        <v>2130</v>
      </c>
      <c r="D1268" s="43">
        <v>2155</v>
      </c>
      <c r="E1268" s="42">
        <v>2175</v>
      </c>
      <c r="F1268" s="42">
        <v>2214</v>
      </c>
      <c r="G1268" s="42">
        <v>2247</v>
      </c>
      <c r="H1268" s="4"/>
      <c r="I1268" s="5"/>
      <c r="J1268" s="5"/>
      <c r="K1268" s="5"/>
    </row>
    <row r="1269" spans="1:11" x14ac:dyDescent="0.2">
      <c r="A1269" s="15" t="s">
        <v>2169</v>
      </c>
      <c r="B1269" s="17" t="s">
        <v>2170</v>
      </c>
      <c r="C1269" s="43">
        <v>3460</v>
      </c>
      <c r="D1269" s="43">
        <v>3527</v>
      </c>
      <c r="E1269" s="42">
        <v>3585</v>
      </c>
      <c r="F1269" s="42">
        <v>3669</v>
      </c>
      <c r="G1269" s="42">
        <v>3749</v>
      </c>
      <c r="H1269" s="4"/>
      <c r="I1269" s="5"/>
      <c r="J1269" s="5"/>
      <c r="K1269" s="5"/>
    </row>
    <row r="1270" spans="1:11" x14ac:dyDescent="0.2">
      <c r="A1270" s="15" t="s">
        <v>2171</v>
      </c>
      <c r="B1270" s="17" t="s">
        <v>2172</v>
      </c>
      <c r="C1270" s="43">
        <v>17044</v>
      </c>
      <c r="D1270" s="43">
        <v>17563</v>
      </c>
      <c r="E1270" s="42">
        <v>18046</v>
      </c>
      <c r="F1270" s="42">
        <v>18634</v>
      </c>
      <c r="G1270" s="42">
        <v>19194</v>
      </c>
      <c r="H1270" s="4"/>
      <c r="I1270" s="5"/>
      <c r="J1270" s="5"/>
      <c r="K1270" s="5"/>
    </row>
    <row r="1271" spans="1:11" x14ac:dyDescent="0.2">
      <c r="A1271" s="15" t="s">
        <v>2173</v>
      </c>
      <c r="B1271" s="17" t="s">
        <v>176</v>
      </c>
      <c r="C1271" s="43">
        <v>22615</v>
      </c>
      <c r="D1271" s="43">
        <v>23763</v>
      </c>
      <c r="E1271" s="42">
        <v>24894</v>
      </c>
      <c r="F1271" s="42">
        <v>25456</v>
      </c>
      <c r="G1271" s="42">
        <v>26003</v>
      </c>
      <c r="H1271" s="4"/>
      <c r="I1271" s="5"/>
      <c r="J1271" s="5"/>
      <c r="K1271" s="5"/>
    </row>
    <row r="1272" spans="1:11" x14ac:dyDescent="0.2">
      <c r="A1272" s="13" t="s">
        <v>2174</v>
      </c>
      <c r="B1272" s="14" t="s">
        <v>2175</v>
      </c>
      <c r="C1272" s="39">
        <f t="shared" ref="C1272:E1272" si="226">+SUM(C1273:C1277)</f>
        <v>14433</v>
      </c>
      <c r="D1272" s="39">
        <f t="shared" si="226"/>
        <v>14652</v>
      </c>
      <c r="E1272" s="39">
        <f t="shared" si="226"/>
        <v>14832</v>
      </c>
      <c r="F1272" s="39">
        <f t="shared" ref="F1272:G1272" si="227">+SUM(F1273:F1277)</f>
        <v>15008</v>
      </c>
      <c r="G1272" s="39">
        <f t="shared" si="227"/>
        <v>15175</v>
      </c>
      <c r="H1272" s="4"/>
      <c r="I1272" s="5"/>
      <c r="J1272" s="5"/>
      <c r="K1272" s="5"/>
    </row>
    <row r="1273" spans="1:11" x14ac:dyDescent="0.2">
      <c r="A1273" s="15" t="s">
        <v>2176</v>
      </c>
      <c r="B1273" s="17" t="s">
        <v>2175</v>
      </c>
      <c r="C1273" s="43">
        <v>8434</v>
      </c>
      <c r="D1273" s="43">
        <v>8589</v>
      </c>
      <c r="E1273" s="42">
        <v>8722</v>
      </c>
      <c r="F1273" s="42">
        <v>8842</v>
      </c>
      <c r="G1273" s="42">
        <v>8952</v>
      </c>
      <c r="H1273" s="4"/>
      <c r="I1273" s="5"/>
      <c r="J1273" s="5"/>
      <c r="K1273" s="5"/>
    </row>
    <row r="1274" spans="1:11" x14ac:dyDescent="0.2">
      <c r="A1274" s="15" t="s">
        <v>2177</v>
      </c>
      <c r="B1274" s="17" t="s">
        <v>2178</v>
      </c>
      <c r="C1274" s="43">
        <v>1697</v>
      </c>
      <c r="D1274" s="43">
        <v>1732</v>
      </c>
      <c r="E1274" s="42">
        <v>1765</v>
      </c>
      <c r="F1274" s="42">
        <v>1798</v>
      </c>
      <c r="G1274" s="42">
        <v>1829</v>
      </c>
      <c r="H1274" s="4"/>
      <c r="I1274" s="5"/>
      <c r="J1274" s="5"/>
      <c r="K1274" s="5"/>
    </row>
    <row r="1275" spans="1:11" x14ac:dyDescent="0.2">
      <c r="A1275" s="15" t="s">
        <v>2179</v>
      </c>
      <c r="B1275" s="17" t="s">
        <v>910</v>
      </c>
      <c r="C1275" s="43">
        <v>2898</v>
      </c>
      <c r="D1275" s="43">
        <v>2926</v>
      </c>
      <c r="E1275" s="42">
        <v>2946</v>
      </c>
      <c r="F1275" s="42">
        <v>2970</v>
      </c>
      <c r="G1275" s="42">
        <v>2995</v>
      </c>
      <c r="H1275" s="4"/>
      <c r="I1275" s="5"/>
      <c r="J1275" s="5"/>
      <c r="K1275" s="5"/>
    </row>
    <row r="1276" spans="1:11" x14ac:dyDescent="0.2">
      <c r="A1276" s="15" t="s">
        <v>2180</v>
      </c>
      <c r="B1276" s="17" t="s">
        <v>393</v>
      </c>
      <c r="C1276" s="43">
        <v>1036</v>
      </c>
      <c r="D1276" s="43">
        <v>1039</v>
      </c>
      <c r="E1276" s="42">
        <v>1037</v>
      </c>
      <c r="F1276" s="42">
        <v>1038</v>
      </c>
      <c r="G1276" s="42">
        <v>1041</v>
      </c>
      <c r="H1276" s="4"/>
      <c r="I1276" s="5"/>
      <c r="J1276" s="5"/>
      <c r="K1276" s="5"/>
    </row>
    <row r="1277" spans="1:11" x14ac:dyDescent="0.2">
      <c r="A1277" s="15" t="s">
        <v>2181</v>
      </c>
      <c r="B1277" s="17" t="s">
        <v>2182</v>
      </c>
      <c r="C1277" s="43">
        <v>368</v>
      </c>
      <c r="D1277" s="43">
        <v>366</v>
      </c>
      <c r="E1277" s="42">
        <v>362</v>
      </c>
      <c r="F1277" s="42">
        <v>360</v>
      </c>
      <c r="G1277" s="42">
        <v>358</v>
      </c>
      <c r="H1277" s="4"/>
      <c r="I1277" s="5"/>
      <c r="J1277" s="5"/>
      <c r="K1277" s="5"/>
    </row>
    <row r="1278" spans="1:11" x14ac:dyDescent="0.2">
      <c r="A1278" s="13" t="s">
        <v>2183</v>
      </c>
      <c r="B1278" s="14" t="s">
        <v>2184</v>
      </c>
      <c r="C1278" s="39">
        <f t="shared" ref="C1278:E1278" si="228">+SUM(C1279:C1286)</f>
        <v>164502</v>
      </c>
      <c r="D1278" s="39">
        <f t="shared" si="228"/>
        <v>169420</v>
      </c>
      <c r="E1278" s="39">
        <f t="shared" si="228"/>
        <v>174016</v>
      </c>
      <c r="F1278" s="39">
        <f t="shared" ref="F1278:G1278" si="229">+SUM(F1279:F1286)</f>
        <v>178236</v>
      </c>
      <c r="G1278" s="39">
        <f t="shared" si="229"/>
        <v>182269</v>
      </c>
      <c r="H1278" s="4"/>
      <c r="I1278" s="5"/>
      <c r="J1278" s="5"/>
      <c r="K1278" s="5"/>
    </row>
    <row r="1279" spans="1:11" x14ac:dyDescent="0.2">
      <c r="A1279" s="15" t="s">
        <v>2185</v>
      </c>
      <c r="B1279" s="17" t="s">
        <v>2184</v>
      </c>
      <c r="C1279" s="43">
        <v>74035</v>
      </c>
      <c r="D1279" s="43">
        <v>76406</v>
      </c>
      <c r="E1279" s="42">
        <v>78636</v>
      </c>
      <c r="F1279" s="42">
        <v>80733</v>
      </c>
      <c r="G1279" s="42">
        <v>82721</v>
      </c>
      <c r="H1279" s="4"/>
      <c r="I1279" s="5"/>
      <c r="J1279" s="5"/>
      <c r="K1279" s="5"/>
    </row>
    <row r="1280" spans="1:11" x14ac:dyDescent="0.2">
      <c r="A1280" s="15" t="s">
        <v>2186</v>
      </c>
      <c r="B1280" s="17" t="s">
        <v>2187</v>
      </c>
      <c r="C1280" s="43">
        <v>1492</v>
      </c>
      <c r="D1280" s="43">
        <v>1474</v>
      </c>
      <c r="E1280" s="42">
        <v>1452</v>
      </c>
      <c r="F1280" s="42">
        <v>1448</v>
      </c>
      <c r="G1280" s="42">
        <v>1443</v>
      </c>
      <c r="H1280" s="4"/>
      <c r="I1280" s="5"/>
      <c r="J1280" s="5"/>
      <c r="K1280" s="5"/>
    </row>
    <row r="1281" spans="1:18" x14ac:dyDescent="0.2">
      <c r="A1281" s="15" t="s">
        <v>2188</v>
      </c>
      <c r="B1281" s="17" t="s">
        <v>2189</v>
      </c>
      <c r="C1281" s="43">
        <v>5759</v>
      </c>
      <c r="D1281" s="43">
        <v>5811</v>
      </c>
      <c r="E1281" s="42">
        <v>5846</v>
      </c>
      <c r="F1281" s="42">
        <v>5886</v>
      </c>
      <c r="G1281" s="42">
        <v>5923</v>
      </c>
      <c r="H1281" s="4"/>
      <c r="I1281" s="5"/>
      <c r="J1281" s="5"/>
      <c r="K1281" s="5"/>
    </row>
    <row r="1282" spans="1:18" x14ac:dyDescent="0.2">
      <c r="A1282" s="15" t="s">
        <v>2190</v>
      </c>
      <c r="B1282" s="17" t="s">
        <v>205</v>
      </c>
      <c r="C1282" s="43">
        <v>14129</v>
      </c>
      <c r="D1282" s="43">
        <v>14357</v>
      </c>
      <c r="E1282" s="42">
        <v>14544</v>
      </c>
      <c r="F1282" s="42">
        <v>14733</v>
      </c>
      <c r="G1282" s="42">
        <v>14908</v>
      </c>
      <c r="H1282" s="4"/>
      <c r="I1282" s="5"/>
      <c r="J1282" s="5"/>
      <c r="K1282" s="5"/>
    </row>
    <row r="1283" spans="1:18" x14ac:dyDescent="0.2">
      <c r="A1283" s="15" t="s">
        <v>2191</v>
      </c>
      <c r="B1283" s="17" t="s">
        <v>2192</v>
      </c>
      <c r="C1283" s="43">
        <v>7942</v>
      </c>
      <c r="D1283" s="43">
        <v>8472</v>
      </c>
      <c r="E1283" s="42">
        <v>9011</v>
      </c>
      <c r="F1283" s="42">
        <v>9546</v>
      </c>
      <c r="G1283" s="42">
        <v>10082</v>
      </c>
      <c r="H1283" s="4"/>
      <c r="I1283" s="5"/>
      <c r="J1283" s="5"/>
      <c r="K1283" s="5"/>
    </row>
    <row r="1284" spans="1:18" x14ac:dyDescent="0.2">
      <c r="A1284" s="15" t="s">
        <v>2193</v>
      </c>
      <c r="B1284" s="17" t="s">
        <v>2194</v>
      </c>
      <c r="C1284" s="43">
        <v>15450</v>
      </c>
      <c r="D1284" s="43">
        <v>15742</v>
      </c>
      <c r="E1284" s="42">
        <v>15995</v>
      </c>
      <c r="F1284" s="42">
        <v>16242</v>
      </c>
      <c r="G1284" s="42">
        <v>16471</v>
      </c>
      <c r="H1284" s="4"/>
      <c r="I1284" s="5"/>
      <c r="J1284" s="5"/>
      <c r="K1284" s="5"/>
    </row>
    <row r="1285" spans="1:18" x14ac:dyDescent="0.2">
      <c r="A1285" s="15" t="s">
        <v>2195</v>
      </c>
      <c r="B1285" s="17" t="s">
        <v>2196</v>
      </c>
      <c r="C1285" s="43">
        <v>27019</v>
      </c>
      <c r="D1285" s="43">
        <v>27985</v>
      </c>
      <c r="E1285" s="42">
        <v>28904</v>
      </c>
      <c r="F1285" s="42">
        <v>29776</v>
      </c>
      <c r="G1285" s="42">
        <v>30611</v>
      </c>
      <c r="H1285" s="4"/>
      <c r="I1285" s="5"/>
      <c r="J1285" s="5"/>
      <c r="K1285" s="5"/>
    </row>
    <row r="1286" spans="1:18" x14ac:dyDescent="0.2">
      <c r="A1286" s="59" t="s">
        <v>2197</v>
      </c>
      <c r="B1286" s="60" t="s">
        <v>2198</v>
      </c>
      <c r="C1286" s="61">
        <v>18676</v>
      </c>
      <c r="D1286" s="61">
        <v>19173</v>
      </c>
      <c r="E1286" s="62">
        <v>19628</v>
      </c>
      <c r="F1286" s="62">
        <v>19872</v>
      </c>
      <c r="G1286" s="62">
        <v>20110</v>
      </c>
      <c r="H1286" s="4"/>
      <c r="I1286" s="5"/>
      <c r="J1286" s="5"/>
      <c r="K1286" s="5"/>
    </row>
    <row r="1287" spans="1:18" x14ac:dyDescent="0.2">
      <c r="A1287" s="15"/>
      <c r="B1287" s="17"/>
      <c r="C1287" s="17"/>
      <c r="D1287" s="17"/>
      <c r="E1287" s="17"/>
      <c r="F1287" s="18"/>
      <c r="G1287" s="58" t="s">
        <v>107</v>
      </c>
      <c r="H1287" s="4"/>
    </row>
    <row r="1288" spans="1:18" ht="33.799999999999997" customHeight="1" x14ac:dyDescent="0.2">
      <c r="A1288" s="80" t="s">
        <v>0</v>
      </c>
      <c r="B1288" s="80"/>
      <c r="C1288" s="80"/>
      <c r="D1288" s="80"/>
      <c r="E1288" s="80"/>
      <c r="F1288" s="80"/>
      <c r="G1288" s="80"/>
    </row>
    <row r="1289" spans="1:18" ht="11.25" customHeight="1" x14ac:dyDescent="0.2">
      <c r="A1289" s="85" t="s">
        <v>1</v>
      </c>
      <c r="B1289" s="85" t="s">
        <v>2</v>
      </c>
      <c r="C1289" s="83" t="s">
        <v>3</v>
      </c>
      <c r="D1289" s="83" t="s">
        <v>4</v>
      </c>
      <c r="E1289" s="83" t="s">
        <v>5</v>
      </c>
      <c r="F1289" s="83" t="s">
        <v>6</v>
      </c>
      <c r="G1289" s="83" t="s">
        <v>7</v>
      </c>
    </row>
    <row r="1290" spans="1:18" ht="11.25" customHeight="1" x14ac:dyDescent="0.2">
      <c r="A1290" s="86"/>
      <c r="B1290" s="86"/>
      <c r="C1290" s="87"/>
      <c r="D1290" s="87"/>
      <c r="E1290" s="87"/>
      <c r="F1290" s="87"/>
      <c r="G1290" s="87"/>
    </row>
    <row r="1291" spans="1:18" ht="5.3" customHeight="1" x14ac:dyDescent="0.2">
      <c r="A1291" s="19"/>
      <c r="B1291" s="19"/>
      <c r="C1291" s="19"/>
      <c r="D1291" s="19"/>
      <c r="E1291" s="19"/>
      <c r="F1291" s="3"/>
      <c r="G1291" s="3"/>
    </row>
    <row r="1292" spans="1:18" x14ac:dyDescent="0.2">
      <c r="A1292" s="20" t="s">
        <v>2199</v>
      </c>
      <c r="B1292" s="21" t="s">
        <v>2200</v>
      </c>
      <c r="C1292" s="46">
        <f t="shared" ref="C1292:E1292" si="230">+C1293+C1322+C1338+C1350+C1385+C1390+C1405+C1415+C1426</f>
        <v>1335139</v>
      </c>
      <c r="D1292" s="46">
        <f t="shared" si="230"/>
        <v>1350021</v>
      </c>
      <c r="E1292" s="46">
        <f t="shared" si="230"/>
        <v>1361467</v>
      </c>
      <c r="F1292" s="46">
        <f t="shared" ref="F1292:G1292" si="231">+F1293+F1322+F1338+F1350+F1385+F1390+F1405+F1415+F1426</f>
        <v>1369003</v>
      </c>
      <c r="G1292" s="46">
        <f t="shared" si="231"/>
        <v>1374221</v>
      </c>
      <c r="H1292" s="4"/>
      <c r="I1292" s="5"/>
      <c r="J1292" s="5"/>
      <c r="K1292" s="5"/>
      <c r="N1292" s="34"/>
      <c r="O1292" s="34"/>
      <c r="P1292" s="34"/>
      <c r="Q1292" s="34"/>
      <c r="R1292" s="34"/>
    </row>
    <row r="1293" spans="1:18" x14ac:dyDescent="0.2">
      <c r="A1293" s="13" t="s">
        <v>2201</v>
      </c>
      <c r="B1293" s="14" t="s">
        <v>2202</v>
      </c>
      <c r="C1293" s="39">
        <f t="shared" ref="C1293:E1293" si="232">+SUM(C1294:C1321)</f>
        <v>572314</v>
      </c>
      <c r="D1293" s="39">
        <f t="shared" si="232"/>
        <v>584464</v>
      </c>
      <c r="E1293" s="39">
        <f t="shared" si="232"/>
        <v>595183</v>
      </c>
      <c r="F1293" s="39">
        <f t="shared" ref="F1293:G1293" si="233">+SUM(F1294:F1321)</f>
        <v>603163</v>
      </c>
      <c r="G1293" s="39">
        <f t="shared" si="233"/>
        <v>609721</v>
      </c>
      <c r="H1293" s="4"/>
      <c r="I1293" s="5"/>
      <c r="J1293" s="5"/>
      <c r="K1293" s="5"/>
    </row>
    <row r="1294" spans="1:18" x14ac:dyDescent="0.2">
      <c r="A1294" s="15" t="s">
        <v>2203</v>
      </c>
      <c r="B1294" s="17" t="s">
        <v>2202</v>
      </c>
      <c r="C1294" s="43">
        <v>122804</v>
      </c>
      <c r="D1294" s="43">
        <v>123748</v>
      </c>
      <c r="E1294" s="42">
        <v>124294</v>
      </c>
      <c r="F1294" s="42">
        <v>125146</v>
      </c>
      <c r="G1294" s="42">
        <v>125709</v>
      </c>
      <c r="H1294" s="4"/>
      <c r="I1294" s="5"/>
      <c r="J1294" s="5"/>
      <c r="K1294" s="5"/>
    </row>
    <row r="1295" spans="1:18" x14ac:dyDescent="0.2">
      <c r="A1295" s="15" t="s">
        <v>2204</v>
      </c>
      <c r="B1295" s="17" t="s">
        <v>2205</v>
      </c>
      <c r="C1295" s="43">
        <v>515</v>
      </c>
      <c r="D1295" s="43">
        <v>492</v>
      </c>
      <c r="E1295" s="42">
        <v>468</v>
      </c>
      <c r="F1295" s="42">
        <v>449</v>
      </c>
      <c r="G1295" s="42">
        <v>431</v>
      </c>
      <c r="H1295" s="4"/>
      <c r="I1295" s="5"/>
      <c r="J1295" s="5"/>
      <c r="K1295" s="5"/>
    </row>
    <row r="1296" spans="1:18" x14ac:dyDescent="0.2">
      <c r="A1296" s="15" t="s">
        <v>2206</v>
      </c>
      <c r="B1296" s="17" t="s">
        <v>2207</v>
      </c>
      <c r="C1296" s="43">
        <v>983</v>
      </c>
      <c r="D1296" s="43">
        <v>964</v>
      </c>
      <c r="E1296" s="42">
        <v>941</v>
      </c>
      <c r="F1296" s="42">
        <v>920</v>
      </c>
      <c r="G1296" s="42">
        <v>899</v>
      </c>
      <c r="H1296" s="4"/>
      <c r="I1296" s="5"/>
      <c r="J1296" s="5"/>
      <c r="K1296" s="5"/>
    </row>
    <row r="1297" spans="1:11" x14ac:dyDescent="0.2">
      <c r="A1297" s="15" t="s">
        <v>2208</v>
      </c>
      <c r="B1297" s="17" t="s">
        <v>2209</v>
      </c>
      <c r="C1297" s="43">
        <v>761</v>
      </c>
      <c r="D1297" s="43">
        <v>725</v>
      </c>
      <c r="E1297" s="42">
        <v>687</v>
      </c>
      <c r="F1297" s="42">
        <v>656</v>
      </c>
      <c r="G1297" s="42">
        <v>630</v>
      </c>
      <c r="H1297" s="4"/>
      <c r="I1297" s="5"/>
      <c r="J1297" s="5"/>
      <c r="K1297" s="5"/>
    </row>
    <row r="1298" spans="1:11" x14ac:dyDescent="0.2">
      <c r="A1298" s="15" t="s">
        <v>2210</v>
      </c>
      <c r="B1298" s="17" t="s">
        <v>2211</v>
      </c>
      <c r="C1298" s="43">
        <v>96609</v>
      </c>
      <c r="D1298" s="43">
        <v>98573</v>
      </c>
      <c r="E1298" s="42">
        <v>100252</v>
      </c>
      <c r="F1298" s="42">
        <v>101522</v>
      </c>
      <c r="G1298" s="42">
        <v>102548</v>
      </c>
      <c r="H1298" s="4"/>
      <c r="I1298" s="5"/>
      <c r="J1298" s="5"/>
      <c r="K1298" s="5"/>
    </row>
    <row r="1299" spans="1:11" x14ac:dyDescent="0.2">
      <c r="A1299" s="15" t="s">
        <v>2212</v>
      </c>
      <c r="B1299" s="17" t="s">
        <v>2213</v>
      </c>
      <c r="C1299" s="43">
        <v>1551</v>
      </c>
      <c r="D1299" s="43">
        <v>1540</v>
      </c>
      <c r="E1299" s="42">
        <v>1523</v>
      </c>
      <c r="F1299" s="42">
        <v>1503</v>
      </c>
      <c r="G1299" s="42">
        <v>1481</v>
      </c>
      <c r="H1299" s="4"/>
      <c r="I1299" s="5"/>
      <c r="J1299" s="5"/>
      <c r="K1299" s="5"/>
    </row>
    <row r="1300" spans="1:11" x14ac:dyDescent="0.2">
      <c r="A1300" s="15" t="s">
        <v>2214</v>
      </c>
      <c r="B1300" s="17" t="s">
        <v>2215</v>
      </c>
      <c r="C1300" s="43">
        <v>2090</v>
      </c>
      <c r="D1300" s="43">
        <v>2096</v>
      </c>
      <c r="E1300" s="42">
        <v>2095</v>
      </c>
      <c r="F1300" s="42">
        <v>2083</v>
      </c>
      <c r="G1300" s="42">
        <v>2065</v>
      </c>
      <c r="H1300" s="4"/>
      <c r="I1300" s="5"/>
      <c r="J1300" s="5"/>
      <c r="K1300" s="5"/>
    </row>
    <row r="1301" spans="1:11" x14ac:dyDescent="0.2">
      <c r="A1301" s="15" t="s">
        <v>2216</v>
      </c>
      <c r="B1301" s="17" t="s">
        <v>1186</v>
      </c>
      <c r="C1301" s="43">
        <v>1064</v>
      </c>
      <c r="D1301" s="43">
        <v>1047</v>
      </c>
      <c r="E1301" s="42">
        <v>1032</v>
      </c>
      <c r="F1301" s="42">
        <v>1014</v>
      </c>
      <c r="G1301" s="42">
        <v>996</v>
      </c>
      <c r="H1301" s="4"/>
      <c r="I1301" s="5"/>
      <c r="J1301" s="5"/>
      <c r="K1301" s="5"/>
    </row>
    <row r="1302" spans="1:11" x14ac:dyDescent="0.2">
      <c r="A1302" s="15" t="s">
        <v>2217</v>
      </c>
      <c r="B1302" s="17" t="s">
        <v>2218</v>
      </c>
      <c r="C1302" s="43">
        <v>1395</v>
      </c>
      <c r="D1302" s="43">
        <v>1351</v>
      </c>
      <c r="E1302" s="42">
        <v>1308</v>
      </c>
      <c r="F1302" s="42">
        <v>1269</v>
      </c>
      <c r="G1302" s="42">
        <v>1233</v>
      </c>
      <c r="H1302" s="4"/>
      <c r="I1302" s="5"/>
      <c r="J1302" s="5"/>
      <c r="K1302" s="5"/>
    </row>
    <row r="1303" spans="1:11" x14ac:dyDescent="0.2">
      <c r="A1303" s="15" t="s">
        <v>2219</v>
      </c>
      <c r="B1303" s="17" t="s">
        <v>2220</v>
      </c>
      <c r="C1303" s="43">
        <v>171500</v>
      </c>
      <c r="D1303" s="43">
        <v>173882</v>
      </c>
      <c r="E1303" s="42">
        <v>175725</v>
      </c>
      <c r="F1303" s="42">
        <v>177221</v>
      </c>
      <c r="G1303" s="42">
        <v>178306</v>
      </c>
      <c r="H1303" s="4"/>
      <c r="I1303" s="5"/>
      <c r="J1303" s="5"/>
      <c r="K1303" s="5"/>
    </row>
    <row r="1304" spans="1:11" x14ac:dyDescent="0.2">
      <c r="A1304" s="15" t="s">
        <v>2221</v>
      </c>
      <c r="B1304" s="17" t="s">
        <v>2222</v>
      </c>
      <c r="C1304" s="43">
        <v>1420</v>
      </c>
      <c r="D1304" s="43">
        <v>1420</v>
      </c>
      <c r="E1304" s="42">
        <v>1415</v>
      </c>
      <c r="F1304" s="42">
        <v>1403</v>
      </c>
      <c r="G1304" s="42">
        <v>1390</v>
      </c>
      <c r="H1304" s="4"/>
      <c r="I1304" s="5"/>
      <c r="J1304" s="5"/>
      <c r="K1304" s="5"/>
    </row>
    <row r="1305" spans="1:11" x14ac:dyDescent="0.2">
      <c r="A1305" s="15" t="s">
        <v>2223</v>
      </c>
      <c r="B1305" s="17" t="s">
        <v>2224</v>
      </c>
      <c r="C1305" s="43">
        <v>5631</v>
      </c>
      <c r="D1305" s="43">
        <v>5825</v>
      </c>
      <c r="E1305" s="42">
        <v>6006</v>
      </c>
      <c r="F1305" s="42">
        <v>6056</v>
      </c>
      <c r="G1305" s="42">
        <v>6092</v>
      </c>
      <c r="H1305" s="4"/>
      <c r="I1305" s="5"/>
      <c r="J1305" s="5"/>
      <c r="K1305" s="5"/>
    </row>
    <row r="1306" spans="1:11" x14ac:dyDescent="0.2">
      <c r="A1306" s="15" t="s">
        <v>2225</v>
      </c>
      <c r="B1306" s="17" t="s">
        <v>2226</v>
      </c>
      <c r="C1306" s="43">
        <v>27005</v>
      </c>
      <c r="D1306" s="43">
        <v>28507</v>
      </c>
      <c r="E1306" s="42">
        <v>29996</v>
      </c>
      <c r="F1306" s="42">
        <v>30981</v>
      </c>
      <c r="G1306" s="42">
        <v>31882</v>
      </c>
      <c r="H1306" s="4"/>
      <c r="I1306" s="5"/>
      <c r="J1306" s="5"/>
      <c r="K1306" s="5"/>
    </row>
    <row r="1307" spans="1:11" x14ac:dyDescent="0.2">
      <c r="A1307" s="15" t="s">
        <v>2227</v>
      </c>
      <c r="B1307" s="17" t="s">
        <v>2228</v>
      </c>
      <c r="C1307" s="43">
        <v>866</v>
      </c>
      <c r="D1307" s="43">
        <v>855</v>
      </c>
      <c r="E1307" s="42">
        <v>840</v>
      </c>
      <c r="F1307" s="42">
        <v>825</v>
      </c>
      <c r="G1307" s="42">
        <v>810</v>
      </c>
      <c r="H1307" s="4"/>
      <c r="I1307" s="5"/>
      <c r="J1307" s="5"/>
      <c r="K1307" s="5"/>
    </row>
    <row r="1308" spans="1:11" x14ac:dyDescent="0.2">
      <c r="A1308" s="15" t="s">
        <v>2229</v>
      </c>
      <c r="B1308" s="17" t="s">
        <v>2230</v>
      </c>
      <c r="C1308" s="43">
        <v>10456</v>
      </c>
      <c r="D1308" s="43">
        <v>10705</v>
      </c>
      <c r="E1308" s="42">
        <v>10925</v>
      </c>
      <c r="F1308" s="42">
        <v>11007</v>
      </c>
      <c r="G1308" s="42">
        <v>11063</v>
      </c>
      <c r="H1308" s="4"/>
      <c r="I1308" s="5"/>
      <c r="J1308" s="5"/>
      <c r="K1308" s="5"/>
    </row>
    <row r="1309" spans="1:11" x14ac:dyDescent="0.2">
      <c r="A1309" s="15" t="s">
        <v>2231</v>
      </c>
      <c r="B1309" s="17" t="s">
        <v>2232</v>
      </c>
      <c r="C1309" s="43">
        <v>2489</v>
      </c>
      <c r="D1309" s="43">
        <v>2472</v>
      </c>
      <c r="E1309" s="42">
        <v>2448</v>
      </c>
      <c r="F1309" s="42">
        <v>2417</v>
      </c>
      <c r="G1309" s="42">
        <v>2384</v>
      </c>
      <c r="H1309" s="4"/>
      <c r="I1309" s="5"/>
      <c r="J1309" s="5"/>
      <c r="K1309" s="5"/>
    </row>
    <row r="1310" spans="1:11" x14ac:dyDescent="0.2">
      <c r="A1310" s="15" t="s">
        <v>2233</v>
      </c>
      <c r="B1310" s="17" t="s">
        <v>2234</v>
      </c>
      <c r="C1310" s="43">
        <v>5481</v>
      </c>
      <c r="D1310" s="43">
        <v>5348</v>
      </c>
      <c r="E1310" s="42">
        <v>5201</v>
      </c>
      <c r="F1310" s="42">
        <v>5056</v>
      </c>
      <c r="G1310" s="42">
        <v>4902</v>
      </c>
      <c r="H1310" s="4"/>
      <c r="I1310" s="5"/>
      <c r="J1310" s="5"/>
      <c r="K1310" s="5"/>
    </row>
    <row r="1311" spans="1:11" x14ac:dyDescent="0.2">
      <c r="A1311" s="15" t="s">
        <v>2235</v>
      </c>
      <c r="B1311" s="17" t="s">
        <v>2236</v>
      </c>
      <c r="C1311" s="43">
        <v>21979</v>
      </c>
      <c r="D1311" s="43">
        <v>23024</v>
      </c>
      <c r="E1311" s="42">
        <v>24039</v>
      </c>
      <c r="F1311" s="42">
        <v>24862</v>
      </c>
      <c r="G1311" s="42">
        <v>25618</v>
      </c>
      <c r="H1311" s="4"/>
      <c r="I1311" s="5"/>
      <c r="J1311" s="5"/>
      <c r="K1311" s="5"/>
    </row>
    <row r="1312" spans="1:11" x14ac:dyDescent="0.2">
      <c r="A1312" s="15" t="s">
        <v>2237</v>
      </c>
      <c r="B1312" s="17" t="s">
        <v>1375</v>
      </c>
      <c r="C1312" s="43">
        <v>4998</v>
      </c>
      <c r="D1312" s="43">
        <v>4937</v>
      </c>
      <c r="E1312" s="42">
        <v>4859</v>
      </c>
      <c r="F1312" s="42">
        <v>4777</v>
      </c>
      <c r="G1312" s="42">
        <v>4695</v>
      </c>
      <c r="H1312" s="4"/>
      <c r="I1312" s="5"/>
      <c r="J1312" s="5"/>
      <c r="K1312" s="5"/>
    </row>
    <row r="1313" spans="1:11" x14ac:dyDescent="0.2">
      <c r="A1313" s="15" t="s">
        <v>2238</v>
      </c>
      <c r="B1313" s="17" t="s">
        <v>2239</v>
      </c>
      <c r="C1313" s="43">
        <v>1937</v>
      </c>
      <c r="D1313" s="43">
        <v>1937</v>
      </c>
      <c r="E1313" s="42">
        <v>1931</v>
      </c>
      <c r="F1313" s="42">
        <v>1916</v>
      </c>
      <c r="G1313" s="42">
        <v>1896</v>
      </c>
      <c r="H1313" s="4"/>
      <c r="I1313" s="5"/>
      <c r="J1313" s="5"/>
      <c r="K1313" s="5"/>
    </row>
    <row r="1314" spans="1:11" x14ac:dyDescent="0.2">
      <c r="A1314" s="15" t="s">
        <v>2240</v>
      </c>
      <c r="B1314" s="17" t="s">
        <v>2241</v>
      </c>
      <c r="C1314" s="43">
        <v>4045</v>
      </c>
      <c r="D1314" s="43">
        <v>4060</v>
      </c>
      <c r="E1314" s="42">
        <v>4063</v>
      </c>
      <c r="F1314" s="42">
        <v>4089</v>
      </c>
      <c r="G1314" s="42">
        <v>4105</v>
      </c>
      <c r="H1314" s="4"/>
      <c r="I1314" s="5"/>
      <c r="J1314" s="5"/>
      <c r="K1314" s="5"/>
    </row>
    <row r="1315" spans="1:11" x14ac:dyDescent="0.2">
      <c r="A1315" s="15" t="s">
        <v>2242</v>
      </c>
      <c r="B1315" s="17" t="s">
        <v>2243</v>
      </c>
      <c r="C1315" s="43">
        <v>17064</v>
      </c>
      <c r="D1315" s="43">
        <v>17885</v>
      </c>
      <c r="E1315" s="42">
        <v>18684</v>
      </c>
      <c r="F1315" s="42">
        <v>19381</v>
      </c>
      <c r="G1315" s="42">
        <v>20025</v>
      </c>
      <c r="H1315" s="4"/>
      <c r="I1315" s="5"/>
      <c r="J1315" s="5"/>
      <c r="K1315" s="5"/>
    </row>
    <row r="1316" spans="1:11" x14ac:dyDescent="0.2">
      <c r="A1316" s="15" t="s">
        <v>2244</v>
      </c>
      <c r="B1316" s="17" t="s">
        <v>2245</v>
      </c>
      <c r="C1316" s="43">
        <v>12476</v>
      </c>
      <c r="D1316" s="43">
        <v>12772</v>
      </c>
      <c r="E1316" s="42">
        <v>13031</v>
      </c>
      <c r="F1316" s="42">
        <v>13206</v>
      </c>
      <c r="G1316" s="42">
        <v>13350</v>
      </c>
      <c r="H1316" s="4"/>
      <c r="I1316" s="5"/>
      <c r="J1316" s="5"/>
      <c r="K1316" s="5"/>
    </row>
    <row r="1317" spans="1:11" x14ac:dyDescent="0.2">
      <c r="A1317" s="15" t="s">
        <v>2246</v>
      </c>
      <c r="B1317" s="17" t="s">
        <v>2247</v>
      </c>
      <c r="C1317" s="43">
        <v>5920</v>
      </c>
      <c r="D1317" s="43">
        <v>6171</v>
      </c>
      <c r="E1317" s="42">
        <v>6412</v>
      </c>
      <c r="F1317" s="42">
        <v>6526</v>
      </c>
      <c r="G1317" s="42">
        <v>6623</v>
      </c>
      <c r="H1317" s="4"/>
      <c r="I1317" s="5"/>
      <c r="J1317" s="5"/>
      <c r="K1317" s="5"/>
    </row>
    <row r="1318" spans="1:11" x14ac:dyDescent="0.2">
      <c r="A1318" s="15" t="s">
        <v>2248</v>
      </c>
      <c r="B1318" s="17" t="s">
        <v>2249</v>
      </c>
      <c r="C1318" s="43">
        <v>22967</v>
      </c>
      <c r="D1318" s="43">
        <v>24193</v>
      </c>
      <c r="E1318" s="42">
        <v>25401</v>
      </c>
      <c r="F1318" s="42">
        <v>26179</v>
      </c>
      <c r="G1318" s="42">
        <v>26887</v>
      </c>
      <c r="H1318" s="4"/>
      <c r="I1318" s="5"/>
      <c r="J1318" s="5"/>
      <c r="K1318" s="5"/>
    </row>
    <row r="1319" spans="1:11" x14ac:dyDescent="0.2">
      <c r="A1319" s="15" t="s">
        <v>2250</v>
      </c>
      <c r="B1319" s="17" t="s">
        <v>2251</v>
      </c>
      <c r="C1319" s="43">
        <v>18834</v>
      </c>
      <c r="D1319" s="43">
        <v>20503</v>
      </c>
      <c r="E1319" s="42">
        <v>22244</v>
      </c>
      <c r="F1319" s="42">
        <v>23457</v>
      </c>
      <c r="G1319" s="42">
        <v>24599</v>
      </c>
      <c r="H1319" s="4"/>
      <c r="I1319" s="5"/>
      <c r="J1319" s="5"/>
      <c r="K1319" s="5"/>
    </row>
    <row r="1320" spans="1:11" x14ac:dyDescent="0.2">
      <c r="A1320" s="15" t="s">
        <v>2252</v>
      </c>
      <c r="B1320" s="17" t="s">
        <v>2253</v>
      </c>
      <c r="C1320" s="43">
        <v>6669</v>
      </c>
      <c r="D1320" s="43">
        <v>6547</v>
      </c>
      <c r="E1320" s="42">
        <v>6406</v>
      </c>
      <c r="F1320" s="42">
        <v>6252</v>
      </c>
      <c r="G1320" s="42">
        <v>6086</v>
      </c>
      <c r="H1320" s="4"/>
      <c r="I1320" s="5"/>
      <c r="J1320" s="5"/>
      <c r="K1320" s="5"/>
    </row>
    <row r="1321" spans="1:11" x14ac:dyDescent="0.2">
      <c r="A1321" s="15" t="s">
        <v>2254</v>
      </c>
      <c r="B1321" s="17" t="s">
        <v>2255</v>
      </c>
      <c r="C1321" s="43">
        <v>2805</v>
      </c>
      <c r="D1321" s="43">
        <v>2885</v>
      </c>
      <c r="E1321" s="42">
        <v>2957</v>
      </c>
      <c r="F1321" s="42">
        <v>2990</v>
      </c>
      <c r="G1321" s="42">
        <v>3016</v>
      </c>
      <c r="H1321" s="4"/>
      <c r="I1321" s="5"/>
      <c r="J1321" s="5"/>
      <c r="K1321" s="5"/>
    </row>
    <row r="1322" spans="1:11" x14ac:dyDescent="0.2">
      <c r="A1322" s="13" t="s">
        <v>2256</v>
      </c>
      <c r="B1322" s="14" t="s">
        <v>1205</v>
      </c>
      <c r="C1322" s="39">
        <f t="shared" ref="C1322:E1322" si="234">+SUM(C1323:C1337)</f>
        <v>59210</v>
      </c>
      <c r="D1322" s="39">
        <f t="shared" si="234"/>
        <v>59256</v>
      </c>
      <c r="E1322" s="39">
        <f t="shared" si="234"/>
        <v>59138</v>
      </c>
      <c r="F1322" s="39">
        <f t="shared" ref="F1322:G1322" si="235">+SUM(F1323:F1337)</f>
        <v>58982</v>
      </c>
      <c r="G1322" s="39">
        <f t="shared" si="235"/>
        <v>58774</v>
      </c>
      <c r="H1322" s="4"/>
      <c r="I1322" s="5"/>
      <c r="J1322" s="5"/>
      <c r="K1322" s="5"/>
    </row>
    <row r="1323" spans="1:11" x14ac:dyDescent="0.2">
      <c r="A1323" s="15" t="s">
        <v>2257</v>
      </c>
      <c r="B1323" s="17" t="s">
        <v>1205</v>
      </c>
      <c r="C1323" s="43">
        <v>16402</v>
      </c>
      <c r="D1323" s="43">
        <v>16631</v>
      </c>
      <c r="E1323" s="42">
        <v>16806</v>
      </c>
      <c r="F1323" s="42">
        <v>16973</v>
      </c>
      <c r="G1323" s="42">
        <v>17124</v>
      </c>
      <c r="H1323" s="4"/>
      <c r="I1323" s="5"/>
      <c r="J1323" s="5"/>
      <c r="K1323" s="5"/>
    </row>
    <row r="1324" spans="1:11" x14ac:dyDescent="0.2">
      <c r="A1324" s="15" t="s">
        <v>2258</v>
      </c>
      <c r="B1324" s="17" t="s">
        <v>323</v>
      </c>
      <c r="C1324" s="43">
        <v>1692</v>
      </c>
      <c r="D1324" s="43">
        <v>1669</v>
      </c>
      <c r="E1324" s="42">
        <v>1643</v>
      </c>
      <c r="F1324" s="42">
        <v>1615</v>
      </c>
      <c r="G1324" s="42">
        <v>1586</v>
      </c>
      <c r="H1324" s="4"/>
      <c r="I1324" s="5"/>
      <c r="J1324" s="5"/>
      <c r="K1324" s="5"/>
    </row>
    <row r="1325" spans="1:11" x14ac:dyDescent="0.2">
      <c r="A1325" s="15" t="s">
        <v>2259</v>
      </c>
      <c r="B1325" s="17" t="s">
        <v>2260</v>
      </c>
      <c r="C1325" s="43">
        <v>3652</v>
      </c>
      <c r="D1325" s="43">
        <v>3514</v>
      </c>
      <c r="E1325" s="42">
        <v>3371</v>
      </c>
      <c r="F1325" s="42">
        <v>3224</v>
      </c>
      <c r="G1325" s="42">
        <v>3075</v>
      </c>
      <c r="H1325" s="4"/>
      <c r="I1325" s="5"/>
      <c r="J1325" s="5"/>
      <c r="K1325" s="5"/>
    </row>
    <row r="1326" spans="1:11" x14ac:dyDescent="0.2">
      <c r="A1326" s="15" t="s">
        <v>2261</v>
      </c>
      <c r="B1326" s="17" t="s">
        <v>2262</v>
      </c>
      <c r="C1326" s="43">
        <v>2728</v>
      </c>
      <c r="D1326" s="43">
        <v>2706</v>
      </c>
      <c r="E1326" s="42">
        <v>2675</v>
      </c>
      <c r="F1326" s="42">
        <v>2643</v>
      </c>
      <c r="G1326" s="42">
        <v>2609</v>
      </c>
      <c r="H1326" s="4"/>
      <c r="I1326" s="5"/>
      <c r="J1326" s="5"/>
      <c r="K1326" s="5"/>
    </row>
    <row r="1327" spans="1:11" x14ac:dyDescent="0.2">
      <c r="A1327" s="15" t="s">
        <v>2263</v>
      </c>
      <c r="B1327" s="17" t="s">
        <v>426</v>
      </c>
      <c r="C1327" s="43">
        <v>2014</v>
      </c>
      <c r="D1327" s="43">
        <v>1995</v>
      </c>
      <c r="E1327" s="42">
        <v>1971</v>
      </c>
      <c r="F1327" s="42">
        <v>1946</v>
      </c>
      <c r="G1327" s="42">
        <v>1919</v>
      </c>
      <c r="H1327" s="4"/>
      <c r="I1327" s="5"/>
      <c r="J1327" s="5"/>
      <c r="K1327" s="5"/>
    </row>
    <row r="1328" spans="1:11" x14ac:dyDescent="0.2">
      <c r="A1328" s="15" t="s">
        <v>2264</v>
      </c>
      <c r="B1328" s="17" t="s">
        <v>2265</v>
      </c>
      <c r="C1328" s="43">
        <v>5712</v>
      </c>
      <c r="D1328" s="43">
        <v>5547</v>
      </c>
      <c r="E1328" s="42">
        <v>5369</v>
      </c>
      <c r="F1328" s="42">
        <v>5187</v>
      </c>
      <c r="G1328" s="42">
        <v>5002</v>
      </c>
      <c r="H1328" s="4"/>
      <c r="I1328" s="5"/>
      <c r="J1328" s="5"/>
      <c r="K1328" s="5"/>
    </row>
    <row r="1329" spans="1:11" x14ac:dyDescent="0.2">
      <c r="A1329" s="15" t="s">
        <v>2266</v>
      </c>
      <c r="B1329" s="17" t="s">
        <v>2267</v>
      </c>
      <c r="C1329" s="43">
        <v>1014</v>
      </c>
      <c r="D1329" s="43">
        <v>983</v>
      </c>
      <c r="E1329" s="42">
        <v>949</v>
      </c>
      <c r="F1329" s="42">
        <v>916</v>
      </c>
      <c r="G1329" s="42">
        <v>880</v>
      </c>
      <c r="H1329" s="4"/>
      <c r="I1329" s="5"/>
      <c r="J1329" s="5"/>
      <c r="K1329" s="5"/>
    </row>
    <row r="1330" spans="1:11" x14ac:dyDescent="0.2">
      <c r="A1330" s="15" t="s">
        <v>2268</v>
      </c>
      <c r="B1330" s="17" t="s">
        <v>2269</v>
      </c>
      <c r="C1330" s="43">
        <v>1537</v>
      </c>
      <c r="D1330" s="43">
        <v>1537</v>
      </c>
      <c r="E1330" s="42">
        <v>1532</v>
      </c>
      <c r="F1330" s="42">
        <v>1526</v>
      </c>
      <c r="G1330" s="42">
        <v>1519</v>
      </c>
      <c r="H1330" s="4"/>
      <c r="I1330" s="5"/>
      <c r="J1330" s="5"/>
      <c r="K1330" s="5"/>
    </row>
    <row r="1331" spans="1:11" x14ac:dyDescent="0.2">
      <c r="A1331" s="15" t="s">
        <v>2270</v>
      </c>
      <c r="B1331" s="17" t="s">
        <v>38</v>
      </c>
      <c r="C1331" s="43">
        <v>1475</v>
      </c>
      <c r="D1331" s="43">
        <v>1472</v>
      </c>
      <c r="E1331" s="42">
        <v>1465</v>
      </c>
      <c r="F1331" s="42">
        <v>1457</v>
      </c>
      <c r="G1331" s="42">
        <v>1448</v>
      </c>
      <c r="H1331" s="4"/>
      <c r="I1331" s="5"/>
      <c r="J1331" s="5"/>
      <c r="K1331" s="5"/>
    </row>
    <row r="1332" spans="1:11" x14ac:dyDescent="0.2">
      <c r="A1332" s="15" t="s">
        <v>2271</v>
      </c>
      <c r="B1332" s="17" t="s">
        <v>2272</v>
      </c>
      <c r="C1332" s="43">
        <v>6135</v>
      </c>
      <c r="D1332" s="43">
        <v>6236</v>
      </c>
      <c r="E1332" s="42">
        <v>6318</v>
      </c>
      <c r="F1332" s="42">
        <v>6396</v>
      </c>
      <c r="G1332" s="42">
        <v>6468</v>
      </c>
      <c r="H1332" s="4"/>
      <c r="I1332" s="5"/>
      <c r="J1332" s="5"/>
      <c r="K1332" s="5"/>
    </row>
    <row r="1333" spans="1:11" x14ac:dyDescent="0.2">
      <c r="A1333" s="15" t="s">
        <v>2273</v>
      </c>
      <c r="B1333" s="17" t="s">
        <v>2274</v>
      </c>
      <c r="C1333" s="43">
        <v>1462</v>
      </c>
      <c r="D1333" s="43">
        <v>1462</v>
      </c>
      <c r="E1333" s="42">
        <v>1457</v>
      </c>
      <c r="F1333" s="42">
        <v>1452</v>
      </c>
      <c r="G1333" s="42">
        <v>1445</v>
      </c>
      <c r="H1333" s="4"/>
      <c r="I1333" s="5"/>
      <c r="J1333" s="5"/>
      <c r="K1333" s="5"/>
    </row>
    <row r="1334" spans="1:11" x14ac:dyDescent="0.2">
      <c r="A1334" s="15" t="s">
        <v>2275</v>
      </c>
      <c r="B1334" s="17" t="s">
        <v>2276</v>
      </c>
      <c r="C1334" s="43">
        <v>2417</v>
      </c>
      <c r="D1334" s="43">
        <v>2488</v>
      </c>
      <c r="E1334" s="42">
        <v>2555</v>
      </c>
      <c r="F1334" s="42">
        <v>2619</v>
      </c>
      <c r="G1334" s="42">
        <v>2679</v>
      </c>
      <c r="H1334" s="4"/>
      <c r="I1334" s="5"/>
      <c r="J1334" s="5"/>
      <c r="K1334" s="5"/>
    </row>
    <row r="1335" spans="1:11" x14ac:dyDescent="0.2">
      <c r="A1335" s="15" t="s">
        <v>2277</v>
      </c>
      <c r="B1335" s="17" t="s">
        <v>2278</v>
      </c>
      <c r="C1335" s="43">
        <v>5038</v>
      </c>
      <c r="D1335" s="43">
        <v>5142</v>
      </c>
      <c r="E1335" s="42">
        <v>5233</v>
      </c>
      <c r="F1335" s="42">
        <v>5319</v>
      </c>
      <c r="G1335" s="42">
        <v>5401</v>
      </c>
      <c r="H1335" s="4"/>
      <c r="I1335" s="5"/>
      <c r="J1335" s="5"/>
      <c r="K1335" s="5"/>
    </row>
    <row r="1336" spans="1:11" x14ac:dyDescent="0.2">
      <c r="A1336" s="15" t="s">
        <v>2279</v>
      </c>
      <c r="B1336" s="17" t="s">
        <v>2280</v>
      </c>
      <c r="C1336" s="43">
        <v>5829</v>
      </c>
      <c r="D1336" s="43">
        <v>5774</v>
      </c>
      <c r="E1336" s="42">
        <v>5702</v>
      </c>
      <c r="F1336" s="42">
        <v>5627</v>
      </c>
      <c r="G1336" s="42">
        <v>5548</v>
      </c>
      <c r="H1336" s="4"/>
      <c r="I1336" s="5"/>
      <c r="J1336" s="5"/>
      <c r="K1336" s="5"/>
    </row>
    <row r="1337" spans="1:11" x14ac:dyDescent="0.2">
      <c r="A1337" s="15" t="s">
        <v>2281</v>
      </c>
      <c r="B1337" s="17" t="s">
        <v>2282</v>
      </c>
      <c r="C1337" s="43">
        <v>2103</v>
      </c>
      <c r="D1337" s="43">
        <v>2100</v>
      </c>
      <c r="E1337" s="42">
        <v>2092</v>
      </c>
      <c r="F1337" s="42">
        <v>2082</v>
      </c>
      <c r="G1337" s="42">
        <v>2071</v>
      </c>
      <c r="H1337" s="4"/>
      <c r="I1337" s="5"/>
      <c r="J1337" s="5"/>
      <c r="K1337" s="5"/>
    </row>
    <row r="1338" spans="1:11" x14ac:dyDescent="0.2">
      <c r="A1338" s="13" t="s">
        <v>2283</v>
      </c>
      <c r="B1338" s="14" t="s">
        <v>2284</v>
      </c>
      <c r="C1338" s="39">
        <f t="shared" ref="C1338:E1338" si="236">+SUM(C1339:C1341,C1347:C1349)</f>
        <v>167344</v>
      </c>
      <c r="D1338" s="39">
        <f t="shared" si="236"/>
        <v>167598</v>
      </c>
      <c r="E1338" s="39">
        <f t="shared" si="236"/>
        <v>167385</v>
      </c>
      <c r="F1338" s="39">
        <f t="shared" ref="F1338:G1338" si="237">+SUM(F1339:F1341,F1347:F1349)</f>
        <v>167060</v>
      </c>
      <c r="G1338" s="39">
        <f t="shared" si="237"/>
        <v>166583</v>
      </c>
      <c r="H1338" s="4"/>
      <c r="I1338" s="5"/>
      <c r="J1338" s="5"/>
      <c r="K1338" s="5"/>
    </row>
    <row r="1339" spans="1:11" x14ac:dyDescent="0.2">
      <c r="A1339" s="15" t="s">
        <v>2285</v>
      </c>
      <c r="B1339" s="17" t="s">
        <v>2284</v>
      </c>
      <c r="C1339" s="43">
        <v>28709</v>
      </c>
      <c r="D1339" s="43">
        <v>28984</v>
      </c>
      <c r="E1339" s="42">
        <v>29175</v>
      </c>
      <c r="F1339" s="42">
        <v>29354</v>
      </c>
      <c r="G1339" s="42">
        <v>29494</v>
      </c>
      <c r="H1339" s="4"/>
      <c r="I1339" s="5"/>
      <c r="J1339" s="5"/>
      <c r="K1339" s="5"/>
    </row>
    <row r="1340" spans="1:11" x14ac:dyDescent="0.2">
      <c r="A1340" s="15" t="s">
        <v>2286</v>
      </c>
      <c r="B1340" s="17" t="s">
        <v>2287</v>
      </c>
      <c r="C1340" s="43">
        <v>59569</v>
      </c>
      <c r="D1340" s="43">
        <v>59984</v>
      </c>
      <c r="E1340" s="42">
        <v>60225</v>
      </c>
      <c r="F1340" s="42">
        <v>60416</v>
      </c>
      <c r="G1340" s="42">
        <v>60585</v>
      </c>
      <c r="H1340" s="4"/>
      <c r="I1340" s="5"/>
      <c r="J1340" s="5"/>
      <c r="K1340" s="5"/>
    </row>
    <row r="1341" spans="1:11" x14ac:dyDescent="0.2">
      <c r="A1341" s="59" t="s">
        <v>2288</v>
      </c>
      <c r="B1341" s="60" t="s">
        <v>2289</v>
      </c>
      <c r="C1341" s="61">
        <v>44032</v>
      </c>
      <c r="D1341" s="61">
        <v>43511</v>
      </c>
      <c r="E1341" s="62">
        <v>42869</v>
      </c>
      <c r="F1341" s="62">
        <v>42209</v>
      </c>
      <c r="G1341" s="62">
        <v>41498</v>
      </c>
      <c r="H1341" s="4"/>
      <c r="I1341" s="5"/>
      <c r="J1341" s="5"/>
      <c r="K1341" s="5"/>
    </row>
    <row r="1342" spans="1:11" x14ac:dyDescent="0.2">
      <c r="A1342" s="15"/>
      <c r="B1342" s="17"/>
      <c r="C1342" s="17"/>
      <c r="D1342" s="17"/>
      <c r="E1342" s="17"/>
      <c r="F1342" s="18"/>
      <c r="G1342" s="58" t="s">
        <v>107</v>
      </c>
      <c r="H1342" s="4"/>
    </row>
    <row r="1343" spans="1:11" ht="33.799999999999997" customHeight="1" x14ac:dyDescent="0.2">
      <c r="A1343" s="80" t="s">
        <v>0</v>
      </c>
      <c r="B1343" s="80"/>
      <c r="C1343" s="80"/>
      <c r="D1343" s="80"/>
      <c r="E1343" s="80"/>
      <c r="F1343" s="80"/>
      <c r="G1343" s="80"/>
    </row>
    <row r="1344" spans="1:11" ht="11.25" customHeight="1" x14ac:dyDescent="0.2">
      <c r="A1344" s="85" t="s">
        <v>1</v>
      </c>
      <c r="B1344" s="85" t="s">
        <v>2</v>
      </c>
      <c r="C1344" s="83" t="s">
        <v>3</v>
      </c>
      <c r="D1344" s="83" t="s">
        <v>4</v>
      </c>
      <c r="E1344" s="83" t="s">
        <v>5</v>
      </c>
      <c r="F1344" s="83" t="s">
        <v>6</v>
      </c>
      <c r="G1344" s="83" t="s">
        <v>7</v>
      </c>
    </row>
    <row r="1345" spans="1:11" ht="11.25" customHeight="1" x14ac:dyDescent="0.2">
      <c r="A1345" s="86"/>
      <c r="B1345" s="86"/>
      <c r="C1345" s="87"/>
      <c r="D1345" s="87"/>
      <c r="E1345" s="87"/>
      <c r="F1345" s="87"/>
      <c r="G1345" s="87"/>
    </row>
    <row r="1346" spans="1:11" ht="6.8" customHeight="1" x14ac:dyDescent="0.2">
      <c r="A1346" s="19"/>
      <c r="B1346" s="19"/>
      <c r="C1346" s="19"/>
      <c r="D1346" s="19"/>
      <c r="E1346" s="19"/>
      <c r="F1346" s="3"/>
      <c r="G1346" s="3"/>
    </row>
    <row r="1347" spans="1:11" x14ac:dyDescent="0.2">
      <c r="A1347" s="15" t="s">
        <v>2290</v>
      </c>
      <c r="B1347" s="17" t="s">
        <v>2291</v>
      </c>
      <c r="C1347" s="43">
        <v>4322</v>
      </c>
      <c r="D1347" s="43">
        <v>4151</v>
      </c>
      <c r="E1347" s="42">
        <v>3976</v>
      </c>
      <c r="F1347" s="42">
        <v>3779</v>
      </c>
      <c r="G1347" s="42">
        <v>3580</v>
      </c>
      <c r="H1347" s="4"/>
      <c r="I1347" s="5"/>
      <c r="J1347" s="5"/>
      <c r="K1347" s="5"/>
    </row>
    <row r="1348" spans="1:11" x14ac:dyDescent="0.2">
      <c r="A1348" s="15" t="s">
        <v>2292</v>
      </c>
      <c r="B1348" s="17" t="s">
        <v>2293</v>
      </c>
      <c r="C1348" s="43">
        <v>28880</v>
      </c>
      <c r="D1348" s="43">
        <v>29194</v>
      </c>
      <c r="E1348" s="42">
        <v>29425</v>
      </c>
      <c r="F1348" s="42">
        <v>29643</v>
      </c>
      <c r="G1348" s="42">
        <v>29821</v>
      </c>
      <c r="H1348" s="4"/>
      <c r="I1348" s="5"/>
      <c r="J1348" s="5"/>
      <c r="K1348" s="5"/>
    </row>
    <row r="1349" spans="1:11" x14ac:dyDescent="0.2">
      <c r="A1349" s="15" t="s">
        <v>2294</v>
      </c>
      <c r="B1349" s="17" t="s">
        <v>2295</v>
      </c>
      <c r="C1349" s="43">
        <v>1832</v>
      </c>
      <c r="D1349" s="43">
        <v>1774</v>
      </c>
      <c r="E1349" s="42">
        <v>1715</v>
      </c>
      <c r="F1349" s="42">
        <v>1659</v>
      </c>
      <c r="G1349" s="42">
        <v>1605</v>
      </c>
      <c r="H1349" s="4"/>
      <c r="I1349" s="5"/>
      <c r="J1349" s="5"/>
      <c r="K1349" s="5"/>
    </row>
    <row r="1350" spans="1:11" x14ac:dyDescent="0.2">
      <c r="A1350" s="13" t="s">
        <v>2296</v>
      </c>
      <c r="B1350" s="14" t="s">
        <v>2297</v>
      </c>
      <c r="C1350" s="39">
        <f t="shared" ref="C1350:E1350" si="238">+SUM(C1351:C1384)</f>
        <v>88854</v>
      </c>
      <c r="D1350" s="39">
        <f t="shared" si="238"/>
        <v>88751</v>
      </c>
      <c r="E1350" s="39">
        <f t="shared" si="238"/>
        <v>88405</v>
      </c>
      <c r="F1350" s="39">
        <f t="shared" ref="F1350:G1350" si="239">+SUM(F1351:F1384)</f>
        <v>88002</v>
      </c>
      <c r="G1350" s="39">
        <f t="shared" si="239"/>
        <v>87522</v>
      </c>
      <c r="H1350" s="4"/>
      <c r="I1350" s="5"/>
      <c r="J1350" s="5"/>
      <c r="K1350" s="5"/>
    </row>
    <row r="1351" spans="1:11" x14ac:dyDescent="0.2">
      <c r="A1351" s="15" t="s">
        <v>2298</v>
      </c>
      <c r="B1351" s="17" t="s">
        <v>2297</v>
      </c>
      <c r="C1351" s="43">
        <v>19415</v>
      </c>
      <c r="D1351" s="43">
        <v>19710</v>
      </c>
      <c r="E1351" s="42">
        <v>19948</v>
      </c>
      <c r="F1351" s="42">
        <v>20164</v>
      </c>
      <c r="G1351" s="42">
        <v>20347</v>
      </c>
      <c r="H1351" s="4"/>
      <c r="I1351" s="5"/>
      <c r="J1351" s="5"/>
      <c r="K1351" s="5"/>
    </row>
    <row r="1352" spans="1:11" x14ac:dyDescent="0.2">
      <c r="A1352" s="15" t="s">
        <v>2299</v>
      </c>
      <c r="B1352" s="17" t="s">
        <v>2300</v>
      </c>
      <c r="C1352" s="43">
        <v>6425</v>
      </c>
      <c r="D1352" s="43">
        <v>6267</v>
      </c>
      <c r="E1352" s="42">
        <v>6093</v>
      </c>
      <c r="F1352" s="42">
        <v>5917</v>
      </c>
      <c r="G1352" s="42">
        <v>5737</v>
      </c>
      <c r="H1352" s="4"/>
      <c r="I1352" s="5"/>
      <c r="J1352" s="5"/>
      <c r="K1352" s="5"/>
    </row>
    <row r="1353" spans="1:11" x14ac:dyDescent="0.2">
      <c r="A1353" s="15" t="s">
        <v>2301</v>
      </c>
      <c r="B1353" s="17" t="s">
        <v>2302</v>
      </c>
      <c r="C1353" s="43">
        <v>4651</v>
      </c>
      <c r="D1353" s="43">
        <v>4625</v>
      </c>
      <c r="E1353" s="42">
        <v>4586</v>
      </c>
      <c r="F1353" s="42">
        <v>4542</v>
      </c>
      <c r="G1353" s="42">
        <v>4491</v>
      </c>
      <c r="H1353" s="4"/>
      <c r="I1353" s="5"/>
      <c r="J1353" s="5"/>
      <c r="K1353" s="5"/>
    </row>
    <row r="1354" spans="1:11" x14ac:dyDescent="0.2">
      <c r="A1354" s="15" t="s">
        <v>2303</v>
      </c>
      <c r="B1354" s="17" t="s">
        <v>2304</v>
      </c>
      <c r="C1354" s="43">
        <v>1366</v>
      </c>
      <c r="D1354" s="43">
        <v>1376</v>
      </c>
      <c r="E1354" s="42">
        <v>1382</v>
      </c>
      <c r="F1354" s="42">
        <v>1390</v>
      </c>
      <c r="G1354" s="42">
        <v>1398</v>
      </c>
      <c r="H1354" s="4"/>
      <c r="I1354" s="5"/>
      <c r="J1354" s="5"/>
      <c r="K1354" s="5"/>
    </row>
    <row r="1355" spans="1:11" x14ac:dyDescent="0.2">
      <c r="A1355" s="15" t="s">
        <v>2305</v>
      </c>
      <c r="B1355" s="17" t="s">
        <v>2306</v>
      </c>
      <c r="C1355" s="43">
        <v>1708</v>
      </c>
      <c r="D1355" s="43">
        <v>1703</v>
      </c>
      <c r="E1355" s="42">
        <v>1692</v>
      </c>
      <c r="F1355" s="42">
        <v>1680</v>
      </c>
      <c r="G1355" s="42">
        <v>1665</v>
      </c>
      <c r="H1355" s="4"/>
      <c r="I1355" s="5"/>
      <c r="J1355" s="5"/>
      <c r="K1355" s="5"/>
    </row>
    <row r="1356" spans="1:11" x14ac:dyDescent="0.2">
      <c r="A1356" s="15" t="s">
        <v>2307</v>
      </c>
      <c r="B1356" s="17" t="s">
        <v>2308</v>
      </c>
      <c r="C1356" s="43">
        <v>1501</v>
      </c>
      <c r="D1356" s="43">
        <v>1479</v>
      </c>
      <c r="E1356" s="42">
        <v>1454</v>
      </c>
      <c r="F1356" s="42">
        <v>1427</v>
      </c>
      <c r="G1356" s="42">
        <v>1399</v>
      </c>
      <c r="H1356" s="4"/>
      <c r="I1356" s="5"/>
      <c r="J1356" s="5"/>
      <c r="K1356" s="5"/>
    </row>
    <row r="1357" spans="1:11" x14ac:dyDescent="0.2">
      <c r="A1357" s="15" t="s">
        <v>2309</v>
      </c>
      <c r="B1357" s="17" t="s">
        <v>2310</v>
      </c>
      <c r="C1357" s="43">
        <v>2727</v>
      </c>
      <c r="D1357" s="43">
        <v>2739</v>
      </c>
      <c r="E1357" s="42">
        <v>2743</v>
      </c>
      <c r="F1357" s="42">
        <v>2750</v>
      </c>
      <c r="G1357" s="42">
        <v>2758</v>
      </c>
      <c r="H1357" s="4"/>
      <c r="I1357" s="5"/>
      <c r="J1357" s="5"/>
      <c r="K1357" s="5"/>
    </row>
    <row r="1358" spans="1:11" x14ac:dyDescent="0.2">
      <c r="A1358" s="15" t="s">
        <v>2311</v>
      </c>
      <c r="B1358" s="17" t="s">
        <v>2312</v>
      </c>
      <c r="C1358" s="43">
        <v>1707</v>
      </c>
      <c r="D1358" s="43">
        <v>1685</v>
      </c>
      <c r="E1358" s="42">
        <v>1659</v>
      </c>
      <c r="F1358" s="42">
        <v>1630</v>
      </c>
      <c r="G1358" s="42">
        <v>1601</v>
      </c>
      <c r="H1358" s="4"/>
      <c r="I1358" s="5"/>
      <c r="J1358" s="5"/>
      <c r="K1358" s="5"/>
    </row>
    <row r="1359" spans="1:11" x14ac:dyDescent="0.2">
      <c r="A1359" s="15" t="s">
        <v>2313</v>
      </c>
      <c r="B1359" s="17" t="s">
        <v>2314</v>
      </c>
      <c r="C1359" s="43">
        <v>1085</v>
      </c>
      <c r="D1359" s="43">
        <v>1089</v>
      </c>
      <c r="E1359" s="42">
        <v>1090</v>
      </c>
      <c r="F1359" s="42">
        <v>1096</v>
      </c>
      <c r="G1359" s="42">
        <v>1105</v>
      </c>
      <c r="H1359" s="4"/>
      <c r="I1359" s="5"/>
      <c r="J1359" s="5"/>
      <c r="K1359" s="5"/>
    </row>
    <row r="1360" spans="1:11" x14ac:dyDescent="0.2">
      <c r="A1360" s="15" t="s">
        <v>2315</v>
      </c>
      <c r="B1360" s="17" t="s">
        <v>2316</v>
      </c>
      <c r="C1360" s="43">
        <v>2172</v>
      </c>
      <c r="D1360" s="43">
        <v>2205</v>
      </c>
      <c r="E1360" s="42">
        <v>2231</v>
      </c>
      <c r="F1360" s="42">
        <v>2255</v>
      </c>
      <c r="G1360" s="42">
        <v>2275</v>
      </c>
      <c r="H1360" s="4"/>
      <c r="I1360" s="5"/>
      <c r="J1360" s="5"/>
      <c r="K1360" s="5"/>
    </row>
    <row r="1361" spans="1:11" x14ac:dyDescent="0.2">
      <c r="A1361" s="15" t="s">
        <v>2317</v>
      </c>
      <c r="B1361" s="17" t="s">
        <v>2318</v>
      </c>
      <c r="C1361" s="43">
        <v>587</v>
      </c>
      <c r="D1361" s="43">
        <v>572</v>
      </c>
      <c r="E1361" s="42">
        <v>557</v>
      </c>
      <c r="F1361" s="42">
        <v>542</v>
      </c>
      <c r="G1361" s="42">
        <v>529</v>
      </c>
      <c r="H1361" s="4"/>
      <c r="I1361" s="5"/>
      <c r="J1361" s="5"/>
      <c r="K1361" s="5"/>
    </row>
    <row r="1362" spans="1:11" x14ac:dyDescent="0.2">
      <c r="A1362" s="15" t="s">
        <v>2319</v>
      </c>
      <c r="B1362" s="17" t="s">
        <v>2320</v>
      </c>
      <c r="C1362" s="43">
        <v>774</v>
      </c>
      <c r="D1362" s="43">
        <v>768</v>
      </c>
      <c r="E1362" s="42">
        <v>758</v>
      </c>
      <c r="F1362" s="42">
        <v>750</v>
      </c>
      <c r="G1362" s="42">
        <v>739</v>
      </c>
      <c r="H1362" s="4"/>
      <c r="I1362" s="5"/>
      <c r="J1362" s="5"/>
      <c r="K1362" s="5"/>
    </row>
    <row r="1363" spans="1:11" x14ac:dyDescent="0.2">
      <c r="A1363" s="15" t="s">
        <v>2321</v>
      </c>
      <c r="B1363" s="17" t="s">
        <v>2322</v>
      </c>
      <c r="C1363" s="43">
        <v>1625</v>
      </c>
      <c r="D1363" s="43">
        <v>1623</v>
      </c>
      <c r="E1363" s="42">
        <v>1616</v>
      </c>
      <c r="F1363" s="42">
        <v>1607</v>
      </c>
      <c r="G1363" s="42">
        <v>1597</v>
      </c>
      <c r="H1363" s="4"/>
      <c r="I1363" s="5"/>
      <c r="J1363" s="5"/>
      <c r="K1363" s="5"/>
    </row>
    <row r="1364" spans="1:11" x14ac:dyDescent="0.2">
      <c r="A1364" s="15" t="s">
        <v>2323</v>
      </c>
      <c r="B1364" s="17" t="s">
        <v>2324</v>
      </c>
      <c r="C1364" s="43">
        <v>1206</v>
      </c>
      <c r="D1364" s="43">
        <v>1194</v>
      </c>
      <c r="E1364" s="42">
        <v>1179</v>
      </c>
      <c r="F1364" s="42">
        <v>1163</v>
      </c>
      <c r="G1364" s="42">
        <v>1145</v>
      </c>
      <c r="H1364" s="4"/>
      <c r="I1364" s="5"/>
      <c r="J1364" s="5"/>
      <c r="K1364" s="5"/>
    </row>
    <row r="1365" spans="1:11" x14ac:dyDescent="0.2">
      <c r="A1365" s="15" t="s">
        <v>2325</v>
      </c>
      <c r="B1365" s="17" t="s">
        <v>2326</v>
      </c>
      <c r="C1365" s="43">
        <v>1531</v>
      </c>
      <c r="D1365" s="43">
        <v>1491</v>
      </c>
      <c r="E1365" s="42">
        <v>1447</v>
      </c>
      <c r="F1365" s="42">
        <v>1403</v>
      </c>
      <c r="G1365" s="42">
        <v>1359</v>
      </c>
      <c r="H1365" s="4"/>
      <c r="I1365" s="5"/>
      <c r="J1365" s="5"/>
      <c r="K1365" s="5"/>
    </row>
    <row r="1366" spans="1:11" x14ac:dyDescent="0.2">
      <c r="A1366" s="15" t="s">
        <v>2327</v>
      </c>
      <c r="B1366" s="17" t="s">
        <v>2328</v>
      </c>
      <c r="C1366" s="43">
        <v>1842</v>
      </c>
      <c r="D1366" s="43">
        <v>1810</v>
      </c>
      <c r="E1366" s="42">
        <v>1774</v>
      </c>
      <c r="F1366" s="42">
        <v>1736</v>
      </c>
      <c r="G1366" s="42">
        <v>1696</v>
      </c>
      <c r="H1366" s="4"/>
      <c r="I1366" s="5"/>
      <c r="J1366" s="5"/>
      <c r="K1366" s="5"/>
    </row>
    <row r="1367" spans="1:11" x14ac:dyDescent="0.2">
      <c r="A1367" s="15" t="s">
        <v>2329</v>
      </c>
      <c r="B1367" s="17" t="s">
        <v>2330</v>
      </c>
      <c r="C1367" s="43">
        <v>768</v>
      </c>
      <c r="D1367" s="43">
        <v>756</v>
      </c>
      <c r="E1367" s="42">
        <v>742</v>
      </c>
      <c r="F1367" s="42">
        <v>727</v>
      </c>
      <c r="G1367" s="42">
        <v>711</v>
      </c>
      <c r="H1367" s="4"/>
      <c r="I1367" s="5"/>
      <c r="J1367" s="5"/>
      <c r="K1367" s="5"/>
    </row>
    <row r="1368" spans="1:11" x14ac:dyDescent="0.2">
      <c r="A1368" s="15" t="s">
        <v>2331</v>
      </c>
      <c r="B1368" s="17" t="s">
        <v>2332</v>
      </c>
      <c r="C1368" s="43">
        <v>1647</v>
      </c>
      <c r="D1368" s="43">
        <v>1633</v>
      </c>
      <c r="E1368" s="42">
        <v>1614</v>
      </c>
      <c r="F1368" s="42">
        <v>1593</v>
      </c>
      <c r="G1368" s="42">
        <v>1571</v>
      </c>
      <c r="H1368" s="4"/>
      <c r="I1368" s="5"/>
      <c r="J1368" s="5"/>
      <c r="K1368" s="5"/>
    </row>
    <row r="1369" spans="1:11" x14ac:dyDescent="0.2">
      <c r="A1369" s="15" t="s">
        <v>2333</v>
      </c>
      <c r="B1369" s="17" t="s">
        <v>2334</v>
      </c>
      <c r="C1369" s="43">
        <v>1818</v>
      </c>
      <c r="D1369" s="43">
        <v>1869</v>
      </c>
      <c r="E1369" s="42">
        <v>1917</v>
      </c>
      <c r="F1369" s="42">
        <v>1964</v>
      </c>
      <c r="G1369" s="42">
        <v>2008</v>
      </c>
      <c r="H1369" s="4"/>
      <c r="I1369" s="5"/>
      <c r="J1369" s="5"/>
      <c r="K1369" s="5"/>
    </row>
    <row r="1370" spans="1:11" x14ac:dyDescent="0.2">
      <c r="A1370" s="15" t="s">
        <v>2335</v>
      </c>
      <c r="B1370" s="17" t="s">
        <v>2336</v>
      </c>
      <c r="C1370" s="43">
        <v>1059</v>
      </c>
      <c r="D1370" s="43">
        <v>1059</v>
      </c>
      <c r="E1370" s="42">
        <v>1057</v>
      </c>
      <c r="F1370" s="42">
        <v>1053</v>
      </c>
      <c r="G1370" s="42">
        <v>1047</v>
      </c>
      <c r="H1370" s="4"/>
      <c r="I1370" s="5"/>
      <c r="J1370" s="5"/>
      <c r="K1370" s="5"/>
    </row>
    <row r="1371" spans="1:11" x14ac:dyDescent="0.2">
      <c r="A1371" s="15" t="s">
        <v>2337</v>
      </c>
      <c r="B1371" s="17" t="s">
        <v>2338</v>
      </c>
      <c r="C1371" s="43">
        <v>2388</v>
      </c>
      <c r="D1371" s="43">
        <v>2387</v>
      </c>
      <c r="E1371" s="42">
        <v>2380</v>
      </c>
      <c r="F1371" s="42">
        <v>2370</v>
      </c>
      <c r="G1371" s="42">
        <v>2356</v>
      </c>
      <c r="H1371" s="4"/>
      <c r="I1371" s="5"/>
      <c r="J1371" s="5"/>
      <c r="K1371" s="5"/>
    </row>
    <row r="1372" spans="1:11" x14ac:dyDescent="0.2">
      <c r="A1372" s="15" t="s">
        <v>2339</v>
      </c>
      <c r="B1372" s="17" t="s">
        <v>2340</v>
      </c>
      <c r="C1372" s="43">
        <v>928</v>
      </c>
      <c r="D1372" s="43">
        <v>903</v>
      </c>
      <c r="E1372" s="42">
        <v>876</v>
      </c>
      <c r="F1372" s="42">
        <v>848</v>
      </c>
      <c r="G1372" s="42">
        <v>820</v>
      </c>
      <c r="H1372" s="4"/>
      <c r="I1372" s="5"/>
      <c r="J1372" s="5"/>
      <c r="K1372" s="5"/>
    </row>
    <row r="1373" spans="1:11" x14ac:dyDescent="0.2">
      <c r="A1373" s="15" t="s">
        <v>2341</v>
      </c>
      <c r="B1373" s="17" t="s">
        <v>1293</v>
      </c>
      <c r="C1373" s="43">
        <v>1504</v>
      </c>
      <c r="D1373" s="43">
        <v>1460</v>
      </c>
      <c r="E1373" s="42">
        <v>1413</v>
      </c>
      <c r="F1373" s="42">
        <v>1366</v>
      </c>
      <c r="G1373" s="42">
        <v>1319</v>
      </c>
      <c r="H1373" s="4"/>
      <c r="I1373" s="5"/>
      <c r="J1373" s="5"/>
      <c r="K1373" s="5"/>
    </row>
    <row r="1374" spans="1:11" x14ac:dyDescent="0.2">
      <c r="A1374" s="15" t="s">
        <v>2342</v>
      </c>
      <c r="B1374" s="17" t="s">
        <v>2343</v>
      </c>
      <c r="C1374" s="43">
        <v>1287</v>
      </c>
      <c r="D1374" s="43">
        <v>1278</v>
      </c>
      <c r="E1374" s="42">
        <v>1264</v>
      </c>
      <c r="F1374" s="42">
        <v>1250</v>
      </c>
      <c r="G1374" s="42">
        <v>1234</v>
      </c>
      <c r="H1374" s="4"/>
      <c r="I1374" s="5"/>
      <c r="J1374" s="5"/>
      <c r="K1374" s="5"/>
    </row>
    <row r="1375" spans="1:11" x14ac:dyDescent="0.2">
      <c r="A1375" s="15" t="s">
        <v>2344</v>
      </c>
      <c r="B1375" s="17" t="s">
        <v>2345</v>
      </c>
      <c r="C1375" s="43">
        <v>1203</v>
      </c>
      <c r="D1375" s="43">
        <v>1180</v>
      </c>
      <c r="E1375" s="42">
        <v>1152</v>
      </c>
      <c r="F1375" s="42">
        <v>1123</v>
      </c>
      <c r="G1375" s="42">
        <v>1095</v>
      </c>
      <c r="H1375" s="4"/>
      <c r="I1375" s="5"/>
      <c r="J1375" s="5"/>
      <c r="K1375" s="5"/>
    </row>
    <row r="1376" spans="1:11" x14ac:dyDescent="0.2">
      <c r="A1376" s="15" t="s">
        <v>2346</v>
      </c>
      <c r="B1376" s="17" t="s">
        <v>2347</v>
      </c>
      <c r="C1376" s="43">
        <v>1484</v>
      </c>
      <c r="D1376" s="43">
        <v>1434</v>
      </c>
      <c r="E1376" s="42">
        <v>1382</v>
      </c>
      <c r="F1376" s="42">
        <v>1331</v>
      </c>
      <c r="G1376" s="42">
        <v>1277</v>
      </c>
      <c r="H1376" s="4"/>
      <c r="I1376" s="5"/>
      <c r="J1376" s="5"/>
      <c r="K1376" s="5"/>
    </row>
    <row r="1377" spans="1:11" x14ac:dyDescent="0.2">
      <c r="A1377" s="15" t="s">
        <v>2348</v>
      </c>
      <c r="B1377" s="17" t="s">
        <v>2349</v>
      </c>
      <c r="C1377" s="43">
        <v>1326</v>
      </c>
      <c r="D1377" s="43">
        <v>1282</v>
      </c>
      <c r="E1377" s="42">
        <v>1236</v>
      </c>
      <c r="F1377" s="42">
        <v>1191</v>
      </c>
      <c r="G1377" s="42">
        <v>1145</v>
      </c>
      <c r="H1377" s="4"/>
      <c r="I1377" s="5"/>
      <c r="J1377" s="5"/>
      <c r="K1377" s="5"/>
    </row>
    <row r="1378" spans="1:11" x14ac:dyDescent="0.2">
      <c r="A1378" s="15" t="s">
        <v>2350</v>
      </c>
      <c r="B1378" s="17" t="s">
        <v>2351</v>
      </c>
      <c r="C1378" s="43">
        <v>2719</v>
      </c>
      <c r="D1378" s="43">
        <v>2768</v>
      </c>
      <c r="E1378" s="42">
        <v>2808</v>
      </c>
      <c r="F1378" s="42">
        <v>2846</v>
      </c>
      <c r="G1378" s="42">
        <v>2881</v>
      </c>
      <c r="H1378" s="4"/>
      <c r="I1378" s="5"/>
      <c r="J1378" s="5"/>
      <c r="K1378" s="5"/>
    </row>
    <row r="1379" spans="1:11" x14ac:dyDescent="0.2">
      <c r="A1379" s="15" t="s">
        <v>2352</v>
      </c>
      <c r="B1379" s="17" t="s">
        <v>2353</v>
      </c>
      <c r="C1379" s="43">
        <v>717</v>
      </c>
      <c r="D1379" s="43">
        <v>697</v>
      </c>
      <c r="E1379" s="42">
        <v>675</v>
      </c>
      <c r="F1379" s="42">
        <v>654</v>
      </c>
      <c r="G1379" s="42">
        <v>632</v>
      </c>
      <c r="H1379" s="4"/>
      <c r="I1379" s="5"/>
      <c r="J1379" s="5"/>
      <c r="K1379" s="5"/>
    </row>
    <row r="1380" spans="1:11" x14ac:dyDescent="0.2">
      <c r="A1380" s="15" t="s">
        <v>2354</v>
      </c>
      <c r="B1380" s="17" t="s">
        <v>2355</v>
      </c>
      <c r="C1380" s="43">
        <v>3273</v>
      </c>
      <c r="D1380" s="43">
        <v>3321</v>
      </c>
      <c r="E1380" s="42">
        <v>3361</v>
      </c>
      <c r="F1380" s="42">
        <v>3396</v>
      </c>
      <c r="G1380" s="42">
        <v>3428</v>
      </c>
      <c r="H1380" s="4"/>
      <c r="I1380" s="5"/>
      <c r="J1380" s="5"/>
      <c r="K1380" s="5"/>
    </row>
    <row r="1381" spans="1:11" x14ac:dyDescent="0.2">
      <c r="A1381" s="15" t="s">
        <v>2356</v>
      </c>
      <c r="B1381" s="17" t="s">
        <v>2357</v>
      </c>
      <c r="C1381" s="43">
        <v>4264</v>
      </c>
      <c r="D1381" s="43">
        <v>4247</v>
      </c>
      <c r="E1381" s="42">
        <v>4217</v>
      </c>
      <c r="F1381" s="42">
        <v>4183</v>
      </c>
      <c r="G1381" s="42">
        <v>4143</v>
      </c>
      <c r="H1381" s="4"/>
      <c r="I1381" s="5"/>
      <c r="J1381" s="5"/>
      <c r="K1381" s="5"/>
    </row>
    <row r="1382" spans="1:11" x14ac:dyDescent="0.2">
      <c r="A1382" s="15" t="s">
        <v>2358</v>
      </c>
      <c r="B1382" s="17" t="s">
        <v>2359</v>
      </c>
      <c r="C1382" s="43">
        <v>1056</v>
      </c>
      <c r="D1382" s="43">
        <v>1029</v>
      </c>
      <c r="E1382" s="42">
        <v>998</v>
      </c>
      <c r="F1382" s="42">
        <v>968</v>
      </c>
      <c r="G1382" s="42">
        <v>939</v>
      </c>
      <c r="H1382" s="4"/>
      <c r="I1382" s="5"/>
      <c r="J1382" s="5"/>
      <c r="K1382" s="5"/>
    </row>
    <row r="1383" spans="1:11" x14ac:dyDescent="0.2">
      <c r="A1383" s="15" t="s">
        <v>2360</v>
      </c>
      <c r="B1383" s="17" t="s">
        <v>1760</v>
      </c>
      <c r="C1383" s="43">
        <v>1134</v>
      </c>
      <c r="D1383" s="43">
        <v>1095</v>
      </c>
      <c r="E1383" s="42">
        <v>1055</v>
      </c>
      <c r="F1383" s="42">
        <v>1015</v>
      </c>
      <c r="G1383" s="42">
        <v>976</v>
      </c>
      <c r="H1383" s="4"/>
      <c r="I1383" s="5"/>
      <c r="J1383" s="5"/>
      <c r="K1383" s="5"/>
    </row>
    <row r="1384" spans="1:11" x14ac:dyDescent="0.2">
      <c r="A1384" s="15" t="s">
        <v>2361</v>
      </c>
      <c r="B1384" s="17" t="s">
        <v>2362</v>
      </c>
      <c r="C1384" s="43">
        <v>9957</v>
      </c>
      <c r="D1384" s="43">
        <v>10017</v>
      </c>
      <c r="E1384" s="42">
        <v>10049</v>
      </c>
      <c r="F1384" s="42">
        <v>10072</v>
      </c>
      <c r="G1384" s="42">
        <v>10099</v>
      </c>
      <c r="H1384" s="4"/>
      <c r="I1384" s="5"/>
      <c r="J1384" s="5"/>
      <c r="K1384" s="5"/>
    </row>
    <row r="1385" spans="1:11" x14ac:dyDescent="0.2">
      <c r="A1385" s="13" t="s">
        <v>2363</v>
      </c>
      <c r="B1385" s="14" t="s">
        <v>2200</v>
      </c>
      <c r="C1385" s="39">
        <f t="shared" ref="C1385:E1385" si="240">+SUM(C1386:C1389)</f>
        <v>23797</v>
      </c>
      <c r="D1385" s="39">
        <f t="shared" si="240"/>
        <v>23304</v>
      </c>
      <c r="E1385" s="39">
        <f t="shared" si="240"/>
        <v>22757</v>
      </c>
      <c r="F1385" s="39">
        <f t="shared" ref="F1385:G1385" si="241">+SUM(F1386:F1389)</f>
        <v>22208</v>
      </c>
      <c r="G1385" s="39">
        <f t="shared" si="241"/>
        <v>21651</v>
      </c>
      <c r="H1385" s="4"/>
      <c r="I1385" s="5"/>
      <c r="J1385" s="5"/>
      <c r="K1385" s="5"/>
    </row>
    <row r="1386" spans="1:11" x14ac:dyDescent="0.2">
      <c r="A1386" s="15" t="s">
        <v>2364</v>
      </c>
      <c r="B1386" s="17" t="s">
        <v>2200</v>
      </c>
      <c r="C1386" s="43">
        <v>11419</v>
      </c>
      <c r="D1386" s="43">
        <v>11346</v>
      </c>
      <c r="E1386" s="42">
        <v>11238</v>
      </c>
      <c r="F1386" s="42">
        <v>11033</v>
      </c>
      <c r="G1386" s="42">
        <v>10817</v>
      </c>
      <c r="H1386" s="4"/>
      <c r="I1386" s="5"/>
      <c r="J1386" s="5"/>
      <c r="K1386" s="5"/>
    </row>
    <row r="1387" spans="1:11" x14ac:dyDescent="0.2">
      <c r="A1387" s="15" t="s">
        <v>2365</v>
      </c>
      <c r="B1387" s="17" t="s">
        <v>2366</v>
      </c>
      <c r="C1387" s="43">
        <v>6827</v>
      </c>
      <c r="D1387" s="43">
        <v>6699</v>
      </c>
      <c r="E1387" s="42">
        <v>6554</v>
      </c>
      <c r="F1387" s="42">
        <v>6357</v>
      </c>
      <c r="G1387" s="42">
        <v>6157</v>
      </c>
      <c r="H1387" s="4"/>
      <c r="I1387" s="5"/>
      <c r="J1387" s="5"/>
      <c r="K1387" s="5"/>
    </row>
    <row r="1388" spans="1:11" x14ac:dyDescent="0.2">
      <c r="A1388" s="15" t="s">
        <v>2367</v>
      </c>
      <c r="B1388" s="17" t="s">
        <v>2368</v>
      </c>
      <c r="C1388" s="43">
        <v>1232</v>
      </c>
      <c r="D1388" s="43">
        <v>1153</v>
      </c>
      <c r="E1388" s="42">
        <v>1075</v>
      </c>
      <c r="F1388" s="42">
        <v>1047</v>
      </c>
      <c r="G1388" s="42">
        <v>1021</v>
      </c>
      <c r="H1388" s="4"/>
      <c r="I1388" s="5"/>
      <c r="J1388" s="5"/>
      <c r="K1388" s="5"/>
    </row>
    <row r="1389" spans="1:11" x14ac:dyDescent="0.2">
      <c r="A1389" s="15" t="s">
        <v>2369</v>
      </c>
      <c r="B1389" s="17" t="s">
        <v>2370</v>
      </c>
      <c r="C1389" s="43">
        <v>4319</v>
      </c>
      <c r="D1389" s="43">
        <v>4106</v>
      </c>
      <c r="E1389" s="42">
        <v>3890</v>
      </c>
      <c r="F1389" s="42">
        <v>3771</v>
      </c>
      <c r="G1389" s="42">
        <v>3656</v>
      </c>
      <c r="H1389" s="4"/>
      <c r="I1389" s="5"/>
      <c r="J1389" s="5"/>
      <c r="K1389" s="5"/>
    </row>
    <row r="1390" spans="1:11" x14ac:dyDescent="0.2">
      <c r="A1390" s="13" t="s">
        <v>2371</v>
      </c>
      <c r="B1390" s="14" t="s">
        <v>2372</v>
      </c>
      <c r="C1390" s="39">
        <f t="shared" ref="C1390:E1390" si="242">+SUM(C1391:C1396,C1402:C1404)</f>
        <v>230946</v>
      </c>
      <c r="D1390" s="39">
        <f t="shared" si="242"/>
        <v>235317</v>
      </c>
      <c r="E1390" s="39">
        <f t="shared" si="242"/>
        <v>239105</v>
      </c>
      <c r="F1390" s="39">
        <f t="shared" ref="F1390:G1390" si="243">+SUM(F1391:F1396,F1402:F1404)</f>
        <v>242015</v>
      </c>
      <c r="G1390" s="39">
        <f t="shared" si="243"/>
        <v>244445</v>
      </c>
      <c r="H1390" s="4"/>
      <c r="I1390" s="5"/>
      <c r="J1390" s="5"/>
      <c r="K1390" s="5"/>
    </row>
    <row r="1391" spans="1:11" x14ac:dyDescent="0.2">
      <c r="A1391" s="15" t="s">
        <v>2373</v>
      </c>
      <c r="B1391" s="17" t="s">
        <v>2372</v>
      </c>
      <c r="C1391" s="43">
        <v>41659</v>
      </c>
      <c r="D1391" s="43">
        <v>42214</v>
      </c>
      <c r="E1391" s="42">
        <v>42647</v>
      </c>
      <c r="F1391" s="42">
        <v>43048</v>
      </c>
      <c r="G1391" s="42">
        <v>43401</v>
      </c>
      <c r="H1391" s="4"/>
      <c r="I1391" s="5"/>
      <c r="J1391" s="5"/>
      <c r="K1391" s="5"/>
    </row>
    <row r="1392" spans="1:11" x14ac:dyDescent="0.2">
      <c r="A1392" s="15" t="s">
        <v>2374</v>
      </c>
      <c r="B1392" s="17" t="s">
        <v>2375</v>
      </c>
      <c r="C1392" s="43">
        <v>6359</v>
      </c>
      <c r="D1392" s="43">
        <v>6476</v>
      </c>
      <c r="E1392" s="42">
        <v>6573</v>
      </c>
      <c r="F1392" s="42">
        <v>6650</v>
      </c>
      <c r="G1392" s="42">
        <v>6711</v>
      </c>
      <c r="H1392" s="4"/>
      <c r="I1392" s="5"/>
      <c r="J1392" s="5"/>
      <c r="K1392" s="5"/>
    </row>
    <row r="1393" spans="1:11" x14ac:dyDescent="0.2">
      <c r="A1393" s="15" t="s">
        <v>2376</v>
      </c>
      <c r="B1393" s="17" t="s">
        <v>2377</v>
      </c>
      <c r="C1393" s="43">
        <v>7117</v>
      </c>
      <c r="D1393" s="43">
        <v>7340</v>
      </c>
      <c r="E1393" s="42">
        <v>7548</v>
      </c>
      <c r="F1393" s="42">
        <v>7711</v>
      </c>
      <c r="G1393" s="42">
        <v>7849</v>
      </c>
      <c r="H1393" s="4"/>
      <c r="I1393" s="5"/>
      <c r="J1393" s="5"/>
      <c r="K1393" s="5"/>
    </row>
    <row r="1394" spans="1:11" x14ac:dyDescent="0.2">
      <c r="A1394" s="15" t="s">
        <v>2378</v>
      </c>
      <c r="B1394" s="17" t="s">
        <v>2379</v>
      </c>
      <c r="C1394" s="43">
        <v>41128</v>
      </c>
      <c r="D1394" s="43">
        <v>42212</v>
      </c>
      <c r="E1394" s="42">
        <v>43191</v>
      </c>
      <c r="F1394" s="42">
        <v>43977</v>
      </c>
      <c r="G1394" s="42">
        <v>44652</v>
      </c>
      <c r="H1394" s="4"/>
      <c r="I1394" s="5"/>
      <c r="J1394" s="5"/>
      <c r="K1394" s="5"/>
    </row>
    <row r="1395" spans="1:11" x14ac:dyDescent="0.2">
      <c r="A1395" s="15" t="s">
        <v>2380</v>
      </c>
      <c r="B1395" s="17" t="s">
        <v>2381</v>
      </c>
      <c r="C1395" s="43">
        <v>4003</v>
      </c>
      <c r="D1395" s="43">
        <v>3825</v>
      </c>
      <c r="E1395" s="42">
        <v>3654</v>
      </c>
      <c r="F1395" s="42">
        <v>3490</v>
      </c>
      <c r="G1395" s="42">
        <v>3335</v>
      </c>
      <c r="H1395" s="4"/>
      <c r="I1395" s="5"/>
      <c r="J1395" s="5"/>
      <c r="K1395" s="5"/>
    </row>
    <row r="1396" spans="1:11" x14ac:dyDescent="0.2">
      <c r="A1396" s="59" t="s">
        <v>2382</v>
      </c>
      <c r="B1396" s="60" t="s">
        <v>2383</v>
      </c>
      <c r="C1396" s="61">
        <v>62274</v>
      </c>
      <c r="D1396" s="61">
        <v>63895</v>
      </c>
      <c r="E1396" s="62">
        <v>65356</v>
      </c>
      <c r="F1396" s="62">
        <v>66529</v>
      </c>
      <c r="G1396" s="62">
        <v>67539</v>
      </c>
      <c r="H1396" s="4"/>
      <c r="I1396" s="5"/>
      <c r="J1396" s="5"/>
      <c r="K1396" s="5"/>
    </row>
    <row r="1397" spans="1:11" x14ac:dyDescent="0.2">
      <c r="A1397" s="15"/>
      <c r="B1397" s="17"/>
      <c r="C1397" s="17"/>
      <c r="D1397" s="17"/>
      <c r="E1397" s="17"/>
      <c r="F1397" s="18"/>
      <c r="G1397" s="58" t="s">
        <v>107</v>
      </c>
      <c r="H1397" s="4"/>
    </row>
    <row r="1398" spans="1:11" ht="33.799999999999997" customHeight="1" x14ac:dyDescent="0.2">
      <c r="A1398" s="80" t="s">
        <v>0</v>
      </c>
      <c r="B1398" s="80"/>
      <c r="C1398" s="80"/>
      <c r="D1398" s="80"/>
      <c r="E1398" s="80"/>
      <c r="F1398" s="80"/>
      <c r="G1398" s="80"/>
    </row>
    <row r="1399" spans="1:11" ht="11.25" customHeight="1" x14ac:dyDescent="0.2">
      <c r="A1399" s="85" t="s">
        <v>1</v>
      </c>
      <c r="B1399" s="85" t="s">
        <v>2</v>
      </c>
      <c r="C1399" s="83" t="s">
        <v>3</v>
      </c>
      <c r="D1399" s="83" t="s">
        <v>4</v>
      </c>
      <c r="E1399" s="83" t="s">
        <v>5</v>
      </c>
      <c r="F1399" s="83" t="s">
        <v>6</v>
      </c>
      <c r="G1399" s="83" t="s">
        <v>7</v>
      </c>
    </row>
    <row r="1400" spans="1:11" ht="11.25" customHeight="1" x14ac:dyDescent="0.2">
      <c r="A1400" s="86"/>
      <c r="B1400" s="86"/>
      <c r="C1400" s="87"/>
      <c r="D1400" s="87"/>
      <c r="E1400" s="87"/>
      <c r="F1400" s="87"/>
      <c r="G1400" s="87"/>
    </row>
    <row r="1401" spans="1:11" ht="5.3" customHeight="1" x14ac:dyDescent="0.2">
      <c r="A1401" s="19"/>
      <c r="B1401" s="19"/>
      <c r="C1401" s="19"/>
      <c r="D1401" s="19"/>
      <c r="E1401" s="19"/>
      <c r="F1401" s="3"/>
      <c r="G1401" s="3"/>
    </row>
    <row r="1402" spans="1:11" x14ac:dyDescent="0.2">
      <c r="A1402" s="15" t="s">
        <v>2384</v>
      </c>
      <c r="B1402" s="17" t="s">
        <v>2385</v>
      </c>
      <c r="C1402" s="43">
        <v>32977</v>
      </c>
      <c r="D1402" s="43">
        <v>33745</v>
      </c>
      <c r="E1402" s="42">
        <v>34427</v>
      </c>
      <c r="F1402" s="42">
        <v>34984</v>
      </c>
      <c r="G1402" s="42">
        <v>35464</v>
      </c>
      <c r="H1402" s="4"/>
      <c r="I1402" s="5"/>
      <c r="J1402" s="5"/>
      <c r="K1402" s="5"/>
    </row>
    <row r="1403" spans="1:11" x14ac:dyDescent="0.2">
      <c r="A1403" s="15" t="s">
        <v>2386</v>
      </c>
      <c r="B1403" s="17" t="s">
        <v>2387</v>
      </c>
      <c r="C1403" s="43">
        <v>30406</v>
      </c>
      <c r="D1403" s="43">
        <v>30204</v>
      </c>
      <c r="E1403" s="42">
        <v>29909</v>
      </c>
      <c r="F1403" s="42">
        <v>29549</v>
      </c>
      <c r="G1403" s="42">
        <v>29138</v>
      </c>
      <c r="H1403" s="4"/>
      <c r="I1403" s="5"/>
      <c r="J1403" s="5"/>
      <c r="K1403" s="5"/>
    </row>
    <row r="1404" spans="1:11" x14ac:dyDescent="0.2">
      <c r="A1404" s="22" t="s">
        <v>2388</v>
      </c>
      <c r="B1404" s="23" t="s">
        <v>2389</v>
      </c>
      <c r="C1404" s="47">
        <v>5023</v>
      </c>
      <c r="D1404" s="47">
        <v>5406</v>
      </c>
      <c r="E1404" s="48">
        <v>5800</v>
      </c>
      <c r="F1404" s="48">
        <v>6077</v>
      </c>
      <c r="G1404" s="48">
        <v>6356</v>
      </c>
      <c r="H1404" s="4"/>
      <c r="I1404" s="5"/>
      <c r="J1404" s="5"/>
      <c r="K1404" s="5"/>
    </row>
    <row r="1405" spans="1:11" x14ac:dyDescent="0.2">
      <c r="A1405" s="13" t="s">
        <v>2390</v>
      </c>
      <c r="B1405" s="14" t="s">
        <v>2391</v>
      </c>
      <c r="C1405" s="39">
        <f t="shared" ref="C1405:E1405" si="244">+SUM(C1406:C1414)</f>
        <v>94725</v>
      </c>
      <c r="D1405" s="39">
        <f t="shared" si="244"/>
        <v>93407</v>
      </c>
      <c r="E1405" s="39">
        <f t="shared" si="244"/>
        <v>91849</v>
      </c>
      <c r="F1405" s="39">
        <f t="shared" ref="F1405:G1405" si="245">+SUM(F1406:F1414)</f>
        <v>90255</v>
      </c>
      <c r="G1405" s="39">
        <f t="shared" si="245"/>
        <v>88605</v>
      </c>
      <c r="H1405" s="4"/>
      <c r="I1405" s="5"/>
      <c r="J1405" s="5"/>
      <c r="K1405" s="5"/>
    </row>
    <row r="1406" spans="1:11" x14ac:dyDescent="0.2">
      <c r="A1406" s="15" t="s">
        <v>2392</v>
      </c>
      <c r="B1406" s="17" t="s">
        <v>2391</v>
      </c>
      <c r="C1406" s="43">
        <v>50765</v>
      </c>
      <c r="D1406" s="43">
        <v>50739</v>
      </c>
      <c r="E1406" s="42">
        <v>50544</v>
      </c>
      <c r="F1406" s="42">
        <v>50198</v>
      </c>
      <c r="G1406" s="42">
        <v>49795</v>
      </c>
      <c r="H1406" s="4"/>
      <c r="I1406" s="5"/>
      <c r="J1406" s="5"/>
      <c r="K1406" s="5"/>
    </row>
    <row r="1407" spans="1:11" x14ac:dyDescent="0.2">
      <c r="A1407" s="15" t="s">
        <v>2393</v>
      </c>
      <c r="B1407" s="17" t="s">
        <v>510</v>
      </c>
      <c r="C1407" s="43">
        <v>9959</v>
      </c>
      <c r="D1407" s="43">
        <v>9683</v>
      </c>
      <c r="E1407" s="42">
        <v>9387</v>
      </c>
      <c r="F1407" s="42">
        <v>9075</v>
      </c>
      <c r="G1407" s="42">
        <v>8762</v>
      </c>
      <c r="H1407" s="4"/>
      <c r="I1407" s="5"/>
      <c r="J1407" s="5"/>
      <c r="K1407" s="5"/>
    </row>
    <row r="1408" spans="1:11" x14ac:dyDescent="0.2">
      <c r="A1408" s="15" t="s">
        <v>2394</v>
      </c>
      <c r="B1408" s="17" t="s">
        <v>2395</v>
      </c>
      <c r="C1408" s="43">
        <v>1966</v>
      </c>
      <c r="D1408" s="43">
        <v>1891</v>
      </c>
      <c r="E1408" s="42">
        <v>1813</v>
      </c>
      <c r="F1408" s="42">
        <v>1730</v>
      </c>
      <c r="G1408" s="42">
        <v>1648</v>
      </c>
      <c r="H1408" s="4"/>
      <c r="I1408" s="5"/>
      <c r="J1408" s="5"/>
      <c r="K1408" s="5"/>
    </row>
    <row r="1409" spans="1:11" x14ac:dyDescent="0.2">
      <c r="A1409" s="15" t="s">
        <v>2396</v>
      </c>
      <c r="B1409" s="17" t="s">
        <v>2397</v>
      </c>
      <c r="C1409" s="43">
        <v>10530</v>
      </c>
      <c r="D1409" s="43">
        <v>10157</v>
      </c>
      <c r="E1409" s="42">
        <v>9768</v>
      </c>
      <c r="F1409" s="42">
        <v>9366</v>
      </c>
      <c r="G1409" s="42">
        <v>8969</v>
      </c>
      <c r="H1409" s="4"/>
      <c r="I1409" s="5"/>
      <c r="J1409" s="5"/>
      <c r="K1409" s="5"/>
    </row>
    <row r="1410" spans="1:11" x14ac:dyDescent="0.2">
      <c r="A1410" s="15" t="s">
        <v>2398</v>
      </c>
      <c r="B1410" s="17" t="s">
        <v>929</v>
      </c>
      <c r="C1410" s="43">
        <v>3689</v>
      </c>
      <c r="D1410" s="43">
        <v>3675</v>
      </c>
      <c r="E1410" s="42">
        <v>3650</v>
      </c>
      <c r="F1410" s="42">
        <v>3616</v>
      </c>
      <c r="G1410" s="42">
        <v>3579</v>
      </c>
      <c r="H1410" s="4"/>
      <c r="I1410" s="5"/>
      <c r="J1410" s="5"/>
      <c r="K1410" s="5"/>
    </row>
    <row r="1411" spans="1:11" x14ac:dyDescent="0.2">
      <c r="A1411" s="15" t="s">
        <v>2399</v>
      </c>
      <c r="B1411" s="17" t="s">
        <v>1754</v>
      </c>
      <c r="C1411" s="43">
        <v>5991</v>
      </c>
      <c r="D1411" s="43">
        <v>5953</v>
      </c>
      <c r="E1411" s="42">
        <v>5897</v>
      </c>
      <c r="F1411" s="42">
        <v>5834</v>
      </c>
      <c r="G1411" s="42">
        <v>5770</v>
      </c>
      <c r="H1411" s="4"/>
      <c r="I1411" s="5"/>
      <c r="J1411" s="5"/>
      <c r="K1411" s="5"/>
    </row>
    <row r="1412" spans="1:11" x14ac:dyDescent="0.2">
      <c r="A1412" s="15" t="s">
        <v>2400</v>
      </c>
      <c r="B1412" s="17" t="s">
        <v>2401</v>
      </c>
      <c r="C1412" s="43">
        <v>3513</v>
      </c>
      <c r="D1412" s="43">
        <v>3253</v>
      </c>
      <c r="E1412" s="42">
        <v>3006</v>
      </c>
      <c r="F1412" s="42">
        <v>2900</v>
      </c>
      <c r="G1412" s="42">
        <v>2794</v>
      </c>
      <c r="H1412" s="4"/>
      <c r="I1412" s="5"/>
      <c r="J1412" s="5"/>
      <c r="K1412" s="5"/>
    </row>
    <row r="1413" spans="1:11" x14ac:dyDescent="0.2">
      <c r="A1413" s="15" t="s">
        <v>2402</v>
      </c>
      <c r="B1413" s="17" t="s">
        <v>2403</v>
      </c>
      <c r="C1413" s="43">
        <v>3628</v>
      </c>
      <c r="D1413" s="43">
        <v>3473</v>
      </c>
      <c r="E1413" s="42">
        <v>3314</v>
      </c>
      <c r="F1413" s="42">
        <v>3187</v>
      </c>
      <c r="G1413" s="42">
        <v>3061</v>
      </c>
      <c r="H1413" s="4"/>
      <c r="I1413" s="5"/>
      <c r="J1413" s="5"/>
      <c r="K1413" s="5"/>
    </row>
    <row r="1414" spans="1:11" x14ac:dyDescent="0.2">
      <c r="A1414" s="15" t="s">
        <v>2404</v>
      </c>
      <c r="B1414" s="17" t="s">
        <v>2405</v>
      </c>
      <c r="C1414" s="43">
        <v>4684</v>
      </c>
      <c r="D1414" s="43">
        <v>4583</v>
      </c>
      <c r="E1414" s="42">
        <v>4470</v>
      </c>
      <c r="F1414" s="42">
        <v>4349</v>
      </c>
      <c r="G1414" s="42">
        <v>4227</v>
      </c>
      <c r="H1414" s="4"/>
      <c r="I1414" s="5"/>
      <c r="J1414" s="5"/>
      <c r="K1414" s="5"/>
    </row>
    <row r="1415" spans="1:11" x14ac:dyDescent="0.2">
      <c r="A1415" s="13" t="s">
        <v>2406</v>
      </c>
      <c r="B1415" s="14" t="s">
        <v>1760</v>
      </c>
      <c r="C1415" s="39">
        <f t="shared" ref="C1415:E1415" si="246">+SUM(C1416:C1425)</f>
        <v>41382</v>
      </c>
      <c r="D1415" s="39">
        <f t="shared" si="246"/>
        <v>40763</v>
      </c>
      <c r="E1415" s="39">
        <f t="shared" si="246"/>
        <v>40041</v>
      </c>
      <c r="F1415" s="39">
        <f t="shared" ref="F1415:G1415" si="247">+SUM(F1416:F1425)</f>
        <v>39306</v>
      </c>
      <c r="G1415" s="39">
        <f t="shared" si="247"/>
        <v>38549</v>
      </c>
      <c r="H1415" s="4"/>
      <c r="I1415" s="5"/>
      <c r="J1415" s="5"/>
      <c r="K1415" s="5"/>
    </row>
    <row r="1416" spans="1:11" x14ac:dyDescent="0.2">
      <c r="A1416" s="15" t="s">
        <v>2407</v>
      </c>
      <c r="B1416" s="17" t="s">
        <v>2408</v>
      </c>
      <c r="C1416" s="43">
        <v>14400</v>
      </c>
      <c r="D1416" s="43">
        <v>14067</v>
      </c>
      <c r="E1416" s="42">
        <v>13700</v>
      </c>
      <c r="F1416" s="42">
        <v>13326</v>
      </c>
      <c r="G1416" s="42">
        <v>12949</v>
      </c>
      <c r="H1416" s="4"/>
      <c r="I1416" s="5"/>
      <c r="J1416" s="5"/>
      <c r="K1416" s="5"/>
    </row>
    <row r="1417" spans="1:11" x14ac:dyDescent="0.2">
      <c r="A1417" s="15" t="s">
        <v>2409</v>
      </c>
      <c r="B1417" s="17" t="s">
        <v>2410</v>
      </c>
      <c r="C1417" s="43">
        <v>701</v>
      </c>
      <c r="D1417" s="43">
        <v>683</v>
      </c>
      <c r="E1417" s="42">
        <v>665</v>
      </c>
      <c r="F1417" s="42">
        <v>648</v>
      </c>
      <c r="G1417" s="42">
        <v>629</v>
      </c>
      <c r="H1417" s="4"/>
      <c r="I1417" s="5"/>
      <c r="J1417" s="5"/>
      <c r="K1417" s="5"/>
    </row>
    <row r="1418" spans="1:11" x14ac:dyDescent="0.2">
      <c r="A1418" s="15" t="s">
        <v>2411</v>
      </c>
      <c r="B1418" s="17" t="s">
        <v>2412</v>
      </c>
      <c r="C1418" s="43">
        <v>2087</v>
      </c>
      <c r="D1418" s="43">
        <v>2134</v>
      </c>
      <c r="E1418" s="42">
        <v>2176</v>
      </c>
      <c r="F1418" s="42">
        <v>2212</v>
      </c>
      <c r="G1418" s="42">
        <v>2246</v>
      </c>
      <c r="H1418" s="4"/>
      <c r="I1418" s="5"/>
      <c r="J1418" s="5"/>
      <c r="K1418" s="5"/>
    </row>
    <row r="1419" spans="1:11" x14ac:dyDescent="0.2">
      <c r="A1419" s="15" t="s">
        <v>2413</v>
      </c>
      <c r="B1419" s="17" t="s">
        <v>2414</v>
      </c>
      <c r="C1419" s="43">
        <v>845</v>
      </c>
      <c r="D1419" s="43">
        <v>816</v>
      </c>
      <c r="E1419" s="42">
        <v>784</v>
      </c>
      <c r="F1419" s="42">
        <v>757</v>
      </c>
      <c r="G1419" s="42">
        <v>730</v>
      </c>
      <c r="H1419" s="4"/>
      <c r="I1419" s="5"/>
      <c r="J1419" s="5"/>
      <c r="K1419" s="5"/>
    </row>
    <row r="1420" spans="1:11" x14ac:dyDescent="0.2">
      <c r="A1420" s="15" t="s">
        <v>2415</v>
      </c>
      <c r="B1420" s="17" t="s">
        <v>2416</v>
      </c>
      <c r="C1420" s="43">
        <v>5276</v>
      </c>
      <c r="D1420" s="43">
        <v>5280</v>
      </c>
      <c r="E1420" s="42">
        <v>5270</v>
      </c>
      <c r="F1420" s="42">
        <v>5259</v>
      </c>
      <c r="G1420" s="42">
        <v>5244</v>
      </c>
      <c r="H1420" s="4"/>
      <c r="I1420" s="5"/>
      <c r="J1420" s="5"/>
      <c r="K1420" s="5"/>
    </row>
    <row r="1421" spans="1:11" x14ac:dyDescent="0.2">
      <c r="A1421" s="15" t="s">
        <v>2417</v>
      </c>
      <c r="B1421" s="17" t="s">
        <v>1293</v>
      </c>
      <c r="C1421" s="43">
        <v>1681</v>
      </c>
      <c r="D1421" s="43">
        <v>1665</v>
      </c>
      <c r="E1421" s="42">
        <v>1644</v>
      </c>
      <c r="F1421" s="42">
        <v>1623</v>
      </c>
      <c r="G1421" s="42">
        <v>1604</v>
      </c>
      <c r="H1421" s="4"/>
      <c r="I1421" s="5"/>
      <c r="J1421" s="5"/>
      <c r="K1421" s="5"/>
    </row>
    <row r="1422" spans="1:11" x14ac:dyDescent="0.2">
      <c r="A1422" s="15" t="s">
        <v>2418</v>
      </c>
      <c r="B1422" s="17" t="s">
        <v>2419</v>
      </c>
      <c r="C1422" s="43">
        <v>1111</v>
      </c>
      <c r="D1422" s="43">
        <v>1057</v>
      </c>
      <c r="E1422" s="42">
        <v>1003</v>
      </c>
      <c r="F1422" s="42">
        <v>952</v>
      </c>
      <c r="G1422" s="42">
        <v>903</v>
      </c>
      <c r="H1422" s="4"/>
      <c r="I1422" s="5"/>
      <c r="J1422" s="5"/>
      <c r="K1422" s="5"/>
    </row>
    <row r="1423" spans="1:11" x14ac:dyDescent="0.2">
      <c r="A1423" s="15" t="s">
        <v>2420</v>
      </c>
      <c r="B1423" s="17" t="s">
        <v>2421</v>
      </c>
      <c r="C1423" s="43">
        <v>9006</v>
      </c>
      <c r="D1423" s="43">
        <v>8824</v>
      </c>
      <c r="E1423" s="42">
        <v>8618</v>
      </c>
      <c r="F1423" s="42">
        <v>8415</v>
      </c>
      <c r="G1423" s="42">
        <v>8207</v>
      </c>
      <c r="H1423" s="4"/>
      <c r="I1423" s="5"/>
      <c r="J1423" s="5"/>
      <c r="K1423" s="5"/>
    </row>
    <row r="1424" spans="1:11" x14ac:dyDescent="0.2">
      <c r="A1424" s="15" t="s">
        <v>2422</v>
      </c>
      <c r="B1424" s="17" t="s">
        <v>2423</v>
      </c>
      <c r="C1424" s="43">
        <v>738</v>
      </c>
      <c r="D1424" s="43">
        <v>725</v>
      </c>
      <c r="E1424" s="42">
        <v>710</v>
      </c>
      <c r="F1424" s="42">
        <v>696</v>
      </c>
      <c r="G1424" s="42">
        <v>681</v>
      </c>
      <c r="H1424" s="4"/>
      <c r="I1424" s="5"/>
      <c r="J1424" s="5"/>
      <c r="K1424" s="5"/>
    </row>
    <row r="1425" spans="1:18" x14ac:dyDescent="0.2">
      <c r="A1425" s="15" t="s">
        <v>2424</v>
      </c>
      <c r="B1425" s="17" t="s">
        <v>1760</v>
      </c>
      <c r="C1425" s="43">
        <v>5537</v>
      </c>
      <c r="D1425" s="43">
        <v>5512</v>
      </c>
      <c r="E1425" s="42">
        <v>5471</v>
      </c>
      <c r="F1425" s="42">
        <v>5418</v>
      </c>
      <c r="G1425" s="42">
        <v>5356</v>
      </c>
      <c r="H1425" s="4"/>
      <c r="I1425" s="5"/>
      <c r="J1425" s="5"/>
      <c r="K1425" s="5"/>
    </row>
    <row r="1426" spans="1:18" x14ac:dyDescent="0.2">
      <c r="A1426" s="13" t="s">
        <v>2425</v>
      </c>
      <c r="B1426" s="14" t="s">
        <v>2426</v>
      </c>
      <c r="C1426" s="39">
        <f t="shared" ref="C1426:E1426" si="248">+SUM(C1427:C1435)</f>
        <v>56567</v>
      </c>
      <c r="D1426" s="39">
        <f t="shared" si="248"/>
        <v>57161</v>
      </c>
      <c r="E1426" s="39">
        <f t="shared" si="248"/>
        <v>57604</v>
      </c>
      <c r="F1426" s="39">
        <f t="shared" ref="F1426:G1426" si="249">+SUM(F1427:F1435)</f>
        <v>58012</v>
      </c>
      <c r="G1426" s="39">
        <f t="shared" si="249"/>
        <v>58371</v>
      </c>
      <c r="H1426" s="4"/>
      <c r="I1426" s="5"/>
      <c r="J1426" s="5"/>
      <c r="K1426" s="5"/>
    </row>
    <row r="1427" spans="1:18" x14ac:dyDescent="0.2">
      <c r="A1427" s="15" t="s">
        <v>2427</v>
      </c>
      <c r="B1427" s="17" t="s">
        <v>2426</v>
      </c>
      <c r="C1427" s="43">
        <v>21539</v>
      </c>
      <c r="D1427" s="43">
        <v>21574</v>
      </c>
      <c r="E1427" s="42">
        <v>21538</v>
      </c>
      <c r="F1427" s="42">
        <v>21479</v>
      </c>
      <c r="G1427" s="42">
        <v>21432</v>
      </c>
      <c r="H1427" s="4"/>
      <c r="I1427" s="5"/>
      <c r="J1427" s="5"/>
      <c r="K1427" s="5"/>
    </row>
    <row r="1428" spans="1:18" x14ac:dyDescent="0.2">
      <c r="A1428" s="15" t="s">
        <v>2428</v>
      </c>
      <c r="B1428" s="17" t="s">
        <v>2429</v>
      </c>
      <c r="C1428" s="43">
        <v>6741</v>
      </c>
      <c r="D1428" s="43">
        <v>6754</v>
      </c>
      <c r="E1428" s="42">
        <v>6745</v>
      </c>
      <c r="F1428" s="42">
        <v>6709</v>
      </c>
      <c r="G1428" s="42">
        <v>6677</v>
      </c>
      <c r="H1428" s="4"/>
      <c r="I1428" s="5"/>
      <c r="J1428" s="5"/>
      <c r="K1428" s="5"/>
    </row>
    <row r="1429" spans="1:18" x14ac:dyDescent="0.2">
      <c r="A1429" s="15" t="s">
        <v>2430</v>
      </c>
      <c r="B1429" s="17" t="s">
        <v>2431</v>
      </c>
      <c r="C1429" s="43">
        <v>4733</v>
      </c>
      <c r="D1429" s="43">
        <v>4761</v>
      </c>
      <c r="E1429" s="42">
        <v>4774</v>
      </c>
      <c r="F1429" s="42">
        <v>4805</v>
      </c>
      <c r="G1429" s="42">
        <v>4829</v>
      </c>
      <c r="H1429" s="4"/>
      <c r="I1429" s="5"/>
      <c r="J1429" s="5"/>
      <c r="K1429" s="5"/>
    </row>
    <row r="1430" spans="1:18" x14ac:dyDescent="0.2">
      <c r="A1430" s="15" t="s">
        <v>2432</v>
      </c>
      <c r="B1430" s="17" t="s">
        <v>2433</v>
      </c>
      <c r="C1430" s="43">
        <v>3146</v>
      </c>
      <c r="D1430" s="43">
        <v>3093</v>
      </c>
      <c r="E1430" s="42">
        <v>3030</v>
      </c>
      <c r="F1430" s="42">
        <v>2986</v>
      </c>
      <c r="G1430" s="42">
        <v>2938</v>
      </c>
      <c r="H1430" s="4"/>
      <c r="I1430" s="5"/>
      <c r="J1430" s="5"/>
      <c r="K1430" s="5"/>
    </row>
    <row r="1431" spans="1:18" x14ac:dyDescent="0.2">
      <c r="A1431" s="15" t="s">
        <v>2434</v>
      </c>
      <c r="B1431" s="17" t="s">
        <v>2435</v>
      </c>
      <c r="C1431" s="43">
        <v>9672</v>
      </c>
      <c r="D1431" s="43">
        <v>10259</v>
      </c>
      <c r="E1431" s="42">
        <v>10839</v>
      </c>
      <c r="F1431" s="42">
        <v>11380</v>
      </c>
      <c r="G1431" s="42">
        <v>11881</v>
      </c>
      <c r="H1431" s="4"/>
      <c r="I1431" s="5"/>
      <c r="J1431" s="5"/>
      <c r="K1431" s="5"/>
    </row>
    <row r="1432" spans="1:18" x14ac:dyDescent="0.2">
      <c r="A1432" s="15" t="s">
        <v>2436</v>
      </c>
      <c r="B1432" s="17" t="s">
        <v>2437</v>
      </c>
      <c r="C1432" s="43">
        <v>2327</v>
      </c>
      <c r="D1432" s="43">
        <v>2325</v>
      </c>
      <c r="E1432" s="42">
        <v>2314</v>
      </c>
      <c r="F1432" s="42">
        <v>2316</v>
      </c>
      <c r="G1432" s="42">
        <v>2314</v>
      </c>
      <c r="H1432" s="4"/>
      <c r="I1432" s="5"/>
      <c r="J1432" s="5"/>
      <c r="K1432" s="5"/>
    </row>
    <row r="1433" spans="1:18" x14ac:dyDescent="0.2">
      <c r="A1433" s="15" t="s">
        <v>2438</v>
      </c>
      <c r="B1433" s="17" t="s">
        <v>2439</v>
      </c>
      <c r="C1433" s="43">
        <v>2756</v>
      </c>
      <c r="D1433" s="43">
        <v>2680</v>
      </c>
      <c r="E1433" s="42">
        <v>2598</v>
      </c>
      <c r="F1433" s="42">
        <v>2528</v>
      </c>
      <c r="G1433" s="42">
        <v>2455</v>
      </c>
      <c r="H1433" s="4"/>
      <c r="I1433" s="5"/>
      <c r="J1433" s="5"/>
      <c r="K1433" s="5"/>
    </row>
    <row r="1434" spans="1:18" x14ac:dyDescent="0.2">
      <c r="A1434" s="15" t="s">
        <v>2440</v>
      </c>
      <c r="B1434" s="17" t="s">
        <v>2441</v>
      </c>
      <c r="C1434" s="43">
        <v>2896</v>
      </c>
      <c r="D1434" s="43">
        <v>3007</v>
      </c>
      <c r="E1434" s="42">
        <v>3114</v>
      </c>
      <c r="F1434" s="42">
        <v>3223</v>
      </c>
      <c r="G1434" s="42">
        <v>3325</v>
      </c>
      <c r="H1434" s="4"/>
      <c r="I1434" s="5"/>
      <c r="J1434" s="5"/>
      <c r="K1434" s="5"/>
    </row>
    <row r="1435" spans="1:18" x14ac:dyDescent="0.2">
      <c r="A1435" s="15" t="s">
        <v>2442</v>
      </c>
      <c r="B1435" s="17" t="s">
        <v>2443</v>
      </c>
      <c r="C1435" s="43">
        <v>2757</v>
      </c>
      <c r="D1435" s="43">
        <v>2708</v>
      </c>
      <c r="E1435" s="42">
        <v>2652</v>
      </c>
      <c r="F1435" s="42">
        <v>2586</v>
      </c>
      <c r="G1435" s="42">
        <v>2520</v>
      </c>
      <c r="H1435" s="4"/>
      <c r="I1435" s="5"/>
      <c r="J1435" s="5"/>
      <c r="K1435" s="5"/>
    </row>
    <row r="1436" spans="1:18" x14ac:dyDescent="0.2">
      <c r="A1436" s="15"/>
      <c r="B1436" s="17"/>
      <c r="C1436" s="43"/>
      <c r="D1436" s="43"/>
      <c r="E1436" s="42"/>
      <c r="F1436" s="42"/>
      <c r="G1436" s="42"/>
      <c r="H1436" s="4"/>
      <c r="I1436" s="5"/>
      <c r="J1436" s="5"/>
      <c r="K1436" s="5"/>
    </row>
    <row r="1437" spans="1:18" x14ac:dyDescent="0.2">
      <c r="A1437" s="20" t="s">
        <v>2444</v>
      </c>
      <c r="B1437" s="21" t="s">
        <v>209</v>
      </c>
      <c r="C1437" s="46">
        <f t="shared" ref="C1437:E1437" si="250">+C1438+C1450+C1464+C1471+C1475+C1480+C1491+C1497+C1516+C1525+C1534+C1539</f>
        <v>1938501</v>
      </c>
      <c r="D1437" s="46">
        <f t="shared" si="250"/>
        <v>1979901</v>
      </c>
      <c r="E1437" s="46">
        <f t="shared" si="250"/>
        <v>2016771</v>
      </c>
      <c r="F1437" s="46">
        <f t="shared" ref="F1437:G1437" si="251">+F1438+F1450+F1464+F1471+F1475+F1480+F1491+F1497+F1516+F1525+F1534+F1539</f>
        <v>2048492</v>
      </c>
      <c r="G1437" s="46">
        <f t="shared" si="251"/>
        <v>2077345</v>
      </c>
      <c r="H1437" s="4"/>
      <c r="I1437" s="5"/>
      <c r="J1437" s="5"/>
      <c r="K1437" s="5"/>
      <c r="N1437" s="34"/>
      <c r="O1437" s="34"/>
      <c r="P1437" s="34"/>
      <c r="Q1437" s="34"/>
      <c r="R1437" s="34"/>
    </row>
    <row r="1438" spans="1:18" x14ac:dyDescent="0.2">
      <c r="A1438" s="13" t="s">
        <v>2445</v>
      </c>
      <c r="B1438" s="14" t="s">
        <v>2446</v>
      </c>
      <c r="C1438" s="39">
        <f t="shared" ref="C1438:E1438" si="252">+SUM(C1439:C1449)</f>
        <v>1060030</v>
      </c>
      <c r="D1438" s="39">
        <f t="shared" si="252"/>
        <v>1090514</v>
      </c>
      <c r="E1438" s="39">
        <f t="shared" si="252"/>
        <v>1118724</v>
      </c>
      <c r="F1438" s="39">
        <f t="shared" ref="F1438:G1438" si="253">+SUM(F1439:F1449)</f>
        <v>1141386</v>
      </c>
      <c r="G1438" s="39">
        <f t="shared" si="253"/>
        <v>1162870</v>
      </c>
      <c r="H1438" s="4"/>
      <c r="I1438" s="5"/>
      <c r="J1438" s="5"/>
      <c r="K1438" s="5"/>
    </row>
    <row r="1439" spans="1:18" x14ac:dyDescent="0.2">
      <c r="A1439" s="15" t="s">
        <v>2447</v>
      </c>
      <c r="B1439" s="17" t="s">
        <v>2446</v>
      </c>
      <c r="C1439" s="43">
        <v>335811</v>
      </c>
      <c r="D1439" s="43">
        <v>340582</v>
      </c>
      <c r="E1439" s="42">
        <v>344374</v>
      </c>
      <c r="F1439" s="42">
        <v>347730</v>
      </c>
      <c r="G1439" s="42">
        <v>350915</v>
      </c>
      <c r="H1439" s="4"/>
      <c r="I1439" s="5"/>
      <c r="J1439" s="5"/>
      <c r="K1439" s="5"/>
    </row>
    <row r="1440" spans="1:18" x14ac:dyDescent="0.2">
      <c r="A1440" s="15" t="s">
        <v>2448</v>
      </c>
      <c r="B1440" s="17" t="s">
        <v>2449</v>
      </c>
      <c r="C1440" s="43">
        <v>211809</v>
      </c>
      <c r="D1440" s="43">
        <v>220624</v>
      </c>
      <c r="E1440" s="42">
        <v>229115</v>
      </c>
      <c r="F1440" s="42">
        <v>235832</v>
      </c>
      <c r="G1440" s="42">
        <v>242202</v>
      </c>
      <c r="H1440" s="4"/>
      <c r="I1440" s="5"/>
      <c r="J1440" s="5"/>
      <c r="K1440" s="5"/>
    </row>
    <row r="1441" spans="1:11" x14ac:dyDescent="0.2">
      <c r="A1441" s="15" t="s">
        <v>2450</v>
      </c>
      <c r="B1441" s="17" t="s">
        <v>2451</v>
      </c>
      <c r="C1441" s="43">
        <v>38506</v>
      </c>
      <c r="D1441" s="43">
        <v>38475</v>
      </c>
      <c r="E1441" s="42">
        <v>38334</v>
      </c>
      <c r="F1441" s="42">
        <v>38107</v>
      </c>
      <c r="G1441" s="42">
        <v>37879</v>
      </c>
      <c r="H1441" s="4"/>
      <c r="I1441" s="5"/>
      <c r="J1441" s="5"/>
      <c r="K1441" s="5"/>
    </row>
    <row r="1442" spans="1:11" x14ac:dyDescent="0.2">
      <c r="A1442" s="15" t="s">
        <v>2452</v>
      </c>
      <c r="B1442" s="17" t="s">
        <v>2453</v>
      </c>
      <c r="C1442" s="43">
        <v>78375</v>
      </c>
      <c r="D1442" s="43">
        <v>82792</v>
      </c>
      <c r="E1442" s="42">
        <v>87192</v>
      </c>
      <c r="F1442" s="42">
        <v>90609</v>
      </c>
      <c r="G1442" s="42">
        <v>93851</v>
      </c>
      <c r="H1442" s="4"/>
      <c r="I1442" s="5"/>
      <c r="J1442" s="5"/>
      <c r="K1442" s="5"/>
    </row>
    <row r="1443" spans="1:11" x14ac:dyDescent="0.2">
      <c r="A1443" s="15" t="s">
        <v>2454</v>
      </c>
      <c r="B1443" s="17" t="s">
        <v>1457</v>
      </c>
      <c r="C1443" s="43">
        <v>210654</v>
      </c>
      <c r="D1443" s="43">
        <v>217756</v>
      </c>
      <c r="E1443" s="42">
        <v>224427</v>
      </c>
      <c r="F1443" s="42">
        <v>229779</v>
      </c>
      <c r="G1443" s="42">
        <v>234854</v>
      </c>
      <c r="H1443" s="4"/>
      <c r="I1443" s="5"/>
      <c r="J1443" s="5"/>
      <c r="K1443" s="5"/>
    </row>
    <row r="1444" spans="1:11" x14ac:dyDescent="0.2">
      <c r="A1444" s="15" t="s">
        <v>2455</v>
      </c>
      <c r="B1444" s="17" t="s">
        <v>2456</v>
      </c>
      <c r="C1444" s="43">
        <v>41158</v>
      </c>
      <c r="D1444" s="43">
        <v>42144</v>
      </c>
      <c r="E1444" s="42">
        <v>43024</v>
      </c>
      <c r="F1444" s="42">
        <v>43750</v>
      </c>
      <c r="G1444" s="42">
        <v>44440</v>
      </c>
      <c r="H1444" s="4"/>
      <c r="I1444" s="5"/>
      <c r="J1444" s="5"/>
      <c r="K1444" s="5"/>
    </row>
    <row r="1445" spans="1:11" x14ac:dyDescent="0.2">
      <c r="A1445" s="15" t="s">
        <v>2457</v>
      </c>
      <c r="B1445" s="17" t="s">
        <v>2458</v>
      </c>
      <c r="C1445" s="43">
        <v>40336</v>
      </c>
      <c r="D1445" s="43">
        <v>41610</v>
      </c>
      <c r="E1445" s="42">
        <v>42798</v>
      </c>
      <c r="F1445" s="42">
        <v>43755</v>
      </c>
      <c r="G1445" s="42">
        <v>44663</v>
      </c>
      <c r="H1445" s="4"/>
      <c r="I1445" s="5"/>
      <c r="J1445" s="5"/>
      <c r="K1445" s="5"/>
    </row>
    <row r="1446" spans="1:11" x14ac:dyDescent="0.2">
      <c r="A1446" s="15" t="s">
        <v>2459</v>
      </c>
      <c r="B1446" s="17" t="s">
        <v>2460</v>
      </c>
      <c r="C1446" s="43">
        <v>3866</v>
      </c>
      <c r="D1446" s="43">
        <v>3900</v>
      </c>
      <c r="E1446" s="42">
        <v>3924</v>
      </c>
      <c r="F1446" s="42">
        <v>3947</v>
      </c>
      <c r="G1446" s="42">
        <v>3969</v>
      </c>
      <c r="H1446" s="4"/>
      <c r="I1446" s="5"/>
      <c r="J1446" s="5"/>
      <c r="K1446" s="5"/>
    </row>
    <row r="1447" spans="1:11" x14ac:dyDescent="0.2">
      <c r="A1447" s="15" t="s">
        <v>2461</v>
      </c>
      <c r="B1447" s="17" t="s">
        <v>2462</v>
      </c>
      <c r="C1447" s="43">
        <v>20983</v>
      </c>
      <c r="D1447" s="43">
        <v>21866</v>
      </c>
      <c r="E1447" s="42">
        <v>22717</v>
      </c>
      <c r="F1447" s="42">
        <v>23390</v>
      </c>
      <c r="G1447" s="42">
        <v>24028</v>
      </c>
      <c r="H1447" s="4"/>
      <c r="I1447" s="5"/>
      <c r="J1447" s="5"/>
      <c r="K1447" s="5"/>
    </row>
    <row r="1448" spans="1:11" x14ac:dyDescent="0.2">
      <c r="A1448" s="15" t="s">
        <v>2463</v>
      </c>
      <c r="B1448" s="17" t="s">
        <v>2464</v>
      </c>
      <c r="C1448" s="43">
        <v>4437</v>
      </c>
      <c r="D1448" s="43">
        <v>4482</v>
      </c>
      <c r="E1448" s="42">
        <v>4515</v>
      </c>
      <c r="F1448" s="42">
        <v>4546</v>
      </c>
      <c r="G1448" s="42">
        <v>4575</v>
      </c>
      <c r="H1448" s="4"/>
      <c r="I1448" s="5"/>
      <c r="J1448" s="5"/>
      <c r="K1448" s="5"/>
    </row>
    <row r="1449" spans="1:11" x14ac:dyDescent="0.2">
      <c r="A1449" s="15" t="s">
        <v>2465</v>
      </c>
      <c r="B1449" s="17" t="s">
        <v>2466</v>
      </c>
      <c r="C1449" s="43">
        <v>74095</v>
      </c>
      <c r="D1449" s="43">
        <v>76283</v>
      </c>
      <c r="E1449" s="42">
        <v>78304</v>
      </c>
      <c r="F1449" s="42">
        <v>79941</v>
      </c>
      <c r="G1449" s="42">
        <v>81494</v>
      </c>
      <c r="H1449" s="4"/>
      <c r="I1449" s="5"/>
      <c r="J1449" s="5"/>
      <c r="K1449" s="5"/>
    </row>
    <row r="1450" spans="1:11" x14ac:dyDescent="0.2">
      <c r="A1450" s="13" t="s">
        <v>2467</v>
      </c>
      <c r="B1450" s="14" t="s">
        <v>2468</v>
      </c>
      <c r="C1450" s="39">
        <f t="shared" ref="C1450:E1450" si="254">+SUM(C1451:C1452,C1458:C1463)</f>
        <v>121850</v>
      </c>
      <c r="D1450" s="39">
        <f t="shared" si="254"/>
        <v>122831</v>
      </c>
      <c r="E1450" s="39">
        <f t="shared" si="254"/>
        <v>123480</v>
      </c>
      <c r="F1450" s="39">
        <f t="shared" ref="F1450:G1450" si="255">+SUM(F1451:F1452,F1458:F1463)</f>
        <v>124308</v>
      </c>
      <c r="G1450" s="39">
        <f t="shared" si="255"/>
        <v>124944</v>
      </c>
      <c r="H1450" s="4"/>
      <c r="I1450" s="5"/>
      <c r="J1450" s="5"/>
      <c r="K1450" s="5"/>
    </row>
    <row r="1451" spans="1:11" x14ac:dyDescent="0.2">
      <c r="A1451" s="15" t="s">
        <v>2469</v>
      </c>
      <c r="B1451" s="17" t="s">
        <v>2468</v>
      </c>
      <c r="C1451" s="43">
        <v>6858</v>
      </c>
      <c r="D1451" s="43">
        <v>6865</v>
      </c>
      <c r="E1451" s="42">
        <v>6855</v>
      </c>
      <c r="F1451" s="42">
        <v>6866</v>
      </c>
      <c r="G1451" s="42">
        <v>6868</v>
      </c>
      <c r="H1451" s="4"/>
      <c r="I1451" s="5"/>
      <c r="J1451" s="5"/>
      <c r="K1451" s="5"/>
    </row>
    <row r="1452" spans="1:11" x14ac:dyDescent="0.2">
      <c r="A1452" s="59" t="s">
        <v>2470</v>
      </c>
      <c r="B1452" s="60" t="s">
        <v>2471</v>
      </c>
      <c r="C1452" s="61">
        <v>15849</v>
      </c>
      <c r="D1452" s="61">
        <v>15979</v>
      </c>
      <c r="E1452" s="62">
        <v>16065</v>
      </c>
      <c r="F1452" s="62">
        <v>16135</v>
      </c>
      <c r="G1452" s="62">
        <v>16180</v>
      </c>
      <c r="H1452" s="4"/>
      <c r="I1452" s="5"/>
      <c r="J1452" s="5"/>
      <c r="K1452" s="5"/>
    </row>
    <row r="1453" spans="1:11" x14ac:dyDescent="0.2">
      <c r="A1453" s="15"/>
      <c r="B1453" s="17"/>
      <c r="C1453" s="17"/>
      <c r="D1453" s="17"/>
      <c r="E1453" s="17"/>
      <c r="F1453" s="18"/>
      <c r="G1453" s="58" t="s">
        <v>107</v>
      </c>
      <c r="H1453" s="4"/>
    </row>
    <row r="1454" spans="1:11" ht="33.799999999999997" customHeight="1" x14ac:dyDescent="0.2">
      <c r="A1454" s="80" t="s">
        <v>0</v>
      </c>
      <c r="B1454" s="80"/>
      <c r="C1454" s="80"/>
      <c r="D1454" s="80"/>
      <c r="E1454" s="80"/>
      <c r="F1454" s="80"/>
      <c r="G1454" s="80"/>
    </row>
    <row r="1455" spans="1:11" ht="11.25" customHeight="1" x14ac:dyDescent="0.2">
      <c r="A1455" s="85" t="s">
        <v>1</v>
      </c>
      <c r="B1455" s="85" t="s">
        <v>2</v>
      </c>
      <c r="C1455" s="83" t="s">
        <v>3</v>
      </c>
      <c r="D1455" s="83" t="s">
        <v>4</v>
      </c>
      <c r="E1455" s="83" t="s">
        <v>5</v>
      </c>
      <c r="F1455" s="83" t="s">
        <v>6</v>
      </c>
      <c r="G1455" s="83" t="s">
        <v>7</v>
      </c>
    </row>
    <row r="1456" spans="1:11" ht="11.25" customHeight="1" x14ac:dyDescent="0.2">
      <c r="A1456" s="86"/>
      <c r="B1456" s="86"/>
      <c r="C1456" s="87"/>
      <c r="D1456" s="87"/>
      <c r="E1456" s="87"/>
      <c r="F1456" s="87"/>
      <c r="G1456" s="87"/>
    </row>
    <row r="1457" spans="1:11" ht="5.95" customHeight="1" x14ac:dyDescent="0.2">
      <c r="A1457" s="19"/>
      <c r="B1457" s="19"/>
      <c r="C1457" s="19"/>
      <c r="D1457" s="19"/>
      <c r="E1457" s="19"/>
      <c r="F1457" s="3"/>
      <c r="G1457" s="3"/>
    </row>
    <row r="1458" spans="1:11" x14ac:dyDescent="0.2">
      <c r="A1458" s="15" t="s">
        <v>2472</v>
      </c>
      <c r="B1458" s="17" t="s">
        <v>2473</v>
      </c>
      <c r="C1458" s="43">
        <v>9828</v>
      </c>
      <c r="D1458" s="43">
        <v>9831</v>
      </c>
      <c r="E1458" s="42">
        <v>9807</v>
      </c>
      <c r="F1458" s="42">
        <v>9815</v>
      </c>
      <c r="G1458" s="42">
        <v>9808</v>
      </c>
      <c r="H1458" s="4"/>
      <c r="I1458" s="5"/>
      <c r="J1458" s="5"/>
      <c r="K1458" s="5"/>
    </row>
    <row r="1459" spans="1:11" x14ac:dyDescent="0.2">
      <c r="A1459" s="15" t="s">
        <v>2474</v>
      </c>
      <c r="B1459" s="17" t="s">
        <v>2475</v>
      </c>
      <c r="C1459" s="43">
        <v>2694</v>
      </c>
      <c r="D1459" s="43">
        <v>2685</v>
      </c>
      <c r="E1459" s="42">
        <v>2669</v>
      </c>
      <c r="F1459" s="42">
        <v>2664</v>
      </c>
      <c r="G1459" s="42">
        <v>2652</v>
      </c>
      <c r="H1459" s="4"/>
      <c r="I1459" s="5"/>
      <c r="J1459" s="5"/>
      <c r="K1459" s="5"/>
    </row>
    <row r="1460" spans="1:11" x14ac:dyDescent="0.2">
      <c r="A1460" s="15" t="s">
        <v>2476</v>
      </c>
      <c r="B1460" s="17" t="s">
        <v>2477</v>
      </c>
      <c r="C1460" s="43">
        <v>27827</v>
      </c>
      <c r="D1460" s="43">
        <v>28396</v>
      </c>
      <c r="E1460" s="42">
        <v>28894</v>
      </c>
      <c r="F1460" s="42">
        <v>29370</v>
      </c>
      <c r="G1460" s="42">
        <v>29804</v>
      </c>
      <c r="H1460" s="4"/>
      <c r="I1460" s="5"/>
      <c r="J1460" s="5"/>
      <c r="K1460" s="5"/>
    </row>
    <row r="1461" spans="1:11" x14ac:dyDescent="0.2">
      <c r="A1461" s="15" t="s">
        <v>2478</v>
      </c>
      <c r="B1461" s="17" t="s">
        <v>2479</v>
      </c>
      <c r="C1461" s="43">
        <v>9204</v>
      </c>
      <c r="D1461" s="43">
        <v>9322</v>
      </c>
      <c r="E1461" s="42">
        <v>9415</v>
      </c>
      <c r="F1461" s="42">
        <v>9500</v>
      </c>
      <c r="G1461" s="42">
        <v>9572</v>
      </c>
      <c r="H1461" s="4"/>
      <c r="I1461" s="5"/>
      <c r="J1461" s="5"/>
      <c r="K1461" s="5"/>
    </row>
    <row r="1462" spans="1:11" x14ac:dyDescent="0.2">
      <c r="A1462" s="15" t="s">
        <v>2480</v>
      </c>
      <c r="B1462" s="17" t="s">
        <v>2481</v>
      </c>
      <c r="C1462" s="43">
        <v>19871</v>
      </c>
      <c r="D1462" s="43">
        <v>19950</v>
      </c>
      <c r="E1462" s="42">
        <v>19973</v>
      </c>
      <c r="F1462" s="42">
        <v>20061</v>
      </c>
      <c r="G1462" s="42">
        <v>20118</v>
      </c>
      <c r="H1462" s="4"/>
      <c r="I1462" s="5"/>
      <c r="J1462" s="5"/>
      <c r="K1462" s="5"/>
    </row>
    <row r="1463" spans="1:11" x14ac:dyDescent="0.2">
      <c r="A1463" s="15" t="s">
        <v>2482</v>
      </c>
      <c r="B1463" s="17" t="s">
        <v>2483</v>
      </c>
      <c r="C1463" s="43">
        <v>29719</v>
      </c>
      <c r="D1463" s="43">
        <v>29803</v>
      </c>
      <c r="E1463" s="42">
        <v>29802</v>
      </c>
      <c r="F1463" s="42">
        <v>29897</v>
      </c>
      <c r="G1463" s="42">
        <v>29942</v>
      </c>
      <c r="H1463" s="4"/>
      <c r="I1463" s="5"/>
      <c r="J1463" s="5"/>
      <c r="K1463" s="5"/>
    </row>
    <row r="1464" spans="1:11" x14ac:dyDescent="0.2">
      <c r="A1464" s="13" t="s">
        <v>2484</v>
      </c>
      <c r="B1464" s="14" t="s">
        <v>1417</v>
      </c>
      <c r="C1464" s="39">
        <f t="shared" ref="C1464:E1464" si="256">+SUM(C1465:C1470)</f>
        <v>16025</v>
      </c>
      <c r="D1464" s="39">
        <f t="shared" si="256"/>
        <v>16026</v>
      </c>
      <c r="E1464" s="39">
        <f t="shared" si="256"/>
        <v>15982</v>
      </c>
      <c r="F1464" s="39">
        <f t="shared" ref="F1464:G1464" si="257">+SUM(F1465:F1470)</f>
        <v>15957</v>
      </c>
      <c r="G1464" s="39">
        <f t="shared" si="257"/>
        <v>15913</v>
      </c>
      <c r="H1464" s="4"/>
      <c r="I1464" s="5"/>
      <c r="J1464" s="5"/>
      <c r="K1464" s="5"/>
    </row>
    <row r="1465" spans="1:11" x14ac:dyDescent="0.2">
      <c r="A1465" s="15" t="s">
        <v>2485</v>
      </c>
      <c r="B1465" s="17" t="s">
        <v>1417</v>
      </c>
      <c r="C1465" s="43">
        <v>4969</v>
      </c>
      <c r="D1465" s="43">
        <v>5006</v>
      </c>
      <c r="E1465" s="42">
        <v>5031</v>
      </c>
      <c r="F1465" s="42">
        <v>5062</v>
      </c>
      <c r="G1465" s="42">
        <v>5083</v>
      </c>
      <c r="H1465" s="4"/>
      <c r="I1465" s="5"/>
      <c r="J1465" s="5"/>
      <c r="K1465" s="5"/>
    </row>
    <row r="1466" spans="1:11" x14ac:dyDescent="0.2">
      <c r="A1466" s="15" t="s">
        <v>2486</v>
      </c>
      <c r="B1466" s="17" t="s">
        <v>1355</v>
      </c>
      <c r="C1466" s="43">
        <v>3205</v>
      </c>
      <c r="D1466" s="43">
        <v>3187</v>
      </c>
      <c r="E1466" s="42">
        <v>3159</v>
      </c>
      <c r="F1466" s="42">
        <v>3136</v>
      </c>
      <c r="G1466" s="42">
        <v>3109</v>
      </c>
      <c r="H1466" s="4"/>
      <c r="I1466" s="5"/>
      <c r="J1466" s="5"/>
      <c r="K1466" s="5"/>
    </row>
    <row r="1467" spans="1:11" x14ac:dyDescent="0.2">
      <c r="A1467" s="15" t="s">
        <v>2487</v>
      </c>
      <c r="B1467" s="17" t="s">
        <v>2488</v>
      </c>
      <c r="C1467" s="43">
        <v>2148</v>
      </c>
      <c r="D1467" s="43">
        <v>2148</v>
      </c>
      <c r="E1467" s="42">
        <v>2143</v>
      </c>
      <c r="F1467" s="42">
        <v>2140</v>
      </c>
      <c r="G1467" s="42">
        <v>2135</v>
      </c>
      <c r="H1467" s="4"/>
      <c r="I1467" s="5"/>
      <c r="J1467" s="5"/>
      <c r="K1467" s="5"/>
    </row>
    <row r="1468" spans="1:11" x14ac:dyDescent="0.2">
      <c r="A1468" s="15" t="s">
        <v>2489</v>
      </c>
      <c r="B1468" s="17" t="s">
        <v>2490</v>
      </c>
      <c r="C1468" s="43">
        <v>2336</v>
      </c>
      <c r="D1468" s="43">
        <v>2347</v>
      </c>
      <c r="E1468" s="42">
        <v>2350</v>
      </c>
      <c r="F1468" s="42">
        <v>2353</v>
      </c>
      <c r="G1468" s="42">
        <v>2357</v>
      </c>
      <c r="H1468" s="4"/>
      <c r="I1468" s="5"/>
      <c r="J1468" s="5"/>
      <c r="K1468" s="5"/>
    </row>
    <row r="1469" spans="1:11" x14ac:dyDescent="0.2">
      <c r="A1469" s="15" t="s">
        <v>2491</v>
      </c>
      <c r="B1469" s="17" t="s">
        <v>2492</v>
      </c>
      <c r="C1469" s="43">
        <v>2460</v>
      </c>
      <c r="D1469" s="43">
        <v>2432</v>
      </c>
      <c r="E1469" s="42">
        <v>2396</v>
      </c>
      <c r="F1469" s="42">
        <v>2364</v>
      </c>
      <c r="G1469" s="42">
        <v>2330</v>
      </c>
      <c r="H1469" s="4"/>
      <c r="I1469" s="5"/>
      <c r="J1469" s="5"/>
      <c r="K1469" s="5"/>
    </row>
    <row r="1470" spans="1:11" x14ac:dyDescent="0.2">
      <c r="A1470" s="15" t="s">
        <v>2493</v>
      </c>
      <c r="B1470" s="17" t="s">
        <v>2494</v>
      </c>
      <c r="C1470" s="43">
        <v>907</v>
      </c>
      <c r="D1470" s="43">
        <v>906</v>
      </c>
      <c r="E1470" s="42">
        <v>903</v>
      </c>
      <c r="F1470" s="42">
        <v>902</v>
      </c>
      <c r="G1470" s="42">
        <v>899</v>
      </c>
      <c r="H1470" s="4"/>
      <c r="I1470" s="5"/>
      <c r="J1470" s="5"/>
      <c r="K1470" s="5"/>
    </row>
    <row r="1471" spans="1:11" x14ac:dyDescent="0.2">
      <c r="A1471" s="13" t="s">
        <v>2495</v>
      </c>
      <c r="B1471" s="14" t="s">
        <v>2496</v>
      </c>
      <c r="C1471" s="39">
        <f t="shared" ref="C1471:E1471" si="258">+SUM(C1472:C1474)</f>
        <v>84346</v>
      </c>
      <c r="D1471" s="39">
        <f t="shared" si="258"/>
        <v>85490</v>
      </c>
      <c r="E1471" s="39">
        <f t="shared" si="258"/>
        <v>86411</v>
      </c>
      <c r="F1471" s="39">
        <f t="shared" ref="F1471:G1471" si="259">+SUM(F1472:F1474)</f>
        <v>87365</v>
      </c>
      <c r="G1471" s="39">
        <f t="shared" si="259"/>
        <v>88152</v>
      </c>
      <c r="H1471" s="4"/>
      <c r="I1471" s="5"/>
      <c r="J1471" s="5"/>
      <c r="K1471" s="5"/>
    </row>
    <row r="1472" spans="1:11" x14ac:dyDescent="0.2">
      <c r="A1472" s="15" t="s">
        <v>2497</v>
      </c>
      <c r="B1472" s="17" t="s">
        <v>2496</v>
      </c>
      <c r="C1472" s="43">
        <v>48238</v>
      </c>
      <c r="D1472" s="43">
        <v>48644</v>
      </c>
      <c r="E1472" s="42">
        <v>48917</v>
      </c>
      <c r="F1472" s="42">
        <v>49231</v>
      </c>
      <c r="G1472" s="42">
        <v>49489</v>
      </c>
      <c r="H1472" s="4"/>
      <c r="I1472" s="5"/>
      <c r="J1472" s="5"/>
      <c r="K1472" s="5"/>
    </row>
    <row r="1473" spans="1:11" x14ac:dyDescent="0.2">
      <c r="A1473" s="15" t="s">
        <v>2498</v>
      </c>
      <c r="B1473" s="17" t="s">
        <v>2499</v>
      </c>
      <c r="C1473" s="43">
        <v>23447</v>
      </c>
      <c r="D1473" s="43">
        <v>24114</v>
      </c>
      <c r="E1473" s="42">
        <v>24727</v>
      </c>
      <c r="F1473" s="42">
        <v>25318</v>
      </c>
      <c r="G1473" s="42">
        <v>25806</v>
      </c>
      <c r="H1473" s="4"/>
      <c r="I1473" s="5"/>
      <c r="J1473" s="5"/>
      <c r="K1473" s="5"/>
    </row>
    <row r="1474" spans="1:11" x14ac:dyDescent="0.2">
      <c r="A1474" s="15" t="s">
        <v>2500</v>
      </c>
      <c r="B1474" s="17" t="s">
        <v>2129</v>
      </c>
      <c r="C1474" s="43">
        <v>12661</v>
      </c>
      <c r="D1474" s="43">
        <v>12732</v>
      </c>
      <c r="E1474" s="42">
        <v>12767</v>
      </c>
      <c r="F1474" s="42">
        <v>12816</v>
      </c>
      <c r="G1474" s="42">
        <v>12857</v>
      </c>
      <c r="H1474" s="4"/>
      <c r="I1474" s="5"/>
      <c r="J1474" s="5"/>
      <c r="K1474" s="5"/>
    </row>
    <row r="1475" spans="1:11" x14ac:dyDescent="0.2">
      <c r="A1475" s="13" t="s">
        <v>2501</v>
      </c>
      <c r="B1475" s="14" t="s">
        <v>2320</v>
      </c>
      <c r="C1475" s="39">
        <f t="shared" ref="C1475:E1475" si="260">+SUM(C1476:C1479)</f>
        <v>31179</v>
      </c>
      <c r="D1475" s="39">
        <f t="shared" si="260"/>
        <v>31125</v>
      </c>
      <c r="E1475" s="39">
        <f t="shared" si="260"/>
        <v>30987</v>
      </c>
      <c r="F1475" s="39">
        <f t="shared" ref="F1475:G1475" si="261">+SUM(F1476:F1479)</f>
        <v>30951</v>
      </c>
      <c r="G1475" s="39">
        <f t="shared" si="261"/>
        <v>30888</v>
      </c>
      <c r="H1475" s="4"/>
      <c r="I1475" s="5"/>
      <c r="J1475" s="5"/>
      <c r="K1475" s="5"/>
    </row>
    <row r="1476" spans="1:11" x14ac:dyDescent="0.2">
      <c r="A1476" s="15" t="s">
        <v>2502</v>
      </c>
      <c r="B1476" s="17" t="s">
        <v>2320</v>
      </c>
      <c r="C1476" s="43">
        <v>12758</v>
      </c>
      <c r="D1476" s="43">
        <v>12776</v>
      </c>
      <c r="E1476" s="42">
        <v>12762</v>
      </c>
      <c r="F1476" s="42">
        <v>12788</v>
      </c>
      <c r="G1476" s="42">
        <v>12804</v>
      </c>
      <c r="H1476" s="4"/>
      <c r="I1476" s="5"/>
      <c r="J1476" s="5"/>
      <c r="K1476" s="5"/>
    </row>
    <row r="1477" spans="1:11" x14ac:dyDescent="0.2">
      <c r="A1477" s="15" t="s">
        <v>2503</v>
      </c>
      <c r="B1477" s="17" t="s">
        <v>2504</v>
      </c>
      <c r="C1477" s="43">
        <v>5251</v>
      </c>
      <c r="D1477" s="43">
        <v>5167</v>
      </c>
      <c r="E1477" s="42">
        <v>5070</v>
      </c>
      <c r="F1477" s="42">
        <v>4990</v>
      </c>
      <c r="G1477" s="42">
        <v>4906</v>
      </c>
      <c r="H1477" s="4"/>
      <c r="I1477" s="5"/>
      <c r="J1477" s="5"/>
      <c r="K1477" s="5"/>
    </row>
    <row r="1478" spans="1:11" x14ac:dyDescent="0.2">
      <c r="A1478" s="15" t="s">
        <v>2505</v>
      </c>
      <c r="B1478" s="17" t="s">
        <v>2506</v>
      </c>
      <c r="C1478" s="43">
        <v>6923</v>
      </c>
      <c r="D1478" s="43">
        <v>6930</v>
      </c>
      <c r="E1478" s="42">
        <v>6916</v>
      </c>
      <c r="F1478" s="42">
        <v>6926</v>
      </c>
      <c r="G1478" s="42">
        <v>6929</v>
      </c>
      <c r="H1478" s="4"/>
      <c r="I1478" s="5"/>
      <c r="J1478" s="5"/>
      <c r="K1478" s="5"/>
    </row>
    <row r="1479" spans="1:11" x14ac:dyDescent="0.2">
      <c r="A1479" s="15" t="s">
        <v>2507</v>
      </c>
      <c r="B1479" s="17" t="s">
        <v>2508</v>
      </c>
      <c r="C1479" s="43">
        <v>6247</v>
      </c>
      <c r="D1479" s="43">
        <v>6252</v>
      </c>
      <c r="E1479" s="42">
        <v>6239</v>
      </c>
      <c r="F1479" s="42">
        <v>6247</v>
      </c>
      <c r="G1479" s="42">
        <v>6249</v>
      </c>
      <c r="H1479" s="4"/>
      <c r="I1479" s="5"/>
      <c r="J1479" s="5"/>
      <c r="K1479" s="5"/>
    </row>
    <row r="1480" spans="1:11" x14ac:dyDescent="0.2">
      <c r="A1480" s="13" t="s">
        <v>2509</v>
      </c>
      <c r="B1480" s="14" t="s">
        <v>2510</v>
      </c>
      <c r="C1480" s="39">
        <f t="shared" ref="C1480:E1480" si="262">+SUM(C1481:C1490)</f>
        <v>85365</v>
      </c>
      <c r="D1480" s="39">
        <f t="shared" si="262"/>
        <v>85345</v>
      </c>
      <c r="E1480" s="39">
        <f t="shared" si="262"/>
        <v>85091</v>
      </c>
      <c r="F1480" s="39">
        <f t="shared" ref="F1480:G1480" si="263">+SUM(F1481:F1490)</f>
        <v>85076</v>
      </c>
      <c r="G1480" s="39">
        <f t="shared" si="263"/>
        <v>84971</v>
      </c>
      <c r="H1480" s="4"/>
      <c r="I1480" s="5"/>
      <c r="J1480" s="5"/>
      <c r="K1480" s="5"/>
    </row>
    <row r="1481" spans="1:11" x14ac:dyDescent="0.2">
      <c r="A1481" s="15" t="s">
        <v>2511</v>
      </c>
      <c r="B1481" s="17" t="s">
        <v>2510</v>
      </c>
      <c r="C1481" s="43">
        <v>26502</v>
      </c>
      <c r="D1481" s="43">
        <v>26702</v>
      </c>
      <c r="E1481" s="42">
        <v>26830</v>
      </c>
      <c r="F1481" s="42">
        <v>27030</v>
      </c>
      <c r="G1481" s="42">
        <v>27201</v>
      </c>
      <c r="H1481" s="4"/>
      <c r="I1481" s="5"/>
      <c r="J1481" s="5"/>
      <c r="K1481" s="5"/>
    </row>
    <row r="1482" spans="1:11" x14ac:dyDescent="0.2">
      <c r="A1482" s="15" t="s">
        <v>2512</v>
      </c>
      <c r="B1482" s="17" t="s">
        <v>2513</v>
      </c>
      <c r="C1482" s="43">
        <v>10276</v>
      </c>
      <c r="D1482" s="43">
        <v>10354</v>
      </c>
      <c r="E1482" s="42">
        <v>10403</v>
      </c>
      <c r="F1482" s="42">
        <v>10482</v>
      </c>
      <c r="G1482" s="42">
        <v>10550</v>
      </c>
      <c r="H1482" s="4"/>
      <c r="I1482" s="5"/>
      <c r="J1482" s="5"/>
      <c r="K1482" s="5"/>
    </row>
    <row r="1483" spans="1:11" x14ac:dyDescent="0.2">
      <c r="A1483" s="15" t="s">
        <v>2514</v>
      </c>
      <c r="B1483" s="17" t="s">
        <v>2515</v>
      </c>
      <c r="C1483" s="43">
        <v>2643</v>
      </c>
      <c r="D1483" s="43">
        <v>2612</v>
      </c>
      <c r="E1483" s="42">
        <v>2574</v>
      </c>
      <c r="F1483" s="42">
        <v>2545</v>
      </c>
      <c r="G1483" s="42">
        <v>2512</v>
      </c>
      <c r="H1483" s="4"/>
      <c r="I1483" s="5"/>
      <c r="J1483" s="5"/>
      <c r="K1483" s="5"/>
    </row>
    <row r="1484" spans="1:11" x14ac:dyDescent="0.2">
      <c r="A1484" s="15" t="s">
        <v>2516</v>
      </c>
      <c r="B1484" s="17" t="s">
        <v>2517</v>
      </c>
      <c r="C1484" s="43">
        <v>4248</v>
      </c>
      <c r="D1484" s="43">
        <v>4190</v>
      </c>
      <c r="E1484" s="42">
        <v>4122</v>
      </c>
      <c r="F1484" s="42">
        <v>4065</v>
      </c>
      <c r="G1484" s="42">
        <v>4005</v>
      </c>
      <c r="H1484" s="4"/>
      <c r="I1484" s="5"/>
      <c r="J1484" s="5"/>
      <c r="K1484" s="5"/>
    </row>
    <row r="1485" spans="1:11" x14ac:dyDescent="0.2">
      <c r="A1485" s="15" t="s">
        <v>2518</v>
      </c>
      <c r="B1485" s="17" t="s">
        <v>2519</v>
      </c>
      <c r="C1485" s="43">
        <v>667</v>
      </c>
      <c r="D1485" s="43">
        <v>666</v>
      </c>
      <c r="E1485" s="42">
        <v>662</v>
      </c>
      <c r="F1485" s="42">
        <v>661</v>
      </c>
      <c r="G1485" s="42">
        <v>658</v>
      </c>
      <c r="H1485" s="4"/>
      <c r="I1485" s="5"/>
      <c r="J1485" s="5"/>
      <c r="K1485" s="5"/>
    </row>
    <row r="1486" spans="1:11" x14ac:dyDescent="0.2">
      <c r="A1486" s="15" t="s">
        <v>2520</v>
      </c>
      <c r="B1486" s="17" t="s">
        <v>2521</v>
      </c>
      <c r="C1486" s="43">
        <v>2910</v>
      </c>
      <c r="D1486" s="43">
        <v>2894</v>
      </c>
      <c r="E1486" s="42">
        <v>2869</v>
      </c>
      <c r="F1486" s="42">
        <v>2853</v>
      </c>
      <c r="G1486" s="42">
        <v>2835</v>
      </c>
      <c r="H1486" s="4"/>
      <c r="I1486" s="5"/>
      <c r="J1486" s="5"/>
      <c r="K1486" s="5"/>
    </row>
    <row r="1487" spans="1:11" x14ac:dyDescent="0.2">
      <c r="A1487" s="15" t="s">
        <v>2522</v>
      </c>
      <c r="B1487" s="17" t="s">
        <v>2523</v>
      </c>
      <c r="C1487" s="43">
        <v>558</v>
      </c>
      <c r="D1487" s="43">
        <v>551</v>
      </c>
      <c r="E1487" s="42">
        <v>542</v>
      </c>
      <c r="F1487" s="42">
        <v>536</v>
      </c>
      <c r="G1487" s="42">
        <v>530</v>
      </c>
      <c r="H1487" s="4"/>
      <c r="I1487" s="5"/>
      <c r="J1487" s="5"/>
      <c r="K1487" s="5"/>
    </row>
    <row r="1488" spans="1:11" x14ac:dyDescent="0.2">
      <c r="A1488" s="15" t="s">
        <v>2524</v>
      </c>
      <c r="B1488" s="17" t="s">
        <v>2525</v>
      </c>
      <c r="C1488" s="43">
        <v>6506</v>
      </c>
      <c r="D1488" s="43">
        <v>6534</v>
      </c>
      <c r="E1488" s="42">
        <v>6543</v>
      </c>
      <c r="F1488" s="42">
        <v>6571</v>
      </c>
      <c r="G1488" s="42">
        <v>6591</v>
      </c>
      <c r="H1488" s="4"/>
      <c r="I1488" s="5"/>
      <c r="J1488" s="5"/>
      <c r="K1488" s="5"/>
    </row>
    <row r="1489" spans="1:11" x14ac:dyDescent="0.2">
      <c r="A1489" s="15" t="s">
        <v>2526</v>
      </c>
      <c r="B1489" s="17" t="s">
        <v>2527</v>
      </c>
      <c r="C1489" s="43">
        <v>7631</v>
      </c>
      <c r="D1489" s="43">
        <v>7597</v>
      </c>
      <c r="E1489" s="42">
        <v>7543</v>
      </c>
      <c r="F1489" s="42">
        <v>7509</v>
      </c>
      <c r="G1489" s="42">
        <v>7467</v>
      </c>
      <c r="H1489" s="4"/>
      <c r="I1489" s="5"/>
      <c r="J1489" s="5"/>
      <c r="K1489" s="5"/>
    </row>
    <row r="1490" spans="1:11" x14ac:dyDescent="0.2">
      <c r="A1490" s="15" t="s">
        <v>2528</v>
      </c>
      <c r="B1490" s="17" t="s">
        <v>2529</v>
      </c>
      <c r="C1490" s="43">
        <v>23424</v>
      </c>
      <c r="D1490" s="43">
        <v>23245</v>
      </c>
      <c r="E1490" s="42">
        <v>23003</v>
      </c>
      <c r="F1490" s="42">
        <v>22824</v>
      </c>
      <c r="G1490" s="42">
        <v>22622</v>
      </c>
      <c r="H1490" s="4"/>
      <c r="I1490" s="5"/>
      <c r="J1490" s="5"/>
      <c r="K1490" s="5"/>
    </row>
    <row r="1491" spans="1:11" x14ac:dyDescent="0.2">
      <c r="A1491" s="13" t="s">
        <v>2530</v>
      </c>
      <c r="B1491" s="14" t="s">
        <v>2531</v>
      </c>
      <c r="C1491" s="39">
        <f t="shared" ref="C1491:E1491" si="264">+SUM(C1492:C1496)</f>
        <v>109376</v>
      </c>
      <c r="D1491" s="39">
        <f t="shared" si="264"/>
        <v>111310</v>
      </c>
      <c r="E1491" s="39">
        <f t="shared" si="264"/>
        <v>112970</v>
      </c>
      <c r="F1491" s="39">
        <f t="shared" ref="F1491:G1491" si="265">+SUM(F1492:F1496)</f>
        <v>114581</v>
      </c>
      <c r="G1491" s="39">
        <f t="shared" si="265"/>
        <v>115939</v>
      </c>
      <c r="H1491" s="4"/>
      <c r="I1491" s="5"/>
      <c r="J1491" s="5"/>
      <c r="K1491" s="5"/>
    </row>
    <row r="1492" spans="1:11" x14ac:dyDescent="0.2">
      <c r="A1492" s="15" t="s">
        <v>2532</v>
      </c>
      <c r="B1492" s="17" t="s">
        <v>2533</v>
      </c>
      <c r="C1492" s="43">
        <v>18747</v>
      </c>
      <c r="D1492" s="43">
        <v>19081</v>
      </c>
      <c r="E1492" s="42">
        <v>19368</v>
      </c>
      <c r="F1492" s="42">
        <v>19647</v>
      </c>
      <c r="G1492" s="42">
        <v>19882</v>
      </c>
      <c r="H1492" s="4"/>
      <c r="I1492" s="5"/>
      <c r="J1492" s="5"/>
      <c r="K1492" s="5"/>
    </row>
    <row r="1493" spans="1:11" x14ac:dyDescent="0.2">
      <c r="A1493" s="15" t="s">
        <v>2534</v>
      </c>
      <c r="B1493" s="17" t="s">
        <v>2535</v>
      </c>
      <c r="C1493" s="43">
        <v>42788</v>
      </c>
      <c r="D1493" s="43">
        <v>43508</v>
      </c>
      <c r="E1493" s="42">
        <v>44119</v>
      </c>
      <c r="F1493" s="42">
        <v>44710</v>
      </c>
      <c r="G1493" s="42">
        <v>45202</v>
      </c>
      <c r="H1493" s="4"/>
      <c r="I1493" s="5"/>
      <c r="J1493" s="5"/>
      <c r="K1493" s="5"/>
    </row>
    <row r="1494" spans="1:11" x14ac:dyDescent="0.2">
      <c r="A1494" s="15" t="s">
        <v>2536</v>
      </c>
      <c r="B1494" s="17" t="s">
        <v>2537</v>
      </c>
      <c r="C1494" s="43">
        <v>4384</v>
      </c>
      <c r="D1494" s="43">
        <v>4498</v>
      </c>
      <c r="E1494" s="42">
        <v>4604</v>
      </c>
      <c r="F1494" s="42">
        <v>4708</v>
      </c>
      <c r="G1494" s="42">
        <v>4803</v>
      </c>
      <c r="H1494" s="4"/>
      <c r="I1494" s="5"/>
      <c r="J1494" s="5"/>
      <c r="K1494" s="5"/>
    </row>
    <row r="1495" spans="1:11" x14ac:dyDescent="0.2">
      <c r="A1495" s="15" t="s">
        <v>2538</v>
      </c>
      <c r="B1495" s="17" t="s">
        <v>2531</v>
      </c>
      <c r="C1495" s="43">
        <v>31002</v>
      </c>
      <c r="D1495" s="43">
        <v>31619</v>
      </c>
      <c r="E1495" s="42">
        <v>32161</v>
      </c>
      <c r="F1495" s="42">
        <v>32691</v>
      </c>
      <c r="G1495" s="42">
        <v>33150</v>
      </c>
      <c r="H1495" s="4"/>
      <c r="I1495" s="5"/>
      <c r="J1495" s="5"/>
      <c r="K1495" s="5"/>
    </row>
    <row r="1496" spans="1:11" x14ac:dyDescent="0.2">
      <c r="A1496" s="15" t="s">
        <v>2539</v>
      </c>
      <c r="B1496" s="17" t="s">
        <v>2540</v>
      </c>
      <c r="C1496" s="43">
        <v>12455</v>
      </c>
      <c r="D1496" s="43">
        <v>12604</v>
      </c>
      <c r="E1496" s="42">
        <v>12718</v>
      </c>
      <c r="F1496" s="42">
        <v>12825</v>
      </c>
      <c r="G1496" s="42">
        <v>12902</v>
      </c>
      <c r="H1496" s="4"/>
      <c r="I1496" s="5"/>
      <c r="J1496" s="5"/>
      <c r="K1496" s="5"/>
    </row>
    <row r="1497" spans="1:11" x14ac:dyDescent="0.2">
      <c r="A1497" s="13" t="s">
        <v>2541</v>
      </c>
      <c r="B1497" s="14" t="s">
        <v>2542</v>
      </c>
      <c r="C1497" s="39">
        <f t="shared" ref="C1497:E1497" si="266">+SUM(C1498:C1507,C1513:C1515)</f>
        <v>83672</v>
      </c>
      <c r="D1497" s="39">
        <f t="shared" si="266"/>
        <v>84496</v>
      </c>
      <c r="E1497" s="39">
        <f t="shared" si="266"/>
        <v>85092</v>
      </c>
      <c r="F1497" s="39">
        <f t="shared" ref="F1497:G1497" si="267">+SUM(F1498:F1507,F1513:F1515)</f>
        <v>85782</v>
      </c>
      <c r="G1497" s="39">
        <f t="shared" si="267"/>
        <v>86331</v>
      </c>
      <c r="H1497" s="4"/>
      <c r="I1497" s="5"/>
      <c r="J1497" s="5"/>
      <c r="K1497" s="5"/>
    </row>
    <row r="1498" spans="1:11" x14ac:dyDescent="0.2">
      <c r="A1498" s="15" t="s">
        <v>2543</v>
      </c>
      <c r="B1498" s="17" t="s">
        <v>2544</v>
      </c>
      <c r="C1498" s="43">
        <v>13839</v>
      </c>
      <c r="D1498" s="43">
        <v>13871</v>
      </c>
      <c r="E1498" s="42">
        <v>13862</v>
      </c>
      <c r="F1498" s="42">
        <v>13855</v>
      </c>
      <c r="G1498" s="42">
        <v>13848</v>
      </c>
      <c r="H1498" s="4"/>
      <c r="I1498" s="5"/>
      <c r="J1498" s="5"/>
      <c r="K1498" s="5"/>
    </row>
    <row r="1499" spans="1:11" x14ac:dyDescent="0.2">
      <c r="A1499" s="15" t="s">
        <v>2545</v>
      </c>
      <c r="B1499" s="17" t="s">
        <v>2546</v>
      </c>
      <c r="C1499" s="43">
        <v>4160</v>
      </c>
      <c r="D1499" s="43">
        <v>4201</v>
      </c>
      <c r="E1499" s="42">
        <v>4229</v>
      </c>
      <c r="F1499" s="42">
        <v>4264</v>
      </c>
      <c r="G1499" s="42">
        <v>4292</v>
      </c>
      <c r="H1499" s="4"/>
      <c r="I1499" s="5"/>
      <c r="J1499" s="5"/>
      <c r="K1499" s="5"/>
    </row>
    <row r="1500" spans="1:11" x14ac:dyDescent="0.2">
      <c r="A1500" s="15" t="s">
        <v>2547</v>
      </c>
      <c r="B1500" s="17" t="s">
        <v>2548</v>
      </c>
      <c r="C1500" s="43">
        <v>12872</v>
      </c>
      <c r="D1500" s="43">
        <v>12978</v>
      </c>
      <c r="E1500" s="42">
        <v>13046</v>
      </c>
      <c r="F1500" s="42">
        <v>13135</v>
      </c>
      <c r="G1500" s="42">
        <v>13206</v>
      </c>
      <c r="H1500" s="4"/>
      <c r="I1500" s="5"/>
      <c r="J1500" s="5"/>
      <c r="K1500" s="5"/>
    </row>
    <row r="1501" spans="1:11" x14ac:dyDescent="0.2">
      <c r="A1501" s="15" t="s">
        <v>2549</v>
      </c>
      <c r="B1501" s="17" t="s">
        <v>2550</v>
      </c>
      <c r="C1501" s="43">
        <v>6170</v>
      </c>
      <c r="D1501" s="43">
        <v>6166</v>
      </c>
      <c r="E1501" s="42">
        <v>6142</v>
      </c>
      <c r="F1501" s="42">
        <v>6130</v>
      </c>
      <c r="G1501" s="42">
        <v>6122</v>
      </c>
      <c r="H1501" s="4"/>
      <c r="I1501" s="5"/>
      <c r="J1501" s="5"/>
      <c r="K1501" s="5"/>
    </row>
    <row r="1502" spans="1:11" x14ac:dyDescent="0.2">
      <c r="A1502" s="15" t="s">
        <v>2551</v>
      </c>
      <c r="B1502" s="17" t="s">
        <v>2552</v>
      </c>
      <c r="C1502" s="43">
        <v>1212</v>
      </c>
      <c r="D1502" s="43">
        <v>1164</v>
      </c>
      <c r="E1502" s="42">
        <v>1116</v>
      </c>
      <c r="F1502" s="42">
        <v>1070</v>
      </c>
      <c r="G1502" s="42">
        <v>1034</v>
      </c>
      <c r="H1502" s="4"/>
      <c r="I1502" s="5"/>
      <c r="J1502" s="5"/>
      <c r="K1502" s="5"/>
    </row>
    <row r="1503" spans="1:11" x14ac:dyDescent="0.2">
      <c r="A1503" s="15" t="s">
        <v>2553</v>
      </c>
      <c r="B1503" s="17" t="s">
        <v>2554</v>
      </c>
      <c r="C1503" s="43">
        <v>3817</v>
      </c>
      <c r="D1503" s="43">
        <v>3795</v>
      </c>
      <c r="E1503" s="42">
        <v>3762</v>
      </c>
      <c r="F1503" s="42">
        <v>3736</v>
      </c>
      <c r="G1503" s="42">
        <v>3716</v>
      </c>
      <c r="H1503" s="4"/>
      <c r="I1503" s="5"/>
      <c r="J1503" s="5"/>
      <c r="K1503" s="5"/>
    </row>
    <row r="1504" spans="1:11" x14ac:dyDescent="0.2">
      <c r="A1504" s="15" t="s">
        <v>2555</v>
      </c>
      <c r="B1504" s="17" t="s">
        <v>2556</v>
      </c>
      <c r="C1504" s="43">
        <v>1407</v>
      </c>
      <c r="D1504" s="43">
        <v>1385</v>
      </c>
      <c r="E1504" s="42">
        <v>1360</v>
      </c>
      <c r="F1504" s="42">
        <v>1337</v>
      </c>
      <c r="G1504" s="42">
        <v>1320</v>
      </c>
      <c r="H1504" s="4"/>
      <c r="I1504" s="5"/>
      <c r="J1504" s="5"/>
      <c r="K1504" s="5"/>
    </row>
    <row r="1505" spans="1:11" x14ac:dyDescent="0.2">
      <c r="A1505" s="15" t="s">
        <v>2557</v>
      </c>
      <c r="B1505" s="17" t="s">
        <v>2558</v>
      </c>
      <c r="C1505" s="43">
        <v>20312</v>
      </c>
      <c r="D1505" s="43">
        <v>20753</v>
      </c>
      <c r="E1505" s="42">
        <v>21147</v>
      </c>
      <c r="F1505" s="42">
        <v>21560</v>
      </c>
      <c r="G1505" s="42">
        <v>21889</v>
      </c>
      <c r="H1505" s="4"/>
      <c r="I1505" s="5"/>
      <c r="J1505" s="5"/>
      <c r="K1505" s="5"/>
    </row>
    <row r="1506" spans="1:11" x14ac:dyDescent="0.2">
      <c r="A1506" s="15" t="s">
        <v>2559</v>
      </c>
      <c r="B1506" s="17" t="s">
        <v>2542</v>
      </c>
      <c r="C1506" s="43">
        <v>10158</v>
      </c>
      <c r="D1506" s="43">
        <v>10482</v>
      </c>
      <c r="E1506" s="42">
        <v>10782</v>
      </c>
      <c r="F1506" s="42">
        <v>11088</v>
      </c>
      <c r="G1506" s="42">
        <v>11333</v>
      </c>
      <c r="H1506" s="4"/>
      <c r="I1506" s="5"/>
      <c r="J1506" s="5"/>
      <c r="K1506" s="5"/>
    </row>
    <row r="1507" spans="1:11" x14ac:dyDescent="0.2">
      <c r="A1507" s="59" t="s">
        <v>2560</v>
      </c>
      <c r="B1507" s="60" t="s">
        <v>2561</v>
      </c>
      <c r="C1507" s="61">
        <v>1835</v>
      </c>
      <c r="D1507" s="61">
        <v>1872</v>
      </c>
      <c r="E1507" s="62">
        <v>1902</v>
      </c>
      <c r="F1507" s="62">
        <v>1936</v>
      </c>
      <c r="G1507" s="62">
        <v>1961</v>
      </c>
      <c r="H1507" s="4"/>
      <c r="I1507" s="5"/>
      <c r="J1507" s="5"/>
      <c r="K1507" s="5"/>
    </row>
    <row r="1508" spans="1:11" x14ac:dyDescent="0.2">
      <c r="A1508" s="15"/>
      <c r="B1508" s="17"/>
      <c r="C1508" s="17"/>
      <c r="D1508" s="17"/>
      <c r="E1508" s="17"/>
      <c r="F1508" s="18"/>
      <c r="G1508" s="58" t="s">
        <v>107</v>
      </c>
      <c r="H1508" s="4"/>
    </row>
    <row r="1509" spans="1:11" ht="33.799999999999997" customHeight="1" x14ac:dyDescent="0.2">
      <c r="A1509" s="80" t="s">
        <v>0</v>
      </c>
      <c r="B1509" s="80"/>
      <c r="C1509" s="80"/>
      <c r="D1509" s="80"/>
      <c r="E1509" s="80"/>
      <c r="F1509" s="80"/>
      <c r="G1509" s="80"/>
    </row>
    <row r="1510" spans="1:11" ht="11.25" customHeight="1" x14ac:dyDescent="0.2">
      <c r="A1510" s="85" t="s">
        <v>1</v>
      </c>
      <c r="B1510" s="85" t="s">
        <v>2</v>
      </c>
      <c r="C1510" s="83" t="s">
        <v>3</v>
      </c>
      <c r="D1510" s="83" t="s">
        <v>4</v>
      </c>
      <c r="E1510" s="83" t="s">
        <v>5</v>
      </c>
      <c r="F1510" s="83" t="s">
        <v>6</v>
      </c>
      <c r="G1510" s="83" t="s">
        <v>7</v>
      </c>
    </row>
    <row r="1511" spans="1:11" ht="11.25" customHeight="1" x14ac:dyDescent="0.2">
      <c r="A1511" s="86"/>
      <c r="B1511" s="86"/>
      <c r="C1511" s="87"/>
      <c r="D1511" s="87"/>
      <c r="E1511" s="87"/>
      <c r="F1511" s="87"/>
      <c r="G1511" s="87"/>
    </row>
    <row r="1512" spans="1:11" ht="5.3" customHeight="1" x14ac:dyDescent="0.2">
      <c r="A1512" s="19"/>
      <c r="B1512" s="19"/>
      <c r="C1512" s="19"/>
      <c r="D1512" s="19"/>
      <c r="E1512" s="19"/>
      <c r="F1512" s="3"/>
      <c r="G1512" s="3"/>
    </row>
    <row r="1513" spans="1:11" x14ac:dyDescent="0.2">
      <c r="A1513" s="15" t="s">
        <v>2562</v>
      </c>
      <c r="B1513" s="17" t="s">
        <v>2563</v>
      </c>
      <c r="C1513" s="43">
        <v>2362</v>
      </c>
      <c r="D1513" s="43">
        <v>2330</v>
      </c>
      <c r="E1513" s="42">
        <v>2290</v>
      </c>
      <c r="F1513" s="42">
        <v>2256</v>
      </c>
      <c r="G1513" s="42">
        <v>2228</v>
      </c>
      <c r="H1513" s="4"/>
      <c r="I1513" s="5"/>
      <c r="J1513" s="5"/>
      <c r="K1513" s="5"/>
    </row>
    <row r="1514" spans="1:11" x14ac:dyDescent="0.2">
      <c r="A1514" s="15" t="s">
        <v>2564</v>
      </c>
      <c r="B1514" s="17" t="s">
        <v>2565</v>
      </c>
      <c r="C1514" s="43">
        <v>3025</v>
      </c>
      <c r="D1514" s="43">
        <v>3033</v>
      </c>
      <c r="E1514" s="42">
        <v>3032</v>
      </c>
      <c r="F1514" s="42">
        <v>3031</v>
      </c>
      <c r="G1514" s="42">
        <v>3030</v>
      </c>
      <c r="H1514" s="4"/>
      <c r="I1514" s="5"/>
      <c r="J1514" s="5"/>
      <c r="K1514" s="5"/>
    </row>
    <row r="1515" spans="1:11" x14ac:dyDescent="0.2">
      <c r="A1515" s="15" t="s">
        <v>2566</v>
      </c>
      <c r="B1515" s="17" t="s">
        <v>2567</v>
      </c>
      <c r="C1515" s="43">
        <v>2503</v>
      </c>
      <c r="D1515" s="43">
        <v>2466</v>
      </c>
      <c r="E1515" s="42">
        <v>2422</v>
      </c>
      <c r="F1515" s="42">
        <v>2384</v>
      </c>
      <c r="G1515" s="42">
        <v>2352</v>
      </c>
      <c r="H1515" s="4"/>
      <c r="I1515" s="5"/>
      <c r="J1515" s="5"/>
      <c r="K1515" s="5"/>
    </row>
    <row r="1516" spans="1:11" x14ac:dyDescent="0.2">
      <c r="A1516" s="13" t="s">
        <v>2568</v>
      </c>
      <c r="B1516" s="14" t="s">
        <v>2569</v>
      </c>
      <c r="C1516" s="39">
        <f t="shared" ref="C1516:E1516" si="268">+SUM(C1517:C1524)</f>
        <v>162427</v>
      </c>
      <c r="D1516" s="39">
        <f t="shared" si="268"/>
        <v>165747</v>
      </c>
      <c r="E1516" s="39">
        <f t="shared" si="268"/>
        <v>168670</v>
      </c>
      <c r="F1516" s="39">
        <f t="shared" ref="F1516:G1516" si="269">+SUM(F1517:F1524)</f>
        <v>171430</v>
      </c>
      <c r="G1516" s="39">
        <f t="shared" si="269"/>
        <v>173784</v>
      </c>
      <c r="H1516" s="4"/>
      <c r="I1516" s="5"/>
      <c r="J1516" s="5"/>
      <c r="K1516" s="5"/>
    </row>
    <row r="1517" spans="1:11" x14ac:dyDescent="0.2">
      <c r="A1517" s="15" t="s">
        <v>2570</v>
      </c>
      <c r="B1517" s="17" t="s">
        <v>2571</v>
      </c>
      <c r="C1517" s="43">
        <v>74786</v>
      </c>
      <c r="D1517" s="43">
        <v>77443</v>
      </c>
      <c r="E1517" s="42">
        <v>79944</v>
      </c>
      <c r="F1517" s="42">
        <v>82085</v>
      </c>
      <c r="G1517" s="42">
        <v>84084</v>
      </c>
      <c r="H1517" s="4"/>
      <c r="I1517" s="5"/>
      <c r="J1517" s="5"/>
      <c r="K1517" s="5"/>
    </row>
    <row r="1518" spans="1:11" x14ac:dyDescent="0.2">
      <c r="A1518" s="15" t="s">
        <v>2572</v>
      </c>
      <c r="B1518" s="17" t="s">
        <v>2573</v>
      </c>
      <c r="C1518" s="43">
        <v>18956</v>
      </c>
      <c r="D1518" s="43">
        <v>19177</v>
      </c>
      <c r="E1518" s="42">
        <v>19344</v>
      </c>
      <c r="F1518" s="42">
        <v>19553</v>
      </c>
      <c r="G1518" s="42">
        <v>19702</v>
      </c>
      <c r="H1518" s="4"/>
      <c r="I1518" s="5"/>
      <c r="J1518" s="5"/>
      <c r="K1518" s="5"/>
    </row>
    <row r="1519" spans="1:11" x14ac:dyDescent="0.2">
      <c r="A1519" s="15" t="s">
        <v>2574</v>
      </c>
      <c r="B1519" s="17" t="s">
        <v>2575</v>
      </c>
      <c r="C1519" s="43">
        <v>9815</v>
      </c>
      <c r="D1519" s="43">
        <v>9948</v>
      </c>
      <c r="E1519" s="42">
        <v>10054</v>
      </c>
      <c r="F1519" s="42">
        <v>10179</v>
      </c>
      <c r="G1519" s="42">
        <v>10271</v>
      </c>
      <c r="H1519" s="4"/>
      <c r="I1519" s="5"/>
      <c r="J1519" s="5"/>
      <c r="K1519" s="5"/>
    </row>
    <row r="1520" spans="1:11" x14ac:dyDescent="0.2">
      <c r="A1520" s="15" t="s">
        <v>2576</v>
      </c>
      <c r="B1520" s="17" t="s">
        <v>2577</v>
      </c>
      <c r="C1520" s="43">
        <v>8678</v>
      </c>
      <c r="D1520" s="43">
        <v>8748</v>
      </c>
      <c r="E1520" s="42">
        <v>8795</v>
      </c>
      <c r="F1520" s="42">
        <v>8865</v>
      </c>
      <c r="G1520" s="42">
        <v>8909</v>
      </c>
      <c r="H1520" s="4"/>
      <c r="I1520" s="5"/>
      <c r="J1520" s="5"/>
      <c r="K1520" s="5"/>
    </row>
    <row r="1521" spans="1:11" x14ac:dyDescent="0.2">
      <c r="A1521" s="15" t="s">
        <v>2578</v>
      </c>
      <c r="B1521" s="17" t="s">
        <v>2579</v>
      </c>
      <c r="C1521" s="43">
        <v>11845</v>
      </c>
      <c r="D1521" s="43">
        <v>11627</v>
      </c>
      <c r="E1521" s="42">
        <v>11381</v>
      </c>
      <c r="F1521" s="42">
        <v>11164</v>
      </c>
      <c r="G1521" s="42">
        <v>10927</v>
      </c>
      <c r="H1521" s="4"/>
      <c r="I1521" s="5"/>
      <c r="J1521" s="5"/>
      <c r="K1521" s="5"/>
    </row>
    <row r="1522" spans="1:11" x14ac:dyDescent="0.2">
      <c r="A1522" s="15" t="s">
        <v>2580</v>
      </c>
      <c r="B1522" s="17" t="s">
        <v>2581</v>
      </c>
      <c r="C1522" s="43">
        <v>14533</v>
      </c>
      <c r="D1522" s="43">
        <v>14728</v>
      </c>
      <c r="E1522" s="42">
        <v>14881</v>
      </c>
      <c r="F1522" s="42">
        <v>15064</v>
      </c>
      <c r="G1522" s="42">
        <v>15197</v>
      </c>
      <c r="H1522" s="4"/>
      <c r="I1522" s="5"/>
      <c r="J1522" s="5"/>
      <c r="K1522" s="5"/>
    </row>
    <row r="1523" spans="1:11" x14ac:dyDescent="0.2">
      <c r="A1523" s="15" t="s">
        <v>2582</v>
      </c>
      <c r="B1523" s="17" t="s">
        <v>2583</v>
      </c>
      <c r="C1523" s="43">
        <v>9762</v>
      </c>
      <c r="D1523" s="43">
        <v>9847</v>
      </c>
      <c r="E1523" s="42">
        <v>9904</v>
      </c>
      <c r="F1523" s="42">
        <v>9986</v>
      </c>
      <c r="G1523" s="42">
        <v>10040</v>
      </c>
      <c r="H1523" s="4"/>
      <c r="I1523" s="5"/>
      <c r="J1523" s="5"/>
      <c r="K1523" s="5"/>
    </row>
    <row r="1524" spans="1:11" x14ac:dyDescent="0.2">
      <c r="A1524" s="15" t="s">
        <v>2584</v>
      </c>
      <c r="B1524" s="17" t="s">
        <v>2585</v>
      </c>
      <c r="C1524" s="43">
        <v>14052</v>
      </c>
      <c r="D1524" s="43">
        <v>14229</v>
      </c>
      <c r="E1524" s="42">
        <v>14367</v>
      </c>
      <c r="F1524" s="42">
        <v>14534</v>
      </c>
      <c r="G1524" s="42">
        <v>14654</v>
      </c>
      <c r="H1524" s="4"/>
      <c r="I1524" s="5"/>
      <c r="J1524" s="5"/>
      <c r="K1524" s="5"/>
    </row>
    <row r="1525" spans="1:11" x14ac:dyDescent="0.2">
      <c r="A1525" s="13" t="s">
        <v>2586</v>
      </c>
      <c r="B1525" s="14" t="s">
        <v>2587</v>
      </c>
      <c r="C1525" s="39">
        <f t="shared" ref="C1525:E1525" si="270">+SUM(C1526:C1533)</f>
        <v>56043</v>
      </c>
      <c r="D1525" s="39">
        <f t="shared" si="270"/>
        <v>56032</v>
      </c>
      <c r="E1525" s="39">
        <f t="shared" si="270"/>
        <v>55868</v>
      </c>
      <c r="F1525" s="39">
        <f t="shared" ref="F1525:G1525" si="271">+SUM(F1526:F1533)</f>
        <v>55826</v>
      </c>
      <c r="G1525" s="39">
        <f t="shared" si="271"/>
        <v>55725</v>
      </c>
      <c r="H1525" s="4"/>
      <c r="I1525" s="5"/>
      <c r="J1525" s="5"/>
      <c r="K1525" s="5"/>
    </row>
    <row r="1526" spans="1:11" x14ac:dyDescent="0.2">
      <c r="A1526" s="15" t="s">
        <v>2588</v>
      </c>
      <c r="B1526" s="17" t="s">
        <v>2587</v>
      </c>
      <c r="C1526" s="43">
        <v>20223</v>
      </c>
      <c r="D1526" s="43">
        <v>20325</v>
      </c>
      <c r="E1526" s="42">
        <v>20368</v>
      </c>
      <c r="F1526" s="42">
        <v>20456</v>
      </c>
      <c r="G1526" s="42">
        <v>20520</v>
      </c>
      <c r="H1526" s="4"/>
      <c r="I1526" s="5"/>
      <c r="J1526" s="5"/>
      <c r="K1526" s="5"/>
    </row>
    <row r="1527" spans="1:11" x14ac:dyDescent="0.2">
      <c r="A1527" s="15" t="s">
        <v>2589</v>
      </c>
      <c r="B1527" s="17" t="s">
        <v>2590</v>
      </c>
      <c r="C1527" s="43">
        <v>5127</v>
      </c>
      <c r="D1527" s="43">
        <v>5067</v>
      </c>
      <c r="E1527" s="42">
        <v>4995</v>
      </c>
      <c r="F1527" s="42">
        <v>4934</v>
      </c>
      <c r="G1527" s="42">
        <v>4870</v>
      </c>
      <c r="H1527" s="4"/>
      <c r="I1527" s="5"/>
      <c r="J1527" s="5"/>
      <c r="K1527" s="5"/>
    </row>
    <row r="1528" spans="1:11" x14ac:dyDescent="0.2">
      <c r="A1528" s="15" t="s">
        <v>2591</v>
      </c>
      <c r="B1528" s="17" t="s">
        <v>2592</v>
      </c>
      <c r="C1528" s="43">
        <v>5899</v>
      </c>
      <c r="D1528" s="43">
        <v>5851</v>
      </c>
      <c r="E1528" s="42">
        <v>5789</v>
      </c>
      <c r="F1528" s="42">
        <v>5739</v>
      </c>
      <c r="G1528" s="42">
        <v>5685</v>
      </c>
      <c r="H1528" s="4"/>
      <c r="I1528" s="5"/>
      <c r="J1528" s="5"/>
      <c r="K1528" s="5"/>
    </row>
    <row r="1529" spans="1:11" x14ac:dyDescent="0.2">
      <c r="A1529" s="15" t="s">
        <v>2593</v>
      </c>
      <c r="B1529" s="17" t="s">
        <v>2594</v>
      </c>
      <c r="C1529" s="43">
        <v>1857</v>
      </c>
      <c r="D1529" s="43">
        <v>1854</v>
      </c>
      <c r="E1529" s="42">
        <v>1846</v>
      </c>
      <c r="F1529" s="42">
        <v>1842</v>
      </c>
      <c r="G1529" s="42">
        <v>1835</v>
      </c>
      <c r="H1529" s="4"/>
      <c r="I1529" s="5"/>
      <c r="J1529" s="5"/>
      <c r="K1529" s="5"/>
    </row>
    <row r="1530" spans="1:11" x14ac:dyDescent="0.2">
      <c r="A1530" s="15" t="s">
        <v>2595</v>
      </c>
      <c r="B1530" s="17" t="s">
        <v>1531</v>
      </c>
      <c r="C1530" s="43">
        <v>2480</v>
      </c>
      <c r="D1530" s="43">
        <v>2464</v>
      </c>
      <c r="E1530" s="42">
        <v>2441</v>
      </c>
      <c r="F1530" s="42">
        <v>2424</v>
      </c>
      <c r="G1530" s="42">
        <v>2405</v>
      </c>
      <c r="H1530" s="4"/>
      <c r="I1530" s="5"/>
      <c r="J1530" s="5"/>
      <c r="K1530" s="5"/>
    </row>
    <row r="1531" spans="1:11" x14ac:dyDescent="0.2">
      <c r="A1531" s="15" t="s">
        <v>2596</v>
      </c>
      <c r="B1531" s="17" t="s">
        <v>2597</v>
      </c>
      <c r="C1531" s="43">
        <v>13713</v>
      </c>
      <c r="D1531" s="43">
        <v>13727</v>
      </c>
      <c r="E1531" s="42">
        <v>13703</v>
      </c>
      <c r="F1531" s="42">
        <v>13708</v>
      </c>
      <c r="G1531" s="42">
        <v>13698</v>
      </c>
      <c r="H1531" s="4"/>
      <c r="I1531" s="5"/>
      <c r="J1531" s="5"/>
      <c r="K1531" s="5"/>
    </row>
    <row r="1532" spans="1:11" x14ac:dyDescent="0.2">
      <c r="A1532" s="15" t="s">
        <v>2598</v>
      </c>
      <c r="B1532" s="17" t="s">
        <v>2599</v>
      </c>
      <c r="C1532" s="43">
        <v>3067</v>
      </c>
      <c r="D1532" s="43">
        <v>3062</v>
      </c>
      <c r="E1532" s="42">
        <v>3049</v>
      </c>
      <c r="F1532" s="42">
        <v>3043</v>
      </c>
      <c r="G1532" s="42">
        <v>3033</v>
      </c>
      <c r="H1532" s="4"/>
      <c r="I1532" s="5"/>
      <c r="J1532" s="5"/>
      <c r="K1532" s="5"/>
    </row>
    <row r="1533" spans="1:11" x14ac:dyDescent="0.2">
      <c r="A1533" s="15" t="s">
        <v>2600</v>
      </c>
      <c r="B1533" s="17" t="s">
        <v>2601</v>
      </c>
      <c r="C1533" s="43">
        <v>3677</v>
      </c>
      <c r="D1533" s="43">
        <v>3682</v>
      </c>
      <c r="E1533" s="42">
        <v>3677</v>
      </c>
      <c r="F1533" s="42">
        <v>3680</v>
      </c>
      <c r="G1533" s="42">
        <v>3679</v>
      </c>
      <c r="H1533" s="4"/>
      <c r="I1533" s="5"/>
      <c r="J1533" s="5"/>
      <c r="K1533" s="5"/>
    </row>
    <row r="1534" spans="1:11" x14ac:dyDescent="0.2">
      <c r="A1534" s="13" t="s">
        <v>2602</v>
      </c>
      <c r="B1534" s="14" t="s">
        <v>2603</v>
      </c>
      <c r="C1534" s="39">
        <f t="shared" ref="C1534:E1534" si="272">+SUM(C1535:C1538)</f>
        <v>28507</v>
      </c>
      <c r="D1534" s="39">
        <f t="shared" si="272"/>
        <v>28438</v>
      </c>
      <c r="E1534" s="39">
        <f t="shared" si="272"/>
        <v>28290</v>
      </c>
      <c r="F1534" s="39">
        <f t="shared" ref="F1534:G1534" si="273">+SUM(F1535:F1538)</f>
        <v>28240</v>
      </c>
      <c r="G1534" s="39">
        <f t="shared" si="273"/>
        <v>28168</v>
      </c>
      <c r="H1534" s="4"/>
      <c r="I1534" s="5"/>
      <c r="J1534" s="5"/>
      <c r="K1534" s="5"/>
    </row>
    <row r="1535" spans="1:11" x14ac:dyDescent="0.2">
      <c r="A1535" s="15" t="s">
        <v>2604</v>
      </c>
      <c r="B1535" s="17" t="s">
        <v>2605</v>
      </c>
      <c r="C1535" s="43">
        <v>14279</v>
      </c>
      <c r="D1535" s="43">
        <v>14331</v>
      </c>
      <c r="E1535" s="42">
        <v>14344</v>
      </c>
      <c r="F1535" s="42">
        <v>14358</v>
      </c>
      <c r="G1535" s="42">
        <v>14381</v>
      </c>
      <c r="H1535" s="4"/>
      <c r="I1535" s="5"/>
      <c r="J1535" s="5"/>
      <c r="K1535" s="5"/>
    </row>
    <row r="1536" spans="1:11" x14ac:dyDescent="0.2">
      <c r="A1536" s="15" t="s">
        <v>2606</v>
      </c>
      <c r="B1536" s="17" t="s">
        <v>413</v>
      </c>
      <c r="C1536" s="43">
        <v>4984</v>
      </c>
      <c r="D1536" s="43">
        <v>4932</v>
      </c>
      <c r="E1536" s="42">
        <v>4866</v>
      </c>
      <c r="F1536" s="42">
        <v>4839</v>
      </c>
      <c r="G1536" s="42">
        <v>4800</v>
      </c>
      <c r="H1536" s="4"/>
      <c r="I1536" s="5"/>
      <c r="J1536" s="5"/>
      <c r="K1536" s="5"/>
    </row>
    <row r="1537" spans="1:18" x14ac:dyDescent="0.2">
      <c r="A1537" s="15" t="s">
        <v>2607</v>
      </c>
      <c r="B1537" s="17" t="s">
        <v>2608</v>
      </c>
      <c r="C1537" s="43">
        <v>2537</v>
      </c>
      <c r="D1537" s="43">
        <v>2555</v>
      </c>
      <c r="E1537" s="42">
        <v>2566</v>
      </c>
      <c r="F1537" s="42">
        <v>2573</v>
      </c>
      <c r="G1537" s="42">
        <v>2582</v>
      </c>
      <c r="H1537" s="4"/>
      <c r="I1537" s="5"/>
      <c r="J1537" s="5"/>
      <c r="K1537" s="5"/>
    </row>
    <row r="1538" spans="1:18" x14ac:dyDescent="0.2">
      <c r="A1538" s="15" t="s">
        <v>2609</v>
      </c>
      <c r="B1538" s="17" t="s">
        <v>2610</v>
      </c>
      <c r="C1538" s="43">
        <v>6707</v>
      </c>
      <c r="D1538" s="43">
        <v>6620</v>
      </c>
      <c r="E1538" s="42">
        <v>6514</v>
      </c>
      <c r="F1538" s="42">
        <v>6470</v>
      </c>
      <c r="G1538" s="42">
        <v>6405</v>
      </c>
      <c r="H1538" s="4"/>
      <c r="I1538" s="5"/>
      <c r="J1538" s="5"/>
      <c r="K1538" s="5"/>
    </row>
    <row r="1539" spans="1:18" x14ac:dyDescent="0.2">
      <c r="A1539" s="13" t="s">
        <v>2611</v>
      </c>
      <c r="B1539" s="14" t="s">
        <v>2612</v>
      </c>
      <c r="C1539" s="39">
        <f t="shared" ref="C1539:E1539" si="274">+SUM(C1540:C1542)</f>
        <v>99681</v>
      </c>
      <c r="D1539" s="39">
        <f t="shared" si="274"/>
        <v>102547</v>
      </c>
      <c r="E1539" s="39">
        <f t="shared" si="274"/>
        <v>105206</v>
      </c>
      <c r="F1539" s="39">
        <f t="shared" ref="F1539:G1539" si="275">+SUM(F1540:F1542)</f>
        <v>107590</v>
      </c>
      <c r="G1539" s="39">
        <f t="shared" si="275"/>
        <v>109660</v>
      </c>
      <c r="H1539" s="4"/>
      <c r="I1539" s="5"/>
      <c r="J1539" s="5"/>
      <c r="K1539" s="5"/>
    </row>
    <row r="1540" spans="1:18" x14ac:dyDescent="0.2">
      <c r="A1540" s="15" t="s">
        <v>2613</v>
      </c>
      <c r="B1540" s="17" t="s">
        <v>2612</v>
      </c>
      <c r="C1540" s="43">
        <v>56433</v>
      </c>
      <c r="D1540" s="43">
        <v>57500</v>
      </c>
      <c r="E1540" s="42">
        <v>58418</v>
      </c>
      <c r="F1540" s="42">
        <v>59275</v>
      </c>
      <c r="G1540" s="42">
        <v>60018</v>
      </c>
      <c r="H1540" s="4"/>
      <c r="I1540" s="5"/>
      <c r="J1540" s="5"/>
      <c r="K1540" s="5"/>
    </row>
    <row r="1541" spans="1:18" x14ac:dyDescent="0.2">
      <c r="A1541" s="15" t="s">
        <v>2614</v>
      </c>
      <c r="B1541" s="17" t="s">
        <v>2615</v>
      </c>
      <c r="C1541" s="43">
        <v>35857</v>
      </c>
      <c r="D1541" s="43">
        <v>37511</v>
      </c>
      <c r="E1541" s="42">
        <v>39125</v>
      </c>
      <c r="F1541" s="42">
        <v>40535</v>
      </c>
      <c r="G1541" s="42">
        <v>41760</v>
      </c>
      <c r="H1541" s="4"/>
      <c r="I1541" s="5"/>
      <c r="J1541" s="5"/>
      <c r="K1541" s="5"/>
    </row>
    <row r="1542" spans="1:18" x14ac:dyDescent="0.2">
      <c r="A1542" s="15" t="s">
        <v>2616</v>
      </c>
      <c r="B1542" s="17" t="s">
        <v>2617</v>
      </c>
      <c r="C1542" s="43">
        <v>7391</v>
      </c>
      <c r="D1542" s="43">
        <v>7536</v>
      </c>
      <c r="E1542" s="42">
        <v>7663</v>
      </c>
      <c r="F1542" s="42">
        <v>7780</v>
      </c>
      <c r="G1542" s="42">
        <v>7882</v>
      </c>
      <c r="H1542" s="4"/>
      <c r="I1542" s="5"/>
      <c r="J1542" s="5"/>
      <c r="K1542" s="5"/>
    </row>
    <row r="1543" spans="1:18" x14ac:dyDescent="0.2">
      <c r="A1543" s="15"/>
      <c r="B1543" s="17"/>
      <c r="C1543" s="43"/>
      <c r="D1543" s="43"/>
      <c r="E1543" s="42"/>
      <c r="F1543" s="42"/>
      <c r="G1543" s="42"/>
      <c r="H1543" s="4"/>
      <c r="I1543" s="5"/>
      <c r="J1543" s="5"/>
      <c r="K1543" s="5"/>
    </row>
    <row r="1544" spans="1:18" x14ac:dyDescent="0.2">
      <c r="A1544" s="20" t="s">
        <v>2618</v>
      </c>
      <c r="B1544" s="21" t="s">
        <v>2619</v>
      </c>
      <c r="C1544" s="46">
        <f t="shared" ref="C1544:E1544" si="276">+C1545+C1571+C1578</f>
        <v>1270295</v>
      </c>
      <c r="D1544" s="46">
        <f t="shared" si="276"/>
        <v>1292105</v>
      </c>
      <c r="E1544" s="46">
        <f t="shared" si="276"/>
        <v>1310785</v>
      </c>
      <c r="F1544" s="46">
        <f t="shared" ref="F1544:G1544" si="277">+F1545+F1571+F1578</f>
        <v>1325912</v>
      </c>
      <c r="G1544" s="46">
        <f t="shared" si="277"/>
        <v>1338994</v>
      </c>
      <c r="H1544" s="4"/>
      <c r="I1544" s="5"/>
      <c r="J1544" s="5"/>
      <c r="K1544" s="5"/>
      <c r="N1544" s="34"/>
      <c r="O1544" s="34"/>
      <c r="P1544" s="34"/>
      <c r="Q1544" s="34"/>
      <c r="R1544" s="34"/>
    </row>
    <row r="1545" spans="1:18" x14ac:dyDescent="0.2">
      <c r="A1545" s="13" t="s">
        <v>2620</v>
      </c>
      <c r="B1545" s="14" t="s">
        <v>2621</v>
      </c>
      <c r="C1545" s="39">
        <f t="shared" ref="C1545:E1545" si="278">+SUM(C1546:C1563,C1569:C1570)</f>
        <v>840740</v>
      </c>
      <c r="D1545" s="39">
        <f t="shared" si="278"/>
        <v>852801</v>
      </c>
      <c r="E1545" s="39">
        <f t="shared" si="278"/>
        <v>862709</v>
      </c>
      <c r="F1545" s="39">
        <f t="shared" ref="F1545:G1545" si="279">+SUM(F1546:F1563,F1569:F1570)</f>
        <v>870437</v>
      </c>
      <c r="G1545" s="39">
        <f t="shared" si="279"/>
        <v>876841</v>
      </c>
      <c r="H1545" s="4"/>
      <c r="I1545" s="5"/>
      <c r="J1545" s="5"/>
      <c r="K1545" s="5"/>
    </row>
    <row r="1546" spans="1:18" x14ac:dyDescent="0.2">
      <c r="A1546" s="15" t="s">
        <v>2622</v>
      </c>
      <c r="B1546" s="17" t="s">
        <v>2621</v>
      </c>
      <c r="C1546" s="43">
        <v>282680</v>
      </c>
      <c r="D1546" s="43">
        <v>285907</v>
      </c>
      <c r="E1546" s="42">
        <v>288360</v>
      </c>
      <c r="F1546" s="42">
        <v>291138</v>
      </c>
      <c r="G1546" s="42">
        <v>293332</v>
      </c>
      <c r="H1546" s="4"/>
      <c r="I1546" s="5"/>
      <c r="J1546" s="5"/>
      <c r="K1546" s="5"/>
    </row>
    <row r="1547" spans="1:18" x14ac:dyDescent="0.2">
      <c r="A1547" s="15" t="s">
        <v>2623</v>
      </c>
      <c r="B1547" s="17" t="s">
        <v>2624</v>
      </c>
      <c r="C1547" s="43">
        <v>19201</v>
      </c>
      <c r="D1547" s="43">
        <v>19441</v>
      </c>
      <c r="E1547" s="42">
        <v>19629</v>
      </c>
      <c r="F1547" s="42">
        <v>19821</v>
      </c>
      <c r="G1547" s="42">
        <v>19966</v>
      </c>
      <c r="H1547" s="4"/>
      <c r="I1547" s="5"/>
      <c r="J1547" s="5"/>
      <c r="K1547" s="5"/>
    </row>
    <row r="1548" spans="1:18" x14ac:dyDescent="0.2">
      <c r="A1548" s="15" t="s">
        <v>2625</v>
      </c>
      <c r="B1548" s="17" t="s">
        <v>2626</v>
      </c>
      <c r="C1548" s="43">
        <v>12643</v>
      </c>
      <c r="D1548" s="43">
        <v>12896</v>
      </c>
      <c r="E1548" s="42">
        <v>13118</v>
      </c>
      <c r="F1548" s="42">
        <v>13345</v>
      </c>
      <c r="G1548" s="42">
        <v>13542</v>
      </c>
      <c r="H1548" s="4"/>
      <c r="I1548" s="5"/>
      <c r="J1548" s="5"/>
      <c r="K1548" s="5"/>
    </row>
    <row r="1549" spans="1:18" x14ac:dyDescent="0.2">
      <c r="A1549" s="15" t="s">
        <v>2627</v>
      </c>
      <c r="B1549" s="17" t="s">
        <v>2628</v>
      </c>
      <c r="C1549" s="43">
        <v>2396</v>
      </c>
      <c r="D1549" s="43">
        <v>2422</v>
      </c>
      <c r="E1549" s="42">
        <v>2439</v>
      </c>
      <c r="F1549" s="42">
        <v>2459</v>
      </c>
      <c r="G1549" s="42">
        <v>2471</v>
      </c>
      <c r="H1549" s="4"/>
      <c r="I1549" s="5"/>
      <c r="J1549" s="5"/>
      <c r="K1549" s="5"/>
    </row>
    <row r="1550" spans="1:18" x14ac:dyDescent="0.2">
      <c r="A1550" s="15" t="s">
        <v>2629</v>
      </c>
      <c r="B1550" s="17" t="s">
        <v>2630</v>
      </c>
      <c r="C1550" s="43">
        <v>164130</v>
      </c>
      <c r="D1550" s="43">
        <v>164974</v>
      </c>
      <c r="E1550" s="42">
        <v>165355</v>
      </c>
      <c r="F1550" s="42">
        <v>166266</v>
      </c>
      <c r="G1550" s="42">
        <v>167037</v>
      </c>
      <c r="H1550" s="4"/>
      <c r="I1550" s="5"/>
      <c r="J1550" s="5"/>
      <c r="K1550" s="5"/>
    </row>
    <row r="1551" spans="1:18" x14ac:dyDescent="0.2">
      <c r="A1551" s="15" t="s">
        <v>2631</v>
      </c>
      <c r="B1551" s="17" t="s">
        <v>2632</v>
      </c>
      <c r="C1551" s="43">
        <v>95035</v>
      </c>
      <c r="D1551" s="43">
        <v>97223</v>
      </c>
      <c r="E1551" s="42">
        <v>99183</v>
      </c>
      <c r="F1551" s="42">
        <v>100033</v>
      </c>
      <c r="G1551" s="42">
        <v>100801</v>
      </c>
      <c r="H1551" s="4"/>
      <c r="I1551" s="5"/>
      <c r="J1551" s="5"/>
      <c r="K1551" s="5"/>
    </row>
    <row r="1552" spans="1:18" x14ac:dyDescent="0.2">
      <c r="A1552" s="15" t="s">
        <v>2633</v>
      </c>
      <c r="B1552" s="17" t="s">
        <v>2634</v>
      </c>
      <c r="C1552" s="43">
        <v>10536</v>
      </c>
      <c r="D1552" s="43">
        <v>10696</v>
      </c>
      <c r="E1552" s="42">
        <v>10829</v>
      </c>
      <c r="F1552" s="42">
        <v>10964</v>
      </c>
      <c r="G1552" s="42">
        <v>11074</v>
      </c>
      <c r="H1552" s="4"/>
      <c r="I1552" s="5"/>
      <c r="J1552" s="5"/>
      <c r="K1552" s="5"/>
    </row>
    <row r="1553" spans="1:11" x14ac:dyDescent="0.2">
      <c r="A1553" s="15" t="s">
        <v>2635</v>
      </c>
      <c r="B1553" s="17" t="s">
        <v>2636</v>
      </c>
      <c r="C1553" s="43">
        <v>34301</v>
      </c>
      <c r="D1553" s="43">
        <v>34856</v>
      </c>
      <c r="E1553" s="42">
        <v>35323</v>
      </c>
      <c r="F1553" s="42">
        <v>35797</v>
      </c>
      <c r="G1553" s="42">
        <v>36188</v>
      </c>
      <c r="H1553" s="4"/>
      <c r="I1553" s="5"/>
      <c r="J1553" s="5"/>
      <c r="K1553" s="5"/>
    </row>
    <row r="1554" spans="1:11" x14ac:dyDescent="0.2">
      <c r="A1554" s="15" t="s">
        <v>2637</v>
      </c>
      <c r="B1554" s="17" t="s">
        <v>2638</v>
      </c>
      <c r="C1554" s="43">
        <v>2509</v>
      </c>
      <c r="D1554" s="43">
        <v>2526</v>
      </c>
      <c r="E1554" s="42">
        <v>2538</v>
      </c>
      <c r="F1554" s="42">
        <v>2552</v>
      </c>
      <c r="G1554" s="42">
        <v>2561</v>
      </c>
      <c r="H1554" s="4"/>
      <c r="I1554" s="5"/>
      <c r="J1554" s="5"/>
      <c r="K1554" s="5"/>
    </row>
    <row r="1555" spans="1:11" x14ac:dyDescent="0.2">
      <c r="A1555" s="15" t="s">
        <v>2639</v>
      </c>
      <c r="B1555" s="17" t="s">
        <v>2640</v>
      </c>
      <c r="C1555" s="43">
        <v>8558</v>
      </c>
      <c r="D1555" s="43">
        <v>8470</v>
      </c>
      <c r="E1555" s="42">
        <v>8359</v>
      </c>
      <c r="F1555" s="42">
        <v>8311</v>
      </c>
      <c r="G1555" s="42">
        <v>8268</v>
      </c>
      <c r="H1555" s="4"/>
      <c r="I1555" s="5"/>
      <c r="J1555" s="5"/>
      <c r="K1555" s="5"/>
    </row>
    <row r="1556" spans="1:11" x14ac:dyDescent="0.2">
      <c r="A1556" s="15" t="s">
        <v>2641</v>
      </c>
      <c r="B1556" s="17" t="s">
        <v>2642</v>
      </c>
      <c r="C1556" s="43">
        <v>13517</v>
      </c>
      <c r="D1556" s="43">
        <v>14127</v>
      </c>
      <c r="E1556" s="42">
        <v>14726</v>
      </c>
      <c r="F1556" s="42">
        <v>14893</v>
      </c>
      <c r="G1556" s="42">
        <v>15048</v>
      </c>
      <c r="H1556" s="4"/>
      <c r="I1556" s="5"/>
      <c r="J1556" s="5"/>
      <c r="K1556" s="5"/>
    </row>
    <row r="1557" spans="1:11" x14ac:dyDescent="0.2">
      <c r="A1557" s="15" t="s">
        <v>2643</v>
      </c>
      <c r="B1557" s="17" t="s">
        <v>2644</v>
      </c>
      <c r="C1557" s="43">
        <v>48444</v>
      </c>
      <c r="D1557" s="43">
        <v>50505</v>
      </c>
      <c r="E1557" s="42">
        <v>52505</v>
      </c>
      <c r="F1557" s="42">
        <v>52997</v>
      </c>
      <c r="G1557" s="42">
        <v>53446</v>
      </c>
      <c r="H1557" s="4"/>
      <c r="I1557" s="5"/>
      <c r="J1557" s="5"/>
      <c r="K1557" s="5"/>
    </row>
    <row r="1558" spans="1:11" x14ac:dyDescent="0.2">
      <c r="A1558" s="15" t="s">
        <v>2645</v>
      </c>
      <c r="B1558" s="17" t="s">
        <v>2646</v>
      </c>
      <c r="C1558" s="43">
        <v>16780</v>
      </c>
      <c r="D1558" s="43">
        <v>17304</v>
      </c>
      <c r="E1558" s="42">
        <v>17794</v>
      </c>
      <c r="F1558" s="42">
        <v>18063</v>
      </c>
      <c r="G1558" s="42">
        <v>18318</v>
      </c>
      <c r="H1558" s="4"/>
      <c r="I1558" s="5"/>
      <c r="J1558" s="5"/>
      <c r="K1558" s="5"/>
    </row>
    <row r="1559" spans="1:11" x14ac:dyDescent="0.2">
      <c r="A1559" s="15" t="s">
        <v>2647</v>
      </c>
      <c r="B1559" s="17" t="s">
        <v>172</v>
      </c>
      <c r="C1559" s="43">
        <v>13296</v>
      </c>
      <c r="D1559" s="43">
        <v>13592</v>
      </c>
      <c r="E1559" s="42">
        <v>13856</v>
      </c>
      <c r="F1559" s="42">
        <v>14126</v>
      </c>
      <c r="G1559" s="42">
        <v>14366</v>
      </c>
      <c r="H1559" s="4"/>
      <c r="I1559" s="5"/>
      <c r="J1559" s="5"/>
      <c r="K1559" s="5"/>
    </row>
    <row r="1560" spans="1:11" x14ac:dyDescent="0.2">
      <c r="A1560" s="15" t="s">
        <v>2648</v>
      </c>
      <c r="B1560" s="17" t="s">
        <v>2649</v>
      </c>
      <c r="C1560" s="43">
        <v>12368</v>
      </c>
      <c r="D1560" s="43">
        <v>12450</v>
      </c>
      <c r="E1560" s="42">
        <v>12497</v>
      </c>
      <c r="F1560" s="42">
        <v>12581</v>
      </c>
      <c r="G1560" s="42">
        <v>12654</v>
      </c>
      <c r="H1560" s="4"/>
      <c r="I1560" s="5"/>
      <c r="J1560" s="5"/>
      <c r="K1560" s="5"/>
    </row>
    <row r="1561" spans="1:11" x14ac:dyDescent="0.2">
      <c r="A1561" s="15" t="s">
        <v>2650</v>
      </c>
      <c r="B1561" s="17" t="s">
        <v>2651</v>
      </c>
      <c r="C1561" s="43">
        <v>15484</v>
      </c>
      <c r="D1561" s="43">
        <v>15446</v>
      </c>
      <c r="E1561" s="42">
        <v>15365</v>
      </c>
      <c r="F1561" s="42">
        <v>15279</v>
      </c>
      <c r="G1561" s="42">
        <v>15153</v>
      </c>
      <c r="H1561" s="4"/>
      <c r="I1561" s="5"/>
      <c r="J1561" s="5"/>
      <c r="K1561" s="5"/>
    </row>
    <row r="1562" spans="1:11" x14ac:dyDescent="0.2">
      <c r="A1562" s="15" t="s">
        <v>2652</v>
      </c>
      <c r="B1562" s="17" t="s">
        <v>2653</v>
      </c>
      <c r="C1562" s="43">
        <v>24212</v>
      </c>
      <c r="D1562" s="43">
        <v>24648</v>
      </c>
      <c r="E1562" s="42">
        <v>25022</v>
      </c>
      <c r="F1562" s="42">
        <v>25401</v>
      </c>
      <c r="G1562" s="42">
        <v>25723</v>
      </c>
      <c r="H1562" s="4"/>
      <c r="I1562" s="5"/>
      <c r="J1562" s="5"/>
      <c r="K1562" s="5"/>
    </row>
    <row r="1563" spans="1:11" x14ac:dyDescent="0.2">
      <c r="A1563" s="59" t="s">
        <v>2654</v>
      </c>
      <c r="B1563" s="60" t="s">
        <v>2655</v>
      </c>
      <c r="C1563" s="61">
        <v>26243</v>
      </c>
      <c r="D1563" s="61">
        <v>26664</v>
      </c>
      <c r="E1563" s="62">
        <v>27016</v>
      </c>
      <c r="F1563" s="62">
        <v>27375</v>
      </c>
      <c r="G1563" s="62">
        <v>27672</v>
      </c>
      <c r="H1563" s="4"/>
      <c r="I1563" s="5"/>
      <c r="J1563" s="5"/>
      <c r="K1563" s="5"/>
    </row>
    <row r="1564" spans="1:11" x14ac:dyDescent="0.2">
      <c r="A1564" s="15"/>
      <c r="B1564" s="17"/>
      <c r="C1564" s="17"/>
      <c r="D1564" s="17"/>
      <c r="E1564" s="17"/>
      <c r="F1564" s="18"/>
      <c r="G1564" s="58" t="s">
        <v>107</v>
      </c>
      <c r="H1564" s="4"/>
    </row>
    <row r="1565" spans="1:11" ht="33.799999999999997" customHeight="1" x14ac:dyDescent="0.2">
      <c r="A1565" s="80" t="s">
        <v>0</v>
      </c>
      <c r="B1565" s="80"/>
      <c r="C1565" s="80"/>
      <c r="D1565" s="80"/>
      <c r="E1565" s="80"/>
      <c r="F1565" s="80"/>
      <c r="G1565" s="80"/>
    </row>
    <row r="1566" spans="1:11" ht="11.25" customHeight="1" x14ac:dyDescent="0.2">
      <c r="A1566" s="85" t="s">
        <v>1</v>
      </c>
      <c r="B1566" s="85" t="s">
        <v>2</v>
      </c>
      <c r="C1566" s="83" t="s">
        <v>3</v>
      </c>
      <c r="D1566" s="83" t="s">
        <v>4</v>
      </c>
      <c r="E1566" s="83" t="s">
        <v>5</v>
      </c>
      <c r="F1566" s="83" t="s">
        <v>6</v>
      </c>
      <c r="G1566" s="83" t="s">
        <v>7</v>
      </c>
    </row>
    <row r="1567" spans="1:11" ht="11.25" customHeight="1" x14ac:dyDescent="0.2">
      <c r="A1567" s="86"/>
      <c r="B1567" s="86"/>
      <c r="C1567" s="87"/>
      <c r="D1567" s="87"/>
      <c r="E1567" s="87"/>
      <c r="F1567" s="87"/>
      <c r="G1567" s="87"/>
    </row>
    <row r="1568" spans="1:11" ht="8.35" customHeight="1" x14ac:dyDescent="0.2">
      <c r="A1568" s="19"/>
      <c r="B1568" s="19"/>
      <c r="C1568" s="19"/>
      <c r="D1568" s="19"/>
      <c r="E1568" s="19"/>
      <c r="F1568" s="3"/>
      <c r="G1568" s="3"/>
    </row>
    <row r="1569" spans="1:11" x14ac:dyDescent="0.2">
      <c r="A1569" s="15" t="s">
        <v>2656</v>
      </c>
      <c r="B1569" s="17" t="s">
        <v>2657</v>
      </c>
      <c r="C1569" s="43">
        <v>9023</v>
      </c>
      <c r="D1569" s="43">
        <v>9035</v>
      </c>
      <c r="E1569" s="42">
        <v>9022</v>
      </c>
      <c r="F1569" s="42">
        <v>9046</v>
      </c>
      <c r="G1569" s="42">
        <v>9062</v>
      </c>
      <c r="H1569" s="4"/>
      <c r="I1569" s="5"/>
      <c r="J1569" s="5"/>
      <c r="K1569" s="5"/>
    </row>
    <row r="1570" spans="1:11" x14ac:dyDescent="0.2">
      <c r="A1570" s="15" t="s">
        <v>2658</v>
      </c>
      <c r="B1570" s="17" t="s">
        <v>2659</v>
      </c>
      <c r="C1570" s="43">
        <v>29384</v>
      </c>
      <c r="D1570" s="43">
        <v>29619</v>
      </c>
      <c r="E1570" s="42">
        <v>29773</v>
      </c>
      <c r="F1570" s="42">
        <v>29990</v>
      </c>
      <c r="G1570" s="42">
        <v>30159</v>
      </c>
      <c r="H1570" s="4"/>
      <c r="I1570" s="5"/>
      <c r="J1570" s="5"/>
      <c r="K1570" s="5"/>
    </row>
    <row r="1571" spans="1:11" x14ac:dyDescent="0.2">
      <c r="A1571" s="13" t="s">
        <v>2660</v>
      </c>
      <c r="B1571" s="14" t="s">
        <v>2661</v>
      </c>
      <c r="C1571" s="39">
        <f t="shared" ref="C1571:E1571" si="280">+SUM(C1572:C1577)</f>
        <v>104839</v>
      </c>
      <c r="D1571" s="39">
        <f t="shared" si="280"/>
        <v>106175</v>
      </c>
      <c r="E1571" s="39">
        <f t="shared" si="280"/>
        <v>107241</v>
      </c>
      <c r="F1571" s="39">
        <f t="shared" ref="F1571:G1571" si="281">+SUM(F1572:F1577)</f>
        <v>107944</v>
      </c>
      <c r="G1571" s="39">
        <f t="shared" si="281"/>
        <v>108438</v>
      </c>
      <c r="H1571" s="4"/>
      <c r="I1571" s="5"/>
      <c r="J1571" s="5"/>
      <c r="K1571" s="5"/>
    </row>
    <row r="1572" spans="1:11" x14ac:dyDescent="0.2">
      <c r="A1572" s="15" t="s">
        <v>2662</v>
      </c>
      <c r="B1572" s="17" t="s">
        <v>2661</v>
      </c>
      <c r="C1572" s="43">
        <v>36691</v>
      </c>
      <c r="D1572" s="43">
        <v>37249</v>
      </c>
      <c r="E1572" s="42">
        <v>37715</v>
      </c>
      <c r="F1572" s="42">
        <v>38144</v>
      </c>
      <c r="G1572" s="42">
        <v>38489</v>
      </c>
      <c r="H1572" s="4"/>
      <c r="I1572" s="5"/>
      <c r="J1572" s="5"/>
      <c r="K1572" s="5"/>
    </row>
    <row r="1573" spans="1:11" x14ac:dyDescent="0.2">
      <c r="A1573" s="15" t="s">
        <v>2663</v>
      </c>
      <c r="B1573" s="17" t="s">
        <v>2664</v>
      </c>
      <c r="C1573" s="43">
        <v>12316</v>
      </c>
      <c r="D1573" s="43">
        <v>12300</v>
      </c>
      <c r="E1573" s="42">
        <v>12251</v>
      </c>
      <c r="F1573" s="42">
        <v>12187</v>
      </c>
      <c r="G1573" s="42">
        <v>12096</v>
      </c>
      <c r="H1573" s="4"/>
      <c r="I1573" s="5"/>
      <c r="J1573" s="5"/>
      <c r="K1573" s="5"/>
    </row>
    <row r="1574" spans="1:11" x14ac:dyDescent="0.2">
      <c r="A1574" s="15" t="s">
        <v>2665</v>
      </c>
      <c r="B1574" s="17" t="s">
        <v>2666</v>
      </c>
      <c r="C1574" s="43">
        <v>14897</v>
      </c>
      <c r="D1574" s="43">
        <v>15025</v>
      </c>
      <c r="E1574" s="42">
        <v>15112</v>
      </c>
      <c r="F1574" s="42">
        <v>15203</v>
      </c>
      <c r="G1574" s="42">
        <v>15266</v>
      </c>
      <c r="H1574" s="4"/>
      <c r="I1574" s="5"/>
      <c r="J1574" s="5"/>
      <c r="K1574" s="5"/>
    </row>
    <row r="1575" spans="1:11" x14ac:dyDescent="0.2">
      <c r="A1575" s="15" t="s">
        <v>2667</v>
      </c>
      <c r="B1575" s="17" t="s">
        <v>2668</v>
      </c>
      <c r="C1575" s="43">
        <v>4142</v>
      </c>
      <c r="D1575" s="43">
        <v>4167</v>
      </c>
      <c r="E1575" s="42">
        <v>4179</v>
      </c>
      <c r="F1575" s="42">
        <v>4198</v>
      </c>
      <c r="G1575" s="42">
        <v>4210</v>
      </c>
      <c r="H1575" s="4"/>
      <c r="I1575" s="5"/>
      <c r="J1575" s="5"/>
      <c r="K1575" s="5"/>
    </row>
    <row r="1576" spans="1:11" x14ac:dyDescent="0.2">
      <c r="A1576" s="15" t="s">
        <v>2669</v>
      </c>
      <c r="B1576" s="17" t="s">
        <v>2670</v>
      </c>
      <c r="C1576" s="43">
        <v>21560</v>
      </c>
      <c r="D1576" s="43">
        <v>21797</v>
      </c>
      <c r="E1576" s="42">
        <v>21977</v>
      </c>
      <c r="F1576" s="42">
        <v>22136</v>
      </c>
      <c r="G1576" s="42">
        <v>22242</v>
      </c>
      <c r="H1576" s="4"/>
      <c r="I1576" s="5"/>
      <c r="J1576" s="5"/>
      <c r="K1576" s="5"/>
    </row>
    <row r="1577" spans="1:11" x14ac:dyDescent="0.2">
      <c r="A1577" s="15" t="s">
        <v>2671</v>
      </c>
      <c r="B1577" s="17" t="s">
        <v>2129</v>
      </c>
      <c r="C1577" s="43">
        <v>15233</v>
      </c>
      <c r="D1577" s="43">
        <v>15637</v>
      </c>
      <c r="E1577" s="42">
        <v>16007</v>
      </c>
      <c r="F1577" s="42">
        <v>16076</v>
      </c>
      <c r="G1577" s="42">
        <v>16135</v>
      </c>
      <c r="H1577" s="4"/>
      <c r="I1577" s="5"/>
      <c r="J1577" s="5"/>
      <c r="K1577" s="5"/>
    </row>
    <row r="1578" spans="1:11" x14ac:dyDescent="0.2">
      <c r="A1578" s="13" t="s">
        <v>2672</v>
      </c>
      <c r="B1578" s="14" t="s">
        <v>2619</v>
      </c>
      <c r="C1578" s="39">
        <f t="shared" ref="C1578:E1578" si="282">+SUM(C1579:C1590)</f>
        <v>324716</v>
      </c>
      <c r="D1578" s="39">
        <f t="shared" si="282"/>
        <v>333129</v>
      </c>
      <c r="E1578" s="39">
        <f t="shared" si="282"/>
        <v>340835</v>
      </c>
      <c r="F1578" s="39">
        <f t="shared" ref="F1578:G1578" si="283">+SUM(F1579:F1590)</f>
        <v>347531</v>
      </c>
      <c r="G1578" s="39">
        <f t="shared" si="283"/>
        <v>353715</v>
      </c>
      <c r="H1578" s="4"/>
      <c r="I1578" s="5"/>
      <c r="J1578" s="5"/>
      <c r="K1578" s="5"/>
    </row>
    <row r="1579" spans="1:11" x14ac:dyDescent="0.2">
      <c r="A1579" s="15" t="s">
        <v>2673</v>
      </c>
      <c r="B1579" s="17" t="s">
        <v>2619</v>
      </c>
      <c r="C1579" s="43">
        <v>76651</v>
      </c>
      <c r="D1579" s="43">
        <v>78343</v>
      </c>
      <c r="E1579" s="42">
        <v>79845</v>
      </c>
      <c r="F1579" s="42">
        <v>81867</v>
      </c>
      <c r="G1579" s="42">
        <v>83717</v>
      </c>
      <c r="H1579" s="4"/>
      <c r="I1579" s="5"/>
      <c r="J1579" s="5"/>
      <c r="K1579" s="5"/>
    </row>
    <row r="1580" spans="1:11" x14ac:dyDescent="0.2">
      <c r="A1580" s="15" t="s">
        <v>2674</v>
      </c>
      <c r="B1580" s="17" t="s">
        <v>2675</v>
      </c>
      <c r="C1580" s="43">
        <v>1505</v>
      </c>
      <c r="D1580" s="43">
        <v>1539</v>
      </c>
      <c r="E1580" s="42">
        <v>1571</v>
      </c>
      <c r="F1580" s="42">
        <v>1613</v>
      </c>
      <c r="G1580" s="42">
        <v>1650</v>
      </c>
      <c r="H1580" s="4"/>
      <c r="I1580" s="5"/>
      <c r="J1580" s="5"/>
      <c r="K1580" s="5"/>
    </row>
    <row r="1581" spans="1:11" x14ac:dyDescent="0.2">
      <c r="A1581" s="15" t="s">
        <v>2676</v>
      </c>
      <c r="B1581" s="17" t="s">
        <v>2677</v>
      </c>
      <c r="C1581" s="43">
        <v>9374</v>
      </c>
      <c r="D1581" s="43">
        <v>9436</v>
      </c>
      <c r="E1581" s="42">
        <v>9472</v>
      </c>
      <c r="F1581" s="42">
        <v>9560</v>
      </c>
      <c r="G1581" s="42">
        <v>9623</v>
      </c>
      <c r="H1581" s="4"/>
      <c r="I1581" s="5"/>
      <c r="J1581" s="5"/>
      <c r="K1581" s="5"/>
    </row>
    <row r="1582" spans="1:11" x14ac:dyDescent="0.2">
      <c r="A1582" s="15" t="s">
        <v>2678</v>
      </c>
      <c r="B1582" s="17" t="s">
        <v>2679</v>
      </c>
      <c r="C1582" s="43">
        <v>19068</v>
      </c>
      <c r="D1582" s="43">
        <v>19575</v>
      </c>
      <c r="E1582" s="42">
        <v>20042</v>
      </c>
      <c r="F1582" s="42">
        <v>20310</v>
      </c>
      <c r="G1582" s="42">
        <v>20559</v>
      </c>
      <c r="H1582" s="4"/>
      <c r="I1582" s="5"/>
      <c r="J1582" s="5"/>
      <c r="K1582" s="5"/>
    </row>
    <row r="1583" spans="1:11" x14ac:dyDescent="0.2">
      <c r="A1583" s="15" t="s">
        <v>2680</v>
      </c>
      <c r="B1583" s="17" t="s">
        <v>2681</v>
      </c>
      <c r="C1583" s="43">
        <v>19388</v>
      </c>
      <c r="D1583" s="43">
        <v>19596</v>
      </c>
      <c r="E1583" s="42">
        <v>19750</v>
      </c>
      <c r="F1583" s="42">
        <v>20146</v>
      </c>
      <c r="G1583" s="42">
        <v>20524</v>
      </c>
      <c r="H1583" s="4"/>
      <c r="I1583" s="5"/>
      <c r="J1583" s="5"/>
      <c r="K1583" s="5"/>
    </row>
    <row r="1584" spans="1:11" x14ac:dyDescent="0.2">
      <c r="A1584" s="15" t="s">
        <v>2682</v>
      </c>
      <c r="B1584" s="17" t="s">
        <v>2683</v>
      </c>
      <c r="C1584" s="43">
        <v>52797</v>
      </c>
      <c r="D1584" s="43">
        <v>54514</v>
      </c>
      <c r="E1584" s="42">
        <v>56131</v>
      </c>
      <c r="F1584" s="42">
        <v>57002</v>
      </c>
      <c r="G1584" s="42">
        <v>57818</v>
      </c>
      <c r="H1584" s="4"/>
      <c r="I1584" s="5"/>
      <c r="J1584" s="5"/>
      <c r="K1584" s="5"/>
    </row>
    <row r="1585" spans="1:19" x14ac:dyDescent="0.2">
      <c r="A1585" s="15" t="s">
        <v>2684</v>
      </c>
      <c r="B1585" s="17" t="s">
        <v>2685</v>
      </c>
      <c r="C1585" s="43">
        <v>32001</v>
      </c>
      <c r="D1585" s="43">
        <v>33008</v>
      </c>
      <c r="E1585" s="42">
        <v>33952</v>
      </c>
      <c r="F1585" s="42">
        <v>34752</v>
      </c>
      <c r="G1585" s="42">
        <v>35523</v>
      </c>
      <c r="H1585" s="4"/>
      <c r="I1585" s="5"/>
      <c r="J1585" s="5"/>
      <c r="K1585" s="5"/>
    </row>
    <row r="1586" spans="1:19" x14ac:dyDescent="0.2">
      <c r="A1586" s="15" t="s">
        <v>2686</v>
      </c>
      <c r="B1586" s="17" t="s">
        <v>2687</v>
      </c>
      <c r="C1586" s="43">
        <v>51892</v>
      </c>
      <c r="D1586" s="43">
        <v>53834</v>
      </c>
      <c r="E1586" s="42">
        <v>55691</v>
      </c>
      <c r="F1586" s="42">
        <v>56552</v>
      </c>
      <c r="G1586" s="42">
        <v>57359</v>
      </c>
      <c r="H1586" s="4"/>
      <c r="I1586" s="5"/>
      <c r="J1586" s="5"/>
      <c r="K1586" s="5"/>
    </row>
    <row r="1587" spans="1:19" x14ac:dyDescent="0.2">
      <c r="A1587" s="15" t="s">
        <v>2688</v>
      </c>
      <c r="B1587" s="17" t="s">
        <v>2689</v>
      </c>
      <c r="C1587" s="43">
        <v>8434</v>
      </c>
      <c r="D1587" s="43">
        <v>8641</v>
      </c>
      <c r="E1587" s="42">
        <v>8829</v>
      </c>
      <c r="F1587" s="42">
        <v>9070</v>
      </c>
      <c r="G1587" s="42">
        <v>9292</v>
      </c>
      <c r="H1587" s="4"/>
      <c r="I1587" s="5"/>
      <c r="J1587" s="5"/>
      <c r="K1587" s="5"/>
    </row>
    <row r="1588" spans="1:19" x14ac:dyDescent="0.2">
      <c r="A1588" s="15" t="s">
        <v>2690</v>
      </c>
      <c r="B1588" s="17" t="s">
        <v>2131</v>
      </c>
      <c r="C1588" s="43">
        <v>13428</v>
      </c>
      <c r="D1588" s="43">
        <v>13522</v>
      </c>
      <c r="E1588" s="42">
        <v>13577</v>
      </c>
      <c r="F1588" s="42">
        <v>13708</v>
      </c>
      <c r="G1588" s="42">
        <v>13801</v>
      </c>
      <c r="H1588" s="4"/>
      <c r="I1588" s="5"/>
      <c r="J1588" s="5"/>
      <c r="K1588" s="5"/>
    </row>
    <row r="1589" spans="1:19" x14ac:dyDescent="0.2">
      <c r="A1589" s="15" t="s">
        <v>2691</v>
      </c>
      <c r="B1589" s="17" t="s">
        <v>2540</v>
      </c>
      <c r="C1589" s="43">
        <v>16631</v>
      </c>
      <c r="D1589" s="43">
        <v>17206</v>
      </c>
      <c r="E1589" s="42">
        <v>17754</v>
      </c>
      <c r="F1589" s="42">
        <v>18284</v>
      </c>
      <c r="G1589" s="42">
        <v>18801</v>
      </c>
      <c r="H1589" s="4"/>
      <c r="I1589" s="5"/>
      <c r="J1589" s="5"/>
      <c r="K1589" s="5"/>
    </row>
    <row r="1590" spans="1:19" x14ac:dyDescent="0.2">
      <c r="A1590" s="15" t="s">
        <v>2692</v>
      </c>
      <c r="B1590" s="17" t="s">
        <v>2693</v>
      </c>
      <c r="C1590" s="43">
        <v>23547</v>
      </c>
      <c r="D1590" s="43">
        <v>23915</v>
      </c>
      <c r="E1590" s="42">
        <v>24221</v>
      </c>
      <c r="F1590" s="42">
        <v>24667</v>
      </c>
      <c r="G1590" s="42">
        <v>25048</v>
      </c>
      <c r="H1590" s="4"/>
      <c r="I1590" s="5"/>
      <c r="J1590" s="5"/>
      <c r="K1590" s="5"/>
    </row>
    <row r="1591" spans="1:19" x14ac:dyDescent="0.2">
      <c r="A1591" s="15"/>
      <c r="B1591" s="17"/>
      <c r="C1591" s="43"/>
      <c r="D1591" s="43"/>
      <c r="E1591" s="42"/>
      <c r="F1591" s="42"/>
      <c r="G1591" s="42"/>
      <c r="H1591" s="6"/>
      <c r="I1591" s="5"/>
      <c r="J1591" s="5"/>
      <c r="K1591" s="5"/>
    </row>
    <row r="1592" spans="1:19" x14ac:dyDescent="0.2">
      <c r="A1592" s="20" t="s">
        <v>2694</v>
      </c>
      <c r="B1592" s="21" t="s">
        <v>2695</v>
      </c>
      <c r="C1592" s="46">
        <f t="shared" ref="C1592:D1592" si="284">+C1594+C1645+C1651+C1657+C1665+C1687+C1700+C1738+C1751+C1758</f>
        <v>10180641</v>
      </c>
      <c r="D1592" s="46">
        <f t="shared" si="284"/>
        <v>10416139</v>
      </c>
      <c r="E1592" s="46">
        <f>+E1594+E1645+E1651+E1657+E1665+E1687+E1700+E1738+E1751+E1758</f>
        <v>10628470</v>
      </c>
      <c r="F1592" s="46">
        <f>+F1594+F1645+F1651+F1657+F1665+F1687+F1700+F1738+F1751+F1758</f>
        <v>10814450</v>
      </c>
      <c r="G1592" s="46">
        <f>+G1594+G1645+G1651+G1657+G1665+G1687+G1700+G1738+G1751+G1758</f>
        <v>10986006</v>
      </c>
      <c r="H1592" s="6"/>
      <c r="I1592" s="5"/>
      <c r="J1592" s="5"/>
      <c r="K1592" s="5"/>
      <c r="N1592" s="34"/>
      <c r="O1592" s="34"/>
      <c r="P1592" s="34"/>
      <c r="Q1592" s="34"/>
      <c r="R1592" s="34"/>
      <c r="S1592" s="5"/>
    </row>
    <row r="1593" spans="1:19" x14ac:dyDescent="0.2">
      <c r="A1593" s="15"/>
      <c r="B1593" s="17"/>
      <c r="C1593" s="43"/>
      <c r="D1593" s="43"/>
      <c r="E1593" s="42"/>
      <c r="F1593" s="42"/>
      <c r="G1593" s="42"/>
      <c r="H1593" s="6"/>
      <c r="I1593" s="5"/>
      <c r="J1593" s="5"/>
      <c r="K1593" s="5"/>
    </row>
    <row r="1594" spans="1:19" x14ac:dyDescent="0.2">
      <c r="A1594" s="20" t="s">
        <v>2696</v>
      </c>
      <c r="B1594" s="21" t="s">
        <v>2697</v>
      </c>
      <c r="C1594" s="46">
        <f t="shared" ref="C1594:D1594" si="285">+SUM(C1595:C1620,C1626:C1642)</f>
        <v>9256429</v>
      </c>
      <c r="D1594" s="46">
        <f t="shared" si="285"/>
        <v>9476975</v>
      </c>
      <c r="E1594" s="46">
        <f>+SUM(E1595:E1620,E1626:E1642)</f>
        <v>9674755</v>
      </c>
      <c r="F1594" s="46">
        <f>+SUM(F1595:F1620,F1626:F1642)</f>
        <v>9846795</v>
      </c>
      <c r="G1594" s="46">
        <f>+SUM(G1595:G1620,G1626:G1642)</f>
        <v>10004141</v>
      </c>
      <c r="H1594" s="6"/>
      <c r="I1594" s="5"/>
      <c r="J1594" s="5"/>
      <c r="K1594" s="5"/>
      <c r="N1594" s="34"/>
      <c r="O1594" s="34"/>
      <c r="P1594" s="34"/>
      <c r="Q1594" s="34"/>
      <c r="R1594" s="34"/>
      <c r="S1594" s="5"/>
    </row>
    <row r="1595" spans="1:19" x14ac:dyDescent="0.2">
      <c r="A1595" s="15" t="s">
        <v>2698</v>
      </c>
      <c r="B1595" s="17" t="s">
        <v>2699</v>
      </c>
      <c r="C1595" s="43">
        <v>271324</v>
      </c>
      <c r="D1595" s="43">
        <v>269769</v>
      </c>
      <c r="E1595" s="42">
        <v>267379</v>
      </c>
      <c r="F1595" s="42">
        <v>267199</v>
      </c>
      <c r="G1595" s="42">
        <v>266887</v>
      </c>
      <c r="H1595" s="4"/>
      <c r="I1595" s="5"/>
      <c r="J1595" s="5"/>
      <c r="K1595" s="5"/>
    </row>
    <row r="1596" spans="1:19" x14ac:dyDescent="0.2">
      <c r="A1596" s="24" t="s">
        <v>2700</v>
      </c>
      <c r="B1596" s="25" t="s">
        <v>2701</v>
      </c>
      <c r="C1596" s="49">
        <v>70294</v>
      </c>
      <c r="D1596" s="49">
        <v>76357</v>
      </c>
      <c r="E1596" s="50">
        <v>82677</v>
      </c>
      <c r="F1596" s="50">
        <v>87091</v>
      </c>
      <c r="G1596" s="50">
        <v>91478</v>
      </c>
      <c r="H1596" s="4"/>
      <c r="I1596" s="5"/>
      <c r="J1596" s="5"/>
      <c r="K1596" s="5"/>
    </row>
    <row r="1597" spans="1:19" x14ac:dyDescent="0.2">
      <c r="A1597" s="15" t="s">
        <v>2702</v>
      </c>
      <c r="B1597" s="17" t="s">
        <v>2703</v>
      </c>
      <c r="C1597" s="43">
        <v>633470</v>
      </c>
      <c r="D1597" s="43">
        <v>652900</v>
      </c>
      <c r="E1597" s="42">
        <v>670818</v>
      </c>
      <c r="F1597" s="42">
        <v>687615</v>
      </c>
      <c r="G1597" s="42">
        <v>702815</v>
      </c>
      <c r="H1597" s="4"/>
      <c r="I1597" s="5"/>
      <c r="J1597" s="5"/>
      <c r="K1597" s="5"/>
    </row>
    <row r="1598" spans="1:19" x14ac:dyDescent="0.2">
      <c r="A1598" s="15" t="s">
        <v>2704</v>
      </c>
      <c r="B1598" s="17" t="s">
        <v>2705</v>
      </c>
      <c r="C1598" s="43">
        <v>35467</v>
      </c>
      <c r="D1598" s="43">
        <v>35745</v>
      </c>
      <c r="E1598" s="42">
        <v>35915</v>
      </c>
      <c r="F1598" s="42">
        <v>36200</v>
      </c>
      <c r="G1598" s="42">
        <v>36467</v>
      </c>
      <c r="H1598" s="4"/>
      <c r="I1598" s="5"/>
      <c r="J1598" s="5"/>
      <c r="K1598" s="5"/>
    </row>
    <row r="1599" spans="1:19" x14ac:dyDescent="0.2">
      <c r="A1599" s="15" t="s">
        <v>2706</v>
      </c>
      <c r="B1599" s="17" t="s">
        <v>2707</v>
      </c>
      <c r="C1599" s="43">
        <v>90920</v>
      </c>
      <c r="D1599" s="43">
        <v>92153</v>
      </c>
      <c r="E1599" s="42">
        <v>93111</v>
      </c>
      <c r="F1599" s="42">
        <v>94209</v>
      </c>
      <c r="G1599" s="42">
        <v>95187</v>
      </c>
      <c r="H1599" s="4"/>
      <c r="I1599" s="5"/>
      <c r="J1599" s="5"/>
      <c r="K1599" s="5"/>
    </row>
    <row r="1600" spans="1:19" x14ac:dyDescent="0.2">
      <c r="A1600" s="15" t="s">
        <v>2708</v>
      </c>
      <c r="B1600" s="17" t="s">
        <v>2709</v>
      </c>
      <c r="C1600" s="43">
        <v>361168</v>
      </c>
      <c r="D1600" s="43">
        <v>380890</v>
      </c>
      <c r="E1600" s="42">
        <v>400414</v>
      </c>
      <c r="F1600" s="42">
        <v>412234</v>
      </c>
      <c r="G1600" s="42">
        <v>423894</v>
      </c>
      <c r="H1600" s="4"/>
      <c r="I1600" s="5"/>
      <c r="J1600" s="5"/>
      <c r="K1600" s="5"/>
    </row>
    <row r="1601" spans="1:11" x14ac:dyDescent="0.2">
      <c r="A1601" s="15" t="s">
        <v>2710</v>
      </c>
      <c r="B1601" s="17" t="s">
        <v>2711</v>
      </c>
      <c r="C1601" s="43">
        <v>43503</v>
      </c>
      <c r="D1601" s="43">
        <v>43897</v>
      </c>
      <c r="E1601" s="42">
        <v>44157</v>
      </c>
      <c r="F1601" s="42">
        <v>44634</v>
      </c>
      <c r="G1601" s="42">
        <v>45091</v>
      </c>
      <c r="H1601" s="4"/>
      <c r="I1601" s="5"/>
      <c r="J1601" s="5"/>
      <c r="K1601" s="5"/>
    </row>
    <row r="1602" spans="1:11" x14ac:dyDescent="0.2">
      <c r="A1602" s="15" t="s">
        <v>2712</v>
      </c>
      <c r="B1602" s="17" t="s">
        <v>2713</v>
      </c>
      <c r="C1602" s="43">
        <v>342762</v>
      </c>
      <c r="D1602" s="43">
        <v>349855</v>
      </c>
      <c r="E1602" s="42">
        <v>355978</v>
      </c>
      <c r="F1602" s="42">
        <v>361907</v>
      </c>
      <c r="G1602" s="42">
        <v>367099</v>
      </c>
      <c r="H1602" s="4"/>
      <c r="I1602" s="5"/>
      <c r="J1602" s="5"/>
      <c r="K1602" s="5"/>
    </row>
    <row r="1603" spans="1:11" x14ac:dyDescent="0.2">
      <c r="A1603" s="15" t="s">
        <v>2714</v>
      </c>
      <c r="B1603" s="17" t="s">
        <v>2715</v>
      </c>
      <c r="C1603" s="43">
        <v>36509</v>
      </c>
      <c r="D1603" s="43">
        <v>37815</v>
      </c>
      <c r="E1603" s="42">
        <v>39055</v>
      </c>
      <c r="F1603" s="42">
        <v>39633</v>
      </c>
      <c r="G1603" s="42">
        <v>40193</v>
      </c>
      <c r="H1603" s="4"/>
      <c r="I1603" s="5"/>
      <c r="J1603" s="5"/>
      <c r="K1603" s="5"/>
    </row>
    <row r="1604" spans="1:11" x14ac:dyDescent="0.2">
      <c r="A1604" s="15" t="s">
        <v>2716</v>
      </c>
      <c r="B1604" s="17" t="s">
        <v>2265</v>
      </c>
      <c r="C1604" s="43">
        <v>557093</v>
      </c>
      <c r="D1604" s="43">
        <v>566314</v>
      </c>
      <c r="E1604" s="42">
        <v>573884</v>
      </c>
      <c r="F1604" s="42">
        <v>581036</v>
      </c>
      <c r="G1604" s="42">
        <v>586914</v>
      </c>
      <c r="H1604" s="4"/>
      <c r="I1604" s="5"/>
      <c r="J1604" s="5"/>
      <c r="K1604" s="5"/>
    </row>
    <row r="1605" spans="1:11" x14ac:dyDescent="0.2">
      <c r="A1605" s="15" t="s">
        <v>2717</v>
      </c>
      <c r="B1605" s="17" t="s">
        <v>2718</v>
      </c>
      <c r="C1605" s="43">
        <v>213968</v>
      </c>
      <c r="D1605" s="43">
        <v>218277</v>
      </c>
      <c r="E1605" s="42">
        <v>221974</v>
      </c>
      <c r="F1605" s="42">
        <v>225749</v>
      </c>
      <c r="G1605" s="42">
        <v>229426</v>
      </c>
      <c r="H1605" s="4"/>
      <c r="I1605" s="5"/>
      <c r="J1605" s="5"/>
      <c r="K1605" s="5"/>
    </row>
    <row r="1606" spans="1:11" x14ac:dyDescent="0.2">
      <c r="A1606" s="15" t="s">
        <v>2719</v>
      </c>
      <c r="B1606" s="17" t="s">
        <v>205</v>
      </c>
      <c r="C1606" s="43">
        <v>219569</v>
      </c>
      <c r="D1606" s="43">
        <v>221551</v>
      </c>
      <c r="E1606" s="42">
        <v>222850</v>
      </c>
      <c r="F1606" s="42">
        <v>225536</v>
      </c>
      <c r="G1606" s="42">
        <v>228121</v>
      </c>
      <c r="H1606" s="4"/>
      <c r="I1606" s="5"/>
      <c r="J1606" s="5"/>
      <c r="K1606" s="5"/>
    </row>
    <row r="1607" spans="1:11" x14ac:dyDescent="0.2">
      <c r="A1607" s="15" t="s">
        <v>2720</v>
      </c>
      <c r="B1607" s="17" t="s">
        <v>2721</v>
      </c>
      <c r="C1607" s="43">
        <v>78791</v>
      </c>
      <c r="D1607" s="43">
        <v>80377</v>
      </c>
      <c r="E1607" s="42">
        <v>81743</v>
      </c>
      <c r="F1607" s="42">
        <v>82842</v>
      </c>
      <c r="G1607" s="42">
        <v>83904</v>
      </c>
      <c r="H1607" s="4"/>
      <c r="I1607" s="5"/>
      <c r="J1607" s="5"/>
      <c r="K1607" s="5"/>
    </row>
    <row r="1608" spans="1:11" x14ac:dyDescent="0.2">
      <c r="A1608" s="15" t="s">
        <v>2722</v>
      </c>
      <c r="B1608" s="17" t="s">
        <v>2723</v>
      </c>
      <c r="C1608" s="43">
        <v>154950</v>
      </c>
      <c r="D1608" s="43">
        <v>157820</v>
      </c>
      <c r="E1608" s="42">
        <v>160244</v>
      </c>
      <c r="F1608" s="42">
        <v>162761</v>
      </c>
      <c r="G1608" s="42">
        <v>165020</v>
      </c>
      <c r="H1608" s="4"/>
      <c r="I1608" s="5"/>
      <c r="J1608" s="5"/>
      <c r="K1608" s="5"/>
    </row>
    <row r="1609" spans="1:11" x14ac:dyDescent="0.2">
      <c r="A1609" s="15" t="s">
        <v>2724</v>
      </c>
      <c r="B1609" s="17" t="s">
        <v>2632</v>
      </c>
      <c r="C1609" s="43">
        <v>188588</v>
      </c>
      <c r="D1609" s="43">
        <v>188900</v>
      </c>
      <c r="E1609" s="42">
        <v>188619</v>
      </c>
      <c r="F1609" s="42">
        <v>189152</v>
      </c>
      <c r="G1609" s="42">
        <v>189594</v>
      </c>
      <c r="H1609" s="4"/>
      <c r="I1609" s="5"/>
      <c r="J1609" s="5"/>
      <c r="K1609" s="5"/>
    </row>
    <row r="1610" spans="1:11" x14ac:dyDescent="0.2">
      <c r="A1610" s="15" t="s">
        <v>2725</v>
      </c>
      <c r="B1610" s="17" t="s">
        <v>2726</v>
      </c>
      <c r="C1610" s="43">
        <v>58668</v>
      </c>
      <c r="D1610" s="43">
        <v>59213</v>
      </c>
      <c r="E1610" s="42">
        <v>59578</v>
      </c>
      <c r="F1610" s="42">
        <v>60647</v>
      </c>
      <c r="G1610" s="42">
        <v>61689</v>
      </c>
      <c r="H1610" s="4"/>
      <c r="I1610" s="5"/>
      <c r="J1610" s="5"/>
      <c r="K1610" s="5"/>
    </row>
    <row r="1611" spans="1:11" x14ac:dyDescent="0.2">
      <c r="A1611" s="15" t="s">
        <v>2727</v>
      </c>
      <c r="B1611" s="17" t="s">
        <v>2728</v>
      </c>
      <c r="C1611" s="43">
        <v>345159</v>
      </c>
      <c r="D1611" s="43">
        <v>349100</v>
      </c>
      <c r="E1611" s="42">
        <v>351983</v>
      </c>
      <c r="F1611" s="42">
        <v>355528</v>
      </c>
      <c r="G1611" s="42">
        <v>358910</v>
      </c>
      <c r="H1611" s="4"/>
      <c r="I1611" s="5"/>
      <c r="J1611" s="5"/>
      <c r="K1611" s="5"/>
    </row>
    <row r="1612" spans="1:11" x14ac:dyDescent="0.2">
      <c r="A1612" s="24" t="s">
        <v>2729</v>
      </c>
      <c r="B1612" s="25" t="s">
        <v>2730</v>
      </c>
      <c r="C1612" s="49">
        <v>260050</v>
      </c>
      <c r="D1612" s="49">
        <v>271822</v>
      </c>
      <c r="E1612" s="50">
        <v>283231</v>
      </c>
      <c r="F1612" s="50">
        <v>293377</v>
      </c>
      <c r="G1612" s="50">
        <v>302599</v>
      </c>
      <c r="H1612" s="4"/>
      <c r="I1612" s="5"/>
      <c r="J1612" s="5"/>
      <c r="K1612" s="5"/>
    </row>
    <row r="1613" spans="1:11" x14ac:dyDescent="0.2">
      <c r="A1613" s="24" t="s">
        <v>2731</v>
      </c>
      <c r="B1613" s="25" t="s">
        <v>2732</v>
      </c>
      <c r="C1613" s="49">
        <v>99924</v>
      </c>
      <c r="D1613" s="49">
        <v>104770</v>
      </c>
      <c r="E1613" s="50">
        <v>109506</v>
      </c>
      <c r="F1613" s="50">
        <v>111789</v>
      </c>
      <c r="G1613" s="50">
        <v>114024</v>
      </c>
      <c r="H1613" s="4"/>
      <c r="I1613" s="5"/>
      <c r="J1613" s="5"/>
      <c r="K1613" s="5"/>
    </row>
    <row r="1614" spans="1:11" x14ac:dyDescent="0.2">
      <c r="A1614" s="24" t="s">
        <v>2733</v>
      </c>
      <c r="B1614" s="25" t="s">
        <v>2734</v>
      </c>
      <c r="C1614" s="49">
        <v>62406</v>
      </c>
      <c r="D1614" s="49">
        <v>63856</v>
      </c>
      <c r="E1614" s="50">
        <v>65139</v>
      </c>
      <c r="F1614" s="50">
        <v>66464</v>
      </c>
      <c r="G1614" s="50">
        <v>67761</v>
      </c>
      <c r="H1614" s="4"/>
      <c r="I1614" s="5"/>
      <c r="J1614" s="5"/>
      <c r="K1614" s="5"/>
    </row>
    <row r="1615" spans="1:11" x14ac:dyDescent="0.2">
      <c r="A1615" s="24" t="s">
        <v>2735</v>
      </c>
      <c r="B1615" s="25" t="s">
        <v>391</v>
      </c>
      <c r="C1615" s="49">
        <v>90244</v>
      </c>
      <c r="D1615" s="49">
        <v>92250</v>
      </c>
      <c r="E1615" s="50">
        <v>94010</v>
      </c>
      <c r="F1615" s="50">
        <v>95809</v>
      </c>
      <c r="G1615" s="50">
        <v>97568</v>
      </c>
      <c r="H1615" s="4"/>
      <c r="I1615" s="5"/>
      <c r="J1615" s="5"/>
      <c r="K1615" s="5"/>
    </row>
    <row r="1616" spans="1:11" x14ac:dyDescent="0.2">
      <c r="A1616" s="24" t="s">
        <v>2736</v>
      </c>
      <c r="B1616" s="25" t="s">
        <v>745</v>
      </c>
      <c r="C1616" s="49">
        <v>104334</v>
      </c>
      <c r="D1616" s="49">
        <v>106735</v>
      </c>
      <c r="E1616" s="50">
        <v>108855</v>
      </c>
      <c r="F1616" s="50">
        <v>111202</v>
      </c>
      <c r="G1616" s="50">
        <v>113503</v>
      </c>
      <c r="H1616" s="4"/>
      <c r="I1616" s="5"/>
      <c r="J1616" s="5"/>
      <c r="K1616" s="5"/>
    </row>
    <row r="1617" spans="1:11" x14ac:dyDescent="0.2">
      <c r="A1617" s="24" t="s">
        <v>2737</v>
      </c>
      <c r="B1617" s="25" t="s">
        <v>2738</v>
      </c>
      <c r="C1617" s="49">
        <v>126129</v>
      </c>
      <c r="D1617" s="49">
        <v>134104</v>
      </c>
      <c r="E1617" s="50">
        <v>142133</v>
      </c>
      <c r="F1617" s="50">
        <v>147228</v>
      </c>
      <c r="G1617" s="50">
        <v>152268</v>
      </c>
      <c r="H1617" s="4"/>
      <c r="I1617" s="5"/>
      <c r="J1617" s="5"/>
      <c r="K1617" s="5"/>
    </row>
    <row r="1618" spans="1:11" x14ac:dyDescent="0.2">
      <c r="A1618" s="24" t="s">
        <v>2739</v>
      </c>
      <c r="B1618" s="25" t="s">
        <v>2740</v>
      </c>
      <c r="C1618" s="49">
        <v>15421</v>
      </c>
      <c r="D1618" s="49">
        <v>16032</v>
      </c>
      <c r="E1618" s="50">
        <v>16615</v>
      </c>
      <c r="F1618" s="50">
        <v>17142</v>
      </c>
      <c r="G1618" s="50">
        <v>17620</v>
      </c>
      <c r="H1618" s="4"/>
      <c r="I1618" s="5"/>
      <c r="J1618" s="5"/>
      <c r="K1618" s="5"/>
    </row>
    <row r="1619" spans="1:11" x14ac:dyDescent="0.2">
      <c r="A1619" s="24" t="s">
        <v>2741</v>
      </c>
      <c r="B1619" s="25" t="s">
        <v>2742</v>
      </c>
      <c r="C1619" s="49">
        <v>362799</v>
      </c>
      <c r="D1619" s="49">
        <v>379550</v>
      </c>
      <c r="E1619" s="50">
        <v>395819</v>
      </c>
      <c r="F1619" s="50">
        <v>404081</v>
      </c>
      <c r="G1619" s="50">
        <v>412174</v>
      </c>
      <c r="H1619" s="4"/>
      <c r="I1619" s="5"/>
      <c r="J1619" s="5"/>
      <c r="K1619" s="5"/>
    </row>
    <row r="1620" spans="1:11" x14ac:dyDescent="0.2">
      <c r="A1620" s="59" t="s">
        <v>2743</v>
      </c>
      <c r="B1620" s="60" t="s">
        <v>2744</v>
      </c>
      <c r="C1620" s="61">
        <v>17876</v>
      </c>
      <c r="D1620" s="61">
        <v>19966</v>
      </c>
      <c r="E1620" s="62">
        <v>22230</v>
      </c>
      <c r="F1620" s="62">
        <v>22855</v>
      </c>
      <c r="G1620" s="62">
        <v>23470</v>
      </c>
      <c r="H1620" s="4"/>
      <c r="I1620" s="5"/>
      <c r="J1620" s="5"/>
      <c r="K1620" s="5"/>
    </row>
    <row r="1621" spans="1:11" x14ac:dyDescent="0.2">
      <c r="A1621" s="15"/>
      <c r="B1621" s="17"/>
      <c r="C1621" s="17"/>
      <c r="D1621" s="17"/>
      <c r="E1621" s="17"/>
      <c r="F1621" s="18"/>
      <c r="G1621" s="58" t="s">
        <v>107</v>
      </c>
      <c r="H1621" s="4"/>
    </row>
    <row r="1622" spans="1:11" ht="33.799999999999997" customHeight="1" x14ac:dyDescent="0.2">
      <c r="A1622" s="80" t="s">
        <v>0</v>
      </c>
      <c r="B1622" s="80"/>
      <c r="C1622" s="80"/>
      <c r="D1622" s="80"/>
      <c r="E1622" s="80"/>
      <c r="F1622" s="80"/>
      <c r="G1622" s="80"/>
    </row>
    <row r="1623" spans="1:11" ht="11.25" customHeight="1" x14ac:dyDescent="0.2">
      <c r="A1623" s="85" t="s">
        <v>1</v>
      </c>
      <c r="B1623" s="85" t="s">
        <v>2</v>
      </c>
      <c r="C1623" s="83" t="s">
        <v>3</v>
      </c>
      <c r="D1623" s="83" t="s">
        <v>4</v>
      </c>
      <c r="E1623" s="83" t="s">
        <v>5</v>
      </c>
      <c r="F1623" s="83" t="s">
        <v>6</v>
      </c>
      <c r="G1623" s="83" t="s">
        <v>7</v>
      </c>
    </row>
    <row r="1624" spans="1:11" ht="11.25" customHeight="1" x14ac:dyDescent="0.2">
      <c r="A1624" s="86"/>
      <c r="B1624" s="86"/>
      <c r="C1624" s="87"/>
      <c r="D1624" s="87"/>
      <c r="E1624" s="87"/>
      <c r="F1624" s="87"/>
      <c r="G1624" s="87"/>
    </row>
    <row r="1625" spans="1:11" ht="5.3" customHeight="1" x14ac:dyDescent="0.2">
      <c r="A1625" s="19"/>
      <c r="B1625" s="19"/>
      <c r="C1625" s="19"/>
      <c r="D1625" s="19"/>
      <c r="E1625" s="19"/>
      <c r="F1625" s="3"/>
      <c r="G1625" s="3"/>
    </row>
    <row r="1626" spans="1:11" x14ac:dyDescent="0.2">
      <c r="A1626" s="24" t="s">
        <v>2745</v>
      </c>
      <c r="B1626" s="25" t="s">
        <v>2746</v>
      </c>
      <c r="C1626" s="49">
        <v>7652</v>
      </c>
      <c r="D1626" s="49">
        <v>7955</v>
      </c>
      <c r="E1626" s="50">
        <v>8243</v>
      </c>
      <c r="F1626" s="50">
        <v>8531</v>
      </c>
      <c r="G1626" s="50">
        <v>8808</v>
      </c>
      <c r="H1626" s="4"/>
      <c r="I1626" s="5"/>
      <c r="J1626" s="5"/>
      <c r="K1626" s="5"/>
    </row>
    <row r="1627" spans="1:11" x14ac:dyDescent="0.2">
      <c r="A1627" s="24" t="s">
        <v>2747</v>
      </c>
      <c r="B1627" s="25" t="s">
        <v>2748</v>
      </c>
      <c r="C1627" s="49">
        <v>178962</v>
      </c>
      <c r="D1627" s="49">
        <v>179892</v>
      </c>
      <c r="E1627" s="50">
        <v>180260</v>
      </c>
      <c r="F1627" s="50">
        <v>181613</v>
      </c>
      <c r="G1627" s="50">
        <v>182882</v>
      </c>
      <c r="H1627" s="4"/>
      <c r="I1627" s="5"/>
      <c r="J1627" s="5"/>
      <c r="K1627" s="5"/>
    </row>
    <row r="1628" spans="1:11" x14ac:dyDescent="0.2">
      <c r="A1628" s="24" t="s">
        <v>2749</v>
      </c>
      <c r="B1628" s="25" t="s">
        <v>2750</v>
      </c>
      <c r="C1628" s="49">
        <v>8147</v>
      </c>
      <c r="D1628" s="49">
        <v>8442</v>
      </c>
      <c r="E1628" s="50">
        <v>8722</v>
      </c>
      <c r="F1628" s="50">
        <v>9003</v>
      </c>
      <c r="G1628" s="50">
        <v>9273</v>
      </c>
      <c r="H1628" s="4"/>
      <c r="I1628" s="5"/>
      <c r="J1628" s="5"/>
      <c r="K1628" s="5"/>
    </row>
    <row r="1629" spans="1:11" x14ac:dyDescent="0.2">
      <c r="A1629" s="24" t="s">
        <v>2751</v>
      </c>
      <c r="B1629" s="25" t="s">
        <v>2752</v>
      </c>
      <c r="C1629" s="49">
        <v>122913</v>
      </c>
      <c r="D1629" s="49">
        <v>125183</v>
      </c>
      <c r="E1629" s="50">
        <v>127102</v>
      </c>
      <c r="F1629" s="50">
        <v>129095</v>
      </c>
      <c r="G1629" s="50">
        <v>130882</v>
      </c>
      <c r="H1629" s="4"/>
      <c r="I1629" s="5"/>
      <c r="J1629" s="5"/>
      <c r="K1629" s="5"/>
    </row>
    <row r="1630" spans="1:11" x14ac:dyDescent="0.2">
      <c r="A1630" s="24" t="s">
        <v>2753</v>
      </c>
      <c r="B1630" s="25" t="s">
        <v>1876</v>
      </c>
      <c r="C1630" s="49">
        <v>65861</v>
      </c>
      <c r="D1630" s="49">
        <v>66878</v>
      </c>
      <c r="E1630" s="50">
        <v>67703</v>
      </c>
      <c r="F1630" s="50">
        <v>68604</v>
      </c>
      <c r="G1630" s="50">
        <v>69409</v>
      </c>
      <c r="H1630" s="4"/>
      <c r="I1630" s="5"/>
      <c r="J1630" s="5"/>
      <c r="K1630" s="5"/>
    </row>
    <row r="1631" spans="1:11" x14ac:dyDescent="0.2">
      <c r="A1631" s="24" t="s">
        <v>2754</v>
      </c>
      <c r="B1631" s="25" t="s">
        <v>2755</v>
      </c>
      <c r="C1631" s="49">
        <v>1123889</v>
      </c>
      <c r="D1631" s="49">
        <v>1152258</v>
      </c>
      <c r="E1631" s="50">
        <v>1177629</v>
      </c>
      <c r="F1631" s="50">
        <v>1203125</v>
      </c>
      <c r="G1631" s="50">
        <v>1225092</v>
      </c>
      <c r="H1631" s="4"/>
      <c r="I1631" s="5"/>
      <c r="J1631" s="5"/>
      <c r="K1631" s="5"/>
    </row>
    <row r="1632" spans="1:11" x14ac:dyDescent="0.2">
      <c r="A1632" s="24" t="s">
        <v>2756</v>
      </c>
      <c r="B1632" s="25" t="s">
        <v>2757</v>
      </c>
      <c r="C1632" s="49">
        <v>402989</v>
      </c>
      <c r="D1632" s="49">
        <v>408538</v>
      </c>
      <c r="E1632" s="50">
        <v>412865</v>
      </c>
      <c r="F1632" s="50">
        <v>417800</v>
      </c>
      <c r="G1632" s="50">
        <v>422197</v>
      </c>
      <c r="H1632" s="4"/>
      <c r="I1632" s="5"/>
      <c r="J1632" s="5"/>
      <c r="K1632" s="5"/>
    </row>
    <row r="1633" spans="1:18" x14ac:dyDescent="0.2">
      <c r="A1633" s="24" t="s">
        <v>2758</v>
      </c>
      <c r="B1633" s="25" t="s">
        <v>306</v>
      </c>
      <c r="C1633" s="49">
        <v>55410</v>
      </c>
      <c r="D1633" s="49">
        <v>55688</v>
      </c>
      <c r="E1633" s="50">
        <v>55793</v>
      </c>
      <c r="F1633" s="50">
        <v>56068</v>
      </c>
      <c r="G1633" s="50">
        <v>56302</v>
      </c>
      <c r="H1633" s="4"/>
      <c r="I1633" s="5"/>
      <c r="J1633" s="5"/>
      <c r="K1633" s="5"/>
    </row>
    <row r="1634" spans="1:18" x14ac:dyDescent="0.2">
      <c r="A1634" s="15" t="s">
        <v>2759</v>
      </c>
      <c r="B1634" s="17" t="s">
        <v>2760</v>
      </c>
      <c r="C1634" s="43">
        <v>712545</v>
      </c>
      <c r="D1634" s="43">
        <v>729268</v>
      </c>
      <c r="E1634" s="42">
        <v>744050</v>
      </c>
      <c r="F1634" s="42">
        <v>758216</v>
      </c>
      <c r="G1634" s="42">
        <v>770725</v>
      </c>
      <c r="H1634" s="4"/>
      <c r="I1634" s="5"/>
      <c r="J1634" s="5"/>
      <c r="K1634" s="5"/>
    </row>
    <row r="1635" spans="1:18" x14ac:dyDescent="0.2">
      <c r="A1635" s="15" t="s">
        <v>2761</v>
      </c>
      <c r="B1635" s="17" t="s">
        <v>1414</v>
      </c>
      <c r="C1635" s="43">
        <v>164836</v>
      </c>
      <c r="D1635" s="43">
        <v>169282</v>
      </c>
      <c r="E1635" s="42">
        <v>173309</v>
      </c>
      <c r="F1635" s="42">
        <v>177164</v>
      </c>
      <c r="G1635" s="42">
        <v>180647</v>
      </c>
      <c r="H1635" s="4"/>
      <c r="I1635" s="5"/>
      <c r="J1635" s="5"/>
      <c r="K1635" s="5"/>
    </row>
    <row r="1636" spans="1:18" x14ac:dyDescent="0.2">
      <c r="A1636" s="15" t="s">
        <v>2762</v>
      </c>
      <c r="B1636" s="17" t="s">
        <v>2763</v>
      </c>
      <c r="C1636" s="43">
        <v>214625</v>
      </c>
      <c r="D1636" s="43">
        <v>218514</v>
      </c>
      <c r="E1636" s="42">
        <v>221776</v>
      </c>
      <c r="F1636" s="42">
        <v>224893</v>
      </c>
      <c r="G1636" s="42">
        <v>227530</v>
      </c>
      <c r="H1636" s="4"/>
      <c r="I1636" s="5"/>
      <c r="J1636" s="5"/>
      <c r="K1636" s="5"/>
    </row>
    <row r="1637" spans="1:18" x14ac:dyDescent="0.2">
      <c r="A1637" s="15" t="s">
        <v>2764</v>
      </c>
      <c r="B1637" s="17" t="s">
        <v>2765</v>
      </c>
      <c r="C1637" s="43">
        <v>1067</v>
      </c>
      <c r="D1637" s="43">
        <v>1106</v>
      </c>
      <c r="E1637" s="42">
        <v>1142</v>
      </c>
      <c r="F1637" s="42">
        <v>1180</v>
      </c>
      <c r="G1637" s="42">
        <v>1216</v>
      </c>
      <c r="H1637" s="4"/>
      <c r="I1637" s="5"/>
      <c r="J1637" s="5"/>
      <c r="K1637" s="5"/>
    </row>
    <row r="1638" spans="1:18" x14ac:dyDescent="0.2">
      <c r="A1638" s="15" t="s">
        <v>2766</v>
      </c>
      <c r="B1638" s="17" t="s">
        <v>172</v>
      </c>
      <c r="C1638" s="43">
        <v>31021</v>
      </c>
      <c r="D1638" s="43">
        <v>34361</v>
      </c>
      <c r="E1638" s="42">
        <v>37940</v>
      </c>
      <c r="F1638" s="42">
        <v>40030</v>
      </c>
      <c r="G1638" s="42">
        <v>42107</v>
      </c>
      <c r="H1638" s="4"/>
      <c r="I1638" s="5"/>
      <c r="J1638" s="5"/>
      <c r="K1638" s="5"/>
    </row>
    <row r="1639" spans="1:18" x14ac:dyDescent="0.2">
      <c r="A1639" s="15" t="s">
        <v>2767</v>
      </c>
      <c r="B1639" s="17" t="s">
        <v>2768</v>
      </c>
      <c r="C1639" s="43">
        <v>385178</v>
      </c>
      <c r="D1639" s="43">
        <v>397082</v>
      </c>
      <c r="E1639" s="42">
        <v>408086</v>
      </c>
      <c r="F1639" s="42">
        <v>414142</v>
      </c>
      <c r="G1639" s="42">
        <v>420016</v>
      </c>
      <c r="H1639" s="4"/>
      <c r="I1639" s="5"/>
      <c r="J1639" s="5"/>
      <c r="K1639" s="5"/>
    </row>
    <row r="1640" spans="1:18" x14ac:dyDescent="0.2">
      <c r="A1640" s="15" t="s">
        <v>2769</v>
      </c>
      <c r="B1640" s="17" t="s">
        <v>2770</v>
      </c>
      <c r="C1640" s="43">
        <v>98159</v>
      </c>
      <c r="D1640" s="43">
        <v>99397</v>
      </c>
      <c r="E1640" s="42">
        <v>100339</v>
      </c>
      <c r="F1640" s="42">
        <v>101448</v>
      </c>
      <c r="G1640" s="42">
        <v>102434</v>
      </c>
      <c r="H1640" s="4"/>
      <c r="I1640" s="5"/>
      <c r="J1640" s="5"/>
      <c r="K1640" s="5"/>
    </row>
    <row r="1641" spans="1:18" x14ac:dyDescent="0.2">
      <c r="A1641" s="15" t="s">
        <v>2771</v>
      </c>
      <c r="B1641" s="17" t="s">
        <v>2772</v>
      </c>
      <c r="C1641" s="43">
        <v>415391</v>
      </c>
      <c r="D1641" s="43">
        <v>420278</v>
      </c>
      <c r="E1641" s="42">
        <v>423887</v>
      </c>
      <c r="F1641" s="42">
        <v>428276</v>
      </c>
      <c r="G1641" s="42">
        <v>432170</v>
      </c>
      <c r="H1641" s="4"/>
      <c r="I1641" s="5"/>
      <c r="J1641" s="5"/>
      <c r="K1641" s="5"/>
    </row>
    <row r="1642" spans="1:18" x14ac:dyDescent="0.2">
      <c r="A1642" s="15" t="s">
        <v>2773</v>
      </c>
      <c r="B1642" s="17" t="s">
        <v>2774</v>
      </c>
      <c r="C1642" s="43">
        <v>426398</v>
      </c>
      <c r="D1642" s="43">
        <v>432835</v>
      </c>
      <c r="E1642" s="42">
        <v>437992</v>
      </c>
      <c r="F1642" s="42">
        <v>443687</v>
      </c>
      <c r="G1642" s="42">
        <v>448775</v>
      </c>
      <c r="H1642" s="4"/>
      <c r="I1642" s="5"/>
      <c r="J1642" s="5"/>
      <c r="K1642" s="5"/>
    </row>
    <row r="1643" spans="1:18" x14ac:dyDescent="0.2">
      <c r="A1643" s="15"/>
      <c r="B1643" s="17"/>
      <c r="C1643" s="43"/>
      <c r="D1643" s="43"/>
      <c r="E1643" s="42"/>
      <c r="F1643" s="42"/>
      <c r="G1643" s="42"/>
      <c r="H1643" s="4"/>
      <c r="I1643" s="5"/>
      <c r="J1643" s="5"/>
      <c r="K1643" s="5"/>
    </row>
    <row r="1644" spans="1:18" x14ac:dyDescent="0.2">
      <c r="A1644" s="20"/>
      <c r="B1644" s="21" t="s">
        <v>2775</v>
      </c>
      <c r="C1644" s="46">
        <f t="shared" ref="C1644:E1644" si="286">+C1645+C1651+C1657+C1665+C1687+C1700+C1738+C1751+C1758</f>
        <v>924212</v>
      </c>
      <c r="D1644" s="46">
        <f t="shared" si="286"/>
        <v>939164</v>
      </c>
      <c r="E1644" s="46">
        <f t="shared" si="286"/>
        <v>953715</v>
      </c>
      <c r="F1644" s="46">
        <f>+F1645+F1651+F1657+F1665+F1687+F1700+F1738+F1751+F1758</f>
        <v>967655</v>
      </c>
      <c r="G1644" s="46">
        <f t="shared" ref="G1644" si="287">+G1645+G1651+G1657+G1665+G1687+G1700+G1738+G1751+G1758</f>
        <v>981865</v>
      </c>
      <c r="H1644" s="4"/>
      <c r="I1644" s="5"/>
      <c r="J1644" s="5"/>
      <c r="K1644" s="5"/>
      <c r="N1644" s="34"/>
      <c r="O1644" s="34"/>
      <c r="P1644" s="34"/>
      <c r="Q1644" s="34"/>
      <c r="R1644" s="34"/>
    </row>
    <row r="1645" spans="1:18" x14ac:dyDescent="0.2">
      <c r="A1645" s="13" t="s">
        <v>2776</v>
      </c>
      <c r="B1645" s="14" t="s">
        <v>2777</v>
      </c>
      <c r="C1645" s="39">
        <f t="shared" ref="C1645:E1645" si="288">+SUM(C1646:C1650)</f>
        <v>146745</v>
      </c>
      <c r="D1645" s="39">
        <f t="shared" si="288"/>
        <v>148962</v>
      </c>
      <c r="E1645" s="39">
        <f t="shared" si="288"/>
        <v>151095</v>
      </c>
      <c r="F1645" s="39">
        <f t="shared" ref="F1645:G1645" si="289">+SUM(F1646:F1650)</f>
        <v>153054</v>
      </c>
      <c r="G1645" s="39">
        <f t="shared" si="289"/>
        <v>155025</v>
      </c>
      <c r="H1645" s="4"/>
      <c r="I1645" s="5"/>
      <c r="J1645" s="5"/>
      <c r="K1645" s="5"/>
    </row>
    <row r="1646" spans="1:18" x14ac:dyDescent="0.2">
      <c r="A1646" s="15" t="s">
        <v>2778</v>
      </c>
      <c r="B1646" s="17" t="s">
        <v>2777</v>
      </c>
      <c r="C1646" s="43">
        <v>69686</v>
      </c>
      <c r="D1646" s="43">
        <v>70971</v>
      </c>
      <c r="E1646" s="42">
        <v>72221</v>
      </c>
      <c r="F1646" s="50">
        <v>73423</v>
      </c>
      <c r="G1646" s="50">
        <v>74630</v>
      </c>
      <c r="H1646" s="4"/>
      <c r="I1646" s="5"/>
      <c r="J1646" s="5"/>
      <c r="K1646" s="5"/>
    </row>
    <row r="1647" spans="1:18" x14ac:dyDescent="0.2">
      <c r="A1647" s="15" t="s">
        <v>2779</v>
      </c>
      <c r="B1647" s="17" t="s">
        <v>2780</v>
      </c>
      <c r="C1647" s="43">
        <v>22056</v>
      </c>
      <c r="D1647" s="43">
        <v>22007</v>
      </c>
      <c r="E1647" s="42">
        <v>21938</v>
      </c>
      <c r="F1647" s="42">
        <v>21783</v>
      </c>
      <c r="G1647" s="42">
        <v>21633</v>
      </c>
      <c r="H1647" s="4"/>
      <c r="I1647" s="5"/>
      <c r="J1647" s="5"/>
      <c r="K1647" s="5"/>
    </row>
    <row r="1648" spans="1:18" x14ac:dyDescent="0.2">
      <c r="A1648" s="15" t="s">
        <v>2781</v>
      </c>
      <c r="B1648" s="17" t="s">
        <v>2782</v>
      </c>
      <c r="C1648" s="43">
        <v>17638</v>
      </c>
      <c r="D1648" s="43">
        <v>17797</v>
      </c>
      <c r="E1648" s="42">
        <v>17941</v>
      </c>
      <c r="F1648" s="42">
        <v>18055</v>
      </c>
      <c r="G1648" s="42">
        <v>18171</v>
      </c>
      <c r="H1648" s="4"/>
      <c r="I1648" s="5"/>
      <c r="J1648" s="5"/>
      <c r="K1648" s="5"/>
    </row>
    <row r="1649" spans="1:11" x14ac:dyDescent="0.2">
      <c r="A1649" s="15" t="s">
        <v>2783</v>
      </c>
      <c r="B1649" s="17" t="s">
        <v>2784</v>
      </c>
      <c r="C1649" s="43">
        <v>24382</v>
      </c>
      <c r="D1649" s="43">
        <v>24930</v>
      </c>
      <c r="E1649" s="42">
        <v>25470</v>
      </c>
      <c r="F1649" s="42">
        <v>26090</v>
      </c>
      <c r="G1649" s="42">
        <v>26709</v>
      </c>
      <c r="H1649" s="4"/>
      <c r="I1649" s="5"/>
      <c r="J1649" s="5"/>
      <c r="K1649" s="5"/>
    </row>
    <row r="1650" spans="1:11" x14ac:dyDescent="0.2">
      <c r="A1650" s="15" t="s">
        <v>2785</v>
      </c>
      <c r="B1650" s="17" t="s">
        <v>2786</v>
      </c>
      <c r="C1650" s="43">
        <v>12983</v>
      </c>
      <c r="D1650" s="43">
        <v>13257</v>
      </c>
      <c r="E1650" s="42">
        <v>13525</v>
      </c>
      <c r="F1650" s="42">
        <v>13703</v>
      </c>
      <c r="G1650" s="42">
        <v>13882</v>
      </c>
      <c r="H1650" s="4"/>
      <c r="I1650" s="5"/>
      <c r="J1650" s="5"/>
      <c r="K1650" s="5"/>
    </row>
    <row r="1651" spans="1:11" x14ac:dyDescent="0.2">
      <c r="A1651" s="13" t="s">
        <v>2787</v>
      </c>
      <c r="B1651" s="14" t="s">
        <v>2788</v>
      </c>
      <c r="C1651" s="39">
        <f t="shared" ref="C1651:E1651" si="290">+SUM(C1652:C1656)</f>
        <v>6552</v>
      </c>
      <c r="D1651" s="39">
        <f t="shared" si="290"/>
        <v>6444</v>
      </c>
      <c r="E1651" s="39">
        <f t="shared" si="290"/>
        <v>6332</v>
      </c>
      <c r="F1651" s="39">
        <f>SUM(F1652:F1656)</f>
        <v>6239</v>
      </c>
      <c r="G1651" s="39">
        <f>SUM(G1652:G1656)</f>
        <v>6152</v>
      </c>
      <c r="H1651" s="4"/>
      <c r="I1651" s="5"/>
      <c r="J1651" s="5"/>
      <c r="K1651" s="5"/>
    </row>
    <row r="1652" spans="1:11" x14ac:dyDescent="0.2">
      <c r="A1652" s="15" t="s">
        <v>2789</v>
      </c>
      <c r="B1652" s="17" t="s">
        <v>2788</v>
      </c>
      <c r="C1652" s="43">
        <v>2050</v>
      </c>
      <c r="D1652" s="43">
        <v>2004</v>
      </c>
      <c r="E1652" s="42">
        <v>1956</v>
      </c>
      <c r="F1652" s="50">
        <v>1927</v>
      </c>
      <c r="G1652" s="50">
        <v>1899</v>
      </c>
      <c r="H1652" s="4"/>
      <c r="I1652" s="5"/>
      <c r="J1652" s="5"/>
      <c r="K1652" s="5"/>
    </row>
    <row r="1653" spans="1:11" x14ac:dyDescent="0.2">
      <c r="A1653" s="15" t="s">
        <v>2790</v>
      </c>
      <c r="B1653" s="17" t="s">
        <v>2791</v>
      </c>
      <c r="C1653" s="43">
        <v>860</v>
      </c>
      <c r="D1653" s="43">
        <v>854</v>
      </c>
      <c r="E1653" s="42">
        <v>847</v>
      </c>
      <c r="F1653" s="42">
        <v>837</v>
      </c>
      <c r="G1653" s="42">
        <v>827</v>
      </c>
      <c r="H1653" s="4"/>
      <c r="I1653" s="5"/>
      <c r="J1653" s="5"/>
      <c r="K1653" s="5"/>
    </row>
    <row r="1654" spans="1:11" x14ac:dyDescent="0.2">
      <c r="A1654" s="15" t="s">
        <v>2792</v>
      </c>
      <c r="B1654" s="17" t="s">
        <v>2793</v>
      </c>
      <c r="C1654" s="43">
        <v>1687</v>
      </c>
      <c r="D1654" s="43">
        <v>1650</v>
      </c>
      <c r="E1654" s="42">
        <v>1612</v>
      </c>
      <c r="F1654" s="42">
        <v>1585</v>
      </c>
      <c r="G1654" s="42">
        <v>1559</v>
      </c>
      <c r="H1654" s="4"/>
      <c r="I1654" s="5"/>
      <c r="J1654" s="5"/>
      <c r="K1654" s="5"/>
    </row>
    <row r="1655" spans="1:11" x14ac:dyDescent="0.2">
      <c r="A1655" s="15" t="s">
        <v>2794</v>
      </c>
      <c r="B1655" s="17" t="s">
        <v>2795</v>
      </c>
      <c r="C1655" s="43">
        <v>975</v>
      </c>
      <c r="D1655" s="43">
        <v>960</v>
      </c>
      <c r="E1655" s="42">
        <v>945</v>
      </c>
      <c r="F1655" s="42">
        <v>927</v>
      </c>
      <c r="G1655" s="42">
        <v>911</v>
      </c>
      <c r="H1655" s="4"/>
      <c r="I1655" s="5"/>
      <c r="J1655" s="5"/>
      <c r="K1655" s="5"/>
    </row>
    <row r="1656" spans="1:11" x14ac:dyDescent="0.2">
      <c r="A1656" s="15" t="s">
        <v>2796</v>
      </c>
      <c r="B1656" s="17" t="s">
        <v>2797</v>
      </c>
      <c r="C1656" s="43">
        <v>980</v>
      </c>
      <c r="D1656" s="43">
        <v>976</v>
      </c>
      <c r="E1656" s="42">
        <v>972</v>
      </c>
      <c r="F1656" s="42">
        <v>963</v>
      </c>
      <c r="G1656" s="42">
        <v>956</v>
      </c>
      <c r="H1656" s="4"/>
      <c r="I1656" s="5"/>
      <c r="J1656" s="5"/>
      <c r="K1656" s="5"/>
    </row>
    <row r="1657" spans="1:11" x14ac:dyDescent="0.2">
      <c r="A1657" s="13" t="s">
        <v>2798</v>
      </c>
      <c r="B1657" s="14" t="s">
        <v>2799</v>
      </c>
      <c r="C1657" s="39">
        <f t="shared" ref="C1657:E1657" si="291">+SUM(C1658:C1664)</f>
        <v>11762</v>
      </c>
      <c r="D1657" s="39">
        <f t="shared" si="291"/>
        <v>11682</v>
      </c>
      <c r="E1657" s="39">
        <f t="shared" si="291"/>
        <v>11593</v>
      </c>
      <c r="F1657" s="39">
        <f t="shared" ref="F1657:G1657" si="292">+SUM(F1658:F1664)</f>
        <v>11520</v>
      </c>
      <c r="G1657" s="39">
        <f t="shared" si="292"/>
        <v>11449</v>
      </c>
      <c r="H1657" s="4"/>
      <c r="I1657" s="5"/>
      <c r="J1657" s="5"/>
      <c r="K1657" s="5"/>
    </row>
    <row r="1658" spans="1:11" x14ac:dyDescent="0.2">
      <c r="A1658" s="15" t="s">
        <v>2800</v>
      </c>
      <c r="B1658" s="17" t="s">
        <v>2799</v>
      </c>
      <c r="C1658" s="43">
        <v>2333</v>
      </c>
      <c r="D1658" s="43">
        <v>2291</v>
      </c>
      <c r="E1658" s="42">
        <v>2247</v>
      </c>
      <c r="F1658" s="42">
        <v>2234</v>
      </c>
      <c r="G1658" s="42">
        <v>2222</v>
      </c>
      <c r="H1658" s="4"/>
      <c r="I1658" s="5"/>
      <c r="J1658" s="5"/>
      <c r="K1658" s="5"/>
    </row>
    <row r="1659" spans="1:11" x14ac:dyDescent="0.2">
      <c r="A1659" s="15" t="s">
        <v>2801</v>
      </c>
      <c r="B1659" s="17" t="s">
        <v>2802</v>
      </c>
      <c r="C1659" s="43">
        <v>601</v>
      </c>
      <c r="D1659" s="43">
        <v>596</v>
      </c>
      <c r="E1659" s="42">
        <v>591</v>
      </c>
      <c r="F1659" s="42">
        <v>583</v>
      </c>
      <c r="G1659" s="42">
        <v>574</v>
      </c>
      <c r="H1659" s="4"/>
      <c r="I1659" s="5"/>
      <c r="J1659" s="5"/>
      <c r="K1659" s="5"/>
    </row>
    <row r="1660" spans="1:11" x14ac:dyDescent="0.2">
      <c r="A1660" s="15" t="s">
        <v>2803</v>
      </c>
      <c r="B1660" s="17" t="s">
        <v>2804</v>
      </c>
      <c r="C1660" s="43">
        <v>688</v>
      </c>
      <c r="D1660" s="43">
        <v>661</v>
      </c>
      <c r="E1660" s="42">
        <v>637</v>
      </c>
      <c r="F1660" s="42">
        <v>629</v>
      </c>
      <c r="G1660" s="42">
        <v>621</v>
      </c>
      <c r="H1660" s="4"/>
      <c r="I1660" s="5"/>
      <c r="J1660" s="5"/>
      <c r="K1660" s="5"/>
    </row>
    <row r="1661" spans="1:11" x14ac:dyDescent="0.2">
      <c r="A1661" s="15" t="s">
        <v>2805</v>
      </c>
      <c r="B1661" s="17" t="s">
        <v>2806</v>
      </c>
      <c r="C1661" s="43">
        <v>778</v>
      </c>
      <c r="D1661" s="43">
        <v>770</v>
      </c>
      <c r="E1661" s="42">
        <v>761</v>
      </c>
      <c r="F1661" s="42">
        <v>755</v>
      </c>
      <c r="G1661" s="42">
        <v>749</v>
      </c>
      <c r="H1661" s="4"/>
      <c r="I1661" s="5"/>
      <c r="J1661" s="5"/>
      <c r="K1661" s="5"/>
    </row>
    <row r="1662" spans="1:11" x14ac:dyDescent="0.2">
      <c r="A1662" s="15" t="s">
        <v>2807</v>
      </c>
      <c r="B1662" s="17" t="s">
        <v>2808</v>
      </c>
      <c r="C1662" s="43">
        <v>890</v>
      </c>
      <c r="D1662" s="43">
        <v>886</v>
      </c>
      <c r="E1662" s="42">
        <v>880</v>
      </c>
      <c r="F1662" s="42">
        <v>871</v>
      </c>
      <c r="G1662" s="42">
        <v>862</v>
      </c>
      <c r="H1662" s="4"/>
      <c r="I1662" s="5"/>
      <c r="J1662" s="5"/>
      <c r="K1662" s="5"/>
    </row>
    <row r="1663" spans="1:11" x14ac:dyDescent="0.2">
      <c r="A1663" s="15" t="s">
        <v>2809</v>
      </c>
      <c r="B1663" s="17" t="s">
        <v>2056</v>
      </c>
      <c r="C1663" s="43">
        <v>576</v>
      </c>
      <c r="D1663" s="43">
        <v>585</v>
      </c>
      <c r="E1663" s="42">
        <v>595</v>
      </c>
      <c r="F1663" s="42">
        <v>600</v>
      </c>
      <c r="G1663" s="42">
        <v>604</v>
      </c>
      <c r="H1663" s="4"/>
      <c r="I1663" s="5"/>
      <c r="J1663" s="5"/>
      <c r="K1663" s="5"/>
    </row>
    <row r="1664" spans="1:11" x14ac:dyDescent="0.2">
      <c r="A1664" s="15" t="s">
        <v>2810</v>
      </c>
      <c r="B1664" s="17" t="s">
        <v>2811</v>
      </c>
      <c r="C1664" s="43">
        <v>5896</v>
      </c>
      <c r="D1664" s="43">
        <v>5893</v>
      </c>
      <c r="E1664" s="42">
        <v>5882</v>
      </c>
      <c r="F1664" s="42">
        <v>5848</v>
      </c>
      <c r="G1664" s="42">
        <v>5817</v>
      </c>
      <c r="H1664" s="4"/>
      <c r="I1664" s="5"/>
      <c r="J1664" s="5"/>
      <c r="K1664" s="5"/>
    </row>
    <row r="1665" spans="1:11" x14ac:dyDescent="0.2">
      <c r="A1665" s="13" t="s">
        <v>2812</v>
      </c>
      <c r="B1665" s="14" t="s">
        <v>2813</v>
      </c>
      <c r="C1665" s="39">
        <f t="shared" ref="C1665:E1665" si="293">+SUM(C1666:C1677,C1683:C1686)</f>
        <v>239410</v>
      </c>
      <c r="D1665" s="39">
        <f t="shared" si="293"/>
        <v>244950</v>
      </c>
      <c r="E1665" s="39">
        <f t="shared" si="293"/>
        <v>250420</v>
      </c>
      <c r="F1665" s="39">
        <f>SUM(F1666:F1677,F1683:F1686)</f>
        <v>255669</v>
      </c>
      <c r="G1665" s="39">
        <f>SUM(G1666:G1677,G1683:G1686)</f>
        <v>261008</v>
      </c>
      <c r="H1665" s="4"/>
      <c r="I1665" s="5"/>
      <c r="J1665" s="5"/>
      <c r="K1665" s="5"/>
    </row>
    <row r="1666" spans="1:11" x14ac:dyDescent="0.2">
      <c r="A1666" s="15" t="s">
        <v>2814</v>
      </c>
      <c r="B1666" s="17" t="s">
        <v>2815</v>
      </c>
      <c r="C1666" s="43">
        <v>56582</v>
      </c>
      <c r="D1666" s="43">
        <v>57964</v>
      </c>
      <c r="E1666" s="42">
        <v>59323</v>
      </c>
      <c r="F1666" s="42">
        <v>60905</v>
      </c>
      <c r="G1666" s="42">
        <v>62496</v>
      </c>
      <c r="H1666" s="4"/>
      <c r="I1666" s="5"/>
      <c r="J1666" s="5"/>
      <c r="K1666" s="5"/>
    </row>
    <row r="1667" spans="1:11" x14ac:dyDescent="0.2">
      <c r="A1667" s="15" t="s">
        <v>2816</v>
      </c>
      <c r="B1667" s="17" t="s">
        <v>2817</v>
      </c>
      <c r="C1667" s="43">
        <v>9822</v>
      </c>
      <c r="D1667" s="43">
        <v>10249</v>
      </c>
      <c r="E1667" s="42">
        <v>10686</v>
      </c>
      <c r="F1667" s="42">
        <v>10916</v>
      </c>
      <c r="G1667" s="42">
        <v>11148</v>
      </c>
      <c r="H1667" s="4"/>
      <c r="I1667" s="5"/>
      <c r="J1667" s="5"/>
      <c r="K1667" s="5"/>
    </row>
    <row r="1668" spans="1:11" x14ac:dyDescent="0.2">
      <c r="A1668" s="15" t="s">
        <v>2818</v>
      </c>
      <c r="B1668" s="17" t="s">
        <v>2819</v>
      </c>
      <c r="C1668" s="43">
        <v>2359</v>
      </c>
      <c r="D1668" s="43">
        <v>2385</v>
      </c>
      <c r="E1668" s="42">
        <v>2409</v>
      </c>
      <c r="F1668" s="42">
        <v>2420</v>
      </c>
      <c r="G1668" s="42">
        <v>2431</v>
      </c>
      <c r="H1668" s="4"/>
      <c r="I1668" s="5"/>
      <c r="J1668" s="5"/>
      <c r="K1668" s="5"/>
    </row>
    <row r="1669" spans="1:11" x14ac:dyDescent="0.2">
      <c r="A1669" s="15" t="s">
        <v>2820</v>
      </c>
      <c r="B1669" s="17" t="s">
        <v>2821</v>
      </c>
      <c r="C1669" s="43">
        <v>8264</v>
      </c>
      <c r="D1669" s="43">
        <v>8453</v>
      </c>
      <c r="E1669" s="42">
        <v>8637</v>
      </c>
      <c r="F1669" s="42">
        <v>9031</v>
      </c>
      <c r="G1669" s="42">
        <v>9424</v>
      </c>
      <c r="H1669" s="4"/>
      <c r="I1669" s="5"/>
      <c r="J1669" s="5"/>
      <c r="K1669" s="5"/>
    </row>
    <row r="1670" spans="1:11" x14ac:dyDescent="0.2">
      <c r="A1670" s="15" t="s">
        <v>2822</v>
      </c>
      <c r="B1670" s="17" t="s">
        <v>2211</v>
      </c>
      <c r="C1670" s="43">
        <v>21659</v>
      </c>
      <c r="D1670" s="43">
        <v>22605</v>
      </c>
      <c r="E1670" s="42">
        <v>23568</v>
      </c>
      <c r="F1670" s="42">
        <v>24436</v>
      </c>
      <c r="G1670" s="42">
        <v>25335</v>
      </c>
      <c r="H1670" s="4"/>
      <c r="I1670" s="5"/>
      <c r="J1670" s="5"/>
      <c r="K1670" s="5"/>
    </row>
    <row r="1671" spans="1:11" x14ac:dyDescent="0.2">
      <c r="A1671" s="15" t="s">
        <v>2823</v>
      </c>
      <c r="B1671" s="17" t="s">
        <v>2824</v>
      </c>
      <c r="C1671" s="43">
        <v>1028</v>
      </c>
      <c r="D1671" s="43">
        <v>1034</v>
      </c>
      <c r="E1671" s="42">
        <v>1039</v>
      </c>
      <c r="F1671" s="42">
        <v>1060</v>
      </c>
      <c r="G1671" s="42">
        <v>1082</v>
      </c>
      <c r="H1671" s="4"/>
      <c r="I1671" s="5"/>
      <c r="J1671" s="5"/>
      <c r="K1671" s="5"/>
    </row>
    <row r="1672" spans="1:11" x14ac:dyDescent="0.2">
      <c r="A1672" s="15" t="s">
        <v>2825</v>
      </c>
      <c r="B1672" s="17" t="s">
        <v>2826</v>
      </c>
      <c r="C1672" s="43">
        <v>37887</v>
      </c>
      <c r="D1672" s="43">
        <v>38239</v>
      </c>
      <c r="E1672" s="42">
        <v>38559</v>
      </c>
      <c r="F1672" s="42">
        <v>38921</v>
      </c>
      <c r="G1672" s="42">
        <v>39293</v>
      </c>
      <c r="H1672" s="4"/>
      <c r="I1672" s="5"/>
      <c r="J1672" s="5"/>
      <c r="K1672" s="5"/>
    </row>
    <row r="1673" spans="1:11" x14ac:dyDescent="0.2">
      <c r="A1673" s="15" t="s">
        <v>2827</v>
      </c>
      <c r="B1673" s="17" t="s">
        <v>2828</v>
      </c>
      <c r="C1673" s="43">
        <v>4121</v>
      </c>
      <c r="D1673" s="43">
        <v>4103</v>
      </c>
      <c r="E1673" s="42">
        <v>4082</v>
      </c>
      <c r="F1673" s="42">
        <v>4044</v>
      </c>
      <c r="G1673" s="42">
        <v>4008</v>
      </c>
      <c r="H1673" s="4"/>
      <c r="I1673" s="5"/>
      <c r="J1673" s="5"/>
      <c r="K1673" s="5"/>
    </row>
    <row r="1674" spans="1:11" x14ac:dyDescent="0.2">
      <c r="A1674" s="15" t="s">
        <v>2829</v>
      </c>
      <c r="B1674" s="17" t="s">
        <v>2830</v>
      </c>
      <c r="C1674" s="43">
        <v>32417</v>
      </c>
      <c r="D1674" s="43">
        <v>33062</v>
      </c>
      <c r="E1674" s="42">
        <v>33688</v>
      </c>
      <c r="F1674" s="42">
        <v>34259</v>
      </c>
      <c r="G1674" s="42">
        <v>34836</v>
      </c>
      <c r="H1674" s="4"/>
      <c r="I1674" s="5"/>
      <c r="J1674" s="5"/>
      <c r="K1674" s="5"/>
    </row>
    <row r="1675" spans="1:11" x14ac:dyDescent="0.2">
      <c r="A1675" s="15" t="s">
        <v>2831</v>
      </c>
      <c r="B1675" s="17" t="s">
        <v>2832</v>
      </c>
      <c r="C1675" s="43">
        <v>26279</v>
      </c>
      <c r="D1675" s="43">
        <v>27242</v>
      </c>
      <c r="E1675" s="42">
        <v>28216</v>
      </c>
      <c r="F1675" s="42">
        <v>29063</v>
      </c>
      <c r="G1675" s="42">
        <v>29934</v>
      </c>
      <c r="H1675" s="4"/>
      <c r="I1675" s="5"/>
      <c r="J1675" s="5"/>
      <c r="K1675" s="5"/>
    </row>
    <row r="1676" spans="1:11" x14ac:dyDescent="0.2">
      <c r="A1676" s="15" t="s">
        <v>2833</v>
      </c>
      <c r="B1676" s="17" t="s">
        <v>2834</v>
      </c>
      <c r="C1676" s="43">
        <v>1669</v>
      </c>
      <c r="D1676" s="43">
        <v>1677</v>
      </c>
      <c r="E1676" s="42">
        <v>1684</v>
      </c>
      <c r="F1676" s="42">
        <v>1698</v>
      </c>
      <c r="G1676" s="42">
        <v>1713</v>
      </c>
      <c r="H1676" s="4"/>
      <c r="I1676" s="5"/>
      <c r="J1676" s="5"/>
      <c r="K1676" s="5"/>
    </row>
    <row r="1677" spans="1:11" x14ac:dyDescent="0.2">
      <c r="A1677" s="59" t="s">
        <v>2835</v>
      </c>
      <c r="B1677" s="60" t="s">
        <v>2836</v>
      </c>
      <c r="C1677" s="61">
        <v>15654</v>
      </c>
      <c r="D1677" s="61">
        <v>15944</v>
      </c>
      <c r="E1677" s="62">
        <v>16225</v>
      </c>
      <c r="F1677" s="62">
        <v>16418</v>
      </c>
      <c r="G1677" s="62">
        <v>16614</v>
      </c>
      <c r="H1677" s="4"/>
      <c r="I1677" s="5"/>
      <c r="J1677" s="5"/>
      <c r="K1677" s="5"/>
    </row>
    <row r="1678" spans="1:11" x14ac:dyDescent="0.2">
      <c r="A1678" s="15"/>
      <c r="B1678" s="17"/>
      <c r="C1678" s="17"/>
      <c r="D1678" s="17"/>
      <c r="E1678" s="17"/>
      <c r="F1678" s="18"/>
      <c r="G1678" s="58" t="s">
        <v>107</v>
      </c>
      <c r="H1678" s="4"/>
    </row>
    <row r="1679" spans="1:11" ht="33.799999999999997" customHeight="1" x14ac:dyDescent="0.2">
      <c r="A1679" s="80" t="s">
        <v>0</v>
      </c>
      <c r="B1679" s="80"/>
      <c r="C1679" s="80"/>
      <c r="D1679" s="80"/>
      <c r="E1679" s="80"/>
      <c r="F1679" s="80"/>
      <c r="G1679" s="80"/>
    </row>
    <row r="1680" spans="1:11" ht="11.25" customHeight="1" x14ac:dyDescent="0.2">
      <c r="A1680" s="85" t="s">
        <v>1</v>
      </c>
      <c r="B1680" s="85" t="s">
        <v>2</v>
      </c>
      <c r="C1680" s="83" t="s">
        <v>3</v>
      </c>
      <c r="D1680" s="83" t="s">
        <v>4</v>
      </c>
      <c r="E1680" s="83" t="s">
        <v>5</v>
      </c>
      <c r="F1680" s="83" t="s">
        <v>6</v>
      </c>
      <c r="G1680" s="83" t="s">
        <v>7</v>
      </c>
    </row>
    <row r="1681" spans="1:11" ht="11.25" customHeight="1" x14ac:dyDescent="0.2">
      <c r="A1681" s="86"/>
      <c r="B1681" s="86"/>
      <c r="C1681" s="87"/>
      <c r="D1681" s="87"/>
      <c r="E1681" s="87"/>
      <c r="F1681" s="87"/>
      <c r="G1681" s="87"/>
    </row>
    <row r="1682" spans="1:11" ht="5.3" customHeight="1" x14ac:dyDescent="0.2">
      <c r="A1682" s="19"/>
      <c r="B1682" s="19"/>
      <c r="C1682" s="19"/>
      <c r="D1682" s="19"/>
      <c r="E1682" s="19"/>
      <c r="F1682" s="3"/>
      <c r="G1682" s="3"/>
    </row>
    <row r="1683" spans="1:11" x14ac:dyDescent="0.2">
      <c r="A1683" s="15" t="s">
        <v>2837</v>
      </c>
      <c r="B1683" s="17" t="s">
        <v>714</v>
      </c>
      <c r="C1683" s="43">
        <v>4408</v>
      </c>
      <c r="D1683" s="43">
        <v>4513</v>
      </c>
      <c r="E1683" s="42">
        <v>4616</v>
      </c>
      <c r="F1683" s="42">
        <v>4696</v>
      </c>
      <c r="G1683" s="42">
        <v>4777</v>
      </c>
      <c r="H1683" s="4"/>
      <c r="I1683" s="5"/>
      <c r="J1683" s="5"/>
      <c r="K1683" s="5"/>
    </row>
    <row r="1684" spans="1:11" x14ac:dyDescent="0.2">
      <c r="A1684" s="15" t="s">
        <v>2838</v>
      </c>
      <c r="B1684" s="17" t="s">
        <v>306</v>
      </c>
      <c r="C1684" s="43">
        <v>12852</v>
      </c>
      <c r="D1684" s="43">
        <v>13012</v>
      </c>
      <c r="E1684" s="42">
        <v>13163</v>
      </c>
      <c r="F1684" s="42">
        <v>13242</v>
      </c>
      <c r="G1684" s="42">
        <v>13322</v>
      </c>
      <c r="H1684" s="4"/>
      <c r="I1684" s="5"/>
      <c r="J1684" s="5"/>
      <c r="K1684" s="5"/>
    </row>
    <row r="1685" spans="1:11" x14ac:dyDescent="0.2">
      <c r="A1685" s="15" t="s">
        <v>2839</v>
      </c>
      <c r="B1685" s="17" t="s">
        <v>2840</v>
      </c>
      <c r="C1685" s="43">
        <v>3049</v>
      </c>
      <c r="D1685" s="43">
        <v>3118</v>
      </c>
      <c r="E1685" s="42">
        <v>3186</v>
      </c>
      <c r="F1685" s="42">
        <v>3237</v>
      </c>
      <c r="G1685" s="42">
        <v>3290</v>
      </c>
      <c r="H1685" s="4"/>
      <c r="I1685" s="5"/>
      <c r="J1685" s="5"/>
      <c r="K1685" s="5"/>
    </row>
    <row r="1686" spans="1:11" x14ac:dyDescent="0.2">
      <c r="A1686" s="15" t="s">
        <v>2841</v>
      </c>
      <c r="B1686" s="17" t="s">
        <v>2842</v>
      </c>
      <c r="C1686" s="43">
        <v>1360</v>
      </c>
      <c r="D1686" s="43">
        <v>1350</v>
      </c>
      <c r="E1686" s="42">
        <v>1339</v>
      </c>
      <c r="F1686" s="42">
        <v>1323</v>
      </c>
      <c r="G1686" s="42">
        <v>1305</v>
      </c>
      <c r="H1686" s="4"/>
      <c r="I1686" s="5"/>
      <c r="J1686" s="5"/>
      <c r="K1686" s="5"/>
    </row>
    <row r="1687" spans="1:11" x14ac:dyDescent="0.2">
      <c r="A1687" s="13" t="s">
        <v>2843</v>
      </c>
      <c r="B1687" s="14" t="s">
        <v>2844</v>
      </c>
      <c r="C1687" s="39">
        <f t="shared" ref="C1687:E1687" si="294">+SUM(C1688:C1699)</f>
        <v>187446</v>
      </c>
      <c r="D1687" s="39">
        <f t="shared" si="294"/>
        <v>190954</v>
      </c>
      <c r="E1687" s="39">
        <f t="shared" si="294"/>
        <v>194375</v>
      </c>
      <c r="F1687" s="39">
        <f t="shared" ref="F1687:G1687" si="295">+SUM(F1688:F1699)</f>
        <v>197592</v>
      </c>
      <c r="G1687" s="39">
        <f t="shared" si="295"/>
        <v>200847</v>
      </c>
      <c r="H1687" s="4"/>
      <c r="I1687" s="5"/>
      <c r="J1687" s="5"/>
      <c r="K1687" s="5"/>
    </row>
    <row r="1688" spans="1:11" x14ac:dyDescent="0.2">
      <c r="A1688" s="15" t="s">
        <v>2845</v>
      </c>
      <c r="B1688" s="17" t="s">
        <v>2844</v>
      </c>
      <c r="C1688" s="43">
        <v>101299</v>
      </c>
      <c r="D1688" s="43">
        <v>103183</v>
      </c>
      <c r="E1688" s="42">
        <v>105011</v>
      </c>
      <c r="F1688" s="42">
        <v>106821</v>
      </c>
      <c r="G1688" s="42">
        <v>108647</v>
      </c>
      <c r="H1688" s="4"/>
      <c r="I1688" s="5"/>
      <c r="J1688" s="5"/>
      <c r="K1688" s="5"/>
    </row>
    <row r="1689" spans="1:11" x14ac:dyDescent="0.2">
      <c r="A1689" s="15" t="s">
        <v>2846</v>
      </c>
      <c r="B1689" s="17" t="s">
        <v>2847</v>
      </c>
      <c r="C1689" s="43">
        <v>692</v>
      </c>
      <c r="D1689" s="43">
        <v>675</v>
      </c>
      <c r="E1689" s="42">
        <v>657</v>
      </c>
      <c r="F1689" s="42">
        <v>649</v>
      </c>
      <c r="G1689" s="42">
        <v>641</v>
      </c>
      <c r="H1689" s="4"/>
      <c r="I1689" s="5"/>
      <c r="J1689" s="5"/>
      <c r="K1689" s="5"/>
    </row>
    <row r="1690" spans="1:11" x14ac:dyDescent="0.2">
      <c r="A1690" s="15" t="s">
        <v>2848</v>
      </c>
      <c r="B1690" s="17" t="s">
        <v>2849</v>
      </c>
      <c r="C1690" s="43">
        <v>895</v>
      </c>
      <c r="D1690" s="43">
        <v>865</v>
      </c>
      <c r="E1690" s="42">
        <v>835</v>
      </c>
      <c r="F1690" s="42">
        <v>818</v>
      </c>
      <c r="G1690" s="42">
        <v>802</v>
      </c>
      <c r="H1690" s="4"/>
      <c r="I1690" s="5"/>
      <c r="J1690" s="5"/>
      <c r="K1690" s="5"/>
    </row>
    <row r="1691" spans="1:11" x14ac:dyDescent="0.2">
      <c r="A1691" s="15" t="s">
        <v>2850</v>
      </c>
      <c r="B1691" s="17" t="s">
        <v>2851</v>
      </c>
      <c r="C1691" s="43">
        <v>20073</v>
      </c>
      <c r="D1691" s="43">
        <v>20599</v>
      </c>
      <c r="E1691" s="42">
        <v>21121</v>
      </c>
      <c r="F1691" s="42">
        <v>21647</v>
      </c>
      <c r="G1691" s="42">
        <v>22181</v>
      </c>
      <c r="H1691" s="4"/>
      <c r="I1691" s="5"/>
      <c r="J1691" s="5"/>
      <c r="K1691" s="5"/>
    </row>
    <row r="1692" spans="1:11" x14ac:dyDescent="0.2">
      <c r="A1692" s="15" t="s">
        <v>2852</v>
      </c>
      <c r="B1692" s="17" t="s">
        <v>1402</v>
      </c>
      <c r="C1692" s="43">
        <v>58385</v>
      </c>
      <c r="D1692" s="43">
        <v>59594</v>
      </c>
      <c r="E1692" s="42">
        <v>60774</v>
      </c>
      <c r="F1692" s="42">
        <v>61716</v>
      </c>
      <c r="G1692" s="42">
        <v>62668</v>
      </c>
      <c r="H1692" s="4"/>
      <c r="I1692" s="5"/>
      <c r="J1692" s="5"/>
      <c r="K1692" s="5"/>
    </row>
    <row r="1693" spans="1:11" x14ac:dyDescent="0.2">
      <c r="A1693" s="15" t="s">
        <v>2853</v>
      </c>
      <c r="B1693" s="17" t="s">
        <v>2854</v>
      </c>
      <c r="C1693" s="43">
        <v>2089</v>
      </c>
      <c r="D1693" s="43">
        <v>2052</v>
      </c>
      <c r="E1693" s="42">
        <v>2015</v>
      </c>
      <c r="F1693" s="42">
        <v>1978</v>
      </c>
      <c r="G1693" s="42">
        <v>1941</v>
      </c>
      <c r="H1693" s="4"/>
      <c r="I1693" s="5"/>
      <c r="J1693" s="5"/>
      <c r="K1693" s="5"/>
    </row>
    <row r="1694" spans="1:11" x14ac:dyDescent="0.2">
      <c r="A1694" s="15" t="s">
        <v>2855</v>
      </c>
      <c r="B1694" s="17" t="s">
        <v>2856</v>
      </c>
      <c r="C1694" s="43">
        <v>336</v>
      </c>
      <c r="D1694" s="43">
        <v>324</v>
      </c>
      <c r="E1694" s="42">
        <v>313</v>
      </c>
      <c r="F1694" s="42">
        <v>304</v>
      </c>
      <c r="G1694" s="42">
        <v>295</v>
      </c>
      <c r="H1694" s="4"/>
      <c r="I1694" s="5"/>
      <c r="J1694" s="5"/>
      <c r="K1694" s="5"/>
    </row>
    <row r="1695" spans="1:11" x14ac:dyDescent="0.2">
      <c r="A1695" s="15" t="s">
        <v>2857</v>
      </c>
      <c r="B1695" s="17" t="s">
        <v>2858</v>
      </c>
      <c r="C1695" s="43">
        <v>1091</v>
      </c>
      <c r="D1695" s="43">
        <v>1137</v>
      </c>
      <c r="E1695" s="42">
        <v>1184</v>
      </c>
      <c r="F1695" s="42">
        <v>1232</v>
      </c>
      <c r="G1695" s="42">
        <v>1283</v>
      </c>
      <c r="H1695" s="4"/>
      <c r="I1695" s="5"/>
      <c r="J1695" s="5"/>
      <c r="K1695" s="5"/>
    </row>
    <row r="1696" spans="1:11" x14ac:dyDescent="0.2">
      <c r="A1696" s="15" t="s">
        <v>2859</v>
      </c>
      <c r="B1696" s="17" t="s">
        <v>2860</v>
      </c>
      <c r="C1696" s="43">
        <v>647</v>
      </c>
      <c r="D1696" s="43">
        <v>642</v>
      </c>
      <c r="E1696" s="42">
        <v>636</v>
      </c>
      <c r="F1696" s="42">
        <v>631</v>
      </c>
      <c r="G1696" s="42">
        <v>624</v>
      </c>
      <c r="H1696" s="4"/>
      <c r="I1696" s="5"/>
      <c r="J1696" s="5"/>
      <c r="K1696" s="5"/>
    </row>
    <row r="1697" spans="1:11" x14ac:dyDescent="0.2">
      <c r="A1697" s="15" t="s">
        <v>2861</v>
      </c>
      <c r="B1697" s="17" t="s">
        <v>2862</v>
      </c>
      <c r="C1697" s="43">
        <v>807</v>
      </c>
      <c r="D1697" s="43">
        <v>788</v>
      </c>
      <c r="E1697" s="42">
        <v>769</v>
      </c>
      <c r="F1697" s="42">
        <v>752</v>
      </c>
      <c r="G1697" s="42">
        <v>736</v>
      </c>
      <c r="H1697" s="4"/>
      <c r="I1697" s="5"/>
      <c r="J1697" s="5"/>
      <c r="K1697" s="5"/>
    </row>
    <row r="1698" spans="1:11" x14ac:dyDescent="0.2">
      <c r="A1698" s="15" t="s">
        <v>2863</v>
      </c>
      <c r="B1698" s="17" t="s">
        <v>2864</v>
      </c>
      <c r="C1698" s="43">
        <v>726</v>
      </c>
      <c r="D1698" s="43">
        <v>698</v>
      </c>
      <c r="E1698" s="42">
        <v>671</v>
      </c>
      <c r="F1698" s="42">
        <v>664</v>
      </c>
      <c r="G1698" s="42">
        <v>658</v>
      </c>
      <c r="H1698" s="4"/>
      <c r="I1698" s="5"/>
      <c r="J1698" s="5"/>
      <c r="K1698" s="5"/>
    </row>
    <row r="1699" spans="1:11" x14ac:dyDescent="0.2">
      <c r="A1699" s="15" t="s">
        <v>2865</v>
      </c>
      <c r="B1699" s="17" t="s">
        <v>2866</v>
      </c>
      <c r="C1699" s="43">
        <v>406</v>
      </c>
      <c r="D1699" s="43">
        <v>397</v>
      </c>
      <c r="E1699" s="42">
        <v>389</v>
      </c>
      <c r="F1699" s="42">
        <v>380</v>
      </c>
      <c r="G1699" s="42">
        <v>371</v>
      </c>
      <c r="H1699" s="4"/>
      <c r="I1699" s="5"/>
      <c r="J1699" s="5"/>
      <c r="K1699" s="5"/>
    </row>
    <row r="1700" spans="1:11" x14ac:dyDescent="0.2">
      <c r="A1700" s="13" t="s">
        <v>2867</v>
      </c>
      <c r="B1700" s="14" t="s">
        <v>2868</v>
      </c>
      <c r="C1700" s="39">
        <f t="shared" ref="C1700:E1700" si="296">+SUM(C1701:C1732)</f>
        <v>63318</v>
      </c>
      <c r="D1700" s="39">
        <f t="shared" si="296"/>
        <v>62871</v>
      </c>
      <c r="E1700" s="39">
        <f t="shared" si="296"/>
        <v>62381</v>
      </c>
      <c r="F1700" s="39">
        <f t="shared" ref="F1700:G1700" si="297">+SUM(F1701:F1732)</f>
        <v>61974</v>
      </c>
      <c r="G1700" s="39">
        <f t="shared" si="297"/>
        <v>61586</v>
      </c>
      <c r="H1700" s="4"/>
      <c r="I1700" s="5"/>
      <c r="J1700" s="5"/>
      <c r="K1700" s="5"/>
    </row>
    <row r="1701" spans="1:11" x14ac:dyDescent="0.2">
      <c r="A1701" s="15" t="s">
        <v>2869</v>
      </c>
      <c r="B1701" s="17" t="s">
        <v>2870</v>
      </c>
      <c r="C1701" s="43">
        <v>4095</v>
      </c>
      <c r="D1701" s="43">
        <v>4057</v>
      </c>
      <c r="E1701" s="42">
        <v>4014</v>
      </c>
      <c r="F1701" s="42">
        <v>3981</v>
      </c>
      <c r="G1701" s="42">
        <v>3949</v>
      </c>
      <c r="H1701" s="4"/>
      <c r="I1701" s="5"/>
      <c r="J1701" s="5"/>
      <c r="K1701" s="5"/>
    </row>
    <row r="1702" spans="1:11" x14ac:dyDescent="0.2">
      <c r="A1702" s="15" t="s">
        <v>2871</v>
      </c>
      <c r="B1702" s="17" t="s">
        <v>2872</v>
      </c>
      <c r="C1702" s="43">
        <v>1256</v>
      </c>
      <c r="D1702" s="43">
        <v>1246</v>
      </c>
      <c r="E1702" s="42">
        <v>1232</v>
      </c>
      <c r="F1702" s="42">
        <v>1209</v>
      </c>
      <c r="G1702" s="42">
        <v>1187</v>
      </c>
      <c r="H1702" s="4"/>
      <c r="I1702" s="5"/>
      <c r="J1702" s="5"/>
      <c r="K1702" s="5"/>
    </row>
    <row r="1703" spans="1:11" x14ac:dyDescent="0.2">
      <c r="A1703" s="15" t="s">
        <v>2873</v>
      </c>
      <c r="B1703" s="17" t="s">
        <v>2874</v>
      </c>
      <c r="C1703" s="43">
        <v>777</v>
      </c>
      <c r="D1703" s="43">
        <v>718</v>
      </c>
      <c r="E1703" s="42">
        <v>666</v>
      </c>
      <c r="F1703" s="42">
        <v>649</v>
      </c>
      <c r="G1703" s="42">
        <v>632</v>
      </c>
      <c r="H1703" s="4"/>
      <c r="I1703" s="5"/>
      <c r="J1703" s="5"/>
      <c r="K1703" s="5"/>
    </row>
    <row r="1704" spans="1:11" x14ac:dyDescent="0.2">
      <c r="A1704" s="15" t="s">
        <v>2875</v>
      </c>
      <c r="B1704" s="17" t="s">
        <v>2876</v>
      </c>
      <c r="C1704" s="43">
        <v>334</v>
      </c>
      <c r="D1704" s="43">
        <v>322</v>
      </c>
      <c r="E1704" s="42">
        <v>312</v>
      </c>
      <c r="F1704" s="42">
        <v>308</v>
      </c>
      <c r="G1704" s="42">
        <v>303</v>
      </c>
      <c r="H1704" s="4"/>
      <c r="I1704" s="5"/>
      <c r="J1704" s="5"/>
      <c r="K1704" s="5"/>
    </row>
    <row r="1705" spans="1:11" x14ac:dyDescent="0.2">
      <c r="A1705" s="15" t="s">
        <v>2877</v>
      </c>
      <c r="B1705" s="17" t="s">
        <v>2878</v>
      </c>
      <c r="C1705" s="43">
        <v>3667</v>
      </c>
      <c r="D1705" s="43">
        <v>3439</v>
      </c>
      <c r="E1705" s="42">
        <v>3222</v>
      </c>
      <c r="F1705" s="42">
        <v>3095</v>
      </c>
      <c r="G1705" s="42">
        <v>2971</v>
      </c>
      <c r="H1705" s="4"/>
      <c r="I1705" s="5"/>
      <c r="J1705" s="5"/>
      <c r="K1705" s="5"/>
    </row>
    <row r="1706" spans="1:11" x14ac:dyDescent="0.2">
      <c r="A1706" s="15" t="s">
        <v>2879</v>
      </c>
      <c r="B1706" s="17" t="s">
        <v>1737</v>
      </c>
      <c r="C1706" s="43">
        <v>453</v>
      </c>
      <c r="D1706" s="43">
        <v>460</v>
      </c>
      <c r="E1706" s="42">
        <v>466</v>
      </c>
      <c r="F1706" s="42">
        <v>468</v>
      </c>
      <c r="G1706" s="42">
        <v>470</v>
      </c>
      <c r="H1706" s="4"/>
      <c r="I1706" s="5"/>
      <c r="J1706" s="5"/>
      <c r="K1706" s="5"/>
    </row>
    <row r="1707" spans="1:11" x14ac:dyDescent="0.2">
      <c r="A1707" s="15" t="s">
        <v>2880</v>
      </c>
      <c r="B1707" s="17" t="s">
        <v>2881</v>
      </c>
      <c r="C1707" s="43">
        <v>582</v>
      </c>
      <c r="D1707" s="43">
        <v>543</v>
      </c>
      <c r="E1707" s="42">
        <v>509</v>
      </c>
      <c r="F1707" s="42">
        <v>501</v>
      </c>
      <c r="G1707" s="42">
        <v>493</v>
      </c>
      <c r="H1707" s="4"/>
      <c r="I1707" s="5"/>
      <c r="J1707" s="5"/>
      <c r="K1707" s="5"/>
    </row>
    <row r="1708" spans="1:11" x14ac:dyDescent="0.2">
      <c r="A1708" s="15" t="s">
        <v>2882</v>
      </c>
      <c r="B1708" s="17" t="s">
        <v>2883</v>
      </c>
      <c r="C1708" s="43">
        <v>836</v>
      </c>
      <c r="D1708" s="43">
        <v>784</v>
      </c>
      <c r="E1708" s="42">
        <v>736</v>
      </c>
      <c r="F1708" s="42">
        <v>723</v>
      </c>
      <c r="G1708" s="42">
        <v>711</v>
      </c>
      <c r="H1708" s="4"/>
      <c r="I1708" s="5"/>
      <c r="J1708" s="5"/>
      <c r="K1708" s="5"/>
    </row>
    <row r="1709" spans="1:11" x14ac:dyDescent="0.2">
      <c r="A1709" s="15" t="s">
        <v>2884</v>
      </c>
      <c r="B1709" s="17" t="s">
        <v>2868</v>
      </c>
      <c r="C1709" s="43">
        <v>1307</v>
      </c>
      <c r="D1709" s="43">
        <v>1282</v>
      </c>
      <c r="E1709" s="42">
        <v>1256</v>
      </c>
      <c r="F1709" s="42">
        <v>1224</v>
      </c>
      <c r="G1709" s="42">
        <v>1194</v>
      </c>
      <c r="H1709" s="4"/>
      <c r="I1709" s="5"/>
      <c r="J1709" s="5"/>
      <c r="K1709" s="5"/>
    </row>
    <row r="1710" spans="1:11" x14ac:dyDescent="0.2">
      <c r="A1710" s="15" t="s">
        <v>2885</v>
      </c>
      <c r="B1710" s="17" t="s">
        <v>2886</v>
      </c>
      <c r="C1710" s="43">
        <v>628</v>
      </c>
      <c r="D1710" s="43">
        <v>610</v>
      </c>
      <c r="E1710" s="42">
        <v>593</v>
      </c>
      <c r="F1710" s="42">
        <v>573</v>
      </c>
      <c r="G1710" s="42">
        <v>556</v>
      </c>
      <c r="H1710" s="4"/>
      <c r="I1710" s="5"/>
      <c r="J1710" s="5"/>
      <c r="K1710" s="5"/>
    </row>
    <row r="1711" spans="1:11" x14ac:dyDescent="0.2">
      <c r="A1711" s="15" t="s">
        <v>2887</v>
      </c>
      <c r="B1711" s="17" t="s">
        <v>2888</v>
      </c>
      <c r="C1711" s="43">
        <v>879</v>
      </c>
      <c r="D1711" s="43">
        <v>863</v>
      </c>
      <c r="E1711" s="42">
        <v>847</v>
      </c>
      <c r="F1711" s="42">
        <v>826</v>
      </c>
      <c r="G1711" s="42">
        <v>806</v>
      </c>
      <c r="H1711" s="4"/>
      <c r="I1711" s="5"/>
      <c r="J1711" s="5"/>
      <c r="K1711" s="5"/>
    </row>
    <row r="1712" spans="1:11" x14ac:dyDescent="0.2">
      <c r="A1712" s="15" t="s">
        <v>2889</v>
      </c>
      <c r="B1712" s="17" t="s">
        <v>2890</v>
      </c>
      <c r="C1712" s="43">
        <v>639</v>
      </c>
      <c r="D1712" s="43">
        <v>605</v>
      </c>
      <c r="E1712" s="42">
        <v>573</v>
      </c>
      <c r="F1712" s="42">
        <v>558</v>
      </c>
      <c r="G1712" s="42">
        <v>542</v>
      </c>
      <c r="H1712" s="4"/>
      <c r="I1712" s="5"/>
      <c r="J1712" s="5"/>
      <c r="K1712" s="5"/>
    </row>
    <row r="1713" spans="1:11" x14ac:dyDescent="0.2">
      <c r="A1713" s="15" t="s">
        <v>2891</v>
      </c>
      <c r="B1713" s="17" t="s">
        <v>2892</v>
      </c>
      <c r="C1713" s="43">
        <v>1416</v>
      </c>
      <c r="D1713" s="43">
        <v>1415</v>
      </c>
      <c r="E1713" s="42">
        <v>1411</v>
      </c>
      <c r="F1713" s="42">
        <v>1399</v>
      </c>
      <c r="G1713" s="42">
        <v>1387</v>
      </c>
      <c r="H1713" s="4"/>
      <c r="I1713" s="5"/>
      <c r="J1713" s="5"/>
      <c r="K1713" s="5"/>
    </row>
    <row r="1714" spans="1:11" x14ac:dyDescent="0.2">
      <c r="A1714" s="15" t="s">
        <v>2893</v>
      </c>
      <c r="B1714" s="17" t="s">
        <v>2894</v>
      </c>
      <c r="C1714" s="43">
        <v>6504</v>
      </c>
      <c r="D1714" s="43">
        <v>6573</v>
      </c>
      <c r="E1714" s="42">
        <v>6631</v>
      </c>
      <c r="F1714" s="42">
        <v>6664</v>
      </c>
      <c r="G1714" s="42">
        <v>6699</v>
      </c>
      <c r="H1714" s="4"/>
      <c r="I1714" s="5"/>
      <c r="J1714" s="5"/>
      <c r="K1714" s="5"/>
    </row>
    <row r="1715" spans="1:11" x14ac:dyDescent="0.2">
      <c r="A1715" s="15" t="s">
        <v>2895</v>
      </c>
      <c r="B1715" s="17" t="s">
        <v>2896</v>
      </c>
      <c r="C1715" s="43">
        <v>1339</v>
      </c>
      <c r="D1715" s="43">
        <v>1331</v>
      </c>
      <c r="E1715" s="42">
        <v>1321</v>
      </c>
      <c r="F1715" s="42">
        <v>1291</v>
      </c>
      <c r="G1715" s="42">
        <v>1261</v>
      </c>
      <c r="H1715" s="4"/>
      <c r="I1715" s="5"/>
      <c r="J1715" s="5"/>
      <c r="K1715" s="5"/>
    </row>
    <row r="1716" spans="1:11" x14ac:dyDescent="0.2">
      <c r="A1716" s="24" t="s">
        <v>2897</v>
      </c>
      <c r="B1716" s="25" t="s">
        <v>714</v>
      </c>
      <c r="C1716" s="49">
        <v>5736</v>
      </c>
      <c r="D1716" s="49">
        <v>5845</v>
      </c>
      <c r="E1716" s="50">
        <v>5948</v>
      </c>
      <c r="F1716" s="50">
        <v>5992</v>
      </c>
      <c r="G1716" s="50">
        <v>6032</v>
      </c>
      <c r="H1716" s="4"/>
      <c r="I1716" s="5"/>
      <c r="J1716" s="5"/>
      <c r="K1716" s="5"/>
    </row>
    <row r="1717" spans="1:11" x14ac:dyDescent="0.2">
      <c r="A1717" s="24" t="s">
        <v>2898</v>
      </c>
      <c r="B1717" s="25" t="s">
        <v>2899</v>
      </c>
      <c r="C1717" s="49">
        <v>1171</v>
      </c>
      <c r="D1717" s="49">
        <v>1125</v>
      </c>
      <c r="E1717" s="50">
        <v>1080</v>
      </c>
      <c r="F1717" s="50">
        <v>1060</v>
      </c>
      <c r="G1717" s="50">
        <v>1041</v>
      </c>
      <c r="H1717" s="4"/>
      <c r="I1717" s="5"/>
      <c r="J1717" s="5"/>
      <c r="K1717" s="5"/>
    </row>
    <row r="1718" spans="1:11" x14ac:dyDescent="0.2">
      <c r="A1718" s="24" t="s">
        <v>2900</v>
      </c>
      <c r="B1718" s="25" t="s">
        <v>2901</v>
      </c>
      <c r="C1718" s="49">
        <v>1185</v>
      </c>
      <c r="D1718" s="49">
        <v>1159</v>
      </c>
      <c r="E1718" s="50">
        <v>1132</v>
      </c>
      <c r="F1718" s="50">
        <v>1110</v>
      </c>
      <c r="G1718" s="50">
        <v>1089</v>
      </c>
      <c r="H1718" s="4"/>
      <c r="I1718" s="5"/>
      <c r="J1718" s="5"/>
      <c r="K1718" s="5"/>
    </row>
    <row r="1719" spans="1:11" x14ac:dyDescent="0.2">
      <c r="A1719" s="15" t="s">
        <v>2902</v>
      </c>
      <c r="B1719" s="17" t="s">
        <v>2903</v>
      </c>
      <c r="C1719" s="43">
        <v>683</v>
      </c>
      <c r="D1719" s="43">
        <v>659</v>
      </c>
      <c r="E1719" s="42">
        <v>635</v>
      </c>
      <c r="F1719" s="42">
        <v>629</v>
      </c>
      <c r="G1719" s="42">
        <v>623</v>
      </c>
      <c r="H1719" s="4"/>
      <c r="I1719" s="5"/>
      <c r="J1719" s="5"/>
      <c r="K1719" s="5"/>
    </row>
    <row r="1720" spans="1:11" x14ac:dyDescent="0.2">
      <c r="A1720" s="15" t="s">
        <v>2904</v>
      </c>
      <c r="B1720" s="17" t="s">
        <v>2905</v>
      </c>
      <c r="C1720" s="43">
        <v>366</v>
      </c>
      <c r="D1720" s="43">
        <v>357</v>
      </c>
      <c r="E1720" s="42">
        <v>346</v>
      </c>
      <c r="F1720" s="42">
        <v>339</v>
      </c>
      <c r="G1720" s="42">
        <v>333</v>
      </c>
      <c r="H1720" s="4"/>
      <c r="I1720" s="5"/>
      <c r="J1720" s="5"/>
      <c r="K1720" s="5"/>
    </row>
    <row r="1721" spans="1:11" x14ac:dyDescent="0.2">
      <c r="A1721" s="15" t="s">
        <v>2906</v>
      </c>
      <c r="B1721" s="17" t="s">
        <v>2907</v>
      </c>
      <c r="C1721" s="43">
        <v>1202</v>
      </c>
      <c r="D1721" s="43">
        <v>1165</v>
      </c>
      <c r="E1721" s="42">
        <v>1128</v>
      </c>
      <c r="F1721" s="42">
        <v>1111</v>
      </c>
      <c r="G1721" s="42">
        <v>1095</v>
      </c>
      <c r="H1721" s="4"/>
      <c r="I1721" s="5"/>
      <c r="J1721" s="5"/>
      <c r="K1721" s="5"/>
    </row>
    <row r="1722" spans="1:11" x14ac:dyDescent="0.2">
      <c r="A1722" s="15" t="s">
        <v>2908</v>
      </c>
      <c r="B1722" s="17" t="s">
        <v>2909</v>
      </c>
      <c r="C1722" s="43">
        <v>4115</v>
      </c>
      <c r="D1722" s="43">
        <v>4018</v>
      </c>
      <c r="E1722" s="42">
        <v>3918</v>
      </c>
      <c r="F1722" s="42">
        <v>3870</v>
      </c>
      <c r="G1722" s="42">
        <v>3823</v>
      </c>
      <c r="H1722" s="4"/>
      <c r="I1722" s="5"/>
      <c r="J1722" s="5"/>
      <c r="K1722" s="5"/>
    </row>
    <row r="1723" spans="1:11" x14ac:dyDescent="0.2">
      <c r="A1723" s="15" t="s">
        <v>2910</v>
      </c>
      <c r="B1723" s="17" t="s">
        <v>2911</v>
      </c>
      <c r="C1723" s="43">
        <v>1413</v>
      </c>
      <c r="D1723" s="43">
        <v>1379</v>
      </c>
      <c r="E1723" s="42">
        <v>1343</v>
      </c>
      <c r="F1723" s="42">
        <v>1313</v>
      </c>
      <c r="G1723" s="42">
        <v>1285</v>
      </c>
      <c r="H1723" s="4"/>
      <c r="I1723" s="5"/>
      <c r="J1723" s="5"/>
      <c r="K1723" s="5"/>
    </row>
    <row r="1724" spans="1:11" x14ac:dyDescent="0.2">
      <c r="A1724" s="15" t="s">
        <v>2912</v>
      </c>
      <c r="B1724" s="17" t="s">
        <v>2913</v>
      </c>
      <c r="C1724" s="43">
        <v>937</v>
      </c>
      <c r="D1724" s="43">
        <v>916</v>
      </c>
      <c r="E1724" s="42">
        <v>893</v>
      </c>
      <c r="F1724" s="42">
        <v>872</v>
      </c>
      <c r="G1724" s="42">
        <v>851</v>
      </c>
      <c r="H1724" s="4"/>
      <c r="I1724" s="5"/>
      <c r="J1724" s="5"/>
      <c r="K1724" s="5"/>
    </row>
    <row r="1725" spans="1:11" x14ac:dyDescent="0.2">
      <c r="A1725" s="15" t="s">
        <v>2914</v>
      </c>
      <c r="B1725" s="17" t="s">
        <v>2915</v>
      </c>
      <c r="C1725" s="43">
        <v>209</v>
      </c>
      <c r="D1725" s="43">
        <v>204</v>
      </c>
      <c r="E1725" s="42">
        <v>200</v>
      </c>
      <c r="F1725" s="42">
        <v>194</v>
      </c>
      <c r="G1725" s="42">
        <v>189</v>
      </c>
      <c r="H1725" s="4"/>
      <c r="I1725" s="5"/>
      <c r="J1725" s="5"/>
      <c r="K1725" s="5"/>
    </row>
    <row r="1726" spans="1:11" x14ac:dyDescent="0.2">
      <c r="A1726" s="15" t="s">
        <v>2916</v>
      </c>
      <c r="B1726" s="17" t="s">
        <v>2917</v>
      </c>
      <c r="C1726" s="43">
        <v>643</v>
      </c>
      <c r="D1726" s="43">
        <v>640</v>
      </c>
      <c r="E1726" s="42">
        <v>636</v>
      </c>
      <c r="F1726" s="42">
        <v>628</v>
      </c>
      <c r="G1726" s="42">
        <v>620</v>
      </c>
      <c r="H1726" s="4"/>
      <c r="I1726" s="5"/>
      <c r="J1726" s="5"/>
      <c r="K1726" s="5"/>
    </row>
    <row r="1727" spans="1:11" x14ac:dyDescent="0.2">
      <c r="A1727" s="15" t="s">
        <v>2918</v>
      </c>
      <c r="B1727" s="17" t="s">
        <v>2919</v>
      </c>
      <c r="C1727" s="43">
        <v>2589</v>
      </c>
      <c r="D1727" s="43">
        <v>2617</v>
      </c>
      <c r="E1727" s="42">
        <v>2642</v>
      </c>
      <c r="F1727" s="42">
        <v>2644</v>
      </c>
      <c r="G1727" s="42">
        <v>2645</v>
      </c>
      <c r="H1727" s="4"/>
      <c r="I1727" s="5"/>
      <c r="J1727" s="5"/>
      <c r="K1727" s="5"/>
    </row>
    <row r="1728" spans="1:11" x14ac:dyDescent="0.2">
      <c r="A1728" s="15" t="s">
        <v>2920</v>
      </c>
      <c r="B1728" s="17" t="s">
        <v>2921</v>
      </c>
      <c r="C1728" s="43">
        <v>12916</v>
      </c>
      <c r="D1728" s="43">
        <v>13124</v>
      </c>
      <c r="E1728" s="42">
        <v>13305</v>
      </c>
      <c r="F1728" s="42">
        <v>13397</v>
      </c>
      <c r="G1728" s="42">
        <v>13490</v>
      </c>
      <c r="H1728" s="4"/>
      <c r="I1728" s="5"/>
      <c r="J1728" s="5"/>
      <c r="K1728" s="5"/>
    </row>
    <row r="1729" spans="1:11" x14ac:dyDescent="0.2">
      <c r="A1729" s="15" t="s">
        <v>2922</v>
      </c>
      <c r="B1729" s="17" t="s">
        <v>2923</v>
      </c>
      <c r="C1729" s="43">
        <v>313</v>
      </c>
      <c r="D1729" s="43">
        <v>299</v>
      </c>
      <c r="E1729" s="42">
        <v>287</v>
      </c>
      <c r="F1729" s="42">
        <v>278</v>
      </c>
      <c r="G1729" s="42">
        <v>269</v>
      </c>
      <c r="H1729" s="4"/>
      <c r="I1729" s="5"/>
      <c r="J1729" s="5"/>
      <c r="K1729" s="5"/>
    </row>
    <row r="1730" spans="1:11" x14ac:dyDescent="0.2">
      <c r="A1730" s="15" t="s">
        <v>2924</v>
      </c>
      <c r="B1730" s="17" t="s">
        <v>2925</v>
      </c>
      <c r="C1730" s="43">
        <v>415</v>
      </c>
      <c r="D1730" s="43">
        <v>399</v>
      </c>
      <c r="E1730" s="42">
        <v>384</v>
      </c>
      <c r="F1730" s="42">
        <v>368</v>
      </c>
      <c r="G1730" s="42">
        <v>353</v>
      </c>
      <c r="H1730" s="4"/>
      <c r="I1730" s="5"/>
      <c r="J1730" s="5"/>
      <c r="K1730" s="5"/>
    </row>
    <row r="1731" spans="1:11" x14ac:dyDescent="0.2">
      <c r="A1731" s="15" t="s">
        <v>2926</v>
      </c>
      <c r="B1731" s="17" t="s">
        <v>2927</v>
      </c>
      <c r="C1731" s="43">
        <v>3272</v>
      </c>
      <c r="D1731" s="43">
        <v>3306</v>
      </c>
      <c r="E1731" s="42">
        <v>3336</v>
      </c>
      <c r="F1731" s="42">
        <v>3350</v>
      </c>
      <c r="G1731" s="42">
        <v>3365</v>
      </c>
      <c r="H1731" s="4"/>
      <c r="I1731" s="5"/>
      <c r="J1731" s="5"/>
      <c r="K1731" s="5"/>
    </row>
    <row r="1732" spans="1:11" x14ac:dyDescent="0.2">
      <c r="A1732" s="59" t="s">
        <v>2928</v>
      </c>
      <c r="B1732" s="60" t="s">
        <v>2929</v>
      </c>
      <c r="C1732" s="61">
        <v>1441</v>
      </c>
      <c r="D1732" s="61">
        <v>1411</v>
      </c>
      <c r="E1732" s="62">
        <v>1379</v>
      </c>
      <c r="F1732" s="62">
        <v>1350</v>
      </c>
      <c r="G1732" s="62">
        <v>1322</v>
      </c>
      <c r="H1732" s="4"/>
      <c r="I1732" s="5"/>
      <c r="J1732" s="5"/>
      <c r="K1732" s="5"/>
    </row>
    <row r="1733" spans="1:11" x14ac:dyDescent="0.2">
      <c r="A1733" s="15"/>
      <c r="B1733" s="17"/>
      <c r="C1733" s="17"/>
      <c r="D1733" s="17"/>
      <c r="E1733" s="17"/>
      <c r="F1733" s="18"/>
      <c r="G1733" s="58" t="s">
        <v>107</v>
      </c>
      <c r="H1733" s="4"/>
    </row>
    <row r="1734" spans="1:11" ht="33.799999999999997" customHeight="1" x14ac:dyDescent="0.2">
      <c r="A1734" s="80" t="s">
        <v>0</v>
      </c>
      <c r="B1734" s="80"/>
      <c r="C1734" s="80"/>
      <c r="D1734" s="80"/>
      <c r="E1734" s="80"/>
      <c r="F1734" s="80"/>
      <c r="G1734" s="80"/>
    </row>
    <row r="1735" spans="1:11" ht="11.25" customHeight="1" x14ac:dyDescent="0.2">
      <c r="A1735" s="85" t="s">
        <v>1</v>
      </c>
      <c r="B1735" s="85" t="s">
        <v>2</v>
      </c>
      <c r="C1735" s="83" t="s">
        <v>3</v>
      </c>
      <c r="D1735" s="83" t="s">
        <v>4</v>
      </c>
      <c r="E1735" s="83" t="s">
        <v>5</v>
      </c>
      <c r="F1735" s="83" t="s">
        <v>6</v>
      </c>
      <c r="G1735" s="83" t="s">
        <v>7</v>
      </c>
    </row>
    <row r="1736" spans="1:11" ht="11.25" customHeight="1" x14ac:dyDescent="0.2">
      <c r="A1736" s="86"/>
      <c r="B1736" s="86"/>
      <c r="C1736" s="87"/>
      <c r="D1736" s="87"/>
      <c r="E1736" s="87"/>
      <c r="F1736" s="87"/>
      <c r="G1736" s="87"/>
    </row>
    <row r="1737" spans="1:11" ht="5.3" customHeight="1" x14ac:dyDescent="0.2">
      <c r="A1737" s="19"/>
      <c r="B1737" s="19"/>
      <c r="C1737" s="19"/>
      <c r="D1737" s="19"/>
      <c r="E1737" s="19"/>
      <c r="F1737" s="3"/>
      <c r="G1737" s="3"/>
    </row>
    <row r="1738" spans="1:11" x14ac:dyDescent="0.2">
      <c r="A1738" s="13" t="s">
        <v>2930</v>
      </c>
      <c r="B1738" s="14" t="s">
        <v>2931</v>
      </c>
      <c r="C1738" s="39">
        <f t="shared" ref="C1738:E1738" si="298">+SUM(C1739:C1750)</f>
        <v>230957</v>
      </c>
      <c r="D1738" s="39">
        <f t="shared" si="298"/>
        <v>235880</v>
      </c>
      <c r="E1738" s="39">
        <f t="shared" si="298"/>
        <v>240717</v>
      </c>
      <c r="F1738" s="39">
        <f t="shared" ref="F1738:G1738" si="299">+SUM(F1739:F1750)</f>
        <v>245323</v>
      </c>
      <c r="G1738" s="39">
        <f t="shared" si="299"/>
        <v>249997</v>
      </c>
      <c r="H1738" s="4"/>
      <c r="I1738" s="5"/>
      <c r="J1738" s="5"/>
      <c r="K1738" s="5"/>
    </row>
    <row r="1739" spans="1:11" x14ac:dyDescent="0.2">
      <c r="A1739" s="15" t="s">
        <v>2932</v>
      </c>
      <c r="B1739" s="17" t="s">
        <v>2933</v>
      </c>
      <c r="C1739" s="43">
        <v>65794</v>
      </c>
      <c r="D1739" s="43">
        <v>67213</v>
      </c>
      <c r="E1739" s="42">
        <v>68599</v>
      </c>
      <c r="F1739" s="42">
        <v>70366</v>
      </c>
      <c r="G1739" s="42">
        <v>72159</v>
      </c>
      <c r="H1739" s="4"/>
      <c r="I1739" s="5"/>
      <c r="J1739" s="5"/>
      <c r="K1739" s="5"/>
    </row>
    <row r="1740" spans="1:11" x14ac:dyDescent="0.2">
      <c r="A1740" s="15" t="s">
        <v>2934</v>
      </c>
      <c r="B1740" s="17" t="s">
        <v>2935</v>
      </c>
      <c r="C1740" s="43">
        <v>2151</v>
      </c>
      <c r="D1740" s="43">
        <v>2107</v>
      </c>
      <c r="E1740" s="42">
        <v>2062</v>
      </c>
      <c r="F1740" s="42">
        <v>2027</v>
      </c>
      <c r="G1740" s="42">
        <v>1991</v>
      </c>
      <c r="H1740" s="4"/>
      <c r="I1740" s="5"/>
      <c r="J1740" s="5"/>
      <c r="K1740" s="5"/>
    </row>
    <row r="1741" spans="1:11" x14ac:dyDescent="0.2">
      <c r="A1741" s="15" t="s">
        <v>2936</v>
      </c>
      <c r="B1741" s="17" t="s">
        <v>2937</v>
      </c>
      <c r="C1741" s="43">
        <v>7977</v>
      </c>
      <c r="D1741" s="43">
        <v>8233</v>
      </c>
      <c r="E1741" s="42">
        <v>8491</v>
      </c>
      <c r="F1741" s="42">
        <v>8802</v>
      </c>
      <c r="G1741" s="42">
        <v>9126</v>
      </c>
      <c r="H1741" s="4"/>
      <c r="I1741" s="5"/>
      <c r="J1741" s="5"/>
      <c r="K1741" s="5"/>
    </row>
    <row r="1742" spans="1:11" x14ac:dyDescent="0.2">
      <c r="A1742" s="15" t="s">
        <v>2938</v>
      </c>
      <c r="B1742" s="17" t="s">
        <v>2939</v>
      </c>
      <c r="C1742" s="43">
        <v>924</v>
      </c>
      <c r="D1742" s="43">
        <v>888</v>
      </c>
      <c r="E1742" s="42">
        <v>852</v>
      </c>
      <c r="F1742" s="42">
        <v>842</v>
      </c>
      <c r="G1742" s="42">
        <v>832</v>
      </c>
      <c r="H1742" s="4"/>
      <c r="I1742" s="5"/>
      <c r="J1742" s="5"/>
      <c r="K1742" s="5"/>
    </row>
    <row r="1743" spans="1:11" x14ac:dyDescent="0.2">
      <c r="A1743" s="15" t="s">
        <v>2940</v>
      </c>
      <c r="B1743" s="17" t="s">
        <v>2941</v>
      </c>
      <c r="C1743" s="43">
        <v>27913</v>
      </c>
      <c r="D1743" s="43">
        <v>28163</v>
      </c>
      <c r="E1743" s="42">
        <v>28388</v>
      </c>
      <c r="F1743" s="42">
        <v>28759</v>
      </c>
      <c r="G1743" s="42">
        <v>29126</v>
      </c>
      <c r="H1743" s="4"/>
      <c r="I1743" s="5"/>
      <c r="J1743" s="5"/>
      <c r="K1743" s="5"/>
    </row>
    <row r="1744" spans="1:11" x14ac:dyDescent="0.2">
      <c r="A1744" s="15" t="s">
        <v>2942</v>
      </c>
      <c r="B1744" s="17" t="s">
        <v>2931</v>
      </c>
      <c r="C1744" s="43">
        <v>35129</v>
      </c>
      <c r="D1744" s="43">
        <v>35707</v>
      </c>
      <c r="E1744" s="42">
        <v>36259</v>
      </c>
      <c r="F1744" s="42">
        <v>37005</v>
      </c>
      <c r="G1744" s="42">
        <v>37758</v>
      </c>
      <c r="H1744" s="4"/>
      <c r="I1744" s="5"/>
      <c r="J1744" s="5"/>
      <c r="K1744" s="5"/>
    </row>
    <row r="1745" spans="1:11" x14ac:dyDescent="0.2">
      <c r="A1745" s="15" t="s">
        <v>2943</v>
      </c>
      <c r="B1745" s="17" t="s">
        <v>1087</v>
      </c>
      <c r="C1745" s="43">
        <v>1930</v>
      </c>
      <c r="D1745" s="43">
        <v>1933</v>
      </c>
      <c r="E1745" s="42">
        <v>1932</v>
      </c>
      <c r="F1745" s="42">
        <v>1944</v>
      </c>
      <c r="G1745" s="42">
        <v>1957</v>
      </c>
      <c r="H1745" s="4"/>
      <c r="I1745" s="5"/>
      <c r="J1745" s="5"/>
      <c r="K1745" s="5"/>
    </row>
    <row r="1746" spans="1:11" x14ac:dyDescent="0.2">
      <c r="A1746" s="15" t="s">
        <v>2944</v>
      </c>
      <c r="B1746" s="17" t="s">
        <v>2945</v>
      </c>
      <c r="C1746" s="43">
        <v>1566</v>
      </c>
      <c r="D1746" s="43">
        <v>1534</v>
      </c>
      <c r="E1746" s="42">
        <v>1502</v>
      </c>
      <c r="F1746" s="42">
        <v>1478</v>
      </c>
      <c r="G1746" s="42">
        <v>1454</v>
      </c>
      <c r="H1746" s="4"/>
      <c r="I1746" s="5"/>
      <c r="J1746" s="5"/>
      <c r="K1746" s="5"/>
    </row>
    <row r="1747" spans="1:11" x14ac:dyDescent="0.2">
      <c r="A1747" s="15" t="s">
        <v>2946</v>
      </c>
      <c r="B1747" s="17" t="s">
        <v>2947</v>
      </c>
      <c r="C1747" s="43">
        <v>767</v>
      </c>
      <c r="D1747" s="43">
        <v>766</v>
      </c>
      <c r="E1747" s="42">
        <v>768</v>
      </c>
      <c r="F1747" s="42">
        <v>776</v>
      </c>
      <c r="G1747" s="42">
        <v>786</v>
      </c>
      <c r="H1747" s="4"/>
      <c r="I1747" s="5"/>
      <c r="J1747" s="5"/>
      <c r="K1747" s="5"/>
    </row>
    <row r="1748" spans="1:11" x14ac:dyDescent="0.2">
      <c r="A1748" s="15" t="s">
        <v>2948</v>
      </c>
      <c r="B1748" s="17" t="s">
        <v>2949</v>
      </c>
      <c r="C1748" s="43">
        <v>36920</v>
      </c>
      <c r="D1748" s="43">
        <v>38124</v>
      </c>
      <c r="E1748" s="42">
        <v>39330</v>
      </c>
      <c r="F1748" s="42">
        <v>39829</v>
      </c>
      <c r="G1748" s="42">
        <v>40340</v>
      </c>
      <c r="H1748" s="4"/>
      <c r="I1748" s="5"/>
      <c r="J1748" s="5"/>
      <c r="K1748" s="5"/>
    </row>
    <row r="1749" spans="1:11" x14ac:dyDescent="0.2">
      <c r="A1749" s="15" t="s">
        <v>2950</v>
      </c>
      <c r="B1749" s="17" t="s">
        <v>2951</v>
      </c>
      <c r="C1749" s="43">
        <v>23793</v>
      </c>
      <c r="D1749" s="43">
        <v>24094</v>
      </c>
      <c r="E1749" s="42">
        <v>24378</v>
      </c>
      <c r="F1749" s="42">
        <v>24788</v>
      </c>
      <c r="G1749" s="42">
        <v>25199</v>
      </c>
      <c r="H1749" s="4"/>
      <c r="I1749" s="5"/>
      <c r="J1749" s="5"/>
      <c r="K1749" s="5"/>
    </row>
    <row r="1750" spans="1:11" x14ac:dyDescent="0.2">
      <c r="A1750" s="15" t="s">
        <v>2952</v>
      </c>
      <c r="B1750" s="17" t="s">
        <v>2953</v>
      </c>
      <c r="C1750" s="43">
        <v>26093</v>
      </c>
      <c r="D1750" s="43">
        <v>27118</v>
      </c>
      <c r="E1750" s="42">
        <v>28156</v>
      </c>
      <c r="F1750" s="42">
        <v>28707</v>
      </c>
      <c r="G1750" s="42">
        <v>29269</v>
      </c>
      <c r="H1750" s="4"/>
      <c r="I1750" s="5"/>
      <c r="J1750" s="5"/>
      <c r="K1750" s="5"/>
    </row>
    <row r="1751" spans="1:11" x14ac:dyDescent="0.2">
      <c r="A1751" s="13" t="s">
        <v>2954</v>
      </c>
      <c r="B1751" s="14" t="s">
        <v>2955</v>
      </c>
      <c r="C1751" s="39">
        <f t="shared" ref="C1751:E1751" si="300">+SUM(C1752:C1757)</f>
        <v>17478</v>
      </c>
      <c r="D1751" s="39">
        <f t="shared" si="300"/>
        <v>17313</v>
      </c>
      <c r="E1751" s="39">
        <f t="shared" si="300"/>
        <v>17137</v>
      </c>
      <c r="F1751" s="39">
        <f t="shared" ref="F1751:G1751" si="301">+SUM(F1752:F1757)</f>
        <v>16990</v>
      </c>
      <c r="G1751" s="39">
        <f t="shared" si="301"/>
        <v>16852</v>
      </c>
      <c r="H1751" s="4"/>
      <c r="I1751" s="5"/>
      <c r="J1751" s="5"/>
      <c r="K1751" s="5"/>
    </row>
    <row r="1752" spans="1:11" x14ac:dyDescent="0.2">
      <c r="A1752" s="15" t="s">
        <v>2956</v>
      </c>
      <c r="B1752" s="17" t="s">
        <v>2955</v>
      </c>
      <c r="C1752" s="43">
        <v>11957</v>
      </c>
      <c r="D1752" s="43">
        <v>11933</v>
      </c>
      <c r="E1752" s="42">
        <v>11903</v>
      </c>
      <c r="F1752" s="42">
        <v>11882</v>
      </c>
      <c r="G1752" s="42">
        <v>11863</v>
      </c>
      <c r="H1752" s="4"/>
      <c r="I1752" s="5"/>
      <c r="J1752" s="5"/>
      <c r="K1752" s="5"/>
    </row>
    <row r="1753" spans="1:11" x14ac:dyDescent="0.2">
      <c r="A1753" s="15" t="s">
        <v>2957</v>
      </c>
      <c r="B1753" s="17" t="s">
        <v>2958</v>
      </c>
      <c r="C1753" s="43">
        <v>545</v>
      </c>
      <c r="D1753" s="43">
        <v>517</v>
      </c>
      <c r="E1753" s="42">
        <v>491</v>
      </c>
      <c r="F1753" s="42">
        <v>470</v>
      </c>
      <c r="G1753" s="42">
        <v>447</v>
      </c>
      <c r="H1753" s="4"/>
      <c r="I1753" s="5"/>
      <c r="J1753" s="5"/>
      <c r="K1753" s="5"/>
    </row>
    <row r="1754" spans="1:11" x14ac:dyDescent="0.2">
      <c r="A1754" s="15" t="s">
        <v>2959</v>
      </c>
      <c r="B1754" s="17" t="s">
        <v>2960</v>
      </c>
      <c r="C1754" s="43">
        <v>568</v>
      </c>
      <c r="D1754" s="43">
        <v>547</v>
      </c>
      <c r="E1754" s="42">
        <v>524</v>
      </c>
      <c r="F1754" s="42">
        <v>505</v>
      </c>
      <c r="G1754" s="42">
        <v>486</v>
      </c>
      <c r="H1754" s="4"/>
      <c r="I1754" s="5"/>
      <c r="J1754" s="5"/>
      <c r="K1754" s="5"/>
    </row>
    <row r="1755" spans="1:11" x14ac:dyDescent="0.2">
      <c r="A1755" s="15" t="s">
        <v>2961</v>
      </c>
      <c r="B1755" s="17" t="s">
        <v>2962</v>
      </c>
      <c r="C1755" s="43">
        <v>1080</v>
      </c>
      <c r="D1755" s="43">
        <v>1054</v>
      </c>
      <c r="E1755" s="42">
        <v>1027</v>
      </c>
      <c r="F1755" s="42">
        <v>1003</v>
      </c>
      <c r="G1755" s="42">
        <v>982</v>
      </c>
      <c r="H1755" s="4"/>
      <c r="I1755" s="5"/>
      <c r="J1755" s="5"/>
      <c r="K1755" s="5"/>
    </row>
    <row r="1756" spans="1:11" x14ac:dyDescent="0.2">
      <c r="A1756" s="15" t="s">
        <v>2963</v>
      </c>
      <c r="B1756" s="17" t="s">
        <v>2964</v>
      </c>
      <c r="C1756" s="43">
        <v>852</v>
      </c>
      <c r="D1756" s="43">
        <v>840</v>
      </c>
      <c r="E1756" s="42">
        <v>825</v>
      </c>
      <c r="F1756" s="42">
        <v>812</v>
      </c>
      <c r="G1756" s="42">
        <v>801</v>
      </c>
      <c r="H1756" s="4"/>
      <c r="I1756" s="5"/>
      <c r="J1756" s="5"/>
      <c r="K1756" s="5"/>
    </row>
    <row r="1757" spans="1:11" x14ac:dyDescent="0.2">
      <c r="A1757" s="15" t="s">
        <v>2965</v>
      </c>
      <c r="B1757" s="17" t="s">
        <v>2966</v>
      </c>
      <c r="C1757" s="43">
        <v>2476</v>
      </c>
      <c r="D1757" s="43">
        <v>2422</v>
      </c>
      <c r="E1757" s="42">
        <v>2367</v>
      </c>
      <c r="F1757" s="42">
        <v>2318</v>
      </c>
      <c r="G1757" s="42">
        <v>2273</v>
      </c>
      <c r="H1757" s="4"/>
      <c r="I1757" s="5"/>
      <c r="J1757" s="5"/>
      <c r="K1757" s="5"/>
    </row>
    <row r="1758" spans="1:11" x14ac:dyDescent="0.2">
      <c r="A1758" s="13" t="s">
        <v>2967</v>
      </c>
      <c r="B1758" s="14" t="s">
        <v>2362</v>
      </c>
      <c r="C1758" s="39">
        <f t="shared" ref="C1758:E1758" si="302">+SUM(C1759:C1787,C1793:C1796)</f>
        <v>20544</v>
      </c>
      <c r="D1758" s="39">
        <f t="shared" si="302"/>
        <v>20108</v>
      </c>
      <c r="E1758" s="39">
        <f t="shared" si="302"/>
        <v>19665</v>
      </c>
      <c r="F1758" s="39">
        <f t="shared" ref="F1758:G1758" si="303">+SUM(F1759:F1787,F1793:F1796)</f>
        <v>19294</v>
      </c>
      <c r="G1758" s="39">
        <f t="shared" si="303"/>
        <v>18949</v>
      </c>
      <c r="H1758" s="4"/>
      <c r="I1758" s="5"/>
      <c r="J1758" s="5"/>
      <c r="K1758" s="5"/>
    </row>
    <row r="1759" spans="1:11" x14ac:dyDescent="0.2">
      <c r="A1759" s="15" t="s">
        <v>2968</v>
      </c>
      <c r="B1759" s="17" t="s">
        <v>2362</v>
      </c>
      <c r="C1759" s="43">
        <v>1432</v>
      </c>
      <c r="D1759" s="43">
        <v>1353</v>
      </c>
      <c r="E1759" s="42">
        <v>1276</v>
      </c>
      <c r="F1759" s="42">
        <v>1238</v>
      </c>
      <c r="G1759" s="42">
        <v>1200</v>
      </c>
      <c r="H1759" s="4"/>
      <c r="I1759" s="5"/>
      <c r="J1759" s="5"/>
      <c r="K1759" s="5"/>
    </row>
    <row r="1760" spans="1:11" x14ac:dyDescent="0.2">
      <c r="A1760" s="15" t="s">
        <v>2969</v>
      </c>
      <c r="B1760" s="17" t="s">
        <v>2970</v>
      </c>
      <c r="C1760" s="43">
        <v>1481</v>
      </c>
      <c r="D1760" s="43">
        <v>1479</v>
      </c>
      <c r="E1760" s="42">
        <v>1477</v>
      </c>
      <c r="F1760" s="42">
        <v>1475</v>
      </c>
      <c r="G1760" s="42">
        <v>1474</v>
      </c>
      <c r="H1760" s="4"/>
      <c r="I1760" s="5"/>
      <c r="J1760" s="5"/>
      <c r="K1760" s="5"/>
    </row>
    <row r="1761" spans="1:11" x14ac:dyDescent="0.2">
      <c r="A1761" s="15" t="s">
        <v>2971</v>
      </c>
      <c r="B1761" s="17" t="s">
        <v>2972</v>
      </c>
      <c r="C1761" s="43">
        <v>1153</v>
      </c>
      <c r="D1761" s="43">
        <v>1111</v>
      </c>
      <c r="E1761" s="42">
        <v>1070</v>
      </c>
      <c r="F1761" s="42">
        <v>1034</v>
      </c>
      <c r="G1761" s="42">
        <v>999</v>
      </c>
      <c r="H1761" s="4"/>
      <c r="I1761" s="5"/>
      <c r="J1761" s="5"/>
      <c r="K1761" s="5"/>
    </row>
    <row r="1762" spans="1:11" x14ac:dyDescent="0.2">
      <c r="A1762" s="15" t="s">
        <v>2973</v>
      </c>
      <c r="B1762" s="17" t="s">
        <v>2974</v>
      </c>
      <c r="C1762" s="43">
        <v>548</v>
      </c>
      <c r="D1762" s="43">
        <v>533</v>
      </c>
      <c r="E1762" s="42">
        <v>518</v>
      </c>
      <c r="F1762" s="42">
        <v>505</v>
      </c>
      <c r="G1762" s="42">
        <v>491</v>
      </c>
      <c r="H1762" s="4"/>
      <c r="I1762" s="5"/>
      <c r="J1762" s="5"/>
      <c r="K1762" s="5"/>
    </row>
    <row r="1763" spans="1:11" x14ac:dyDescent="0.2">
      <c r="A1763" s="15" t="s">
        <v>2975</v>
      </c>
      <c r="B1763" s="17" t="s">
        <v>2976</v>
      </c>
      <c r="C1763" s="43">
        <v>435</v>
      </c>
      <c r="D1763" s="43">
        <v>423</v>
      </c>
      <c r="E1763" s="42">
        <v>411</v>
      </c>
      <c r="F1763" s="42">
        <v>400</v>
      </c>
      <c r="G1763" s="42">
        <v>389</v>
      </c>
      <c r="H1763" s="4"/>
      <c r="I1763" s="5"/>
      <c r="J1763" s="5"/>
      <c r="K1763" s="5"/>
    </row>
    <row r="1764" spans="1:11" x14ac:dyDescent="0.2">
      <c r="A1764" s="15" t="s">
        <v>2977</v>
      </c>
      <c r="B1764" s="17" t="s">
        <v>2978</v>
      </c>
      <c r="C1764" s="43">
        <v>524</v>
      </c>
      <c r="D1764" s="43">
        <v>523</v>
      </c>
      <c r="E1764" s="42">
        <v>522</v>
      </c>
      <c r="F1764" s="42">
        <v>522</v>
      </c>
      <c r="G1764" s="42">
        <v>522</v>
      </c>
      <c r="H1764" s="4"/>
      <c r="I1764" s="5"/>
      <c r="J1764" s="5"/>
      <c r="K1764" s="5"/>
    </row>
    <row r="1765" spans="1:11" x14ac:dyDescent="0.2">
      <c r="A1765" s="15" t="s">
        <v>2979</v>
      </c>
      <c r="B1765" s="17" t="s">
        <v>2980</v>
      </c>
      <c r="C1765" s="43">
        <v>167</v>
      </c>
      <c r="D1765" s="43">
        <v>160</v>
      </c>
      <c r="E1765" s="42">
        <v>153</v>
      </c>
      <c r="F1765" s="42">
        <v>148</v>
      </c>
      <c r="G1765" s="42">
        <v>142</v>
      </c>
      <c r="H1765" s="4"/>
      <c r="I1765" s="5"/>
      <c r="J1765" s="5"/>
      <c r="K1765" s="5"/>
    </row>
    <row r="1766" spans="1:11" x14ac:dyDescent="0.2">
      <c r="A1766" s="15" t="s">
        <v>2981</v>
      </c>
      <c r="B1766" s="17" t="s">
        <v>2982</v>
      </c>
      <c r="C1766" s="43">
        <v>1073</v>
      </c>
      <c r="D1766" s="43">
        <v>1074</v>
      </c>
      <c r="E1766" s="42">
        <v>1072</v>
      </c>
      <c r="F1766" s="42">
        <v>1067</v>
      </c>
      <c r="G1766" s="42">
        <v>1063</v>
      </c>
      <c r="H1766" s="4"/>
      <c r="I1766" s="5"/>
      <c r="J1766" s="5"/>
      <c r="K1766" s="5"/>
    </row>
    <row r="1767" spans="1:11" x14ac:dyDescent="0.2">
      <c r="A1767" s="15" t="s">
        <v>2983</v>
      </c>
      <c r="B1767" s="17" t="s">
        <v>2984</v>
      </c>
      <c r="C1767" s="43">
        <v>809</v>
      </c>
      <c r="D1767" s="43">
        <v>790</v>
      </c>
      <c r="E1767" s="42">
        <v>770</v>
      </c>
      <c r="F1767" s="42">
        <v>753</v>
      </c>
      <c r="G1767" s="42">
        <v>736</v>
      </c>
      <c r="H1767" s="4"/>
      <c r="I1767" s="5"/>
      <c r="J1767" s="5"/>
      <c r="K1767" s="5"/>
    </row>
    <row r="1768" spans="1:11" x14ac:dyDescent="0.2">
      <c r="A1768" s="15" t="s">
        <v>2985</v>
      </c>
      <c r="B1768" s="17" t="s">
        <v>426</v>
      </c>
      <c r="C1768" s="43">
        <v>224</v>
      </c>
      <c r="D1768" s="43">
        <v>219</v>
      </c>
      <c r="E1768" s="42">
        <v>213</v>
      </c>
      <c r="F1768" s="42">
        <v>209</v>
      </c>
      <c r="G1768" s="42">
        <v>205</v>
      </c>
      <c r="H1768" s="4"/>
      <c r="I1768" s="5"/>
      <c r="J1768" s="5"/>
      <c r="K1768" s="5"/>
    </row>
    <row r="1769" spans="1:11" x14ac:dyDescent="0.2">
      <c r="A1769" s="15" t="s">
        <v>2986</v>
      </c>
      <c r="B1769" s="17" t="s">
        <v>2987</v>
      </c>
      <c r="C1769" s="43">
        <v>1135</v>
      </c>
      <c r="D1769" s="43">
        <v>1112</v>
      </c>
      <c r="E1769" s="42">
        <v>1088</v>
      </c>
      <c r="F1769" s="42">
        <v>1067</v>
      </c>
      <c r="G1769" s="42">
        <v>1049</v>
      </c>
      <c r="H1769" s="4"/>
      <c r="I1769" s="5"/>
      <c r="J1769" s="5"/>
      <c r="K1769" s="5"/>
    </row>
    <row r="1770" spans="1:11" x14ac:dyDescent="0.2">
      <c r="A1770" s="15" t="s">
        <v>2988</v>
      </c>
      <c r="B1770" s="17" t="s">
        <v>2989</v>
      </c>
      <c r="C1770" s="43">
        <v>334</v>
      </c>
      <c r="D1770" s="43">
        <v>327</v>
      </c>
      <c r="E1770" s="42">
        <v>319</v>
      </c>
      <c r="F1770" s="42">
        <v>312</v>
      </c>
      <c r="G1770" s="42">
        <v>307</v>
      </c>
      <c r="H1770" s="4"/>
      <c r="I1770" s="5"/>
      <c r="J1770" s="5"/>
      <c r="K1770" s="5"/>
    </row>
    <row r="1771" spans="1:11" x14ac:dyDescent="0.2">
      <c r="A1771" s="15" t="s">
        <v>2990</v>
      </c>
      <c r="B1771" s="17" t="s">
        <v>2991</v>
      </c>
      <c r="C1771" s="43">
        <v>151</v>
      </c>
      <c r="D1771" s="43">
        <v>145</v>
      </c>
      <c r="E1771" s="42">
        <v>137</v>
      </c>
      <c r="F1771" s="42">
        <v>131</v>
      </c>
      <c r="G1771" s="42">
        <v>127</v>
      </c>
      <c r="H1771" s="4"/>
      <c r="I1771" s="5"/>
      <c r="J1771" s="5"/>
      <c r="K1771" s="5"/>
    </row>
    <row r="1772" spans="1:11" x14ac:dyDescent="0.2">
      <c r="A1772" s="15" t="s">
        <v>2992</v>
      </c>
      <c r="B1772" s="17" t="s">
        <v>2993</v>
      </c>
      <c r="C1772" s="43">
        <v>574</v>
      </c>
      <c r="D1772" s="43">
        <v>547</v>
      </c>
      <c r="E1772" s="42">
        <v>521</v>
      </c>
      <c r="F1772" s="42">
        <v>497</v>
      </c>
      <c r="G1772" s="42">
        <v>474</v>
      </c>
      <c r="H1772" s="4"/>
      <c r="I1772" s="5"/>
      <c r="J1772" s="5"/>
      <c r="K1772" s="5"/>
    </row>
    <row r="1773" spans="1:11" x14ac:dyDescent="0.2">
      <c r="A1773" s="15" t="s">
        <v>2994</v>
      </c>
      <c r="B1773" s="17" t="s">
        <v>2995</v>
      </c>
      <c r="C1773" s="43">
        <v>649</v>
      </c>
      <c r="D1773" s="43">
        <v>650</v>
      </c>
      <c r="E1773" s="42">
        <v>648</v>
      </c>
      <c r="F1773" s="42">
        <v>644</v>
      </c>
      <c r="G1773" s="42">
        <v>642</v>
      </c>
      <c r="H1773" s="4"/>
      <c r="I1773" s="5"/>
      <c r="J1773" s="5"/>
      <c r="K1773" s="5"/>
    </row>
    <row r="1774" spans="1:11" x14ac:dyDescent="0.2">
      <c r="A1774" s="15" t="s">
        <v>2996</v>
      </c>
      <c r="B1774" s="17" t="s">
        <v>2997</v>
      </c>
      <c r="C1774" s="43">
        <v>932</v>
      </c>
      <c r="D1774" s="43">
        <v>938</v>
      </c>
      <c r="E1774" s="42">
        <v>943</v>
      </c>
      <c r="F1774" s="42">
        <v>943</v>
      </c>
      <c r="G1774" s="42">
        <v>945</v>
      </c>
      <c r="H1774" s="4"/>
      <c r="I1774" s="5"/>
      <c r="J1774" s="5"/>
      <c r="K1774" s="5"/>
    </row>
    <row r="1775" spans="1:11" x14ac:dyDescent="0.2">
      <c r="A1775" s="15" t="s">
        <v>2998</v>
      </c>
      <c r="B1775" s="17" t="s">
        <v>2999</v>
      </c>
      <c r="C1775" s="43">
        <v>444</v>
      </c>
      <c r="D1775" s="43">
        <v>442</v>
      </c>
      <c r="E1775" s="42">
        <v>441</v>
      </c>
      <c r="F1775" s="42">
        <v>441</v>
      </c>
      <c r="G1775" s="42">
        <v>441</v>
      </c>
      <c r="H1775" s="4"/>
      <c r="I1775" s="5"/>
      <c r="J1775" s="5"/>
      <c r="K1775" s="5"/>
    </row>
    <row r="1776" spans="1:11" x14ac:dyDescent="0.2">
      <c r="A1776" s="15" t="s">
        <v>3000</v>
      </c>
      <c r="B1776" s="17" t="s">
        <v>2890</v>
      </c>
      <c r="C1776" s="43">
        <v>570</v>
      </c>
      <c r="D1776" s="43">
        <v>546</v>
      </c>
      <c r="E1776" s="42">
        <v>522</v>
      </c>
      <c r="F1776" s="42">
        <v>501</v>
      </c>
      <c r="G1776" s="42">
        <v>481</v>
      </c>
      <c r="H1776" s="4"/>
      <c r="I1776" s="5"/>
      <c r="J1776" s="5"/>
      <c r="K1776" s="5"/>
    </row>
    <row r="1777" spans="1:11" x14ac:dyDescent="0.2">
      <c r="A1777" s="15" t="s">
        <v>3001</v>
      </c>
      <c r="B1777" s="17" t="s">
        <v>3002</v>
      </c>
      <c r="C1777" s="43">
        <v>457</v>
      </c>
      <c r="D1777" s="43">
        <v>436</v>
      </c>
      <c r="E1777" s="42">
        <v>416</v>
      </c>
      <c r="F1777" s="42">
        <v>396</v>
      </c>
      <c r="G1777" s="42">
        <v>379</v>
      </c>
      <c r="H1777" s="4"/>
      <c r="I1777" s="5"/>
      <c r="J1777" s="5"/>
      <c r="K1777" s="5"/>
    </row>
    <row r="1778" spans="1:11" x14ac:dyDescent="0.2">
      <c r="A1778" s="15" t="s">
        <v>3003</v>
      </c>
      <c r="B1778" s="17" t="s">
        <v>3004</v>
      </c>
      <c r="C1778" s="43">
        <v>572</v>
      </c>
      <c r="D1778" s="43">
        <v>553</v>
      </c>
      <c r="E1778" s="42">
        <v>536</v>
      </c>
      <c r="F1778" s="42">
        <v>520</v>
      </c>
      <c r="G1778" s="42">
        <v>504</v>
      </c>
      <c r="H1778" s="4"/>
      <c r="I1778" s="5"/>
      <c r="J1778" s="5"/>
      <c r="K1778" s="5"/>
    </row>
    <row r="1779" spans="1:11" x14ac:dyDescent="0.2">
      <c r="A1779" s="15" t="s">
        <v>3005</v>
      </c>
      <c r="B1779" s="17" t="s">
        <v>745</v>
      </c>
      <c r="C1779" s="43">
        <v>238</v>
      </c>
      <c r="D1779" s="43">
        <v>225</v>
      </c>
      <c r="E1779" s="42">
        <v>212</v>
      </c>
      <c r="F1779" s="42">
        <v>202</v>
      </c>
      <c r="G1779" s="42">
        <v>191</v>
      </c>
      <c r="H1779" s="4"/>
      <c r="I1779" s="5"/>
      <c r="J1779" s="5"/>
      <c r="K1779" s="5"/>
    </row>
    <row r="1780" spans="1:11" x14ac:dyDescent="0.2">
      <c r="A1780" s="15" t="s">
        <v>3006</v>
      </c>
      <c r="B1780" s="17" t="s">
        <v>3007</v>
      </c>
      <c r="C1780" s="43">
        <v>621</v>
      </c>
      <c r="D1780" s="43">
        <v>620</v>
      </c>
      <c r="E1780" s="42">
        <v>617</v>
      </c>
      <c r="F1780" s="42">
        <v>616</v>
      </c>
      <c r="G1780" s="42">
        <v>615</v>
      </c>
      <c r="H1780" s="4"/>
      <c r="I1780" s="5"/>
      <c r="J1780" s="5"/>
      <c r="K1780" s="5"/>
    </row>
    <row r="1781" spans="1:11" x14ac:dyDescent="0.2">
      <c r="A1781" s="15" t="s">
        <v>3008</v>
      </c>
      <c r="B1781" s="17" t="s">
        <v>3009</v>
      </c>
      <c r="C1781" s="43">
        <v>505</v>
      </c>
      <c r="D1781" s="43">
        <v>512</v>
      </c>
      <c r="E1781" s="42">
        <v>517</v>
      </c>
      <c r="F1781" s="42">
        <v>521</v>
      </c>
      <c r="G1781" s="42">
        <v>526</v>
      </c>
      <c r="H1781" s="4"/>
      <c r="I1781" s="5"/>
      <c r="J1781" s="5"/>
      <c r="K1781" s="5"/>
    </row>
    <row r="1782" spans="1:11" x14ac:dyDescent="0.2">
      <c r="A1782" s="15" t="s">
        <v>3010</v>
      </c>
      <c r="B1782" s="17" t="s">
        <v>3011</v>
      </c>
      <c r="C1782" s="43">
        <v>620</v>
      </c>
      <c r="D1782" s="43">
        <v>591</v>
      </c>
      <c r="E1782" s="42">
        <v>562</v>
      </c>
      <c r="F1782" s="42">
        <v>536</v>
      </c>
      <c r="G1782" s="42">
        <v>510</v>
      </c>
      <c r="H1782" s="4"/>
      <c r="I1782" s="5"/>
      <c r="J1782" s="5"/>
      <c r="K1782" s="5"/>
    </row>
    <row r="1783" spans="1:11" x14ac:dyDescent="0.2">
      <c r="A1783" s="15" t="s">
        <v>3012</v>
      </c>
      <c r="B1783" s="17" t="s">
        <v>3013</v>
      </c>
      <c r="C1783" s="43">
        <v>439</v>
      </c>
      <c r="D1783" s="43">
        <v>427</v>
      </c>
      <c r="E1783" s="42">
        <v>415</v>
      </c>
      <c r="F1783" s="42">
        <v>402</v>
      </c>
      <c r="G1783" s="42">
        <v>392</v>
      </c>
      <c r="H1783" s="4"/>
      <c r="I1783" s="5"/>
      <c r="J1783" s="5"/>
      <c r="K1783" s="5"/>
    </row>
    <row r="1784" spans="1:11" x14ac:dyDescent="0.2">
      <c r="A1784" s="15" t="s">
        <v>3014</v>
      </c>
      <c r="B1784" s="17" t="s">
        <v>3015</v>
      </c>
      <c r="C1784" s="43">
        <v>170</v>
      </c>
      <c r="D1784" s="43">
        <v>163</v>
      </c>
      <c r="E1784" s="42">
        <v>156</v>
      </c>
      <c r="F1784" s="42">
        <v>151</v>
      </c>
      <c r="G1784" s="42">
        <v>146</v>
      </c>
      <c r="H1784" s="4"/>
      <c r="I1784" s="5"/>
      <c r="J1784" s="5"/>
      <c r="K1784" s="5"/>
    </row>
    <row r="1785" spans="1:11" x14ac:dyDescent="0.2">
      <c r="A1785" s="15" t="s">
        <v>3016</v>
      </c>
      <c r="B1785" s="17" t="s">
        <v>3017</v>
      </c>
      <c r="C1785" s="43">
        <v>286</v>
      </c>
      <c r="D1785" s="43">
        <v>277</v>
      </c>
      <c r="E1785" s="42">
        <v>268</v>
      </c>
      <c r="F1785" s="42">
        <v>259</v>
      </c>
      <c r="G1785" s="42">
        <v>251</v>
      </c>
      <c r="H1785" s="4"/>
      <c r="I1785" s="5"/>
      <c r="J1785" s="5"/>
      <c r="K1785" s="5"/>
    </row>
    <row r="1786" spans="1:11" x14ac:dyDescent="0.2">
      <c r="A1786" s="15" t="s">
        <v>3018</v>
      </c>
      <c r="B1786" s="17" t="s">
        <v>3019</v>
      </c>
      <c r="C1786" s="43">
        <v>501</v>
      </c>
      <c r="D1786" s="43">
        <v>502</v>
      </c>
      <c r="E1786" s="42">
        <v>503</v>
      </c>
      <c r="F1786" s="42">
        <v>504</v>
      </c>
      <c r="G1786" s="42">
        <v>505</v>
      </c>
      <c r="H1786" s="4"/>
      <c r="I1786" s="5"/>
      <c r="J1786" s="5"/>
      <c r="K1786" s="5"/>
    </row>
    <row r="1787" spans="1:11" x14ac:dyDescent="0.2">
      <c r="A1787" s="59" t="s">
        <v>3020</v>
      </c>
      <c r="B1787" s="60" t="s">
        <v>3021</v>
      </c>
      <c r="C1787" s="61">
        <v>501</v>
      </c>
      <c r="D1787" s="61">
        <v>496</v>
      </c>
      <c r="E1787" s="62">
        <v>490</v>
      </c>
      <c r="F1787" s="62">
        <v>486</v>
      </c>
      <c r="G1787" s="62">
        <v>481</v>
      </c>
      <c r="H1787" s="4"/>
      <c r="I1787" s="5"/>
      <c r="J1787" s="5"/>
      <c r="K1787" s="5"/>
    </row>
    <row r="1788" spans="1:11" x14ac:dyDescent="0.2">
      <c r="A1788" s="15"/>
      <c r="B1788" s="17"/>
      <c r="C1788" s="17"/>
      <c r="D1788" s="17"/>
      <c r="E1788" s="17"/>
      <c r="F1788" s="18"/>
      <c r="G1788" s="58" t="s">
        <v>107</v>
      </c>
      <c r="H1788" s="4"/>
    </row>
    <row r="1789" spans="1:11" ht="33.799999999999997" customHeight="1" x14ac:dyDescent="0.2">
      <c r="A1789" s="80" t="s">
        <v>0</v>
      </c>
      <c r="B1789" s="80"/>
      <c r="C1789" s="80"/>
      <c r="D1789" s="80"/>
      <c r="E1789" s="80"/>
      <c r="F1789" s="80"/>
      <c r="G1789" s="80"/>
    </row>
    <row r="1790" spans="1:11" ht="11.25" customHeight="1" x14ac:dyDescent="0.2">
      <c r="A1790" s="85" t="s">
        <v>1</v>
      </c>
      <c r="B1790" s="85" t="s">
        <v>2</v>
      </c>
      <c r="C1790" s="83" t="s">
        <v>3</v>
      </c>
      <c r="D1790" s="83" t="s">
        <v>4</v>
      </c>
      <c r="E1790" s="83" t="s">
        <v>5</v>
      </c>
      <c r="F1790" s="83" t="s">
        <v>6</v>
      </c>
      <c r="G1790" s="83" t="s">
        <v>7</v>
      </c>
    </row>
    <row r="1791" spans="1:11" ht="11.25" customHeight="1" x14ac:dyDescent="0.2">
      <c r="A1791" s="86"/>
      <c r="B1791" s="86"/>
      <c r="C1791" s="87"/>
      <c r="D1791" s="87"/>
      <c r="E1791" s="87"/>
      <c r="F1791" s="87"/>
      <c r="G1791" s="87"/>
    </row>
    <row r="1792" spans="1:11" ht="7.5" customHeight="1" x14ac:dyDescent="0.2">
      <c r="A1792" s="19"/>
      <c r="B1792" s="19"/>
      <c r="C1792" s="19"/>
      <c r="D1792" s="19"/>
      <c r="E1792" s="19"/>
      <c r="F1792" s="3"/>
      <c r="G1792" s="3"/>
    </row>
    <row r="1793" spans="1:18" x14ac:dyDescent="0.2">
      <c r="A1793" s="15" t="s">
        <v>3022</v>
      </c>
      <c r="B1793" s="17" t="s">
        <v>3023</v>
      </c>
      <c r="C1793" s="43">
        <v>542</v>
      </c>
      <c r="D1793" s="43">
        <v>512</v>
      </c>
      <c r="E1793" s="42">
        <v>484</v>
      </c>
      <c r="F1793" s="42">
        <v>460</v>
      </c>
      <c r="G1793" s="42">
        <v>436</v>
      </c>
      <c r="H1793" s="4"/>
      <c r="I1793" s="5"/>
      <c r="J1793" s="5"/>
      <c r="K1793" s="5"/>
    </row>
    <row r="1794" spans="1:18" x14ac:dyDescent="0.2">
      <c r="A1794" s="15" t="s">
        <v>3024</v>
      </c>
      <c r="B1794" s="17" t="s">
        <v>3025</v>
      </c>
      <c r="C1794" s="43">
        <v>512</v>
      </c>
      <c r="D1794" s="43">
        <v>501</v>
      </c>
      <c r="E1794" s="42">
        <v>490</v>
      </c>
      <c r="F1794" s="42">
        <v>481</v>
      </c>
      <c r="G1794" s="42">
        <v>472</v>
      </c>
      <c r="H1794" s="4"/>
      <c r="I1794" s="5"/>
      <c r="J1794" s="5"/>
      <c r="K1794" s="5"/>
    </row>
    <row r="1795" spans="1:18" x14ac:dyDescent="0.2">
      <c r="A1795" s="15" t="s">
        <v>3026</v>
      </c>
      <c r="B1795" s="17" t="s">
        <v>3027</v>
      </c>
      <c r="C1795" s="43">
        <v>1643</v>
      </c>
      <c r="D1795" s="43">
        <v>1634</v>
      </c>
      <c r="E1795" s="42">
        <v>1624</v>
      </c>
      <c r="F1795" s="42">
        <v>1613</v>
      </c>
      <c r="G1795" s="42">
        <v>1606</v>
      </c>
      <c r="H1795" s="4"/>
      <c r="I1795" s="5"/>
      <c r="J1795" s="5"/>
      <c r="K1795" s="5"/>
    </row>
    <row r="1796" spans="1:18" x14ac:dyDescent="0.2">
      <c r="A1796" s="15" t="s">
        <v>3028</v>
      </c>
      <c r="B1796" s="17" t="s">
        <v>3029</v>
      </c>
      <c r="C1796" s="43">
        <v>302</v>
      </c>
      <c r="D1796" s="43">
        <v>287</v>
      </c>
      <c r="E1796" s="42">
        <v>274</v>
      </c>
      <c r="F1796" s="42">
        <v>260</v>
      </c>
      <c r="G1796" s="42">
        <v>248</v>
      </c>
      <c r="H1796" s="4"/>
      <c r="I1796" s="5"/>
      <c r="J1796" s="5"/>
      <c r="K1796" s="5"/>
    </row>
    <row r="1797" spans="1:18" x14ac:dyDescent="0.2">
      <c r="A1797" s="15"/>
      <c r="B1797" s="17"/>
      <c r="C1797" s="43"/>
      <c r="D1797" s="43"/>
      <c r="E1797" s="42"/>
      <c r="F1797" s="42"/>
      <c r="G1797" s="42"/>
      <c r="H1797" s="4"/>
      <c r="I1797" s="5"/>
      <c r="J1797" s="5"/>
      <c r="K1797" s="5"/>
    </row>
    <row r="1798" spans="1:18" x14ac:dyDescent="0.2">
      <c r="A1798" s="20" t="s">
        <v>3030</v>
      </c>
      <c r="B1798" s="21" t="s">
        <v>3031</v>
      </c>
      <c r="C1798" s="46">
        <f>+C1799+C1811+C1818+C1824+C1829+C1841+C1853+C1860</f>
        <v>1000350</v>
      </c>
      <c r="D1798" s="46">
        <f>+D1799+D1811+D1818+D1824+D1829+D1841+D1853+D1860</f>
        <v>1015212</v>
      </c>
      <c r="E1798" s="46">
        <f>+E1799+E1811+E1818+E1824+E1829+E1841+E1853+E1860</f>
        <v>1027559</v>
      </c>
      <c r="F1798" s="46">
        <f>+F1799+F1811+F1818+F1824+F1829+F1841+F1853+F1860</f>
        <v>1037055</v>
      </c>
      <c r="G1798" s="46">
        <f>+G1799+G1811+G1818+G1824+G1829+G1841+G1853+G1860</f>
        <v>1044884</v>
      </c>
      <c r="H1798" s="4"/>
      <c r="I1798" s="5"/>
      <c r="J1798" s="5"/>
      <c r="K1798" s="5"/>
      <c r="N1798" s="34"/>
      <c r="O1798" s="34"/>
      <c r="P1798" s="34"/>
      <c r="Q1798" s="34"/>
      <c r="R1798" s="34"/>
    </row>
    <row r="1799" spans="1:18" x14ac:dyDescent="0.2">
      <c r="A1799" s="13" t="s">
        <v>3032</v>
      </c>
      <c r="B1799" s="14" t="s">
        <v>3033</v>
      </c>
      <c r="C1799" s="39">
        <f t="shared" ref="C1799:E1799" si="304">+SUM(C1800:C1810)</f>
        <v>537282</v>
      </c>
      <c r="D1799" s="39">
        <f t="shared" si="304"/>
        <v>544615</v>
      </c>
      <c r="E1799" s="39">
        <f t="shared" si="304"/>
        <v>550551</v>
      </c>
      <c r="F1799" s="39">
        <f t="shared" ref="F1799:G1799" si="305">+SUM(F1800:F1810)</f>
        <v>555472</v>
      </c>
      <c r="G1799" s="39">
        <f t="shared" si="305"/>
        <v>559603</v>
      </c>
      <c r="H1799" s="4"/>
      <c r="I1799" s="5"/>
      <c r="J1799" s="5"/>
      <c r="K1799" s="5"/>
    </row>
    <row r="1800" spans="1:18" x14ac:dyDescent="0.2">
      <c r="A1800" s="15" t="s">
        <v>3034</v>
      </c>
      <c r="B1800" s="17" t="s">
        <v>3035</v>
      </c>
      <c r="C1800" s="43">
        <v>162450</v>
      </c>
      <c r="D1800" s="43">
        <v>163209</v>
      </c>
      <c r="E1800" s="42">
        <v>163502</v>
      </c>
      <c r="F1800" s="42">
        <v>163849</v>
      </c>
      <c r="G1800" s="42">
        <v>164196</v>
      </c>
      <c r="H1800" s="4"/>
      <c r="I1800" s="5"/>
      <c r="J1800" s="5"/>
      <c r="K1800" s="5"/>
    </row>
    <row r="1801" spans="1:18" x14ac:dyDescent="0.2">
      <c r="A1801" s="15" t="s">
        <v>3036</v>
      </c>
      <c r="B1801" s="17" t="s">
        <v>3037</v>
      </c>
      <c r="C1801" s="43">
        <v>3155</v>
      </c>
      <c r="D1801" s="43">
        <v>3219</v>
      </c>
      <c r="E1801" s="42">
        <v>3277</v>
      </c>
      <c r="F1801" s="42">
        <v>3328</v>
      </c>
      <c r="G1801" s="42">
        <v>3372</v>
      </c>
      <c r="H1801" s="4"/>
      <c r="I1801" s="5"/>
      <c r="J1801" s="5"/>
      <c r="K1801" s="5"/>
    </row>
    <row r="1802" spans="1:18" x14ac:dyDescent="0.2">
      <c r="A1802" s="15" t="s">
        <v>3038</v>
      </c>
      <c r="B1802" s="17" t="s">
        <v>3039</v>
      </c>
      <c r="C1802" s="43">
        <v>14935</v>
      </c>
      <c r="D1802" s="43">
        <v>14627</v>
      </c>
      <c r="E1802" s="42">
        <v>14284</v>
      </c>
      <c r="F1802" s="42">
        <v>13931</v>
      </c>
      <c r="G1802" s="42">
        <v>13577</v>
      </c>
      <c r="H1802" s="4"/>
      <c r="I1802" s="5"/>
      <c r="J1802" s="5"/>
      <c r="K1802" s="5"/>
    </row>
    <row r="1803" spans="1:18" x14ac:dyDescent="0.2">
      <c r="A1803" s="15" t="s">
        <v>3040</v>
      </c>
      <c r="B1803" s="17" t="s">
        <v>3041</v>
      </c>
      <c r="C1803" s="43">
        <v>11768</v>
      </c>
      <c r="D1803" s="43">
        <v>11760</v>
      </c>
      <c r="E1803" s="42">
        <v>11717</v>
      </c>
      <c r="F1803" s="42">
        <v>11670</v>
      </c>
      <c r="G1803" s="42">
        <v>11604</v>
      </c>
      <c r="H1803" s="4"/>
      <c r="I1803" s="5"/>
      <c r="J1803" s="5"/>
      <c r="K1803" s="5"/>
    </row>
    <row r="1804" spans="1:18" x14ac:dyDescent="0.2">
      <c r="A1804" s="15" t="s">
        <v>3042</v>
      </c>
      <c r="B1804" s="17" t="s">
        <v>3043</v>
      </c>
      <c r="C1804" s="43">
        <v>8790</v>
      </c>
      <c r="D1804" s="43">
        <v>8680</v>
      </c>
      <c r="E1804" s="42">
        <v>8546</v>
      </c>
      <c r="F1804" s="42">
        <v>8403</v>
      </c>
      <c r="G1804" s="42">
        <v>8249</v>
      </c>
      <c r="H1804" s="4"/>
      <c r="I1804" s="5"/>
      <c r="J1804" s="5"/>
      <c r="K1804" s="5"/>
    </row>
    <row r="1805" spans="1:18" x14ac:dyDescent="0.2">
      <c r="A1805" s="15" t="s">
        <v>3044</v>
      </c>
      <c r="B1805" s="17" t="s">
        <v>3045</v>
      </c>
      <c r="C1805" s="43">
        <v>13898</v>
      </c>
      <c r="D1805" s="43">
        <v>14014</v>
      </c>
      <c r="E1805" s="42">
        <v>14091</v>
      </c>
      <c r="F1805" s="42">
        <v>14128</v>
      </c>
      <c r="G1805" s="42">
        <v>14164</v>
      </c>
      <c r="H1805" s="4"/>
      <c r="I1805" s="5"/>
      <c r="J1805" s="5"/>
      <c r="K1805" s="5"/>
    </row>
    <row r="1806" spans="1:18" x14ac:dyDescent="0.2">
      <c r="A1806" s="15" t="s">
        <v>3046</v>
      </c>
      <c r="B1806" s="17" t="s">
        <v>3047</v>
      </c>
      <c r="C1806" s="43">
        <v>17106</v>
      </c>
      <c r="D1806" s="43">
        <v>17379</v>
      </c>
      <c r="E1806" s="42">
        <v>17605</v>
      </c>
      <c r="F1806" s="42">
        <v>17813</v>
      </c>
      <c r="G1806" s="42">
        <v>17988</v>
      </c>
      <c r="H1806" s="4"/>
      <c r="I1806" s="5"/>
      <c r="J1806" s="5"/>
      <c r="K1806" s="5"/>
    </row>
    <row r="1807" spans="1:18" x14ac:dyDescent="0.2">
      <c r="A1807" s="15" t="s">
        <v>3048</v>
      </c>
      <c r="B1807" s="17" t="s">
        <v>3049</v>
      </c>
      <c r="C1807" s="43">
        <v>86608</v>
      </c>
      <c r="D1807" s="43">
        <v>87876</v>
      </c>
      <c r="E1807" s="42">
        <v>88908</v>
      </c>
      <c r="F1807" s="42">
        <v>89838</v>
      </c>
      <c r="G1807" s="42">
        <v>90609</v>
      </c>
      <c r="H1807" s="4"/>
      <c r="I1807" s="5"/>
      <c r="J1807" s="5"/>
      <c r="K1807" s="5"/>
    </row>
    <row r="1808" spans="1:18" x14ac:dyDescent="0.2">
      <c r="A1808" s="15" t="s">
        <v>3050</v>
      </c>
      <c r="B1808" s="17" t="s">
        <v>3051</v>
      </c>
      <c r="C1808" s="43">
        <v>5015</v>
      </c>
      <c r="D1808" s="43">
        <v>5045</v>
      </c>
      <c r="E1808" s="42">
        <v>5061</v>
      </c>
      <c r="F1808" s="42">
        <v>5065</v>
      </c>
      <c r="G1808" s="42">
        <v>5068</v>
      </c>
      <c r="H1808" s="4"/>
      <c r="I1808" s="5"/>
      <c r="J1808" s="5"/>
      <c r="K1808" s="5"/>
    </row>
    <row r="1809" spans="1:11" x14ac:dyDescent="0.2">
      <c r="A1809" s="15" t="s">
        <v>3052</v>
      </c>
      <c r="B1809" s="17" t="s">
        <v>1152</v>
      </c>
      <c r="C1809" s="43">
        <v>70503</v>
      </c>
      <c r="D1809" s="43">
        <v>70855</v>
      </c>
      <c r="E1809" s="42">
        <v>71005</v>
      </c>
      <c r="F1809" s="42">
        <v>71084</v>
      </c>
      <c r="G1809" s="42">
        <v>71162</v>
      </c>
      <c r="H1809" s="4"/>
      <c r="I1809" s="5"/>
      <c r="J1809" s="5"/>
      <c r="K1809" s="5"/>
    </row>
    <row r="1810" spans="1:11" x14ac:dyDescent="0.2">
      <c r="A1810" s="15" t="s">
        <v>3053</v>
      </c>
      <c r="B1810" s="17" t="s">
        <v>974</v>
      </c>
      <c r="C1810" s="43">
        <v>143054</v>
      </c>
      <c r="D1810" s="43">
        <v>147951</v>
      </c>
      <c r="E1810" s="42">
        <v>152555</v>
      </c>
      <c r="F1810" s="42">
        <v>156363</v>
      </c>
      <c r="G1810" s="42">
        <v>159614</v>
      </c>
      <c r="H1810" s="4"/>
      <c r="I1810" s="5"/>
      <c r="J1810" s="5"/>
      <c r="K1810" s="5"/>
    </row>
    <row r="1811" spans="1:11" x14ac:dyDescent="0.2">
      <c r="A1811" s="13" t="s">
        <v>3054</v>
      </c>
      <c r="B1811" s="14" t="s">
        <v>3055</v>
      </c>
      <c r="C1811" s="39">
        <f t="shared" ref="C1811:E1811" si="306">+SUM(C1812:C1817)</f>
        <v>141129</v>
      </c>
      <c r="D1811" s="39">
        <f t="shared" si="306"/>
        <v>145646</v>
      </c>
      <c r="E1811" s="39">
        <f t="shared" si="306"/>
        <v>149892</v>
      </c>
      <c r="F1811" s="39">
        <f t="shared" ref="F1811:G1811" si="307">+SUM(F1812:F1817)</f>
        <v>152671</v>
      </c>
      <c r="G1811" s="39">
        <f t="shared" si="307"/>
        <v>155236</v>
      </c>
      <c r="H1811" s="4"/>
      <c r="I1811" s="5"/>
      <c r="J1811" s="5"/>
      <c r="K1811" s="5"/>
    </row>
    <row r="1812" spans="1:11" x14ac:dyDescent="0.2">
      <c r="A1812" s="15" t="s">
        <v>3056</v>
      </c>
      <c r="B1812" s="17" t="s">
        <v>3057</v>
      </c>
      <c r="C1812" s="43">
        <v>96151</v>
      </c>
      <c r="D1812" s="43">
        <v>100176</v>
      </c>
      <c r="E1812" s="42">
        <v>104052</v>
      </c>
      <c r="F1812" s="42">
        <v>106557</v>
      </c>
      <c r="G1812" s="42">
        <v>108870</v>
      </c>
      <c r="H1812" s="4"/>
      <c r="I1812" s="5"/>
      <c r="J1812" s="5"/>
      <c r="K1812" s="5"/>
    </row>
    <row r="1813" spans="1:11" x14ac:dyDescent="0.2">
      <c r="A1813" s="15" t="s">
        <v>3058</v>
      </c>
      <c r="B1813" s="17" t="s">
        <v>3059</v>
      </c>
      <c r="C1813" s="43">
        <v>16426</v>
      </c>
      <c r="D1813" s="43">
        <v>16738</v>
      </c>
      <c r="E1813" s="42">
        <v>17006</v>
      </c>
      <c r="F1813" s="42">
        <v>17190</v>
      </c>
      <c r="G1813" s="42">
        <v>17360</v>
      </c>
      <c r="H1813" s="4"/>
      <c r="I1813" s="5"/>
      <c r="J1813" s="5"/>
      <c r="K1813" s="5"/>
    </row>
    <row r="1814" spans="1:11" x14ac:dyDescent="0.2">
      <c r="A1814" s="15" t="s">
        <v>3060</v>
      </c>
      <c r="B1814" s="17" t="s">
        <v>3061</v>
      </c>
      <c r="C1814" s="43">
        <v>4570</v>
      </c>
      <c r="D1814" s="43">
        <v>4620</v>
      </c>
      <c r="E1814" s="42">
        <v>4658</v>
      </c>
      <c r="F1814" s="42">
        <v>4686</v>
      </c>
      <c r="G1814" s="42">
        <v>4712</v>
      </c>
      <c r="H1814" s="4"/>
      <c r="I1814" s="5"/>
      <c r="J1814" s="5"/>
      <c r="K1814" s="5"/>
    </row>
    <row r="1815" spans="1:11" x14ac:dyDescent="0.2">
      <c r="A1815" s="15" t="s">
        <v>3062</v>
      </c>
      <c r="B1815" s="17" t="s">
        <v>2634</v>
      </c>
      <c r="C1815" s="43">
        <v>13594</v>
      </c>
      <c r="D1815" s="43">
        <v>13658</v>
      </c>
      <c r="E1815" s="42">
        <v>13684</v>
      </c>
      <c r="F1815" s="42">
        <v>13713</v>
      </c>
      <c r="G1815" s="42">
        <v>13739</v>
      </c>
      <c r="H1815" s="4"/>
      <c r="I1815" s="5"/>
      <c r="J1815" s="5"/>
      <c r="K1815" s="5"/>
    </row>
    <row r="1816" spans="1:11" x14ac:dyDescent="0.2">
      <c r="A1816" s="15" t="s">
        <v>3063</v>
      </c>
      <c r="B1816" s="17" t="s">
        <v>393</v>
      </c>
      <c r="C1816" s="43">
        <v>4235</v>
      </c>
      <c r="D1816" s="43">
        <v>4260</v>
      </c>
      <c r="E1816" s="42">
        <v>4273</v>
      </c>
      <c r="F1816" s="42">
        <v>4285</v>
      </c>
      <c r="G1816" s="42">
        <v>4296</v>
      </c>
      <c r="H1816" s="4"/>
      <c r="I1816" s="5"/>
      <c r="J1816" s="5"/>
      <c r="K1816" s="5"/>
    </row>
    <row r="1817" spans="1:11" x14ac:dyDescent="0.2">
      <c r="A1817" s="15" t="s">
        <v>3064</v>
      </c>
      <c r="B1817" s="17" t="s">
        <v>3065</v>
      </c>
      <c r="C1817" s="43">
        <v>6153</v>
      </c>
      <c r="D1817" s="43">
        <v>6194</v>
      </c>
      <c r="E1817" s="42">
        <v>6219</v>
      </c>
      <c r="F1817" s="42">
        <v>6240</v>
      </c>
      <c r="G1817" s="42">
        <v>6259</v>
      </c>
      <c r="H1817" s="4"/>
      <c r="I1817" s="5"/>
      <c r="J1817" s="5"/>
      <c r="K1817" s="5"/>
    </row>
    <row r="1818" spans="1:11" x14ac:dyDescent="0.2">
      <c r="A1818" s="13" t="s">
        <v>3066</v>
      </c>
      <c r="B1818" s="14" t="s">
        <v>3031</v>
      </c>
      <c r="C1818" s="39">
        <f t="shared" ref="C1818:E1818" si="308">+SUM(C1819:C1823)</f>
        <v>69997</v>
      </c>
      <c r="D1818" s="39">
        <f t="shared" si="308"/>
        <v>71040</v>
      </c>
      <c r="E1818" s="39">
        <f t="shared" si="308"/>
        <v>71904</v>
      </c>
      <c r="F1818" s="39">
        <f t="shared" ref="F1818:G1818" si="309">+SUM(F1819:F1823)</f>
        <v>72698</v>
      </c>
      <c r="G1818" s="39">
        <f t="shared" si="309"/>
        <v>73271</v>
      </c>
      <c r="H1818" s="4"/>
      <c r="I1818" s="5"/>
      <c r="J1818" s="5"/>
      <c r="K1818" s="5"/>
    </row>
    <row r="1819" spans="1:11" x14ac:dyDescent="0.2">
      <c r="A1819" s="15" t="s">
        <v>3067</v>
      </c>
      <c r="B1819" s="17" t="s">
        <v>3068</v>
      </c>
      <c r="C1819" s="43">
        <v>32622</v>
      </c>
      <c r="D1819" s="43">
        <v>33114</v>
      </c>
      <c r="E1819" s="42">
        <v>33520</v>
      </c>
      <c r="F1819" s="42">
        <v>33911</v>
      </c>
      <c r="G1819" s="42">
        <v>34208</v>
      </c>
      <c r="H1819" s="4"/>
      <c r="I1819" s="5"/>
      <c r="J1819" s="5"/>
      <c r="K1819" s="5"/>
    </row>
    <row r="1820" spans="1:11" x14ac:dyDescent="0.2">
      <c r="A1820" s="15" t="s">
        <v>3069</v>
      </c>
      <c r="B1820" s="17" t="s">
        <v>3070</v>
      </c>
      <c r="C1820" s="43">
        <v>6416</v>
      </c>
      <c r="D1820" s="43">
        <v>6355</v>
      </c>
      <c r="E1820" s="42">
        <v>6276</v>
      </c>
      <c r="F1820" s="42">
        <v>6182</v>
      </c>
      <c r="G1820" s="42">
        <v>6081</v>
      </c>
      <c r="H1820" s="4"/>
      <c r="I1820" s="5"/>
      <c r="J1820" s="5"/>
      <c r="K1820" s="5"/>
    </row>
    <row r="1821" spans="1:11" x14ac:dyDescent="0.2">
      <c r="A1821" s="15" t="s">
        <v>3071</v>
      </c>
      <c r="B1821" s="17" t="s">
        <v>3072</v>
      </c>
      <c r="C1821" s="43">
        <v>7509</v>
      </c>
      <c r="D1821" s="43">
        <v>7549</v>
      </c>
      <c r="E1821" s="42">
        <v>7568</v>
      </c>
      <c r="F1821" s="42">
        <v>7597</v>
      </c>
      <c r="G1821" s="42">
        <v>7622</v>
      </c>
      <c r="H1821" s="4"/>
      <c r="I1821" s="5"/>
      <c r="J1821" s="5"/>
      <c r="K1821" s="5"/>
    </row>
    <row r="1822" spans="1:11" x14ac:dyDescent="0.2">
      <c r="A1822" s="15" t="s">
        <v>3073</v>
      </c>
      <c r="B1822" s="17" t="s">
        <v>3074</v>
      </c>
      <c r="C1822" s="43">
        <v>10126</v>
      </c>
      <c r="D1822" s="43">
        <v>10466</v>
      </c>
      <c r="E1822" s="42">
        <v>10789</v>
      </c>
      <c r="F1822" s="42">
        <v>11071</v>
      </c>
      <c r="G1822" s="42">
        <v>11281</v>
      </c>
      <c r="H1822" s="4"/>
      <c r="I1822" s="5"/>
      <c r="J1822" s="5"/>
      <c r="K1822" s="5"/>
    </row>
    <row r="1823" spans="1:11" x14ac:dyDescent="0.2">
      <c r="A1823" s="15" t="s">
        <v>3075</v>
      </c>
      <c r="B1823" s="17" t="s">
        <v>3076</v>
      </c>
      <c r="C1823" s="43">
        <v>13324</v>
      </c>
      <c r="D1823" s="43">
        <v>13556</v>
      </c>
      <c r="E1823" s="42">
        <v>13751</v>
      </c>
      <c r="F1823" s="42">
        <v>13937</v>
      </c>
      <c r="G1823" s="42">
        <v>14079</v>
      </c>
      <c r="H1823" s="4"/>
      <c r="I1823" s="5"/>
      <c r="J1823" s="5"/>
      <c r="K1823" s="5"/>
    </row>
    <row r="1824" spans="1:11" x14ac:dyDescent="0.2">
      <c r="A1824" s="13" t="s">
        <v>3077</v>
      </c>
      <c r="B1824" s="14" t="s">
        <v>3078</v>
      </c>
      <c r="C1824" s="39">
        <f t="shared" ref="C1824:E1824" si="310">+SUM(C1825:C1828)</f>
        <v>58295</v>
      </c>
      <c r="D1824" s="39">
        <f t="shared" si="310"/>
        <v>58842</v>
      </c>
      <c r="E1824" s="39">
        <f t="shared" si="310"/>
        <v>59232</v>
      </c>
      <c r="F1824" s="39">
        <f t="shared" ref="F1824:G1824" si="311">+SUM(F1825:F1828)</f>
        <v>59664</v>
      </c>
      <c r="G1824" s="39">
        <f t="shared" si="311"/>
        <v>59953</v>
      </c>
      <c r="H1824" s="4"/>
      <c r="I1824" s="5"/>
      <c r="J1824" s="5"/>
      <c r="K1824" s="5"/>
    </row>
    <row r="1825" spans="1:11" x14ac:dyDescent="0.2">
      <c r="A1825" s="15" t="s">
        <v>3079</v>
      </c>
      <c r="B1825" s="17" t="s">
        <v>3080</v>
      </c>
      <c r="C1825" s="43">
        <v>22883</v>
      </c>
      <c r="D1825" s="43">
        <v>23378</v>
      </c>
      <c r="E1825" s="42">
        <v>23811</v>
      </c>
      <c r="F1825" s="42">
        <v>24266</v>
      </c>
      <c r="G1825" s="42">
        <v>24655</v>
      </c>
      <c r="H1825" s="4"/>
      <c r="I1825" s="5"/>
      <c r="J1825" s="5"/>
      <c r="K1825" s="5"/>
    </row>
    <row r="1826" spans="1:11" x14ac:dyDescent="0.2">
      <c r="A1826" s="15" t="s">
        <v>3081</v>
      </c>
      <c r="B1826" s="17" t="s">
        <v>3082</v>
      </c>
      <c r="C1826" s="43">
        <v>12808</v>
      </c>
      <c r="D1826" s="43">
        <v>12771</v>
      </c>
      <c r="E1826" s="42">
        <v>12700</v>
      </c>
      <c r="F1826" s="42">
        <v>12637</v>
      </c>
      <c r="G1826" s="42">
        <v>12538</v>
      </c>
      <c r="H1826" s="4"/>
      <c r="I1826" s="5"/>
      <c r="J1826" s="5"/>
      <c r="K1826" s="5"/>
    </row>
    <row r="1827" spans="1:11" x14ac:dyDescent="0.2">
      <c r="A1827" s="15" t="s">
        <v>3083</v>
      </c>
      <c r="B1827" s="17" t="s">
        <v>3084</v>
      </c>
      <c r="C1827" s="43">
        <v>10040</v>
      </c>
      <c r="D1827" s="43">
        <v>10054</v>
      </c>
      <c r="E1827" s="42">
        <v>10041</v>
      </c>
      <c r="F1827" s="42">
        <v>10033</v>
      </c>
      <c r="G1827" s="42">
        <v>9998</v>
      </c>
      <c r="H1827" s="4"/>
      <c r="I1827" s="5"/>
      <c r="J1827" s="5"/>
      <c r="K1827" s="5"/>
    </row>
    <row r="1828" spans="1:11" x14ac:dyDescent="0.2">
      <c r="A1828" s="15" t="s">
        <v>3085</v>
      </c>
      <c r="B1828" s="17" t="s">
        <v>1441</v>
      </c>
      <c r="C1828" s="43">
        <v>12564</v>
      </c>
      <c r="D1828" s="43">
        <v>12639</v>
      </c>
      <c r="E1828" s="42">
        <v>12680</v>
      </c>
      <c r="F1828" s="42">
        <v>12728</v>
      </c>
      <c r="G1828" s="42">
        <v>12762</v>
      </c>
      <c r="H1828" s="4"/>
      <c r="I1828" s="5"/>
      <c r="J1828" s="5"/>
      <c r="K1828" s="5"/>
    </row>
    <row r="1829" spans="1:11" x14ac:dyDescent="0.2">
      <c r="A1829" s="13" t="s">
        <v>3086</v>
      </c>
      <c r="B1829" s="14" t="s">
        <v>3087</v>
      </c>
      <c r="C1829" s="39">
        <f t="shared" ref="C1829:E1829" si="312">+SUM(C1830:C1840)</f>
        <v>64419</v>
      </c>
      <c r="D1829" s="39">
        <f t="shared" si="312"/>
        <v>64527</v>
      </c>
      <c r="E1829" s="39">
        <f t="shared" si="312"/>
        <v>64459</v>
      </c>
      <c r="F1829" s="39">
        <f t="shared" ref="F1829:G1829" si="313">+SUM(F1830:F1840)</f>
        <v>64326</v>
      </c>
      <c r="G1829" s="39">
        <f t="shared" si="313"/>
        <v>64100</v>
      </c>
      <c r="H1829" s="4"/>
      <c r="I1829" s="5"/>
      <c r="J1829" s="5"/>
      <c r="K1829" s="5"/>
    </row>
    <row r="1830" spans="1:11" x14ac:dyDescent="0.2">
      <c r="A1830" s="15" t="s">
        <v>3088</v>
      </c>
      <c r="B1830" s="17" t="s">
        <v>3087</v>
      </c>
      <c r="C1830" s="43">
        <v>27624</v>
      </c>
      <c r="D1830" s="43">
        <v>27856</v>
      </c>
      <c r="E1830" s="42">
        <v>28008</v>
      </c>
      <c r="F1830" s="42">
        <v>28131</v>
      </c>
      <c r="G1830" s="42">
        <v>28209</v>
      </c>
      <c r="H1830" s="4"/>
      <c r="I1830" s="5"/>
      <c r="J1830" s="5"/>
      <c r="K1830" s="5"/>
    </row>
    <row r="1831" spans="1:11" x14ac:dyDescent="0.2">
      <c r="A1831" s="15" t="s">
        <v>3089</v>
      </c>
      <c r="B1831" s="17" t="s">
        <v>3090</v>
      </c>
      <c r="C1831" s="43">
        <v>1673</v>
      </c>
      <c r="D1831" s="43">
        <v>1654</v>
      </c>
      <c r="E1831" s="42">
        <v>1631</v>
      </c>
      <c r="F1831" s="42">
        <v>1605</v>
      </c>
      <c r="G1831" s="42">
        <v>1579</v>
      </c>
      <c r="H1831" s="4"/>
      <c r="I1831" s="5"/>
      <c r="J1831" s="5"/>
      <c r="K1831" s="5"/>
    </row>
    <row r="1832" spans="1:11" x14ac:dyDescent="0.2">
      <c r="A1832" s="15" t="s">
        <v>3091</v>
      </c>
      <c r="B1832" s="17" t="s">
        <v>3092</v>
      </c>
      <c r="C1832" s="43">
        <v>2607</v>
      </c>
      <c r="D1832" s="43">
        <v>2514</v>
      </c>
      <c r="E1832" s="42">
        <v>2417</v>
      </c>
      <c r="F1832" s="42">
        <v>2322</v>
      </c>
      <c r="G1832" s="42">
        <v>2224</v>
      </c>
      <c r="H1832" s="4"/>
      <c r="I1832" s="5"/>
      <c r="J1832" s="5"/>
      <c r="K1832" s="5"/>
    </row>
    <row r="1833" spans="1:11" x14ac:dyDescent="0.2">
      <c r="A1833" s="15" t="s">
        <v>3093</v>
      </c>
      <c r="B1833" s="17" t="s">
        <v>3094</v>
      </c>
      <c r="C1833" s="43">
        <v>6851</v>
      </c>
      <c r="D1833" s="43">
        <v>6865</v>
      </c>
      <c r="E1833" s="42">
        <v>6859</v>
      </c>
      <c r="F1833" s="42">
        <v>6844</v>
      </c>
      <c r="G1833" s="42">
        <v>6821</v>
      </c>
      <c r="H1833" s="4"/>
      <c r="I1833" s="5"/>
      <c r="J1833" s="5"/>
      <c r="K1833" s="5"/>
    </row>
    <row r="1834" spans="1:11" x14ac:dyDescent="0.2">
      <c r="A1834" s="15" t="s">
        <v>3095</v>
      </c>
      <c r="B1834" s="17" t="s">
        <v>3096</v>
      </c>
      <c r="C1834" s="43">
        <v>8523</v>
      </c>
      <c r="D1834" s="43">
        <v>8608</v>
      </c>
      <c r="E1834" s="42">
        <v>8669</v>
      </c>
      <c r="F1834" s="42">
        <v>8720</v>
      </c>
      <c r="G1834" s="42">
        <v>8758</v>
      </c>
      <c r="H1834" s="4"/>
      <c r="I1834" s="5"/>
      <c r="J1834" s="5"/>
      <c r="K1834" s="5"/>
    </row>
    <row r="1835" spans="1:11" x14ac:dyDescent="0.2">
      <c r="A1835" s="15" t="s">
        <v>3097</v>
      </c>
      <c r="B1835" s="17" t="s">
        <v>3098</v>
      </c>
      <c r="C1835" s="43">
        <v>4709</v>
      </c>
      <c r="D1835" s="43">
        <v>4670</v>
      </c>
      <c r="E1835" s="42">
        <v>4617</v>
      </c>
      <c r="F1835" s="42">
        <v>4561</v>
      </c>
      <c r="G1835" s="42">
        <v>4498</v>
      </c>
      <c r="H1835" s="4"/>
      <c r="I1835" s="5"/>
      <c r="J1835" s="5"/>
      <c r="K1835" s="5"/>
    </row>
    <row r="1836" spans="1:11" x14ac:dyDescent="0.2">
      <c r="A1836" s="15" t="s">
        <v>3099</v>
      </c>
      <c r="B1836" s="17" t="s">
        <v>3100</v>
      </c>
      <c r="C1836" s="43">
        <v>3426</v>
      </c>
      <c r="D1836" s="43">
        <v>3344</v>
      </c>
      <c r="E1836" s="42">
        <v>3256</v>
      </c>
      <c r="F1836" s="42">
        <v>3167</v>
      </c>
      <c r="G1836" s="42">
        <v>3074</v>
      </c>
      <c r="H1836" s="4"/>
      <c r="I1836" s="5"/>
      <c r="J1836" s="5"/>
      <c r="K1836" s="5"/>
    </row>
    <row r="1837" spans="1:11" x14ac:dyDescent="0.2">
      <c r="A1837" s="15" t="s">
        <v>3101</v>
      </c>
      <c r="B1837" s="17" t="s">
        <v>3102</v>
      </c>
      <c r="C1837" s="43">
        <v>680</v>
      </c>
      <c r="D1837" s="43">
        <v>688</v>
      </c>
      <c r="E1837" s="42">
        <v>695</v>
      </c>
      <c r="F1837" s="42">
        <v>702</v>
      </c>
      <c r="G1837" s="42">
        <v>706</v>
      </c>
      <c r="H1837" s="4"/>
      <c r="I1837" s="5"/>
      <c r="J1837" s="5"/>
      <c r="K1837" s="5"/>
    </row>
    <row r="1838" spans="1:11" x14ac:dyDescent="0.2">
      <c r="A1838" s="15" t="s">
        <v>3103</v>
      </c>
      <c r="B1838" s="17" t="s">
        <v>3104</v>
      </c>
      <c r="C1838" s="43">
        <v>964</v>
      </c>
      <c r="D1838" s="43">
        <v>959</v>
      </c>
      <c r="E1838" s="42">
        <v>952</v>
      </c>
      <c r="F1838" s="42">
        <v>944</v>
      </c>
      <c r="G1838" s="42">
        <v>934</v>
      </c>
      <c r="H1838" s="4"/>
      <c r="I1838" s="5"/>
      <c r="J1838" s="5"/>
      <c r="K1838" s="5"/>
    </row>
    <row r="1839" spans="1:11" x14ac:dyDescent="0.2">
      <c r="A1839" s="15" t="s">
        <v>3105</v>
      </c>
      <c r="B1839" s="17" t="s">
        <v>3106</v>
      </c>
      <c r="C1839" s="43">
        <v>5084</v>
      </c>
      <c r="D1839" s="43">
        <v>5095</v>
      </c>
      <c r="E1839" s="42">
        <v>5092</v>
      </c>
      <c r="F1839" s="42">
        <v>5082</v>
      </c>
      <c r="G1839" s="42">
        <v>5065</v>
      </c>
      <c r="H1839" s="4"/>
      <c r="I1839" s="5"/>
      <c r="J1839" s="5"/>
      <c r="K1839" s="5"/>
    </row>
    <row r="1840" spans="1:11" x14ac:dyDescent="0.2">
      <c r="A1840" s="15" t="s">
        <v>3107</v>
      </c>
      <c r="B1840" s="17" t="s">
        <v>3108</v>
      </c>
      <c r="C1840" s="43">
        <v>2278</v>
      </c>
      <c r="D1840" s="43">
        <v>2274</v>
      </c>
      <c r="E1840" s="42">
        <v>2263</v>
      </c>
      <c r="F1840" s="42">
        <v>2248</v>
      </c>
      <c r="G1840" s="42">
        <v>2232</v>
      </c>
      <c r="H1840" s="4"/>
      <c r="I1840" s="5"/>
      <c r="J1840" s="5"/>
      <c r="K1840" s="5"/>
    </row>
    <row r="1841" spans="1:11" x14ac:dyDescent="0.2">
      <c r="A1841" s="13" t="s">
        <v>3109</v>
      </c>
      <c r="B1841" s="14" t="s">
        <v>3110</v>
      </c>
      <c r="C1841" s="39">
        <f>+SUM(C1842:C1844,C1850:C1852)</f>
        <v>62145</v>
      </c>
      <c r="D1841" s="39">
        <f t="shared" ref="D1841:G1841" si="314">+SUM(D1842:D1844,D1850:D1852)</f>
        <v>62395</v>
      </c>
      <c r="E1841" s="39">
        <f t="shared" si="314"/>
        <v>62477</v>
      </c>
      <c r="F1841" s="39">
        <f t="shared" si="314"/>
        <v>62694</v>
      </c>
      <c r="G1841" s="39">
        <f t="shared" si="314"/>
        <v>62821</v>
      </c>
      <c r="H1841" s="4"/>
      <c r="I1841" s="5"/>
      <c r="J1841" s="5"/>
      <c r="K1841" s="5"/>
    </row>
    <row r="1842" spans="1:11" x14ac:dyDescent="0.2">
      <c r="A1842" s="15" t="s">
        <v>3111</v>
      </c>
      <c r="B1842" s="17" t="s">
        <v>3112</v>
      </c>
      <c r="C1842" s="43">
        <v>27376</v>
      </c>
      <c r="D1842" s="43">
        <v>27856</v>
      </c>
      <c r="E1842" s="42">
        <v>28258</v>
      </c>
      <c r="F1842" s="42">
        <v>28648</v>
      </c>
      <c r="G1842" s="42">
        <v>28991</v>
      </c>
      <c r="H1842" s="4"/>
      <c r="I1842" s="5"/>
      <c r="J1842" s="5"/>
      <c r="K1842" s="5"/>
    </row>
    <row r="1843" spans="1:11" x14ac:dyDescent="0.2">
      <c r="A1843" s="15" t="s">
        <v>3113</v>
      </c>
      <c r="B1843" s="17" t="s">
        <v>3114</v>
      </c>
      <c r="C1843" s="43">
        <v>1793</v>
      </c>
      <c r="D1843" s="43">
        <v>1768</v>
      </c>
      <c r="E1843" s="42">
        <v>1739</v>
      </c>
      <c r="F1843" s="42">
        <v>1718</v>
      </c>
      <c r="G1843" s="42">
        <v>1698</v>
      </c>
      <c r="H1843" s="4"/>
      <c r="I1843" s="5"/>
      <c r="J1843" s="5"/>
      <c r="K1843" s="5"/>
    </row>
    <row r="1844" spans="1:11" x14ac:dyDescent="0.2">
      <c r="A1844" s="59" t="s">
        <v>3115</v>
      </c>
      <c r="B1844" s="60" t="s">
        <v>3116</v>
      </c>
      <c r="C1844" s="61">
        <v>3766</v>
      </c>
      <c r="D1844" s="61">
        <v>3637</v>
      </c>
      <c r="E1844" s="62">
        <v>3503</v>
      </c>
      <c r="F1844" s="62">
        <v>3372</v>
      </c>
      <c r="G1844" s="62">
        <v>3239</v>
      </c>
      <c r="H1844" s="4"/>
      <c r="I1844" s="5"/>
      <c r="J1844" s="5"/>
      <c r="K1844" s="5"/>
    </row>
    <row r="1845" spans="1:11" x14ac:dyDescent="0.2">
      <c r="A1845" s="15"/>
      <c r="B1845" s="17"/>
      <c r="C1845" s="17"/>
      <c r="D1845" s="17"/>
      <c r="E1845" s="17"/>
      <c r="F1845" s="18"/>
      <c r="G1845" s="58" t="s">
        <v>107</v>
      </c>
      <c r="H1845" s="4"/>
    </row>
    <row r="1846" spans="1:11" ht="33.799999999999997" customHeight="1" x14ac:dyDescent="0.2">
      <c r="A1846" s="80" t="s">
        <v>0</v>
      </c>
      <c r="B1846" s="80"/>
      <c r="C1846" s="80"/>
      <c r="D1846" s="80"/>
      <c r="E1846" s="80"/>
      <c r="F1846" s="80"/>
      <c r="G1846" s="80"/>
    </row>
    <row r="1847" spans="1:11" ht="11.25" customHeight="1" x14ac:dyDescent="0.2">
      <c r="A1847" s="85" t="s">
        <v>1</v>
      </c>
      <c r="B1847" s="85" t="s">
        <v>2</v>
      </c>
      <c r="C1847" s="83" t="s">
        <v>3</v>
      </c>
      <c r="D1847" s="83" t="s">
        <v>4</v>
      </c>
      <c r="E1847" s="83" t="s">
        <v>5</v>
      </c>
      <c r="F1847" s="83" t="s">
        <v>6</v>
      </c>
      <c r="G1847" s="83" t="s">
        <v>7</v>
      </c>
    </row>
    <row r="1848" spans="1:11" ht="11.25" customHeight="1" x14ac:dyDescent="0.2">
      <c r="A1848" s="86"/>
      <c r="B1848" s="86"/>
      <c r="C1848" s="87"/>
      <c r="D1848" s="87"/>
      <c r="E1848" s="87"/>
      <c r="F1848" s="87"/>
      <c r="G1848" s="87"/>
    </row>
    <row r="1849" spans="1:11" ht="5.95" customHeight="1" x14ac:dyDescent="0.2">
      <c r="A1849" s="19"/>
      <c r="B1849" s="19"/>
      <c r="C1849" s="19"/>
      <c r="D1849" s="19"/>
      <c r="E1849" s="19"/>
      <c r="F1849" s="3"/>
      <c r="G1849" s="3"/>
    </row>
    <row r="1850" spans="1:11" x14ac:dyDescent="0.2">
      <c r="A1850" s="15" t="s">
        <v>3117</v>
      </c>
      <c r="B1850" s="17" t="s">
        <v>2381</v>
      </c>
      <c r="C1850" s="43">
        <v>6353</v>
      </c>
      <c r="D1850" s="43">
        <v>6286</v>
      </c>
      <c r="E1850" s="42">
        <v>6200</v>
      </c>
      <c r="F1850" s="42">
        <v>6144</v>
      </c>
      <c r="G1850" s="42">
        <v>6078</v>
      </c>
      <c r="H1850" s="4"/>
      <c r="I1850" s="5"/>
      <c r="J1850" s="5"/>
      <c r="K1850" s="5"/>
    </row>
    <row r="1851" spans="1:11" x14ac:dyDescent="0.2">
      <c r="A1851" s="15" t="s">
        <v>3118</v>
      </c>
      <c r="B1851" s="17" t="s">
        <v>3119</v>
      </c>
      <c r="C1851" s="43">
        <v>15226</v>
      </c>
      <c r="D1851" s="43">
        <v>15251</v>
      </c>
      <c r="E1851" s="42">
        <v>15234</v>
      </c>
      <c r="F1851" s="42">
        <v>15288</v>
      </c>
      <c r="G1851" s="42">
        <v>15320</v>
      </c>
      <c r="H1851" s="4"/>
      <c r="I1851" s="5"/>
      <c r="J1851" s="5"/>
      <c r="K1851" s="5"/>
    </row>
    <row r="1852" spans="1:11" x14ac:dyDescent="0.2">
      <c r="A1852" s="15" t="s">
        <v>3120</v>
      </c>
      <c r="B1852" s="17" t="s">
        <v>3121</v>
      </c>
      <c r="C1852" s="43">
        <v>7631</v>
      </c>
      <c r="D1852" s="43">
        <v>7597</v>
      </c>
      <c r="E1852" s="42">
        <v>7543</v>
      </c>
      <c r="F1852" s="42">
        <v>7524</v>
      </c>
      <c r="G1852" s="42">
        <v>7495</v>
      </c>
      <c r="H1852" s="4"/>
      <c r="I1852" s="5"/>
      <c r="J1852" s="5"/>
      <c r="K1852" s="5"/>
    </row>
    <row r="1853" spans="1:11" x14ac:dyDescent="0.2">
      <c r="A1853" s="13" t="s">
        <v>3122</v>
      </c>
      <c r="B1853" s="14" t="s">
        <v>3123</v>
      </c>
      <c r="C1853" s="39">
        <f t="shared" ref="C1853:E1853" si="315">+SUM(C1854:C1859)</f>
        <v>57886</v>
      </c>
      <c r="D1853" s="39">
        <f t="shared" si="315"/>
        <v>58949</v>
      </c>
      <c r="E1853" s="39">
        <f t="shared" si="315"/>
        <v>59870</v>
      </c>
      <c r="F1853" s="39">
        <f t="shared" ref="F1853:G1853" si="316">+SUM(F1854:F1859)</f>
        <v>60389</v>
      </c>
      <c r="G1853" s="39">
        <f t="shared" si="316"/>
        <v>60822</v>
      </c>
      <c r="H1853" s="4"/>
      <c r="I1853" s="5"/>
      <c r="J1853" s="5"/>
      <c r="K1853" s="5"/>
    </row>
    <row r="1854" spans="1:11" x14ac:dyDescent="0.2">
      <c r="A1854" s="15" t="s">
        <v>3124</v>
      </c>
      <c r="B1854" s="17" t="s">
        <v>2777</v>
      </c>
      <c r="C1854" s="43">
        <v>15214</v>
      </c>
      <c r="D1854" s="43">
        <v>15600</v>
      </c>
      <c r="E1854" s="42">
        <v>15950</v>
      </c>
      <c r="F1854" s="42">
        <v>16155</v>
      </c>
      <c r="G1854" s="42">
        <v>16355</v>
      </c>
      <c r="H1854" s="4"/>
      <c r="I1854" s="5"/>
      <c r="J1854" s="5"/>
      <c r="K1854" s="5"/>
    </row>
    <row r="1855" spans="1:11" x14ac:dyDescent="0.2">
      <c r="A1855" s="15" t="s">
        <v>3125</v>
      </c>
      <c r="B1855" s="17" t="s">
        <v>3126</v>
      </c>
      <c r="C1855" s="43">
        <v>7749</v>
      </c>
      <c r="D1855" s="43">
        <v>7857</v>
      </c>
      <c r="E1855" s="42">
        <v>7942</v>
      </c>
      <c r="F1855" s="42">
        <v>8002</v>
      </c>
      <c r="G1855" s="42">
        <v>8052</v>
      </c>
      <c r="H1855" s="4"/>
      <c r="I1855" s="5"/>
      <c r="J1855" s="5"/>
      <c r="K1855" s="5"/>
    </row>
    <row r="1856" spans="1:11" x14ac:dyDescent="0.2">
      <c r="A1856" s="15" t="s">
        <v>3127</v>
      </c>
      <c r="B1856" s="17" t="s">
        <v>3128</v>
      </c>
      <c r="C1856" s="43">
        <v>9378</v>
      </c>
      <c r="D1856" s="43">
        <v>9428</v>
      </c>
      <c r="E1856" s="42">
        <v>9451</v>
      </c>
      <c r="F1856" s="42">
        <v>9482</v>
      </c>
      <c r="G1856" s="42">
        <v>9506</v>
      </c>
      <c r="H1856" s="4"/>
      <c r="I1856" s="5"/>
      <c r="J1856" s="5"/>
      <c r="K1856" s="5"/>
    </row>
    <row r="1857" spans="1:18" x14ac:dyDescent="0.2">
      <c r="A1857" s="15" t="s">
        <v>3129</v>
      </c>
      <c r="B1857" s="17" t="s">
        <v>3130</v>
      </c>
      <c r="C1857" s="43">
        <v>4811</v>
      </c>
      <c r="D1857" s="43">
        <v>4690</v>
      </c>
      <c r="E1857" s="42">
        <v>4557</v>
      </c>
      <c r="F1857" s="42">
        <v>4457</v>
      </c>
      <c r="G1857" s="42">
        <v>4355</v>
      </c>
      <c r="H1857" s="4"/>
      <c r="I1857" s="5"/>
      <c r="J1857" s="5"/>
      <c r="K1857" s="5"/>
    </row>
    <row r="1858" spans="1:18" x14ac:dyDescent="0.2">
      <c r="A1858" s="15" t="s">
        <v>3131</v>
      </c>
      <c r="B1858" s="17" t="s">
        <v>3132</v>
      </c>
      <c r="C1858" s="43">
        <v>6164</v>
      </c>
      <c r="D1858" s="43">
        <v>6176</v>
      </c>
      <c r="E1858" s="42">
        <v>6170</v>
      </c>
      <c r="F1858" s="42">
        <v>6151</v>
      </c>
      <c r="G1858" s="42">
        <v>6129</v>
      </c>
      <c r="H1858" s="4"/>
      <c r="I1858" s="5"/>
      <c r="J1858" s="5"/>
      <c r="K1858" s="5"/>
    </row>
    <row r="1859" spans="1:18" x14ac:dyDescent="0.2">
      <c r="A1859" s="15" t="s">
        <v>3133</v>
      </c>
      <c r="B1859" s="17" t="s">
        <v>3134</v>
      </c>
      <c r="C1859" s="43">
        <v>14570</v>
      </c>
      <c r="D1859" s="43">
        <v>15198</v>
      </c>
      <c r="E1859" s="42">
        <v>15800</v>
      </c>
      <c r="F1859" s="42">
        <v>16142</v>
      </c>
      <c r="G1859" s="42">
        <v>16425</v>
      </c>
      <c r="H1859" s="4"/>
      <c r="I1859" s="5"/>
      <c r="J1859" s="5"/>
      <c r="K1859" s="5"/>
    </row>
    <row r="1860" spans="1:18" x14ac:dyDescent="0.2">
      <c r="A1860" s="31" t="s">
        <v>3135</v>
      </c>
      <c r="B1860" s="32" t="s">
        <v>3136</v>
      </c>
      <c r="C1860" s="54">
        <f t="shared" ref="C1860:E1860" si="317">+SUM(C1861:C1864)</f>
        <v>9197</v>
      </c>
      <c r="D1860" s="54">
        <f t="shared" si="317"/>
        <v>9198</v>
      </c>
      <c r="E1860" s="54">
        <f t="shared" si="317"/>
        <v>9174</v>
      </c>
      <c r="F1860" s="54">
        <f t="shared" ref="F1860:G1860" si="318">+SUM(F1861:F1864)</f>
        <v>9141</v>
      </c>
      <c r="G1860" s="54">
        <f t="shared" si="318"/>
        <v>9078</v>
      </c>
      <c r="H1860" s="4"/>
      <c r="I1860" s="5"/>
      <c r="J1860" s="5"/>
      <c r="K1860" s="5"/>
    </row>
    <row r="1861" spans="1:18" x14ac:dyDescent="0.2">
      <c r="A1861" s="22" t="s">
        <v>3137</v>
      </c>
      <c r="B1861" s="23" t="s">
        <v>3138</v>
      </c>
      <c r="C1861" s="47">
        <v>4297</v>
      </c>
      <c r="D1861" s="47">
        <v>4346</v>
      </c>
      <c r="E1861" s="48">
        <v>4384</v>
      </c>
      <c r="F1861" s="48">
        <v>4422</v>
      </c>
      <c r="G1861" s="48">
        <v>4452</v>
      </c>
      <c r="H1861" s="4"/>
      <c r="I1861" s="5"/>
      <c r="J1861" s="5"/>
      <c r="K1861" s="5"/>
    </row>
    <row r="1862" spans="1:18" x14ac:dyDescent="0.2">
      <c r="A1862" s="22" t="s">
        <v>3139</v>
      </c>
      <c r="B1862" s="23" t="s">
        <v>3140</v>
      </c>
      <c r="C1862" s="47">
        <v>612</v>
      </c>
      <c r="D1862" s="47">
        <v>615</v>
      </c>
      <c r="E1862" s="48">
        <v>615</v>
      </c>
      <c r="F1862" s="48">
        <v>612</v>
      </c>
      <c r="G1862" s="48">
        <v>608</v>
      </c>
      <c r="H1862" s="4"/>
      <c r="I1862" s="5"/>
      <c r="J1862" s="5"/>
      <c r="K1862" s="5"/>
    </row>
    <row r="1863" spans="1:18" x14ac:dyDescent="0.2">
      <c r="A1863" s="22" t="s">
        <v>3141</v>
      </c>
      <c r="B1863" s="23" t="s">
        <v>3142</v>
      </c>
      <c r="C1863" s="47">
        <v>2797</v>
      </c>
      <c r="D1863" s="47">
        <v>2710</v>
      </c>
      <c r="E1863" s="48">
        <v>2616</v>
      </c>
      <c r="F1863" s="48">
        <v>2518</v>
      </c>
      <c r="G1863" s="48">
        <v>2408</v>
      </c>
      <c r="H1863" s="4"/>
      <c r="I1863" s="5"/>
      <c r="J1863" s="5"/>
      <c r="K1863" s="5"/>
    </row>
    <row r="1864" spans="1:18" x14ac:dyDescent="0.2">
      <c r="A1864" s="22" t="s">
        <v>3143</v>
      </c>
      <c r="B1864" s="23" t="s">
        <v>3144</v>
      </c>
      <c r="C1864" s="47">
        <v>1491</v>
      </c>
      <c r="D1864" s="47">
        <v>1527</v>
      </c>
      <c r="E1864" s="48">
        <v>1559</v>
      </c>
      <c r="F1864" s="48">
        <v>1589</v>
      </c>
      <c r="G1864" s="48">
        <v>1610</v>
      </c>
      <c r="H1864" s="4"/>
      <c r="I1864" s="5"/>
      <c r="J1864" s="5"/>
      <c r="K1864" s="5"/>
    </row>
    <row r="1865" spans="1:18" x14ac:dyDescent="0.2">
      <c r="A1865" s="22"/>
      <c r="B1865" s="23"/>
      <c r="C1865" s="47"/>
      <c r="D1865" s="47"/>
      <c r="E1865" s="48"/>
      <c r="F1865" s="48"/>
      <c r="G1865" s="48"/>
      <c r="H1865" s="4"/>
      <c r="I1865" s="5"/>
      <c r="J1865" s="5"/>
      <c r="K1865" s="5"/>
    </row>
    <row r="1866" spans="1:18" x14ac:dyDescent="0.2">
      <c r="A1866" s="20" t="s">
        <v>3145</v>
      </c>
      <c r="B1866" s="21" t="s">
        <v>3146</v>
      </c>
      <c r="C1866" s="46">
        <f t="shared" ref="C1866:E1866" si="319">+C1867+C1872+C1877</f>
        <v>161324</v>
      </c>
      <c r="D1866" s="46">
        <f t="shared" si="319"/>
        <v>167674</v>
      </c>
      <c r="E1866" s="46">
        <f t="shared" si="319"/>
        <v>173811</v>
      </c>
      <c r="F1866" s="46">
        <f t="shared" ref="F1866:G1866" si="320">+F1867+F1872+F1877</f>
        <v>179688</v>
      </c>
      <c r="G1866" s="46">
        <f t="shared" si="320"/>
        <v>185478</v>
      </c>
      <c r="H1866" s="4"/>
      <c r="I1866" s="5"/>
      <c r="J1866" s="5"/>
      <c r="K1866" s="5"/>
      <c r="N1866" s="34"/>
      <c r="O1866" s="34"/>
      <c r="P1866" s="34"/>
      <c r="Q1866" s="34"/>
      <c r="R1866" s="34"/>
    </row>
    <row r="1867" spans="1:18" x14ac:dyDescent="0.2">
      <c r="A1867" s="13" t="s">
        <v>3147</v>
      </c>
      <c r="B1867" s="14" t="s">
        <v>3148</v>
      </c>
      <c r="C1867" s="39">
        <f t="shared" ref="C1867:E1867" si="321">+SUM(C1868:C1871)</f>
        <v>128119</v>
      </c>
      <c r="D1867" s="39">
        <f t="shared" si="321"/>
        <v>134228</v>
      </c>
      <c r="E1867" s="39">
        <f t="shared" si="321"/>
        <v>140214</v>
      </c>
      <c r="F1867" s="39">
        <f t="shared" ref="F1867:G1867" si="322">+SUM(F1868:F1871)</f>
        <v>145923</v>
      </c>
      <c r="G1867" s="39">
        <f t="shared" si="322"/>
        <v>151561</v>
      </c>
      <c r="H1867" s="4"/>
      <c r="I1867" s="5"/>
      <c r="J1867" s="5"/>
      <c r="K1867" s="5"/>
    </row>
    <row r="1868" spans="1:18" x14ac:dyDescent="0.2">
      <c r="A1868" s="15" t="s">
        <v>3149</v>
      </c>
      <c r="B1868" s="17" t="s">
        <v>3148</v>
      </c>
      <c r="C1868" s="43">
        <v>92732</v>
      </c>
      <c r="D1868" s="43">
        <v>96463</v>
      </c>
      <c r="E1868" s="42">
        <v>100011</v>
      </c>
      <c r="F1868" s="42">
        <v>103413</v>
      </c>
      <c r="G1868" s="42">
        <v>106751</v>
      </c>
      <c r="H1868" s="4"/>
      <c r="I1868" s="5"/>
      <c r="J1868" s="5"/>
      <c r="K1868" s="5"/>
    </row>
    <row r="1869" spans="1:18" x14ac:dyDescent="0.2">
      <c r="A1869" s="15" t="s">
        <v>3150</v>
      </c>
      <c r="B1869" s="17" t="s">
        <v>3151</v>
      </c>
      <c r="C1869" s="43">
        <v>13742</v>
      </c>
      <c r="D1869" s="43">
        <v>14442</v>
      </c>
      <c r="E1869" s="42">
        <v>15132</v>
      </c>
      <c r="F1869" s="42">
        <v>15810</v>
      </c>
      <c r="G1869" s="42">
        <v>16494</v>
      </c>
      <c r="H1869" s="4"/>
      <c r="I1869" s="5"/>
      <c r="J1869" s="5"/>
      <c r="K1869" s="5"/>
    </row>
    <row r="1870" spans="1:18" x14ac:dyDescent="0.2">
      <c r="A1870" s="15" t="s">
        <v>3152</v>
      </c>
      <c r="B1870" s="17" t="s">
        <v>3153</v>
      </c>
      <c r="C1870" s="43">
        <v>15412</v>
      </c>
      <c r="D1870" s="43">
        <v>16939</v>
      </c>
      <c r="E1870" s="42">
        <v>18553</v>
      </c>
      <c r="F1870" s="42">
        <v>20064</v>
      </c>
      <c r="G1870" s="42">
        <v>21575</v>
      </c>
      <c r="H1870" s="4"/>
      <c r="I1870" s="5"/>
      <c r="J1870" s="5"/>
      <c r="K1870" s="5"/>
    </row>
    <row r="1871" spans="1:18" x14ac:dyDescent="0.2">
      <c r="A1871" s="15" t="s">
        <v>3154</v>
      </c>
      <c r="B1871" s="17" t="s">
        <v>3155</v>
      </c>
      <c r="C1871" s="43">
        <v>6233</v>
      </c>
      <c r="D1871" s="43">
        <v>6384</v>
      </c>
      <c r="E1871" s="42">
        <v>6518</v>
      </c>
      <c r="F1871" s="42">
        <v>6636</v>
      </c>
      <c r="G1871" s="42">
        <v>6741</v>
      </c>
      <c r="H1871" s="4"/>
      <c r="I1871" s="5"/>
      <c r="J1871" s="5"/>
      <c r="K1871" s="5"/>
    </row>
    <row r="1872" spans="1:18" x14ac:dyDescent="0.2">
      <c r="A1872" s="13" t="s">
        <v>3156</v>
      </c>
      <c r="B1872" s="14" t="s">
        <v>3157</v>
      </c>
      <c r="C1872" s="39">
        <f t="shared" ref="C1872:E1872" si="323">+SUM(C1873:C1876)</f>
        <v>21016</v>
      </c>
      <c r="D1872" s="39">
        <f t="shared" si="323"/>
        <v>21096</v>
      </c>
      <c r="E1872" s="39">
        <f t="shared" si="323"/>
        <v>21118</v>
      </c>
      <c r="F1872" s="39">
        <f t="shared" ref="F1872:G1872" si="324">+SUM(F1873:F1876)</f>
        <v>21163</v>
      </c>
      <c r="G1872" s="39">
        <f t="shared" si="324"/>
        <v>21200</v>
      </c>
      <c r="H1872" s="4"/>
      <c r="I1872" s="5"/>
      <c r="J1872" s="5"/>
      <c r="K1872" s="5"/>
    </row>
    <row r="1873" spans="1:18" x14ac:dyDescent="0.2">
      <c r="A1873" s="15" t="s">
        <v>3158</v>
      </c>
      <c r="B1873" s="17" t="s">
        <v>3159</v>
      </c>
      <c r="C1873" s="43">
        <v>2425</v>
      </c>
      <c r="D1873" s="43">
        <v>2403</v>
      </c>
      <c r="E1873" s="42">
        <v>2373</v>
      </c>
      <c r="F1873" s="42">
        <v>2334</v>
      </c>
      <c r="G1873" s="42">
        <v>2302</v>
      </c>
      <c r="H1873" s="4"/>
      <c r="I1873" s="5"/>
      <c r="J1873" s="5"/>
      <c r="K1873" s="5"/>
    </row>
    <row r="1874" spans="1:18" x14ac:dyDescent="0.2">
      <c r="A1874" s="15" t="s">
        <v>3160</v>
      </c>
      <c r="B1874" s="17" t="s">
        <v>3161</v>
      </c>
      <c r="C1874" s="43">
        <v>1504</v>
      </c>
      <c r="D1874" s="43">
        <v>1528</v>
      </c>
      <c r="E1874" s="42">
        <v>1547</v>
      </c>
      <c r="F1874" s="42">
        <v>1557</v>
      </c>
      <c r="G1874" s="42">
        <v>1570</v>
      </c>
      <c r="H1874" s="4"/>
      <c r="I1874" s="5"/>
      <c r="J1874" s="5"/>
      <c r="K1874" s="5"/>
    </row>
    <row r="1875" spans="1:18" x14ac:dyDescent="0.2">
      <c r="A1875" s="15" t="s">
        <v>3162</v>
      </c>
      <c r="B1875" s="17" t="s">
        <v>3163</v>
      </c>
      <c r="C1875" s="43">
        <v>7012</v>
      </c>
      <c r="D1875" s="43">
        <v>6790</v>
      </c>
      <c r="E1875" s="42">
        <v>6553</v>
      </c>
      <c r="F1875" s="42">
        <v>6453</v>
      </c>
      <c r="G1875" s="42">
        <v>6363</v>
      </c>
      <c r="H1875" s="4"/>
      <c r="I1875" s="5"/>
      <c r="J1875" s="5"/>
      <c r="K1875" s="5"/>
    </row>
    <row r="1876" spans="1:18" x14ac:dyDescent="0.2">
      <c r="A1876" s="15" t="s">
        <v>3164</v>
      </c>
      <c r="B1876" s="17" t="s">
        <v>3165</v>
      </c>
      <c r="C1876" s="43">
        <v>10075</v>
      </c>
      <c r="D1876" s="43">
        <v>10375</v>
      </c>
      <c r="E1876" s="42">
        <v>10645</v>
      </c>
      <c r="F1876" s="42">
        <v>10819</v>
      </c>
      <c r="G1876" s="42">
        <v>10965</v>
      </c>
      <c r="H1876" s="4"/>
      <c r="I1876" s="5"/>
      <c r="J1876" s="5"/>
      <c r="K1876" s="5"/>
    </row>
    <row r="1877" spans="1:18" x14ac:dyDescent="0.2">
      <c r="A1877" s="13" t="s">
        <v>3166</v>
      </c>
      <c r="B1877" s="14" t="s">
        <v>3167</v>
      </c>
      <c r="C1877" s="39">
        <f t="shared" ref="C1877:E1877" si="325">+SUM(C1878:C1880)</f>
        <v>12189</v>
      </c>
      <c r="D1877" s="39">
        <f t="shared" si="325"/>
        <v>12350</v>
      </c>
      <c r="E1877" s="39">
        <f t="shared" si="325"/>
        <v>12479</v>
      </c>
      <c r="F1877" s="39">
        <f t="shared" ref="F1877:G1877" si="326">+SUM(F1878:F1880)</f>
        <v>12602</v>
      </c>
      <c r="G1877" s="39">
        <f t="shared" si="326"/>
        <v>12717</v>
      </c>
      <c r="H1877" s="4"/>
      <c r="I1877" s="5"/>
      <c r="J1877" s="5"/>
      <c r="K1877" s="5"/>
    </row>
    <row r="1878" spans="1:18" x14ac:dyDescent="0.2">
      <c r="A1878" s="15" t="s">
        <v>3168</v>
      </c>
      <c r="B1878" s="17" t="s">
        <v>3169</v>
      </c>
      <c r="C1878" s="43">
        <v>2833</v>
      </c>
      <c r="D1878" s="43">
        <v>3030</v>
      </c>
      <c r="E1878" s="42">
        <v>3227</v>
      </c>
      <c r="F1878" s="42">
        <v>3311</v>
      </c>
      <c r="G1878" s="42">
        <v>3393</v>
      </c>
      <c r="H1878" s="4"/>
      <c r="I1878" s="5"/>
      <c r="J1878" s="5"/>
      <c r="K1878" s="5"/>
    </row>
    <row r="1879" spans="1:18" x14ac:dyDescent="0.2">
      <c r="A1879" s="15" t="s">
        <v>3170</v>
      </c>
      <c r="B1879" s="17" t="s">
        <v>3171</v>
      </c>
      <c r="C1879" s="43">
        <v>5995</v>
      </c>
      <c r="D1879" s="43">
        <v>5900</v>
      </c>
      <c r="E1879" s="42">
        <v>5784</v>
      </c>
      <c r="F1879" s="42">
        <v>5741</v>
      </c>
      <c r="G1879" s="42">
        <v>5696</v>
      </c>
      <c r="H1879" s="4"/>
      <c r="I1879" s="5"/>
      <c r="J1879" s="5"/>
      <c r="K1879" s="5"/>
    </row>
    <row r="1880" spans="1:18" x14ac:dyDescent="0.2">
      <c r="A1880" s="15" t="s">
        <v>3172</v>
      </c>
      <c r="B1880" s="17" t="s">
        <v>3167</v>
      </c>
      <c r="C1880" s="43">
        <v>3361</v>
      </c>
      <c r="D1880" s="43">
        <v>3420</v>
      </c>
      <c r="E1880" s="42">
        <v>3468</v>
      </c>
      <c r="F1880" s="42">
        <v>3550</v>
      </c>
      <c r="G1880" s="42">
        <v>3628</v>
      </c>
      <c r="H1880" s="4"/>
      <c r="I1880" s="5"/>
      <c r="J1880" s="5"/>
      <c r="K1880" s="5"/>
    </row>
    <row r="1881" spans="1:18" ht="5.95" customHeight="1" x14ac:dyDescent="0.2">
      <c r="A1881" s="15"/>
      <c r="B1881" s="17"/>
      <c r="C1881" s="43"/>
      <c r="D1881" s="43"/>
      <c r="E1881" s="42"/>
      <c r="F1881" s="42"/>
      <c r="G1881" s="42"/>
      <c r="H1881" s="4"/>
      <c r="I1881" s="5"/>
      <c r="J1881" s="5"/>
      <c r="K1881" s="5"/>
    </row>
    <row r="1882" spans="1:18" x14ac:dyDescent="0.2">
      <c r="A1882" s="20" t="s">
        <v>3173</v>
      </c>
      <c r="B1882" s="21" t="s">
        <v>3174</v>
      </c>
      <c r="C1882" s="46">
        <f>+C1883+C1891+C1908</f>
        <v>186371</v>
      </c>
      <c r="D1882" s="46">
        <f>+D1883+D1891+D1908</f>
        <v>189781</v>
      </c>
      <c r="E1882" s="46">
        <f>+E1883+E1891+E1908</f>
        <v>192740</v>
      </c>
      <c r="F1882" s="46">
        <f>+F1883+F1891+F1908</f>
        <v>195185</v>
      </c>
      <c r="G1882" s="46">
        <f>+G1883+G1891+G1908</f>
        <v>197337</v>
      </c>
      <c r="H1882" s="4"/>
      <c r="I1882" s="5"/>
      <c r="J1882" s="5"/>
      <c r="K1882" s="5"/>
      <c r="N1882" s="34"/>
      <c r="O1882" s="34"/>
      <c r="P1882" s="34"/>
      <c r="Q1882" s="34"/>
      <c r="R1882" s="34"/>
    </row>
    <row r="1883" spans="1:18" x14ac:dyDescent="0.2">
      <c r="A1883" s="13" t="s">
        <v>3175</v>
      </c>
      <c r="B1883" s="14" t="s">
        <v>3176</v>
      </c>
      <c r="C1883" s="39">
        <f t="shared" ref="C1883:E1883" si="327">+SUM(C1884:C1889)</f>
        <v>91355</v>
      </c>
      <c r="D1883" s="39">
        <f t="shared" si="327"/>
        <v>93569</v>
      </c>
      <c r="E1883" s="39">
        <f t="shared" si="327"/>
        <v>95551</v>
      </c>
      <c r="F1883" s="39">
        <f>+SUM(F1884:F1890)</f>
        <v>96788</v>
      </c>
      <c r="G1883" s="39">
        <f>+SUM(G1884:G1890)</f>
        <v>97917</v>
      </c>
      <c r="H1883" s="4"/>
      <c r="I1883" s="5"/>
      <c r="J1883" s="5"/>
      <c r="K1883" s="5"/>
    </row>
    <row r="1884" spans="1:18" x14ac:dyDescent="0.2">
      <c r="A1884" s="15" t="s">
        <v>3177</v>
      </c>
      <c r="B1884" s="17" t="s">
        <v>3178</v>
      </c>
      <c r="C1884" s="43">
        <v>70388</v>
      </c>
      <c r="D1884" s="43">
        <v>72538</v>
      </c>
      <c r="E1884" s="42">
        <v>74486</v>
      </c>
      <c r="F1884" s="42">
        <v>47073</v>
      </c>
      <c r="G1884" s="42">
        <v>47754</v>
      </c>
      <c r="H1884" s="4"/>
      <c r="I1884" s="5"/>
      <c r="J1884" s="5"/>
      <c r="K1884" s="5"/>
    </row>
    <row r="1885" spans="1:18" x14ac:dyDescent="0.2">
      <c r="A1885" s="15" t="s">
        <v>3179</v>
      </c>
      <c r="B1885" s="17" t="s">
        <v>3180</v>
      </c>
      <c r="C1885" s="43">
        <v>2453</v>
      </c>
      <c r="D1885" s="43">
        <v>2322</v>
      </c>
      <c r="E1885" s="42">
        <v>2197</v>
      </c>
      <c r="F1885" s="42">
        <v>2177</v>
      </c>
      <c r="G1885" s="42">
        <v>2152</v>
      </c>
      <c r="H1885" s="4"/>
      <c r="I1885" s="5"/>
      <c r="J1885" s="5"/>
      <c r="K1885" s="5"/>
    </row>
    <row r="1886" spans="1:18" x14ac:dyDescent="0.2">
      <c r="A1886" s="15" t="s">
        <v>3181</v>
      </c>
      <c r="B1886" s="17" t="s">
        <v>3182</v>
      </c>
      <c r="C1886" s="43">
        <v>794</v>
      </c>
      <c r="D1886" s="43">
        <v>756</v>
      </c>
      <c r="E1886" s="42">
        <v>723</v>
      </c>
      <c r="F1886" s="42">
        <v>703</v>
      </c>
      <c r="G1886" s="42">
        <v>685</v>
      </c>
      <c r="H1886" s="4"/>
      <c r="I1886" s="5"/>
      <c r="J1886" s="5"/>
      <c r="K1886" s="5"/>
    </row>
    <row r="1887" spans="1:18" x14ac:dyDescent="0.2">
      <c r="A1887" s="15" t="s">
        <v>3183</v>
      </c>
      <c r="B1887" s="17" t="s">
        <v>3184</v>
      </c>
      <c r="C1887" s="43">
        <v>9229</v>
      </c>
      <c r="D1887" s="43">
        <v>9528</v>
      </c>
      <c r="E1887" s="42">
        <v>9804</v>
      </c>
      <c r="F1887" s="42">
        <v>9960</v>
      </c>
      <c r="G1887" s="42">
        <v>10104</v>
      </c>
      <c r="H1887" s="4"/>
      <c r="I1887" s="5"/>
      <c r="J1887" s="5"/>
      <c r="K1887" s="5"/>
    </row>
    <row r="1888" spans="1:18" x14ac:dyDescent="0.2">
      <c r="A1888" s="15" t="s">
        <v>3185</v>
      </c>
      <c r="B1888" s="17" t="s">
        <v>136</v>
      </c>
      <c r="C1888" s="43">
        <v>1752</v>
      </c>
      <c r="D1888" s="43">
        <v>1668</v>
      </c>
      <c r="E1888" s="42">
        <v>1588</v>
      </c>
      <c r="F1888" s="42">
        <v>1533</v>
      </c>
      <c r="G1888" s="42">
        <v>1481</v>
      </c>
      <c r="H1888" s="4"/>
      <c r="I1888" s="5"/>
      <c r="J1888" s="5"/>
      <c r="K1888" s="5"/>
    </row>
    <row r="1889" spans="1:11" x14ac:dyDescent="0.2">
      <c r="A1889" s="15" t="s">
        <v>3186</v>
      </c>
      <c r="B1889" s="17" t="s">
        <v>3187</v>
      </c>
      <c r="C1889" s="43">
        <v>6739</v>
      </c>
      <c r="D1889" s="43">
        <v>6757</v>
      </c>
      <c r="E1889" s="42">
        <v>6753</v>
      </c>
      <c r="F1889" s="42">
        <v>6750</v>
      </c>
      <c r="G1889" s="42">
        <v>6736</v>
      </c>
      <c r="H1889" s="4"/>
      <c r="I1889" s="5"/>
      <c r="J1889" s="5"/>
      <c r="K1889" s="5"/>
    </row>
    <row r="1890" spans="1:11" x14ac:dyDescent="0.2">
      <c r="A1890" s="15" t="s">
        <v>3188</v>
      </c>
      <c r="B1890" s="17" t="s">
        <v>3189</v>
      </c>
      <c r="C1890" s="42" t="s">
        <v>694</v>
      </c>
      <c r="D1890" s="42" t="s">
        <v>694</v>
      </c>
      <c r="E1890" s="42" t="s">
        <v>694</v>
      </c>
      <c r="F1890" s="42">
        <v>28592</v>
      </c>
      <c r="G1890" s="42">
        <v>29005</v>
      </c>
      <c r="H1890" s="4"/>
      <c r="I1890" s="5"/>
      <c r="J1890" s="5"/>
      <c r="K1890" s="5"/>
    </row>
    <row r="1891" spans="1:11" x14ac:dyDescent="0.2">
      <c r="A1891" s="13" t="s">
        <v>3190</v>
      </c>
      <c r="B1891" s="14" t="s">
        <v>3191</v>
      </c>
      <c r="C1891" s="39">
        <f>+SUM(C1892:C1902)</f>
        <v>15828</v>
      </c>
      <c r="D1891" s="39">
        <f t="shared" ref="D1891:G1891" si="328">+SUM(D1892:D1902)</f>
        <v>15175</v>
      </c>
      <c r="E1891" s="39">
        <f t="shared" si="328"/>
        <v>14503</v>
      </c>
      <c r="F1891" s="39">
        <f t="shared" si="328"/>
        <v>14036</v>
      </c>
      <c r="G1891" s="39">
        <f t="shared" si="328"/>
        <v>13614</v>
      </c>
      <c r="H1891" s="4"/>
      <c r="I1891" s="5"/>
      <c r="J1891" s="5"/>
      <c r="K1891" s="5"/>
    </row>
    <row r="1892" spans="1:11" x14ac:dyDescent="0.2">
      <c r="A1892" s="15" t="s">
        <v>3192</v>
      </c>
      <c r="B1892" s="17" t="s">
        <v>3193</v>
      </c>
      <c r="C1892" s="43">
        <v>3272</v>
      </c>
      <c r="D1892" s="43">
        <v>3198</v>
      </c>
      <c r="E1892" s="42">
        <v>3117</v>
      </c>
      <c r="F1892" s="42">
        <v>3056</v>
      </c>
      <c r="G1892" s="42">
        <v>3002</v>
      </c>
      <c r="H1892" s="4"/>
      <c r="I1892" s="5"/>
      <c r="J1892" s="5"/>
      <c r="K1892" s="5"/>
    </row>
    <row r="1893" spans="1:11" x14ac:dyDescent="0.2">
      <c r="A1893" s="15" t="s">
        <v>3194</v>
      </c>
      <c r="B1893" s="17" t="s">
        <v>3195</v>
      </c>
      <c r="C1893" s="43">
        <v>716</v>
      </c>
      <c r="D1893" s="43">
        <v>644</v>
      </c>
      <c r="E1893" s="42">
        <v>576</v>
      </c>
      <c r="F1893" s="42">
        <v>548</v>
      </c>
      <c r="G1893" s="42">
        <v>520</v>
      </c>
      <c r="H1893" s="4"/>
      <c r="I1893" s="5"/>
      <c r="J1893" s="5"/>
      <c r="K1893" s="5"/>
    </row>
    <row r="1894" spans="1:11" x14ac:dyDescent="0.2">
      <c r="A1894" s="15" t="s">
        <v>3196</v>
      </c>
      <c r="B1894" s="17" t="s">
        <v>3197</v>
      </c>
      <c r="C1894" s="43">
        <v>1024</v>
      </c>
      <c r="D1894" s="43">
        <v>996</v>
      </c>
      <c r="E1894" s="42">
        <v>965</v>
      </c>
      <c r="F1894" s="42">
        <v>945</v>
      </c>
      <c r="G1894" s="42">
        <v>926</v>
      </c>
      <c r="H1894" s="4"/>
      <c r="I1894" s="5"/>
      <c r="J1894" s="5"/>
      <c r="K1894" s="5"/>
    </row>
    <row r="1895" spans="1:11" x14ac:dyDescent="0.2">
      <c r="A1895" s="15" t="s">
        <v>3198</v>
      </c>
      <c r="B1895" s="17" t="s">
        <v>3199</v>
      </c>
      <c r="C1895" s="43">
        <v>3199</v>
      </c>
      <c r="D1895" s="43">
        <v>3111</v>
      </c>
      <c r="E1895" s="42">
        <v>3014</v>
      </c>
      <c r="F1895" s="42">
        <v>2950</v>
      </c>
      <c r="G1895" s="42">
        <v>2893</v>
      </c>
      <c r="H1895" s="4"/>
      <c r="I1895" s="5"/>
      <c r="J1895" s="5"/>
      <c r="K1895" s="5"/>
    </row>
    <row r="1896" spans="1:11" x14ac:dyDescent="0.2">
      <c r="A1896" s="15" t="s">
        <v>3200</v>
      </c>
      <c r="B1896" s="17" t="s">
        <v>3201</v>
      </c>
      <c r="C1896" s="43">
        <v>656</v>
      </c>
      <c r="D1896" s="43">
        <v>600</v>
      </c>
      <c r="E1896" s="42">
        <v>547</v>
      </c>
      <c r="F1896" s="42">
        <v>504</v>
      </c>
      <c r="G1896" s="42">
        <v>467</v>
      </c>
      <c r="H1896" s="4"/>
      <c r="I1896" s="5"/>
      <c r="J1896" s="5"/>
      <c r="K1896" s="5"/>
    </row>
    <row r="1897" spans="1:11" x14ac:dyDescent="0.2">
      <c r="A1897" s="15" t="s">
        <v>3202</v>
      </c>
      <c r="B1897" s="17" t="s">
        <v>3203</v>
      </c>
      <c r="C1897" s="43">
        <v>584</v>
      </c>
      <c r="D1897" s="43">
        <v>538</v>
      </c>
      <c r="E1897" s="42">
        <v>493</v>
      </c>
      <c r="F1897" s="42">
        <v>460</v>
      </c>
      <c r="G1897" s="42">
        <v>431</v>
      </c>
      <c r="H1897" s="4"/>
      <c r="I1897" s="5"/>
      <c r="J1897" s="5"/>
      <c r="K1897" s="5"/>
    </row>
    <row r="1898" spans="1:11" x14ac:dyDescent="0.2">
      <c r="A1898" s="15" t="s">
        <v>3204</v>
      </c>
      <c r="B1898" s="17" t="s">
        <v>3205</v>
      </c>
      <c r="C1898" s="43">
        <v>471</v>
      </c>
      <c r="D1898" s="43">
        <v>436</v>
      </c>
      <c r="E1898" s="42">
        <v>402</v>
      </c>
      <c r="F1898" s="42">
        <v>378</v>
      </c>
      <c r="G1898" s="42">
        <v>355</v>
      </c>
      <c r="H1898" s="4"/>
      <c r="I1898" s="5"/>
      <c r="J1898" s="5"/>
      <c r="K1898" s="5"/>
    </row>
    <row r="1899" spans="1:11" x14ac:dyDescent="0.2">
      <c r="A1899" s="15" t="s">
        <v>3206</v>
      </c>
      <c r="B1899" s="17" t="s">
        <v>3207</v>
      </c>
      <c r="C1899" s="43">
        <v>2615</v>
      </c>
      <c r="D1899" s="43">
        <v>2568</v>
      </c>
      <c r="E1899" s="42">
        <v>2512</v>
      </c>
      <c r="F1899" s="42">
        <v>2472</v>
      </c>
      <c r="G1899" s="42">
        <v>2436</v>
      </c>
      <c r="H1899" s="4"/>
      <c r="I1899" s="5"/>
      <c r="J1899" s="5"/>
      <c r="K1899" s="5"/>
    </row>
    <row r="1900" spans="1:11" x14ac:dyDescent="0.2">
      <c r="A1900" s="15" t="s">
        <v>3208</v>
      </c>
      <c r="B1900" s="17" t="s">
        <v>3209</v>
      </c>
      <c r="C1900" s="43">
        <v>547</v>
      </c>
      <c r="D1900" s="43">
        <v>513</v>
      </c>
      <c r="E1900" s="42">
        <v>480</v>
      </c>
      <c r="F1900" s="42">
        <v>453</v>
      </c>
      <c r="G1900" s="42">
        <v>430</v>
      </c>
      <c r="H1900" s="4"/>
      <c r="I1900" s="5"/>
      <c r="J1900" s="5"/>
      <c r="K1900" s="5"/>
    </row>
    <row r="1901" spans="1:11" x14ac:dyDescent="0.2">
      <c r="A1901" s="15" t="s">
        <v>3210</v>
      </c>
      <c r="B1901" s="17" t="s">
        <v>3211</v>
      </c>
      <c r="C1901" s="43">
        <v>1822</v>
      </c>
      <c r="D1901" s="43">
        <v>1697</v>
      </c>
      <c r="E1901" s="42">
        <v>1574</v>
      </c>
      <c r="F1901" s="42">
        <v>1485</v>
      </c>
      <c r="G1901" s="42">
        <v>1404</v>
      </c>
      <c r="H1901" s="4"/>
      <c r="I1901" s="5"/>
      <c r="J1901" s="5"/>
      <c r="K1901" s="5"/>
    </row>
    <row r="1902" spans="1:11" x14ac:dyDescent="0.2">
      <c r="A1902" s="59" t="s">
        <v>3212</v>
      </c>
      <c r="B1902" s="60" t="s">
        <v>3213</v>
      </c>
      <c r="C1902" s="61">
        <v>922</v>
      </c>
      <c r="D1902" s="61">
        <v>874</v>
      </c>
      <c r="E1902" s="62">
        <v>823</v>
      </c>
      <c r="F1902" s="62">
        <v>785</v>
      </c>
      <c r="G1902" s="62">
        <v>750</v>
      </c>
      <c r="H1902" s="4"/>
      <c r="I1902" s="5"/>
      <c r="J1902" s="5"/>
      <c r="K1902" s="5"/>
    </row>
    <row r="1903" spans="1:11" x14ac:dyDescent="0.2">
      <c r="A1903" s="15"/>
      <c r="B1903" s="17"/>
      <c r="C1903" s="43"/>
      <c r="D1903" s="43"/>
      <c r="E1903" s="42"/>
      <c r="F1903" s="42"/>
      <c r="G1903" s="58" t="s">
        <v>107</v>
      </c>
      <c r="H1903" s="4"/>
      <c r="I1903" s="5"/>
      <c r="J1903" s="5"/>
      <c r="K1903" s="5"/>
    </row>
    <row r="1904" spans="1:11" ht="33.799999999999997" customHeight="1" x14ac:dyDescent="0.2">
      <c r="A1904" s="80" t="s">
        <v>0</v>
      </c>
      <c r="B1904" s="80"/>
      <c r="C1904" s="80"/>
      <c r="D1904" s="80"/>
      <c r="E1904" s="80"/>
      <c r="F1904" s="80"/>
      <c r="G1904" s="80"/>
    </row>
    <row r="1905" spans="1:18" ht="11.25" customHeight="1" x14ac:dyDescent="0.2">
      <c r="A1905" s="85" t="s">
        <v>1</v>
      </c>
      <c r="B1905" s="85" t="s">
        <v>2</v>
      </c>
      <c r="C1905" s="83" t="s">
        <v>3</v>
      </c>
      <c r="D1905" s="83" t="s">
        <v>4</v>
      </c>
      <c r="E1905" s="83" t="s">
        <v>5</v>
      </c>
      <c r="F1905" s="83" t="s">
        <v>6</v>
      </c>
      <c r="G1905" s="83" t="s">
        <v>7</v>
      </c>
    </row>
    <row r="1906" spans="1:18" ht="11.25" customHeight="1" x14ac:dyDescent="0.2">
      <c r="A1906" s="86"/>
      <c r="B1906" s="86"/>
      <c r="C1906" s="87"/>
      <c r="D1906" s="87"/>
      <c r="E1906" s="87"/>
      <c r="F1906" s="87"/>
      <c r="G1906" s="87"/>
    </row>
    <row r="1907" spans="1:18" ht="11.25" customHeight="1" x14ac:dyDescent="0.2">
      <c r="A1907" s="19"/>
      <c r="B1907" s="19"/>
      <c r="C1907" s="19"/>
      <c r="D1907" s="19"/>
      <c r="E1907" s="19"/>
      <c r="F1907" s="3"/>
      <c r="G1907" s="3"/>
    </row>
    <row r="1908" spans="1:18" x14ac:dyDescent="0.2">
      <c r="A1908" s="13" t="s">
        <v>3214</v>
      </c>
      <c r="B1908" s="14" t="s">
        <v>3215</v>
      </c>
      <c r="C1908" s="39">
        <f t="shared" ref="C1908:E1908" si="329">+SUM(C1909:C1911)</f>
        <v>79188</v>
      </c>
      <c r="D1908" s="39">
        <f t="shared" si="329"/>
        <v>81037</v>
      </c>
      <c r="E1908" s="39">
        <f t="shared" si="329"/>
        <v>82686</v>
      </c>
      <c r="F1908" s="39">
        <f t="shared" ref="F1908:G1908" si="330">+SUM(F1909:F1911)</f>
        <v>84361</v>
      </c>
      <c r="G1908" s="39">
        <f t="shared" si="330"/>
        <v>85806</v>
      </c>
      <c r="H1908" s="4"/>
      <c r="I1908" s="5"/>
      <c r="J1908" s="5"/>
      <c r="K1908" s="5"/>
    </row>
    <row r="1909" spans="1:18" x14ac:dyDescent="0.2">
      <c r="A1909" s="15" t="s">
        <v>3216</v>
      </c>
      <c r="B1909" s="17" t="s">
        <v>3215</v>
      </c>
      <c r="C1909" s="43">
        <v>70065</v>
      </c>
      <c r="D1909" s="43">
        <v>70640</v>
      </c>
      <c r="E1909" s="42">
        <v>70753</v>
      </c>
      <c r="F1909" s="42">
        <v>71354</v>
      </c>
      <c r="G1909" s="42">
        <v>71753</v>
      </c>
      <c r="H1909" s="4"/>
      <c r="I1909" s="5"/>
      <c r="J1909" s="5"/>
      <c r="K1909" s="5"/>
    </row>
    <row r="1910" spans="1:18" x14ac:dyDescent="0.2">
      <c r="A1910" s="15" t="s">
        <v>3217</v>
      </c>
      <c r="B1910" s="17" t="s">
        <v>3218</v>
      </c>
      <c r="C1910" s="43">
        <v>4414</v>
      </c>
      <c r="D1910" s="43">
        <v>5690</v>
      </c>
      <c r="E1910" s="42">
        <v>7257</v>
      </c>
      <c r="F1910" s="42">
        <v>8355</v>
      </c>
      <c r="G1910" s="42">
        <v>9437</v>
      </c>
      <c r="H1910" s="4"/>
      <c r="I1910" s="5"/>
      <c r="J1910" s="5"/>
      <c r="K1910" s="5"/>
    </row>
    <row r="1911" spans="1:18" x14ac:dyDescent="0.2">
      <c r="A1911" s="15" t="s">
        <v>3219</v>
      </c>
      <c r="B1911" s="17" t="s">
        <v>3220</v>
      </c>
      <c r="C1911" s="43">
        <v>4709</v>
      </c>
      <c r="D1911" s="43">
        <v>4707</v>
      </c>
      <c r="E1911" s="42">
        <v>4676</v>
      </c>
      <c r="F1911" s="42">
        <v>4652</v>
      </c>
      <c r="G1911" s="42">
        <v>4616</v>
      </c>
      <c r="H1911" s="4"/>
      <c r="I1911" s="5"/>
      <c r="J1911" s="5"/>
      <c r="K1911" s="5"/>
    </row>
    <row r="1912" spans="1:18" ht="7.5" customHeight="1" x14ac:dyDescent="0.2">
      <c r="A1912" s="15"/>
      <c r="B1912" s="17"/>
      <c r="C1912" s="43"/>
      <c r="D1912" s="43"/>
      <c r="E1912" s="42"/>
      <c r="F1912" s="42"/>
      <c r="G1912" s="42"/>
      <c r="H1912" s="4"/>
      <c r="I1912" s="5"/>
      <c r="J1912" s="5"/>
      <c r="K1912" s="5"/>
    </row>
    <row r="1913" spans="1:18" x14ac:dyDescent="0.2">
      <c r="A1913" s="20" t="s">
        <v>3221</v>
      </c>
      <c r="B1913" s="21" t="s">
        <v>3222</v>
      </c>
      <c r="C1913" s="46">
        <f t="shared" ref="C1913:E1913" si="331">+C1914+C1928+C1937</f>
        <v>271704</v>
      </c>
      <c r="D1913" s="46">
        <f t="shared" si="331"/>
        <v>272157</v>
      </c>
      <c r="E1913" s="46">
        <f t="shared" si="331"/>
        <v>271904</v>
      </c>
      <c r="F1913" s="46">
        <f t="shared" ref="F1913:G1913" si="332">+F1914+F1928+F1937</f>
        <v>270842</v>
      </c>
      <c r="G1913" s="46">
        <f t="shared" si="332"/>
        <v>269296</v>
      </c>
      <c r="H1913" s="4"/>
      <c r="I1913" s="5"/>
      <c r="J1913" s="5"/>
      <c r="K1913" s="5"/>
      <c r="N1913" s="34"/>
      <c r="O1913" s="34"/>
      <c r="P1913" s="34"/>
      <c r="Q1913" s="34"/>
      <c r="R1913" s="34"/>
    </row>
    <row r="1914" spans="1:18" x14ac:dyDescent="0.2">
      <c r="A1914" s="13" t="s">
        <v>3223</v>
      </c>
      <c r="B1914" s="14" t="s">
        <v>3222</v>
      </c>
      <c r="C1914" s="39">
        <f t="shared" ref="C1914:E1914" si="333">+SUM(C1915:C1927)</f>
        <v>128446</v>
      </c>
      <c r="D1914" s="39">
        <f t="shared" si="333"/>
        <v>126971</v>
      </c>
      <c r="E1914" s="39">
        <f t="shared" si="333"/>
        <v>125164</v>
      </c>
      <c r="F1914" s="39">
        <f t="shared" ref="F1914:G1914" si="334">+SUM(F1915:F1927)</f>
        <v>123349</v>
      </c>
      <c r="G1914" s="39">
        <f t="shared" si="334"/>
        <v>121446</v>
      </c>
      <c r="H1914" s="4"/>
      <c r="I1914" s="5"/>
      <c r="J1914" s="5"/>
      <c r="K1914" s="5"/>
    </row>
    <row r="1915" spans="1:18" x14ac:dyDescent="0.2">
      <c r="A1915" s="15" t="s">
        <v>3224</v>
      </c>
      <c r="B1915" s="17" t="s">
        <v>3225</v>
      </c>
      <c r="C1915" s="43">
        <v>27258</v>
      </c>
      <c r="D1915" s="43">
        <v>27139</v>
      </c>
      <c r="E1915" s="42">
        <v>26924</v>
      </c>
      <c r="F1915" s="42">
        <v>26714</v>
      </c>
      <c r="G1915" s="42">
        <v>26481</v>
      </c>
      <c r="H1915" s="4"/>
      <c r="I1915" s="5"/>
      <c r="J1915" s="5"/>
      <c r="K1915" s="5"/>
    </row>
    <row r="1916" spans="1:18" x14ac:dyDescent="0.2">
      <c r="A1916" s="15" t="s">
        <v>3226</v>
      </c>
      <c r="B1916" s="17" t="s">
        <v>3227</v>
      </c>
      <c r="C1916" s="43">
        <v>4625</v>
      </c>
      <c r="D1916" s="43">
        <v>4621</v>
      </c>
      <c r="E1916" s="42">
        <v>4601</v>
      </c>
      <c r="F1916" s="42">
        <v>4581</v>
      </c>
      <c r="G1916" s="42">
        <v>4557</v>
      </c>
      <c r="H1916" s="4"/>
      <c r="I1916" s="5"/>
      <c r="J1916" s="5"/>
      <c r="K1916" s="5"/>
    </row>
    <row r="1917" spans="1:18" x14ac:dyDescent="0.2">
      <c r="A1917" s="15" t="s">
        <v>3228</v>
      </c>
      <c r="B1917" s="17" t="s">
        <v>3229</v>
      </c>
      <c r="C1917" s="43">
        <v>7125</v>
      </c>
      <c r="D1917" s="43">
        <v>7037</v>
      </c>
      <c r="E1917" s="42">
        <v>6925</v>
      </c>
      <c r="F1917" s="42">
        <v>6817</v>
      </c>
      <c r="G1917" s="42">
        <v>6703</v>
      </c>
      <c r="H1917" s="4"/>
      <c r="I1917" s="5"/>
      <c r="J1917" s="5"/>
      <c r="K1917" s="5"/>
    </row>
    <row r="1918" spans="1:18" x14ac:dyDescent="0.2">
      <c r="A1918" s="15" t="s">
        <v>3230</v>
      </c>
      <c r="B1918" s="17" t="s">
        <v>3231</v>
      </c>
      <c r="C1918" s="43">
        <v>9688</v>
      </c>
      <c r="D1918" s="43">
        <v>9585</v>
      </c>
      <c r="E1918" s="42">
        <v>9451</v>
      </c>
      <c r="F1918" s="42">
        <v>9320</v>
      </c>
      <c r="G1918" s="42">
        <v>9182</v>
      </c>
      <c r="H1918" s="4"/>
      <c r="I1918" s="5"/>
      <c r="J1918" s="5"/>
      <c r="K1918" s="5"/>
    </row>
    <row r="1919" spans="1:18" x14ac:dyDescent="0.2">
      <c r="A1919" s="15" t="s">
        <v>3232</v>
      </c>
      <c r="B1919" s="17" t="s">
        <v>3233</v>
      </c>
      <c r="C1919" s="43">
        <v>4111</v>
      </c>
      <c r="D1919" s="43">
        <v>4132</v>
      </c>
      <c r="E1919" s="42">
        <v>4137</v>
      </c>
      <c r="F1919" s="42">
        <v>4140</v>
      </c>
      <c r="G1919" s="42">
        <v>4144</v>
      </c>
      <c r="H1919" s="4"/>
      <c r="I1919" s="5"/>
      <c r="J1919" s="5"/>
      <c r="K1919" s="5"/>
    </row>
    <row r="1920" spans="1:18" x14ac:dyDescent="0.2">
      <c r="A1920" s="15" t="s">
        <v>3234</v>
      </c>
      <c r="B1920" s="17" t="s">
        <v>3235</v>
      </c>
      <c r="C1920" s="43">
        <v>1763</v>
      </c>
      <c r="D1920" s="43">
        <v>1655</v>
      </c>
      <c r="E1920" s="42">
        <v>1551</v>
      </c>
      <c r="F1920" s="42">
        <v>1446</v>
      </c>
      <c r="G1920" s="42">
        <v>1344</v>
      </c>
      <c r="H1920" s="4"/>
      <c r="I1920" s="5"/>
      <c r="J1920" s="5"/>
      <c r="K1920" s="5"/>
    </row>
    <row r="1921" spans="1:11" x14ac:dyDescent="0.2">
      <c r="A1921" s="15" t="s">
        <v>3236</v>
      </c>
      <c r="B1921" s="17" t="s">
        <v>1676</v>
      </c>
      <c r="C1921" s="43">
        <v>11189</v>
      </c>
      <c r="D1921" s="43">
        <v>10520</v>
      </c>
      <c r="E1921" s="42">
        <v>9858</v>
      </c>
      <c r="F1921" s="42">
        <v>9193</v>
      </c>
      <c r="G1921" s="42">
        <v>8528</v>
      </c>
      <c r="H1921" s="4"/>
      <c r="I1921" s="5"/>
      <c r="J1921" s="5"/>
      <c r="K1921" s="5"/>
    </row>
    <row r="1922" spans="1:11" x14ac:dyDescent="0.2">
      <c r="A1922" s="15" t="s">
        <v>3237</v>
      </c>
      <c r="B1922" s="17" t="s">
        <v>3238</v>
      </c>
      <c r="C1922" s="43">
        <v>4512</v>
      </c>
      <c r="D1922" s="43">
        <v>4155</v>
      </c>
      <c r="E1922" s="42">
        <v>3818</v>
      </c>
      <c r="F1922" s="42">
        <v>3477</v>
      </c>
      <c r="G1922" s="42">
        <v>3144</v>
      </c>
      <c r="H1922" s="4"/>
      <c r="I1922" s="5"/>
      <c r="J1922" s="5"/>
      <c r="K1922" s="5"/>
    </row>
    <row r="1923" spans="1:11" x14ac:dyDescent="0.2">
      <c r="A1923" s="15" t="s">
        <v>3239</v>
      </c>
      <c r="B1923" s="17" t="s">
        <v>3240</v>
      </c>
      <c r="C1923" s="43">
        <v>12940</v>
      </c>
      <c r="D1923" s="43">
        <v>12846</v>
      </c>
      <c r="E1923" s="42">
        <v>12708</v>
      </c>
      <c r="F1923" s="42">
        <v>12573</v>
      </c>
      <c r="G1923" s="42">
        <v>12428</v>
      </c>
      <c r="H1923" s="4"/>
      <c r="I1923" s="5"/>
      <c r="J1923" s="5"/>
      <c r="K1923" s="5"/>
    </row>
    <row r="1924" spans="1:11" x14ac:dyDescent="0.2">
      <c r="A1924" s="15" t="s">
        <v>3241</v>
      </c>
      <c r="B1924" s="17" t="s">
        <v>3242</v>
      </c>
      <c r="C1924" s="43">
        <v>3301</v>
      </c>
      <c r="D1924" s="43">
        <v>3069</v>
      </c>
      <c r="E1924" s="42">
        <v>2847</v>
      </c>
      <c r="F1924" s="42">
        <v>2624</v>
      </c>
      <c r="G1924" s="42">
        <v>2404</v>
      </c>
      <c r="H1924" s="4"/>
      <c r="I1924" s="5"/>
      <c r="J1924" s="5"/>
      <c r="K1924" s="5"/>
    </row>
    <row r="1925" spans="1:11" x14ac:dyDescent="0.2">
      <c r="A1925" s="15" t="s">
        <v>3243</v>
      </c>
      <c r="B1925" s="17" t="s">
        <v>3244</v>
      </c>
      <c r="C1925" s="43">
        <v>7090</v>
      </c>
      <c r="D1925" s="43">
        <v>7196</v>
      </c>
      <c r="E1925" s="42">
        <v>7278</v>
      </c>
      <c r="F1925" s="42">
        <v>7355</v>
      </c>
      <c r="G1925" s="42">
        <v>7421</v>
      </c>
      <c r="H1925" s="4"/>
      <c r="I1925" s="5"/>
      <c r="J1925" s="5"/>
      <c r="K1925" s="5"/>
    </row>
    <row r="1926" spans="1:11" x14ac:dyDescent="0.2">
      <c r="A1926" s="15" t="s">
        <v>3245</v>
      </c>
      <c r="B1926" s="17" t="s">
        <v>3246</v>
      </c>
      <c r="C1926" s="43">
        <v>3617</v>
      </c>
      <c r="D1926" s="43">
        <v>3714</v>
      </c>
      <c r="E1926" s="42">
        <v>3802</v>
      </c>
      <c r="F1926" s="42">
        <v>3884</v>
      </c>
      <c r="G1926" s="42">
        <v>3959</v>
      </c>
      <c r="H1926" s="4"/>
      <c r="I1926" s="5"/>
      <c r="J1926" s="5"/>
      <c r="K1926" s="5"/>
    </row>
    <row r="1927" spans="1:11" x14ac:dyDescent="0.2">
      <c r="A1927" s="15" t="s">
        <v>3247</v>
      </c>
      <c r="B1927" s="17" t="s">
        <v>2443</v>
      </c>
      <c r="C1927" s="43">
        <v>31227</v>
      </c>
      <c r="D1927" s="43">
        <v>31302</v>
      </c>
      <c r="E1927" s="42">
        <v>31264</v>
      </c>
      <c r="F1927" s="42">
        <v>31225</v>
      </c>
      <c r="G1927" s="42">
        <v>31151</v>
      </c>
      <c r="H1927" s="4"/>
      <c r="I1927" s="5"/>
      <c r="J1927" s="5"/>
      <c r="K1927" s="5"/>
    </row>
    <row r="1928" spans="1:11" x14ac:dyDescent="0.2">
      <c r="A1928" s="13" t="s">
        <v>3248</v>
      </c>
      <c r="B1928" s="14" t="s">
        <v>3249</v>
      </c>
      <c r="C1928" s="39">
        <f t="shared" ref="C1928:E1928" si="335">+SUM(C1929:C1936)</f>
        <v>46193</v>
      </c>
      <c r="D1928" s="39">
        <f t="shared" si="335"/>
        <v>46248</v>
      </c>
      <c r="E1928" s="39">
        <f t="shared" si="335"/>
        <v>46179</v>
      </c>
      <c r="F1928" s="39">
        <f t="shared" ref="F1928:G1928" si="336">+SUM(F1929:F1936)</f>
        <v>45859</v>
      </c>
      <c r="G1928" s="39">
        <f t="shared" si="336"/>
        <v>45421</v>
      </c>
      <c r="H1928" s="4"/>
      <c r="I1928" s="5"/>
      <c r="J1928" s="5"/>
      <c r="K1928" s="5"/>
    </row>
    <row r="1929" spans="1:11" x14ac:dyDescent="0.2">
      <c r="A1929" s="15" t="s">
        <v>3250</v>
      </c>
      <c r="B1929" s="17" t="s">
        <v>3251</v>
      </c>
      <c r="C1929" s="43">
        <v>11908</v>
      </c>
      <c r="D1929" s="43">
        <v>11718</v>
      </c>
      <c r="E1929" s="42">
        <v>11495</v>
      </c>
      <c r="F1929" s="42">
        <v>11210</v>
      </c>
      <c r="G1929" s="42">
        <v>10898</v>
      </c>
      <c r="H1929" s="4"/>
      <c r="I1929" s="5"/>
      <c r="J1929" s="5"/>
      <c r="K1929" s="5"/>
    </row>
    <row r="1930" spans="1:11" x14ac:dyDescent="0.2">
      <c r="A1930" s="15" t="s">
        <v>3252</v>
      </c>
      <c r="B1930" s="17" t="s">
        <v>3253</v>
      </c>
      <c r="C1930" s="43">
        <v>2054</v>
      </c>
      <c r="D1930" s="43">
        <v>1935</v>
      </c>
      <c r="E1930" s="42">
        <v>1820</v>
      </c>
      <c r="F1930" s="42">
        <v>1702</v>
      </c>
      <c r="G1930" s="42">
        <v>1588</v>
      </c>
      <c r="H1930" s="4"/>
      <c r="I1930" s="5"/>
      <c r="J1930" s="5"/>
      <c r="K1930" s="5"/>
    </row>
    <row r="1931" spans="1:11" x14ac:dyDescent="0.2">
      <c r="A1931" s="15" t="s">
        <v>3254</v>
      </c>
      <c r="B1931" s="17" t="s">
        <v>3255</v>
      </c>
      <c r="C1931" s="43">
        <v>1572</v>
      </c>
      <c r="D1931" s="43">
        <v>1509</v>
      </c>
      <c r="E1931" s="42">
        <v>1445</v>
      </c>
      <c r="F1931" s="42">
        <v>1375</v>
      </c>
      <c r="G1931" s="42">
        <v>1305</v>
      </c>
      <c r="H1931" s="4"/>
      <c r="I1931" s="5"/>
      <c r="J1931" s="5"/>
      <c r="K1931" s="5"/>
    </row>
    <row r="1932" spans="1:11" x14ac:dyDescent="0.2">
      <c r="A1932" s="15" t="s">
        <v>3256</v>
      </c>
      <c r="B1932" s="17" t="s">
        <v>3257</v>
      </c>
      <c r="C1932" s="43">
        <v>1845</v>
      </c>
      <c r="D1932" s="43">
        <v>1815</v>
      </c>
      <c r="E1932" s="42">
        <v>1779</v>
      </c>
      <c r="F1932" s="42">
        <v>1734</v>
      </c>
      <c r="G1932" s="42">
        <v>1685</v>
      </c>
      <c r="H1932" s="4"/>
      <c r="I1932" s="5"/>
      <c r="J1932" s="5"/>
      <c r="K1932" s="5"/>
    </row>
    <row r="1933" spans="1:11" x14ac:dyDescent="0.2">
      <c r="A1933" s="15" t="s">
        <v>3258</v>
      </c>
      <c r="B1933" s="17" t="s">
        <v>3259</v>
      </c>
      <c r="C1933" s="43">
        <v>1425</v>
      </c>
      <c r="D1933" s="43">
        <v>1403</v>
      </c>
      <c r="E1933" s="42">
        <v>1377</v>
      </c>
      <c r="F1933" s="42">
        <v>1345</v>
      </c>
      <c r="G1933" s="42">
        <v>1308</v>
      </c>
      <c r="H1933" s="4"/>
      <c r="I1933" s="5"/>
      <c r="J1933" s="5"/>
      <c r="K1933" s="5"/>
    </row>
    <row r="1934" spans="1:11" x14ac:dyDescent="0.2">
      <c r="A1934" s="15" t="s">
        <v>3260</v>
      </c>
      <c r="B1934" s="17" t="s">
        <v>3261</v>
      </c>
      <c r="C1934" s="43">
        <v>22929</v>
      </c>
      <c r="D1934" s="43">
        <v>23495</v>
      </c>
      <c r="E1934" s="42">
        <v>23986</v>
      </c>
      <c r="F1934" s="42">
        <v>24326</v>
      </c>
      <c r="G1934" s="42">
        <v>24580</v>
      </c>
      <c r="H1934" s="4"/>
      <c r="I1934" s="5"/>
      <c r="J1934" s="5"/>
      <c r="K1934" s="5"/>
    </row>
    <row r="1935" spans="1:11" x14ac:dyDescent="0.2">
      <c r="A1935" s="15" t="s">
        <v>3262</v>
      </c>
      <c r="B1935" s="17" t="s">
        <v>3263</v>
      </c>
      <c r="C1935" s="43">
        <v>2395</v>
      </c>
      <c r="D1935" s="43">
        <v>2288</v>
      </c>
      <c r="E1935" s="42">
        <v>2180</v>
      </c>
      <c r="F1935" s="42">
        <v>2065</v>
      </c>
      <c r="G1935" s="42">
        <v>1952</v>
      </c>
      <c r="H1935" s="4"/>
      <c r="I1935" s="5"/>
      <c r="J1935" s="5"/>
      <c r="K1935" s="5"/>
    </row>
    <row r="1936" spans="1:11" x14ac:dyDescent="0.2">
      <c r="A1936" s="15" t="s">
        <v>3264</v>
      </c>
      <c r="B1936" s="17" t="s">
        <v>719</v>
      </c>
      <c r="C1936" s="43">
        <v>2065</v>
      </c>
      <c r="D1936" s="43">
        <v>2085</v>
      </c>
      <c r="E1936" s="42">
        <v>2097</v>
      </c>
      <c r="F1936" s="42">
        <v>2102</v>
      </c>
      <c r="G1936" s="42">
        <v>2105</v>
      </c>
      <c r="H1936" s="4"/>
      <c r="I1936" s="5"/>
      <c r="J1936" s="5"/>
      <c r="K1936" s="5"/>
    </row>
    <row r="1937" spans="1:18" x14ac:dyDescent="0.2">
      <c r="A1937" s="13" t="s">
        <v>3265</v>
      </c>
      <c r="B1937" s="14" t="s">
        <v>3266</v>
      </c>
      <c r="C1937" s="39">
        <f t="shared" ref="C1937:E1937" si="337">+SUM(C1938:C1945)</f>
        <v>97065</v>
      </c>
      <c r="D1937" s="39">
        <f t="shared" si="337"/>
        <v>98938</v>
      </c>
      <c r="E1937" s="39">
        <f t="shared" si="337"/>
        <v>100561</v>
      </c>
      <c r="F1937" s="39">
        <f t="shared" ref="F1937:G1937" si="338">+SUM(F1938:F1945)</f>
        <v>101634</v>
      </c>
      <c r="G1937" s="39">
        <f t="shared" si="338"/>
        <v>102429</v>
      </c>
      <c r="H1937" s="4"/>
      <c r="I1937" s="5"/>
      <c r="J1937" s="5"/>
      <c r="K1937" s="5"/>
    </row>
    <row r="1938" spans="1:18" x14ac:dyDescent="0.2">
      <c r="A1938" s="15" t="s">
        <v>3267</v>
      </c>
      <c r="B1938" s="17" t="s">
        <v>3266</v>
      </c>
      <c r="C1938" s="43">
        <v>16703</v>
      </c>
      <c r="D1938" s="43">
        <v>17006</v>
      </c>
      <c r="E1938" s="42">
        <v>17255</v>
      </c>
      <c r="F1938" s="42">
        <v>17466</v>
      </c>
      <c r="G1938" s="42">
        <v>17643</v>
      </c>
      <c r="H1938" s="4"/>
      <c r="I1938" s="5"/>
      <c r="J1938" s="5"/>
      <c r="K1938" s="5"/>
    </row>
    <row r="1939" spans="1:18" x14ac:dyDescent="0.2">
      <c r="A1939" s="15" t="s">
        <v>3268</v>
      </c>
      <c r="B1939" s="17" t="s">
        <v>3269</v>
      </c>
      <c r="C1939" s="43">
        <v>5803</v>
      </c>
      <c r="D1939" s="43">
        <v>6110</v>
      </c>
      <c r="E1939" s="42">
        <v>6412</v>
      </c>
      <c r="F1939" s="42">
        <v>6615</v>
      </c>
      <c r="G1939" s="42">
        <v>6773</v>
      </c>
      <c r="H1939" s="4"/>
      <c r="I1939" s="5"/>
      <c r="J1939" s="5"/>
      <c r="K1939" s="5"/>
    </row>
    <row r="1940" spans="1:18" x14ac:dyDescent="0.2">
      <c r="A1940" s="15" t="s">
        <v>3270</v>
      </c>
      <c r="B1940" s="17" t="s">
        <v>3271</v>
      </c>
      <c r="C1940" s="43">
        <v>6921</v>
      </c>
      <c r="D1940" s="43">
        <v>6986</v>
      </c>
      <c r="E1940" s="42">
        <v>7028</v>
      </c>
      <c r="F1940" s="42">
        <v>7078</v>
      </c>
      <c r="G1940" s="42">
        <v>7123</v>
      </c>
      <c r="H1940" s="4"/>
      <c r="I1940" s="5"/>
      <c r="J1940" s="5"/>
      <c r="K1940" s="5"/>
    </row>
    <row r="1941" spans="1:18" x14ac:dyDescent="0.2">
      <c r="A1941" s="15" t="s">
        <v>3272</v>
      </c>
      <c r="B1941" s="17" t="s">
        <v>3273</v>
      </c>
      <c r="C1941" s="43">
        <v>8211</v>
      </c>
      <c r="D1941" s="43">
        <v>8156</v>
      </c>
      <c r="E1941" s="42">
        <v>8076</v>
      </c>
      <c r="F1941" s="42">
        <v>7987</v>
      </c>
      <c r="G1941" s="42">
        <v>7902</v>
      </c>
      <c r="H1941" s="4"/>
      <c r="I1941" s="5"/>
      <c r="J1941" s="5"/>
      <c r="K1941" s="5"/>
    </row>
    <row r="1942" spans="1:18" x14ac:dyDescent="0.2">
      <c r="A1942" s="15" t="s">
        <v>3274</v>
      </c>
      <c r="B1942" s="17" t="s">
        <v>3275</v>
      </c>
      <c r="C1942" s="43">
        <v>4990</v>
      </c>
      <c r="D1942" s="43">
        <v>4789</v>
      </c>
      <c r="E1942" s="42">
        <v>4580</v>
      </c>
      <c r="F1942" s="42">
        <v>4377</v>
      </c>
      <c r="G1942" s="42">
        <v>4174</v>
      </c>
      <c r="H1942" s="4"/>
      <c r="I1942" s="5"/>
      <c r="J1942" s="5"/>
      <c r="K1942" s="5"/>
    </row>
    <row r="1943" spans="1:18" x14ac:dyDescent="0.2">
      <c r="A1943" s="15" t="s">
        <v>3276</v>
      </c>
      <c r="B1943" s="17" t="s">
        <v>3277</v>
      </c>
      <c r="C1943" s="43">
        <v>20091</v>
      </c>
      <c r="D1943" s="43">
        <v>20825</v>
      </c>
      <c r="E1943" s="42">
        <v>21511</v>
      </c>
      <c r="F1943" s="42">
        <v>22000</v>
      </c>
      <c r="G1943" s="42">
        <v>22387</v>
      </c>
      <c r="H1943" s="4"/>
      <c r="I1943" s="5"/>
      <c r="J1943" s="5"/>
      <c r="K1943" s="5"/>
    </row>
    <row r="1944" spans="1:18" x14ac:dyDescent="0.2">
      <c r="A1944" s="15" t="s">
        <v>3278</v>
      </c>
      <c r="B1944" s="17" t="s">
        <v>3279</v>
      </c>
      <c r="C1944" s="43">
        <v>18711</v>
      </c>
      <c r="D1944" s="43">
        <v>18692</v>
      </c>
      <c r="E1944" s="42">
        <v>18610</v>
      </c>
      <c r="F1944" s="42">
        <v>18534</v>
      </c>
      <c r="G1944" s="42">
        <v>18466</v>
      </c>
      <c r="H1944" s="4"/>
      <c r="I1944" s="5"/>
      <c r="J1944" s="5"/>
      <c r="K1944" s="5"/>
    </row>
    <row r="1945" spans="1:18" x14ac:dyDescent="0.2">
      <c r="A1945" s="30" t="s">
        <v>3280</v>
      </c>
      <c r="B1945" s="23" t="s">
        <v>3281</v>
      </c>
      <c r="C1945" s="47">
        <v>15635</v>
      </c>
      <c r="D1945" s="47">
        <v>16374</v>
      </c>
      <c r="E1945" s="48">
        <v>17089</v>
      </c>
      <c r="F1945" s="48">
        <v>17577</v>
      </c>
      <c r="G1945" s="48">
        <v>17961</v>
      </c>
      <c r="H1945" s="4"/>
      <c r="I1945" s="5"/>
      <c r="J1945" s="5"/>
      <c r="K1945" s="5"/>
    </row>
    <row r="1946" spans="1:18" x14ac:dyDescent="0.2">
      <c r="A1946" s="30"/>
      <c r="B1946" s="23"/>
      <c r="C1946" s="47"/>
      <c r="D1946" s="47"/>
      <c r="E1946" s="48"/>
      <c r="F1946" s="48"/>
      <c r="G1946" s="48"/>
      <c r="H1946" s="4"/>
      <c r="I1946" s="5"/>
      <c r="J1946" s="5"/>
      <c r="K1946" s="5"/>
    </row>
    <row r="1947" spans="1:18" x14ac:dyDescent="0.2">
      <c r="A1947" s="20" t="s">
        <v>3282</v>
      </c>
      <c r="B1947" s="21" t="s">
        <v>3283</v>
      </c>
      <c r="C1947" s="46">
        <f t="shared" ref="C1947:E1947" si="339">+C1948+C1964+C1975+C1984+C1995+C2003+C2012+C2024</f>
        <v>1974368</v>
      </c>
      <c r="D1947" s="46">
        <f t="shared" si="339"/>
        <v>2013517</v>
      </c>
      <c r="E1947" s="46">
        <f t="shared" si="339"/>
        <v>2047954</v>
      </c>
      <c r="F1947" s="46">
        <f t="shared" ref="F1947:G1947" si="340">+F1948+F1964+F1975+F1984+F1995+F2003+F2012+F2024</f>
        <v>2077039</v>
      </c>
      <c r="G1947" s="46">
        <f t="shared" si="340"/>
        <v>2103099</v>
      </c>
      <c r="H1947" s="4"/>
      <c r="I1947" s="5"/>
      <c r="J1947" s="5"/>
      <c r="K1947" s="5"/>
      <c r="N1947" s="34"/>
      <c r="O1947" s="34"/>
      <c r="P1947" s="34"/>
      <c r="Q1947" s="34"/>
      <c r="R1947" s="34"/>
    </row>
    <row r="1948" spans="1:18" x14ac:dyDescent="0.2">
      <c r="A1948" s="13" t="s">
        <v>3284</v>
      </c>
      <c r="B1948" s="14" t="s">
        <v>3283</v>
      </c>
      <c r="C1948" s="39">
        <f t="shared" ref="C1948:E1948" si="341">+SUM(C1949:C1958)</f>
        <v>850972</v>
      </c>
      <c r="D1948" s="39">
        <f t="shared" si="341"/>
        <v>873854</v>
      </c>
      <c r="E1948" s="39">
        <f t="shared" si="341"/>
        <v>894847</v>
      </c>
      <c r="F1948" s="39">
        <f t="shared" ref="F1948:G1948" si="342">+SUM(F1949:F1958)</f>
        <v>912742</v>
      </c>
      <c r="G1948" s="39">
        <f t="shared" si="342"/>
        <v>929063</v>
      </c>
      <c r="H1948" s="4"/>
      <c r="I1948" s="5"/>
      <c r="J1948" s="5"/>
      <c r="K1948" s="5"/>
    </row>
    <row r="1949" spans="1:18" x14ac:dyDescent="0.2">
      <c r="A1949" s="15" t="s">
        <v>3285</v>
      </c>
      <c r="B1949" s="17" t="s">
        <v>3283</v>
      </c>
      <c r="C1949" s="43">
        <v>169213</v>
      </c>
      <c r="D1949" s="43">
        <v>173672</v>
      </c>
      <c r="E1949" s="42">
        <v>177748</v>
      </c>
      <c r="F1949" s="42">
        <v>181371</v>
      </c>
      <c r="G1949" s="42">
        <v>184732</v>
      </c>
      <c r="H1949" s="4"/>
      <c r="I1949" s="5"/>
      <c r="J1949" s="5"/>
      <c r="K1949" s="5"/>
    </row>
    <row r="1950" spans="1:18" x14ac:dyDescent="0.2">
      <c r="A1950" s="15" t="s">
        <v>3286</v>
      </c>
      <c r="B1950" s="17" t="s">
        <v>829</v>
      </c>
      <c r="C1950" s="43">
        <v>172060</v>
      </c>
      <c r="D1950" s="43">
        <v>178066</v>
      </c>
      <c r="E1950" s="42">
        <v>183759</v>
      </c>
      <c r="F1950" s="42">
        <v>188678</v>
      </c>
      <c r="G1950" s="42">
        <v>193225</v>
      </c>
      <c r="H1950" s="4"/>
      <c r="I1950" s="5"/>
      <c r="J1950" s="5"/>
      <c r="K1950" s="5"/>
    </row>
    <row r="1951" spans="1:18" x14ac:dyDescent="0.2">
      <c r="A1951" s="15" t="s">
        <v>3287</v>
      </c>
      <c r="B1951" s="17" t="s">
        <v>3288</v>
      </c>
      <c r="C1951" s="43">
        <v>78209</v>
      </c>
      <c r="D1951" s="43">
        <v>79681</v>
      </c>
      <c r="E1951" s="42">
        <v>80950</v>
      </c>
      <c r="F1951" s="42">
        <v>81972</v>
      </c>
      <c r="G1951" s="42">
        <v>82839</v>
      </c>
      <c r="H1951" s="4"/>
      <c r="I1951" s="5"/>
      <c r="J1951" s="5"/>
      <c r="K1951" s="5"/>
    </row>
    <row r="1952" spans="1:18" x14ac:dyDescent="0.2">
      <c r="A1952" s="15" t="s">
        <v>3289</v>
      </c>
      <c r="B1952" s="17" t="s">
        <v>3290</v>
      </c>
      <c r="C1952" s="43">
        <v>19471</v>
      </c>
      <c r="D1952" s="43">
        <v>19794</v>
      </c>
      <c r="E1952" s="42">
        <v>20065</v>
      </c>
      <c r="F1952" s="42">
        <v>20273</v>
      </c>
      <c r="G1952" s="42">
        <v>20441</v>
      </c>
      <c r="H1952" s="4"/>
      <c r="I1952" s="5"/>
      <c r="J1952" s="5"/>
      <c r="K1952" s="5"/>
    </row>
    <row r="1953" spans="1:11" x14ac:dyDescent="0.2">
      <c r="A1953" s="15" t="s">
        <v>3291</v>
      </c>
      <c r="B1953" s="17" t="s">
        <v>3292</v>
      </c>
      <c r="C1953" s="43">
        <v>5544</v>
      </c>
      <c r="D1953" s="43">
        <v>5594</v>
      </c>
      <c r="E1953" s="42">
        <v>5628</v>
      </c>
      <c r="F1953" s="42">
        <v>5634</v>
      </c>
      <c r="G1953" s="42">
        <v>5643</v>
      </c>
      <c r="H1953" s="4"/>
      <c r="I1953" s="5"/>
      <c r="J1953" s="5"/>
      <c r="K1953" s="5"/>
    </row>
    <row r="1954" spans="1:11" x14ac:dyDescent="0.2">
      <c r="A1954" s="15" t="s">
        <v>3293</v>
      </c>
      <c r="B1954" s="17" t="s">
        <v>3294</v>
      </c>
      <c r="C1954" s="43">
        <v>40018</v>
      </c>
      <c r="D1954" s="43">
        <v>40706</v>
      </c>
      <c r="E1954" s="42">
        <v>41286</v>
      </c>
      <c r="F1954" s="42">
        <v>41736</v>
      </c>
      <c r="G1954" s="42">
        <v>42102</v>
      </c>
      <c r="H1954" s="4"/>
      <c r="I1954" s="5"/>
      <c r="J1954" s="5"/>
      <c r="K1954" s="5"/>
    </row>
    <row r="1955" spans="1:11" x14ac:dyDescent="0.2">
      <c r="A1955" s="15" t="s">
        <v>3295</v>
      </c>
      <c r="B1955" s="17" t="s">
        <v>929</v>
      </c>
      <c r="C1955" s="43">
        <v>42785</v>
      </c>
      <c r="D1955" s="43">
        <v>43624</v>
      </c>
      <c r="E1955" s="42">
        <v>44355</v>
      </c>
      <c r="F1955" s="42">
        <v>44954</v>
      </c>
      <c r="G1955" s="42">
        <v>45471</v>
      </c>
      <c r="H1955" s="4"/>
      <c r="I1955" s="5"/>
      <c r="J1955" s="5"/>
      <c r="K1955" s="5"/>
    </row>
    <row r="1956" spans="1:11" x14ac:dyDescent="0.2">
      <c r="A1956" s="15" t="s">
        <v>3296</v>
      </c>
      <c r="B1956" s="17" t="s">
        <v>3297</v>
      </c>
      <c r="C1956" s="43">
        <v>28769</v>
      </c>
      <c r="D1956" s="43">
        <v>29047</v>
      </c>
      <c r="E1956" s="42">
        <v>29241</v>
      </c>
      <c r="F1956" s="42">
        <v>29290</v>
      </c>
      <c r="G1956" s="42">
        <v>29345</v>
      </c>
      <c r="H1956" s="4"/>
      <c r="I1956" s="5"/>
      <c r="J1956" s="5"/>
      <c r="K1956" s="5"/>
    </row>
    <row r="1957" spans="1:11" x14ac:dyDescent="0.2">
      <c r="A1957" s="15" t="s">
        <v>3298</v>
      </c>
      <c r="B1957" s="17" t="s">
        <v>3299</v>
      </c>
      <c r="C1957" s="43">
        <v>118814</v>
      </c>
      <c r="D1957" s="43">
        <v>121568</v>
      </c>
      <c r="E1957" s="42">
        <v>124028</v>
      </c>
      <c r="F1957" s="42">
        <v>126126</v>
      </c>
      <c r="G1957" s="42">
        <v>128004</v>
      </c>
      <c r="H1957" s="4"/>
      <c r="I1957" s="5"/>
      <c r="J1957" s="5"/>
      <c r="K1957" s="5"/>
    </row>
    <row r="1958" spans="1:11" x14ac:dyDescent="0.2">
      <c r="A1958" s="68" t="s">
        <v>3300</v>
      </c>
      <c r="B1958" s="69" t="s">
        <v>3301</v>
      </c>
      <c r="C1958" s="70">
        <v>176089</v>
      </c>
      <c r="D1958" s="70">
        <v>182102</v>
      </c>
      <c r="E1958" s="71">
        <v>187787</v>
      </c>
      <c r="F1958" s="71">
        <v>192708</v>
      </c>
      <c r="G1958" s="71">
        <v>197261</v>
      </c>
      <c r="H1958" s="4"/>
      <c r="I1958" s="5"/>
      <c r="J1958" s="5"/>
      <c r="K1958" s="5"/>
    </row>
    <row r="1959" spans="1:11" x14ac:dyDescent="0.2">
      <c r="A1959" s="15"/>
      <c r="B1959" s="17"/>
      <c r="C1959" s="17"/>
      <c r="D1959" s="17"/>
      <c r="E1959" s="17"/>
      <c r="F1959" s="18"/>
      <c r="G1959" s="58" t="s">
        <v>107</v>
      </c>
      <c r="H1959" s="4"/>
    </row>
    <row r="1960" spans="1:11" ht="33.799999999999997" customHeight="1" x14ac:dyDescent="0.2">
      <c r="A1960" s="80" t="s">
        <v>0</v>
      </c>
      <c r="B1960" s="80"/>
      <c r="C1960" s="80"/>
      <c r="D1960" s="80"/>
      <c r="E1960" s="80"/>
      <c r="F1960" s="80"/>
      <c r="G1960" s="80"/>
    </row>
    <row r="1961" spans="1:11" ht="11.25" customHeight="1" x14ac:dyDescent="0.2">
      <c r="A1961" s="85" t="s">
        <v>1</v>
      </c>
      <c r="B1961" s="85" t="s">
        <v>2</v>
      </c>
      <c r="C1961" s="83" t="s">
        <v>3</v>
      </c>
      <c r="D1961" s="83" t="s">
        <v>4</v>
      </c>
      <c r="E1961" s="83" t="s">
        <v>5</v>
      </c>
      <c r="F1961" s="83" t="s">
        <v>6</v>
      </c>
      <c r="G1961" s="83" t="s">
        <v>7</v>
      </c>
    </row>
    <row r="1962" spans="1:11" ht="11.25" customHeight="1" x14ac:dyDescent="0.2">
      <c r="A1962" s="86"/>
      <c r="B1962" s="86"/>
      <c r="C1962" s="87"/>
      <c r="D1962" s="87"/>
      <c r="E1962" s="87"/>
      <c r="F1962" s="87"/>
      <c r="G1962" s="87"/>
    </row>
    <row r="1963" spans="1:11" ht="11.25" customHeight="1" x14ac:dyDescent="0.2">
      <c r="A1963" s="19"/>
      <c r="B1963" s="19"/>
      <c r="C1963" s="19"/>
      <c r="D1963" s="19"/>
      <c r="E1963" s="19"/>
      <c r="F1963" s="3"/>
      <c r="G1963" s="3"/>
    </row>
    <row r="1964" spans="1:11" x14ac:dyDescent="0.2">
      <c r="A1964" s="13" t="s">
        <v>3302</v>
      </c>
      <c r="B1964" s="14" t="s">
        <v>3303</v>
      </c>
      <c r="C1964" s="39">
        <f t="shared" ref="C1964:E1964" si="343">+SUM(C1965:C1974)</f>
        <v>128906</v>
      </c>
      <c r="D1964" s="39">
        <f t="shared" si="343"/>
        <v>128500</v>
      </c>
      <c r="E1964" s="39">
        <f t="shared" si="343"/>
        <v>127737</v>
      </c>
      <c r="F1964" s="39">
        <f t="shared" ref="F1964:G1964" si="344">+SUM(F1965:F1974)</f>
        <v>127146</v>
      </c>
      <c r="G1964" s="39">
        <f t="shared" si="344"/>
        <v>126550</v>
      </c>
      <c r="H1964" s="4"/>
      <c r="I1964" s="5"/>
      <c r="J1964" s="5"/>
      <c r="K1964" s="5"/>
    </row>
    <row r="1965" spans="1:11" x14ac:dyDescent="0.2">
      <c r="A1965" s="15" t="s">
        <v>3304</v>
      </c>
      <c r="B1965" s="17" t="s">
        <v>3303</v>
      </c>
      <c r="C1965" s="43">
        <v>33649</v>
      </c>
      <c r="D1965" s="43">
        <v>33313</v>
      </c>
      <c r="E1965" s="42">
        <v>32889</v>
      </c>
      <c r="F1965" s="42">
        <v>32525</v>
      </c>
      <c r="G1965" s="42">
        <v>32156</v>
      </c>
      <c r="H1965" s="4"/>
      <c r="I1965" s="5"/>
      <c r="J1965" s="5"/>
      <c r="K1965" s="5"/>
    </row>
    <row r="1966" spans="1:11" x14ac:dyDescent="0.2">
      <c r="A1966" s="15" t="s">
        <v>3305</v>
      </c>
      <c r="B1966" s="17" t="s">
        <v>3306</v>
      </c>
      <c r="C1966" s="43">
        <v>21551</v>
      </c>
      <c r="D1966" s="43">
        <v>21490</v>
      </c>
      <c r="E1966" s="42">
        <v>21370</v>
      </c>
      <c r="F1966" s="42">
        <v>21287</v>
      </c>
      <c r="G1966" s="42">
        <v>21201</v>
      </c>
      <c r="H1966" s="4"/>
      <c r="I1966" s="5"/>
      <c r="J1966" s="5"/>
      <c r="K1966" s="5"/>
    </row>
    <row r="1967" spans="1:11" x14ac:dyDescent="0.2">
      <c r="A1967" s="15" t="s">
        <v>3307</v>
      </c>
      <c r="B1967" s="17" t="s">
        <v>3308</v>
      </c>
      <c r="C1967" s="43">
        <v>2708</v>
      </c>
      <c r="D1967" s="43">
        <v>2695</v>
      </c>
      <c r="E1967" s="42">
        <v>2675</v>
      </c>
      <c r="F1967" s="42">
        <v>2659</v>
      </c>
      <c r="G1967" s="42">
        <v>2642</v>
      </c>
      <c r="H1967" s="4"/>
      <c r="I1967" s="5"/>
      <c r="J1967" s="5"/>
      <c r="K1967" s="5"/>
    </row>
    <row r="1968" spans="1:11" x14ac:dyDescent="0.2">
      <c r="A1968" s="15" t="s">
        <v>3309</v>
      </c>
      <c r="B1968" s="17" t="s">
        <v>2634</v>
      </c>
      <c r="C1968" s="43">
        <v>5919</v>
      </c>
      <c r="D1968" s="43">
        <v>5876</v>
      </c>
      <c r="E1968" s="42">
        <v>5816</v>
      </c>
      <c r="F1968" s="42">
        <v>5768</v>
      </c>
      <c r="G1968" s="42">
        <v>5719</v>
      </c>
      <c r="H1968" s="4"/>
      <c r="I1968" s="5"/>
      <c r="J1968" s="5"/>
      <c r="K1968" s="5"/>
    </row>
    <row r="1969" spans="1:11" x14ac:dyDescent="0.2">
      <c r="A1969" s="15" t="s">
        <v>3310</v>
      </c>
      <c r="B1969" s="17" t="s">
        <v>3311</v>
      </c>
      <c r="C1969" s="43">
        <v>6713</v>
      </c>
      <c r="D1969" s="43">
        <v>6680</v>
      </c>
      <c r="E1969" s="42">
        <v>6628</v>
      </c>
      <c r="F1969" s="42">
        <v>6587</v>
      </c>
      <c r="G1969" s="42">
        <v>6547</v>
      </c>
      <c r="H1969" s="4"/>
      <c r="I1969" s="5"/>
      <c r="J1969" s="5"/>
      <c r="K1969" s="5"/>
    </row>
    <row r="1970" spans="1:11" x14ac:dyDescent="0.2">
      <c r="A1970" s="15" t="s">
        <v>3312</v>
      </c>
      <c r="B1970" s="17" t="s">
        <v>3313</v>
      </c>
      <c r="C1970" s="43">
        <v>23418</v>
      </c>
      <c r="D1970" s="43">
        <v>23373</v>
      </c>
      <c r="E1970" s="42">
        <v>23262</v>
      </c>
      <c r="F1970" s="42">
        <v>23194</v>
      </c>
      <c r="G1970" s="42">
        <v>23119</v>
      </c>
      <c r="H1970" s="4"/>
      <c r="I1970" s="5"/>
      <c r="J1970" s="5"/>
      <c r="K1970" s="5"/>
    </row>
    <row r="1971" spans="1:11" x14ac:dyDescent="0.2">
      <c r="A1971" s="15" t="s">
        <v>3314</v>
      </c>
      <c r="B1971" s="17" t="s">
        <v>3315</v>
      </c>
      <c r="C1971" s="43">
        <v>10227</v>
      </c>
      <c r="D1971" s="43">
        <v>10319</v>
      </c>
      <c r="E1971" s="42">
        <v>10382</v>
      </c>
      <c r="F1971" s="42">
        <v>10463</v>
      </c>
      <c r="G1971" s="42">
        <v>10542</v>
      </c>
      <c r="H1971" s="4"/>
      <c r="I1971" s="5"/>
      <c r="J1971" s="5"/>
      <c r="K1971" s="5"/>
    </row>
    <row r="1972" spans="1:11" x14ac:dyDescent="0.2">
      <c r="A1972" s="15" t="s">
        <v>3316</v>
      </c>
      <c r="B1972" s="17" t="s">
        <v>3317</v>
      </c>
      <c r="C1972" s="43">
        <v>11039</v>
      </c>
      <c r="D1972" s="43">
        <v>11068</v>
      </c>
      <c r="E1972" s="42">
        <v>11065</v>
      </c>
      <c r="F1972" s="42">
        <v>11022</v>
      </c>
      <c r="G1972" s="42">
        <v>10994</v>
      </c>
      <c r="H1972" s="4"/>
      <c r="I1972" s="5"/>
      <c r="J1972" s="5"/>
      <c r="K1972" s="5"/>
    </row>
    <row r="1973" spans="1:11" x14ac:dyDescent="0.2">
      <c r="A1973" s="15" t="s">
        <v>3318</v>
      </c>
      <c r="B1973" s="17" t="s">
        <v>3319</v>
      </c>
      <c r="C1973" s="43">
        <v>1723</v>
      </c>
      <c r="D1973" s="43">
        <v>1685</v>
      </c>
      <c r="E1973" s="42">
        <v>1642</v>
      </c>
      <c r="F1973" s="42">
        <v>1604</v>
      </c>
      <c r="G1973" s="42">
        <v>1567</v>
      </c>
      <c r="H1973" s="4"/>
      <c r="I1973" s="5"/>
      <c r="J1973" s="5"/>
      <c r="K1973" s="5"/>
    </row>
    <row r="1974" spans="1:11" x14ac:dyDescent="0.2">
      <c r="A1974" s="15" t="s">
        <v>3320</v>
      </c>
      <c r="B1974" s="17" t="s">
        <v>3321</v>
      </c>
      <c r="C1974" s="43">
        <v>11959</v>
      </c>
      <c r="D1974" s="43">
        <v>12001</v>
      </c>
      <c r="E1974" s="42">
        <v>12008</v>
      </c>
      <c r="F1974" s="42">
        <v>12037</v>
      </c>
      <c r="G1974" s="42">
        <v>12063</v>
      </c>
      <c r="H1974" s="4"/>
      <c r="I1974" s="5"/>
      <c r="J1974" s="5"/>
      <c r="K1974" s="5"/>
    </row>
    <row r="1975" spans="1:11" x14ac:dyDescent="0.2">
      <c r="A1975" s="13" t="s">
        <v>3322</v>
      </c>
      <c r="B1975" s="14" t="s">
        <v>3271</v>
      </c>
      <c r="C1975" s="39">
        <f t="shared" ref="C1975:E1975" si="345">+SUM(C1976:C1983)</f>
        <v>118992</v>
      </c>
      <c r="D1975" s="39">
        <f t="shared" si="345"/>
        <v>118927</v>
      </c>
      <c r="E1975" s="39">
        <f t="shared" si="345"/>
        <v>118533</v>
      </c>
      <c r="F1975" s="39">
        <f t="shared" ref="F1975:G1975" si="346">+SUM(F1976:F1983)</f>
        <v>118232</v>
      </c>
      <c r="G1975" s="39">
        <f t="shared" si="346"/>
        <v>117899</v>
      </c>
      <c r="H1975" s="4"/>
      <c r="I1975" s="5"/>
      <c r="J1975" s="5"/>
      <c r="K1975" s="5"/>
    </row>
    <row r="1976" spans="1:11" x14ac:dyDescent="0.2">
      <c r="A1976" s="15" t="s">
        <v>3323</v>
      </c>
      <c r="B1976" s="17" t="s">
        <v>3271</v>
      </c>
      <c r="C1976" s="43">
        <v>29452</v>
      </c>
      <c r="D1976" s="43">
        <v>29490</v>
      </c>
      <c r="E1976" s="42">
        <v>29446</v>
      </c>
      <c r="F1976" s="42">
        <v>29424</v>
      </c>
      <c r="G1976" s="42">
        <v>29395</v>
      </c>
      <c r="H1976" s="4"/>
      <c r="I1976" s="5"/>
      <c r="J1976" s="5"/>
      <c r="K1976" s="5"/>
    </row>
    <row r="1977" spans="1:11" x14ac:dyDescent="0.2">
      <c r="A1977" s="15" t="s">
        <v>3324</v>
      </c>
      <c r="B1977" s="17" t="s">
        <v>3325</v>
      </c>
      <c r="C1977" s="43">
        <v>7798</v>
      </c>
      <c r="D1977" s="43">
        <v>7723</v>
      </c>
      <c r="E1977" s="42">
        <v>7628</v>
      </c>
      <c r="F1977" s="42">
        <v>7539</v>
      </c>
      <c r="G1977" s="42">
        <v>7449</v>
      </c>
      <c r="H1977" s="4"/>
      <c r="I1977" s="5"/>
      <c r="J1977" s="5"/>
      <c r="K1977" s="5"/>
    </row>
    <row r="1978" spans="1:11" x14ac:dyDescent="0.2">
      <c r="A1978" s="15" t="s">
        <v>3326</v>
      </c>
      <c r="B1978" s="17" t="s">
        <v>3327</v>
      </c>
      <c r="C1978" s="43">
        <v>11892</v>
      </c>
      <c r="D1978" s="43">
        <v>11860</v>
      </c>
      <c r="E1978" s="42">
        <v>11797</v>
      </c>
      <c r="F1978" s="42">
        <v>11743</v>
      </c>
      <c r="G1978" s="42">
        <v>11685</v>
      </c>
      <c r="H1978" s="4"/>
      <c r="I1978" s="5"/>
      <c r="J1978" s="5"/>
      <c r="K1978" s="5"/>
    </row>
    <row r="1979" spans="1:11" x14ac:dyDescent="0.2">
      <c r="A1979" s="15" t="s">
        <v>3328</v>
      </c>
      <c r="B1979" s="17" t="s">
        <v>3329</v>
      </c>
      <c r="C1979" s="43">
        <v>37658</v>
      </c>
      <c r="D1979" s="43">
        <v>37627</v>
      </c>
      <c r="E1979" s="42">
        <v>37489</v>
      </c>
      <c r="F1979" s="42">
        <v>37380</v>
      </c>
      <c r="G1979" s="42">
        <v>37259</v>
      </c>
      <c r="H1979" s="4"/>
      <c r="I1979" s="5"/>
      <c r="J1979" s="5"/>
      <c r="K1979" s="5"/>
    </row>
    <row r="1980" spans="1:11" x14ac:dyDescent="0.2">
      <c r="A1980" s="15" t="s">
        <v>3330</v>
      </c>
      <c r="B1980" s="17" t="s">
        <v>3331</v>
      </c>
      <c r="C1980" s="43">
        <v>4302</v>
      </c>
      <c r="D1980" s="43">
        <v>4247</v>
      </c>
      <c r="E1980" s="42">
        <v>4181</v>
      </c>
      <c r="F1980" s="42">
        <v>4119</v>
      </c>
      <c r="G1980" s="42">
        <v>4057</v>
      </c>
      <c r="H1980" s="4"/>
      <c r="I1980" s="5"/>
      <c r="J1980" s="5"/>
      <c r="K1980" s="5"/>
    </row>
    <row r="1981" spans="1:11" x14ac:dyDescent="0.2">
      <c r="A1981" s="15" t="s">
        <v>3332</v>
      </c>
      <c r="B1981" s="17" t="s">
        <v>3333</v>
      </c>
      <c r="C1981" s="43">
        <v>9315</v>
      </c>
      <c r="D1981" s="43">
        <v>9369</v>
      </c>
      <c r="E1981" s="42">
        <v>9395</v>
      </c>
      <c r="F1981" s="42">
        <v>9429</v>
      </c>
      <c r="G1981" s="42">
        <v>9461</v>
      </c>
      <c r="H1981" s="4"/>
      <c r="I1981" s="5"/>
      <c r="J1981" s="5"/>
      <c r="K1981" s="5"/>
    </row>
    <row r="1982" spans="1:11" x14ac:dyDescent="0.2">
      <c r="A1982" s="15" t="s">
        <v>3334</v>
      </c>
      <c r="B1982" s="17" t="s">
        <v>3335</v>
      </c>
      <c r="C1982" s="43">
        <v>7547</v>
      </c>
      <c r="D1982" s="43">
        <v>7496</v>
      </c>
      <c r="E1982" s="42">
        <v>7425</v>
      </c>
      <c r="F1982" s="42">
        <v>7361</v>
      </c>
      <c r="G1982" s="42">
        <v>7295</v>
      </c>
      <c r="H1982" s="4"/>
      <c r="I1982" s="5"/>
      <c r="J1982" s="5"/>
      <c r="K1982" s="5"/>
    </row>
    <row r="1983" spans="1:11" x14ac:dyDescent="0.2">
      <c r="A1983" s="15" t="s">
        <v>3336</v>
      </c>
      <c r="B1983" s="17" t="s">
        <v>3337</v>
      </c>
      <c r="C1983" s="43">
        <v>11028</v>
      </c>
      <c r="D1983" s="43">
        <v>11115</v>
      </c>
      <c r="E1983" s="42">
        <v>11172</v>
      </c>
      <c r="F1983" s="42">
        <v>11237</v>
      </c>
      <c r="G1983" s="42">
        <v>11298</v>
      </c>
      <c r="H1983" s="4"/>
      <c r="I1983" s="5"/>
      <c r="J1983" s="5"/>
      <c r="K1983" s="5"/>
    </row>
    <row r="1984" spans="1:11" x14ac:dyDescent="0.2">
      <c r="A1984" s="13" t="s">
        <v>3338</v>
      </c>
      <c r="B1984" s="14" t="s">
        <v>3339</v>
      </c>
      <c r="C1984" s="39">
        <f t="shared" ref="C1984:E1984" si="347">+SUM(C1985:C1994)</f>
        <v>170314</v>
      </c>
      <c r="D1984" s="39">
        <f t="shared" si="347"/>
        <v>171985</v>
      </c>
      <c r="E1984" s="39">
        <f t="shared" si="347"/>
        <v>173193</v>
      </c>
      <c r="F1984" s="39">
        <f t="shared" ref="F1984:G1984" si="348">+SUM(F1985:F1994)</f>
        <v>174154</v>
      </c>
      <c r="G1984" s="39">
        <f t="shared" si="348"/>
        <v>174921</v>
      </c>
      <c r="H1984" s="4"/>
      <c r="I1984" s="5"/>
      <c r="J1984" s="5"/>
      <c r="K1984" s="5"/>
    </row>
    <row r="1985" spans="1:11" x14ac:dyDescent="0.2">
      <c r="A1985" s="15" t="s">
        <v>3340</v>
      </c>
      <c r="B1985" s="17" t="s">
        <v>3341</v>
      </c>
      <c r="C1985" s="43">
        <v>87221</v>
      </c>
      <c r="D1985" s="43">
        <v>88596</v>
      </c>
      <c r="E1985" s="42">
        <v>89735</v>
      </c>
      <c r="F1985" s="42">
        <v>90461</v>
      </c>
      <c r="G1985" s="42">
        <v>91141</v>
      </c>
      <c r="H1985" s="4"/>
      <c r="I1985" s="5"/>
      <c r="J1985" s="5"/>
      <c r="K1985" s="5"/>
    </row>
    <row r="1986" spans="1:11" x14ac:dyDescent="0.2">
      <c r="A1986" s="15" t="s">
        <v>3342</v>
      </c>
      <c r="B1986" s="17" t="s">
        <v>3343</v>
      </c>
      <c r="C1986" s="43">
        <v>9935</v>
      </c>
      <c r="D1986" s="43">
        <v>10086</v>
      </c>
      <c r="E1986" s="42">
        <v>10211</v>
      </c>
      <c r="F1986" s="42">
        <v>10351</v>
      </c>
      <c r="G1986" s="42">
        <v>10468</v>
      </c>
      <c r="H1986" s="4"/>
      <c r="I1986" s="5"/>
      <c r="J1986" s="5"/>
      <c r="K1986" s="5"/>
    </row>
    <row r="1987" spans="1:11" x14ac:dyDescent="0.2">
      <c r="A1987" s="15" t="s">
        <v>3344</v>
      </c>
      <c r="B1987" s="17" t="s">
        <v>3345</v>
      </c>
      <c r="C1987" s="43">
        <v>8008</v>
      </c>
      <c r="D1987" s="43">
        <v>7888</v>
      </c>
      <c r="E1987" s="42">
        <v>7746</v>
      </c>
      <c r="F1987" s="42">
        <v>7615</v>
      </c>
      <c r="G1987" s="42">
        <v>7478</v>
      </c>
      <c r="H1987" s="4"/>
      <c r="I1987" s="5"/>
      <c r="J1987" s="5"/>
      <c r="K1987" s="5"/>
    </row>
    <row r="1988" spans="1:11" x14ac:dyDescent="0.2">
      <c r="A1988" s="15" t="s">
        <v>3346</v>
      </c>
      <c r="B1988" s="17" t="s">
        <v>3347</v>
      </c>
      <c r="C1988" s="43">
        <v>14639</v>
      </c>
      <c r="D1988" s="43">
        <v>14863</v>
      </c>
      <c r="E1988" s="42">
        <v>15047</v>
      </c>
      <c r="F1988" s="42">
        <v>15254</v>
      </c>
      <c r="G1988" s="42">
        <v>15428</v>
      </c>
      <c r="H1988" s="4"/>
      <c r="I1988" s="5"/>
      <c r="J1988" s="5"/>
      <c r="K1988" s="5"/>
    </row>
    <row r="1989" spans="1:11" x14ac:dyDescent="0.2">
      <c r="A1989" s="15" t="s">
        <v>3348</v>
      </c>
      <c r="B1989" s="17" t="s">
        <v>3339</v>
      </c>
      <c r="C1989" s="43">
        <v>15736</v>
      </c>
      <c r="D1989" s="43">
        <v>15915</v>
      </c>
      <c r="E1989" s="42">
        <v>16052</v>
      </c>
      <c r="F1989" s="42">
        <v>16229</v>
      </c>
      <c r="G1989" s="42">
        <v>16377</v>
      </c>
      <c r="H1989" s="4"/>
      <c r="I1989" s="5"/>
      <c r="J1989" s="5"/>
      <c r="K1989" s="5"/>
    </row>
    <row r="1990" spans="1:11" x14ac:dyDescent="0.2">
      <c r="A1990" s="15" t="s">
        <v>3349</v>
      </c>
      <c r="B1990" s="17" t="s">
        <v>3350</v>
      </c>
      <c r="C1990" s="43">
        <v>8966</v>
      </c>
      <c r="D1990" s="43">
        <v>9039</v>
      </c>
      <c r="E1990" s="42">
        <v>9086</v>
      </c>
      <c r="F1990" s="42">
        <v>9158</v>
      </c>
      <c r="G1990" s="42">
        <v>9215</v>
      </c>
      <c r="H1990" s="4"/>
      <c r="I1990" s="5"/>
      <c r="J1990" s="5"/>
      <c r="K1990" s="5"/>
    </row>
    <row r="1991" spans="1:11" x14ac:dyDescent="0.2">
      <c r="A1991" s="15" t="s">
        <v>3351</v>
      </c>
      <c r="B1991" s="17" t="s">
        <v>3352</v>
      </c>
      <c r="C1991" s="43">
        <v>6730</v>
      </c>
      <c r="D1991" s="43">
        <v>6730</v>
      </c>
      <c r="E1991" s="42">
        <v>6710</v>
      </c>
      <c r="F1991" s="42">
        <v>6710</v>
      </c>
      <c r="G1991" s="42">
        <v>6697</v>
      </c>
      <c r="H1991" s="4"/>
      <c r="I1991" s="5"/>
      <c r="J1991" s="5"/>
      <c r="K1991" s="5"/>
    </row>
    <row r="1992" spans="1:11" x14ac:dyDescent="0.2">
      <c r="A1992" s="15" t="s">
        <v>3353</v>
      </c>
      <c r="B1992" s="17" t="s">
        <v>3354</v>
      </c>
      <c r="C1992" s="43">
        <v>3874</v>
      </c>
      <c r="D1992" s="43">
        <v>3849</v>
      </c>
      <c r="E1992" s="42">
        <v>3813</v>
      </c>
      <c r="F1992" s="42">
        <v>3788</v>
      </c>
      <c r="G1992" s="42">
        <v>3755</v>
      </c>
      <c r="H1992" s="4"/>
      <c r="I1992" s="5"/>
      <c r="J1992" s="5"/>
      <c r="K1992" s="5"/>
    </row>
    <row r="1993" spans="1:11" x14ac:dyDescent="0.2">
      <c r="A1993" s="15" t="s">
        <v>3355</v>
      </c>
      <c r="B1993" s="17" t="s">
        <v>3356</v>
      </c>
      <c r="C1993" s="43">
        <v>6284</v>
      </c>
      <c r="D1993" s="43">
        <v>6164</v>
      </c>
      <c r="E1993" s="42">
        <v>6029</v>
      </c>
      <c r="F1993" s="42">
        <v>5892</v>
      </c>
      <c r="G1993" s="42">
        <v>5750</v>
      </c>
      <c r="H1993" s="4"/>
      <c r="I1993" s="5"/>
      <c r="J1993" s="5"/>
      <c r="K1993" s="5"/>
    </row>
    <row r="1994" spans="1:11" x14ac:dyDescent="0.2">
      <c r="A1994" s="15" t="s">
        <v>3357</v>
      </c>
      <c r="B1994" s="17" t="s">
        <v>3358</v>
      </c>
      <c r="C1994" s="43">
        <v>8921</v>
      </c>
      <c r="D1994" s="43">
        <v>8855</v>
      </c>
      <c r="E1994" s="42">
        <v>8764</v>
      </c>
      <c r="F1994" s="42">
        <v>8696</v>
      </c>
      <c r="G1994" s="42">
        <v>8612</v>
      </c>
      <c r="H1994" s="4"/>
      <c r="I1994" s="5"/>
      <c r="J1994" s="5"/>
      <c r="K1994" s="5"/>
    </row>
    <row r="1995" spans="1:11" x14ac:dyDescent="0.2">
      <c r="A1995" s="13" t="s">
        <v>3359</v>
      </c>
      <c r="B1995" s="14" t="s">
        <v>3360</v>
      </c>
      <c r="C1995" s="39">
        <f t="shared" ref="C1995:E1995" si="349">+SUM(C1996:C2002)</f>
        <v>140578</v>
      </c>
      <c r="D1995" s="39">
        <f t="shared" si="349"/>
        <v>144581</v>
      </c>
      <c r="E1995" s="39">
        <f t="shared" si="349"/>
        <v>148289</v>
      </c>
      <c r="F1995" s="39">
        <f t="shared" ref="F1995:G1995" si="350">+SUM(F1996:F2002)</f>
        <v>151501</v>
      </c>
      <c r="G1995" s="39">
        <f t="shared" si="350"/>
        <v>154470</v>
      </c>
      <c r="H1995" s="4"/>
      <c r="I1995" s="5"/>
      <c r="J1995" s="5"/>
      <c r="K1995" s="5"/>
    </row>
    <row r="1996" spans="1:11" x14ac:dyDescent="0.2">
      <c r="A1996" s="15" t="s">
        <v>3361</v>
      </c>
      <c r="B1996" s="17" t="s">
        <v>3360</v>
      </c>
      <c r="C1996" s="43">
        <v>96202</v>
      </c>
      <c r="D1996" s="43">
        <v>99150</v>
      </c>
      <c r="E1996" s="42">
        <v>101905</v>
      </c>
      <c r="F1996" s="42">
        <v>104513</v>
      </c>
      <c r="G1996" s="42">
        <v>106929</v>
      </c>
      <c r="H1996" s="4"/>
      <c r="I1996" s="5"/>
      <c r="J1996" s="5"/>
      <c r="K1996" s="5"/>
    </row>
    <row r="1997" spans="1:11" x14ac:dyDescent="0.2">
      <c r="A1997" s="15" t="s">
        <v>3362</v>
      </c>
      <c r="B1997" s="17" t="s">
        <v>3363</v>
      </c>
      <c r="C1997" s="43">
        <v>2480</v>
      </c>
      <c r="D1997" s="43">
        <v>2507</v>
      </c>
      <c r="E1997" s="42">
        <v>2526</v>
      </c>
      <c r="F1997" s="42">
        <v>2547</v>
      </c>
      <c r="G1997" s="42">
        <v>2565</v>
      </c>
      <c r="H1997" s="4"/>
      <c r="I1997" s="5"/>
      <c r="J1997" s="5"/>
      <c r="K1997" s="5"/>
    </row>
    <row r="1998" spans="1:11" x14ac:dyDescent="0.2">
      <c r="A1998" s="15" t="s">
        <v>3364</v>
      </c>
      <c r="B1998" s="17" t="s">
        <v>3365</v>
      </c>
      <c r="C1998" s="43">
        <v>1218</v>
      </c>
      <c r="D1998" s="43">
        <v>1235</v>
      </c>
      <c r="E1998" s="42">
        <v>1249</v>
      </c>
      <c r="F1998" s="42">
        <v>1263</v>
      </c>
      <c r="G1998" s="42">
        <v>1270</v>
      </c>
      <c r="H1998" s="4"/>
      <c r="I1998" s="5"/>
      <c r="J1998" s="5"/>
      <c r="K1998" s="5"/>
    </row>
    <row r="1999" spans="1:11" x14ac:dyDescent="0.2">
      <c r="A1999" s="15" t="s">
        <v>3366</v>
      </c>
      <c r="B1999" s="17" t="s">
        <v>3367</v>
      </c>
      <c r="C1999" s="43">
        <v>16057</v>
      </c>
      <c r="D1999" s="43">
        <v>16522</v>
      </c>
      <c r="E1999" s="42">
        <v>16953</v>
      </c>
      <c r="F1999" s="42">
        <v>17172</v>
      </c>
      <c r="G1999" s="42">
        <v>17379</v>
      </c>
      <c r="H1999" s="4"/>
      <c r="I1999" s="5"/>
      <c r="J1999" s="5"/>
      <c r="K1999" s="5"/>
    </row>
    <row r="2000" spans="1:11" x14ac:dyDescent="0.2">
      <c r="A2000" s="15" t="s">
        <v>3368</v>
      </c>
      <c r="B2000" s="17" t="s">
        <v>3369</v>
      </c>
      <c r="C2000" s="43">
        <v>13534</v>
      </c>
      <c r="D2000" s="43">
        <v>13868</v>
      </c>
      <c r="E2000" s="42">
        <v>14170</v>
      </c>
      <c r="F2000" s="42">
        <v>14345</v>
      </c>
      <c r="G2000" s="42">
        <v>14510</v>
      </c>
      <c r="H2000" s="4"/>
      <c r="I2000" s="5"/>
      <c r="J2000" s="5"/>
      <c r="K2000" s="5"/>
    </row>
    <row r="2001" spans="1:11" x14ac:dyDescent="0.2">
      <c r="A2001" s="15" t="s">
        <v>3370</v>
      </c>
      <c r="B2001" s="17" t="s">
        <v>3371</v>
      </c>
      <c r="C2001" s="43">
        <v>5150</v>
      </c>
      <c r="D2001" s="43">
        <v>5246</v>
      </c>
      <c r="E2001" s="42">
        <v>5330</v>
      </c>
      <c r="F2001" s="42">
        <v>5409</v>
      </c>
      <c r="G2001" s="42">
        <v>5479</v>
      </c>
      <c r="H2001" s="4"/>
      <c r="I2001" s="5"/>
      <c r="J2001" s="5"/>
      <c r="K2001" s="5"/>
    </row>
    <row r="2002" spans="1:11" x14ac:dyDescent="0.2">
      <c r="A2002" s="15" t="s">
        <v>3372</v>
      </c>
      <c r="B2002" s="17" t="s">
        <v>3373</v>
      </c>
      <c r="C2002" s="43">
        <v>5937</v>
      </c>
      <c r="D2002" s="43">
        <v>6053</v>
      </c>
      <c r="E2002" s="42">
        <v>6156</v>
      </c>
      <c r="F2002" s="42">
        <v>6252</v>
      </c>
      <c r="G2002" s="42">
        <v>6338</v>
      </c>
      <c r="H2002" s="4"/>
      <c r="I2002" s="5"/>
      <c r="J2002" s="5"/>
      <c r="K2002" s="5"/>
    </row>
    <row r="2003" spans="1:11" x14ac:dyDescent="0.2">
      <c r="A2003" s="13" t="s">
        <v>3374</v>
      </c>
      <c r="B2003" s="14" t="s">
        <v>3375</v>
      </c>
      <c r="C2003" s="39">
        <f t="shared" ref="C2003:E2003" si="351">+SUM(C2004:C2011)</f>
        <v>331023</v>
      </c>
      <c r="D2003" s="39">
        <f t="shared" si="351"/>
        <v>336678</v>
      </c>
      <c r="E2003" s="39">
        <f t="shared" si="351"/>
        <v>341490</v>
      </c>
      <c r="F2003" s="39">
        <f t="shared" ref="F2003:G2003" si="352">+SUM(F2004:F2011)</f>
        <v>345276</v>
      </c>
      <c r="G2003" s="39">
        <f t="shared" si="352"/>
        <v>348478</v>
      </c>
      <c r="H2003" s="4"/>
      <c r="I2003" s="5"/>
      <c r="J2003" s="5"/>
      <c r="K2003" s="5"/>
    </row>
    <row r="2004" spans="1:11" x14ac:dyDescent="0.2">
      <c r="A2004" s="15" t="s">
        <v>3376</v>
      </c>
      <c r="B2004" s="17" t="s">
        <v>3375</v>
      </c>
      <c r="C2004" s="43">
        <v>183056</v>
      </c>
      <c r="D2004" s="43">
        <v>186434</v>
      </c>
      <c r="E2004" s="42">
        <v>189351</v>
      </c>
      <c r="F2004" s="42">
        <v>191400</v>
      </c>
      <c r="G2004" s="42">
        <v>193254</v>
      </c>
      <c r="H2004" s="4"/>
      <c r="I2004" s="5"/>
      <c r="J2004" s="5"/>
      <c r="K2004" s="5"/>
    </row>
    <row r="2005" spans="1:11" x14ac:dyDescent="0.2">
      <c r="A2005" s="15" t="s">
        <v>3377</v>
      </c>
      <c r="B2005" s="17" t="s">
        <v>1363</v>
      </c>
      <c r="C2005" s="43">
        <v>38301</v>
      </c>
      <c r="D2005" s="43">
        <v>38655</v>
      </c>
      <c r="E2005" s="42">
        <v>38905</v>
      </c>
      <c r="F2005" s="42">
        <v>39181</v>
      </c>
      <c r="G2005" s="42">
        <v>39384</v>
      </c>
      <c r="H2005" s="4"/>
      <c r="I2005" s="5"/>
      <c r="J2005" s="5"/>
      <c r="K2005" s="5"/>
    </row>
    <row r="2006" spans="1:11" x14ac:dyDescent="0.2">
      <c r="A2006" s="15" t="s">
        <v>3378</v>
      </c>
      <c r="B2006" s="17" t="s">
        <v>3379</v>
      </c>
      <c r="C2006" s="43">
        <v>20941</v>
      </c>
      <c r="D2006" s="43">
        <v>21335</v>
      </c>
      <c r="E2006" s="42">
        <v>21676</v>
      </c>
      <c r="F2006" s="42">
        <v>21975</v>
      </c>
      <c r="G2006" s="42">
        <v>22210</v>
      </c>
      <c r="H2006" s="4"/>
      <c r="I2006" s="5"/>
      <c r="J2006" s="5"/>
      <c r="K2006" s="5"/>
    </row>
    <row r="2007" spans="1:11" x14ac:dyDescent="0.2">
      <c r="A2007" s="15" t="s">
        <v>3380</v>
      </c>
      <c r="B2007" s="17" t="s">
        <v>3381</v>
      </c>
      <c r="C2007" s="43">
        <v>13210</v>
      </c>
      <c r="D2007" s="43">
        <v>13266</v>
      </c>
      <c r="E2007" s="42">
        <v>13286</v>
      </c>
      <c r="F2007" s="42">
        <v>13333</v>
      </c>
      <c r="G2007" s="42">
        <v>13363</v>
      </c>
      <c r="H2007" s="4"/>
      <c r="I2007" s="5"/>
      <c r="J2007" s="5"/>
      <c r="K2007" s="5"/>
    </row>
    <row r="2008" spans="1:11" x14ac:dyDescent="0.2">
      <c r="A2008" s="15" t="s">
        <v>3382</v>
      </c>
      <c r="B2008" s="17" t="s">
        <v>3383</v>
      </c>
      <c r="C2008" s="43">
        <v>31067</v>
      </c>
      <c r="D2008" s="43">
        <v>31705</v>
      </c>
      <c r="E2008" s="42">
        <v>32265</v>
      </c>
      <c r="F2008" s="42">
        <v>32747</v>
      </c>
      <c r="G2008" s="42">
        <v>33129</v>
      </c>
      <c r="H2008" s="4"/>
      <c r="I2008" s="5"/>
      <c r="J2008" s="5"/>
      <c r="K2008" s="5"/>
    </row>
    <row r="2009" spans="1:11" x14ac:dyDescent="0.2">
      <c r="A2009" s="15" t="s">
        <v>3384</v>
      </c>
      <c r="B2009" s="17" t="s">
        <v>3385</v>
      </c>
      <c r="C2009" s="43">
        <v>9675</v>
      </c>
      <c r="D2009" s="43">
        <v>9952</v>
      </c>
      <c r="E2009" s="42">
        <v>10210</v>
      </c>
      <c r="F2009" s="42">
        <v>10419</v>
      </c>
      <c r="G2009" s="42">
        <v>10587</v>
      </c>
      <c r="H2009" s="4"/>
      <c r="I2009" s="5"/>
      <c r="J2009" s="5"/>
      <c r="K2009" s="5"/>
    </row>
    <row r="2010" spans="1:11" x14ac:dyDescent="0.2">
      <c r="A2010" s="15" t="s">
        <v>3386</v>
      </c>
      <c r="B2010" s="17" t="s">
        <v>3387</v>
      </c>
      <c r="C2010" s="43">
        <v>27408</v>
      </c>
      <c r="D2010" s="43">
        <v>27805</v>
      </c>
      <c r="E2010" s="42">
        <v>28130</v>
      </c>
      <c r="F2010" s="42">
        <v>28433</v>
      </c>
      <c r="G2010" s="42">
        <v>28667</v>
      </c>
      <c r="H2010" s="4"/>
      <c r="I2010" s="5"/>
      <c r="J2010" s="5"/>
      <c r="K2010" s="5"/>
    </row>
    <row r="2011" spans="1:11" x14ac:dyDescent="0.2">
      <c r="A2011" s="15" t="s">
        <v>3388</v>
      </c>
      <c r="B2011" s="17" t="s">
        <v>3350</v>
      </c>
      <c r="C2011" s="43">
        <v>7365</v>
      </c>
      <c r="D2011" s="43">
        <v>7526</v>
      </c>
      <c r="E2011" s="42">
        <v>7667</v>
      </c>
      <c r="F2011" s="42">
        <v>7788</v>
      </c>
      <c r="G2011" s="42">
        <v>7884</v>
      </c>
      <c r="H2011" s="4"/>
      <c r="I2011" s="5"/>
      <c r="J2011" s="5"/>
      <c r="K2011" s="5"/>
    </row>
    <row r="2012" spans="1:11" x14ac:dyDescent="0.2">
      <c r="A2012" s="13" t="s">
        <v>3389</v>
      </c>
      <c r="B2012" s="14" t="s">
        <v>3390</v>
      </c>
      <c r="C2012" s="39">
        <f t="shared" ref="C2012:E2012" si="353">+SUM(C2013,C2019:C2023)</f>
        <v>149424</v>
      </c>
      <c r="D2012" s="39">
        <f t="shared" si="353"/>
        <v>152037</v>
      </c>
      <c r="E2012" s="39">
        <f t="shared" si="353"/>
        <v>154268</v>
      </c>
      <c r="F2012" s="39">
        <f t="shared" ref="F2012:G2012" si="354">+SUM(F2013,F2019:F2023)</f>
        <v>156024</v>
      </c>
      <c r="G2012" s="39">
        <f t="shared" si="354"/>
        <v>157511</v>
      </c>
      <c r="H2012" s="4"/>
      <c r="I2012" s="5"/>
      <c r="J2012" s="5"/>
      <c r="K2012" s="5"/>
    </row>
    <row r="2013" spans="1:11" x14ac:dyDescent="0.2">
      <c r="A2013" s="59" t="s">
        <v>3391</v>
      </c>
      <c r="B2013" s="60" t="s">
        <v>3392</v>
      </c>
      <c r="C2013" s="61">
        <v>101707</v>
      </c>
      <c r="D2013" s="61">
        <v>103472</v>
      </c>
      <c r="E2013" s="62">
        <v>104973</v>
      </c>
      <c r="F2013" s="62">
        <v>106157</v>
      </c>
      <c r="G2013" s="62">
        <v>107159</v>
      </c>
      <c r="H2013" s="4"/>
      <c r="I2013" s="5"/>
      <c r="J2013" s="5"/>
      <c r="K2013" s="5"/>
    </row>
    <row r="2014" spans="1:11" x14ac:dyDescent="0.2">
      <c r="A2014" s="15"/>
      <c r="B2014" s="17"/>
      <c r="C2014" s="17"/>
      <c r="D2014" s="17"/>
      <c r="E2014" s="17"/>
      <c r="F2014" s="18"/>
      <c r="G2014" s="58" t="s">
        <v>107</v>
      </c>
      <c r="H2014" s="4"/>
    </row>
    <row r="2015" spans="1:11" ht="33.799999999999997" customHeight="1" x14ac:dyDescent="0.2">
      <c r="A2015" s="80" t="s">
        <v>0</v>
      </c>
      <c r="B2015" s="80"/>
      <c r="C2015" s="80"/>
      <c r="D2015" s="80"/>
      <c r="E2015" s="80"/>
      <c r="F2015" s="80"/>
      <c r="G2015" s="80"/>
    </row>
    <row r="2016" spans="1:11" ht="11.25" customHeight="1" x14ac:dyDescent="0.2">
      <c r="A2016" s="85" t="s">
        <v>1</v>
      </c>
      <c r="B2016" s="85" t="s">
        <v>2</v>
      </c>
      <c r="C2016" s="83" t="s">
        <v>3</v>
      </c>
      <c r="D2016" s="83" t="s">
        <v>4</v>
      </c>
      <c r="E2016" s="83" t="s">
        <v>5</v>
      </c>
      <c r="F2016" s="83" t="s">
        <v>6</v>
      </c>
      <c r="G2016" s="83" t="s">
        <v>7</v>
      </c>
    </row>
    <row r="2017" spans="1:18" ht="11.25" customHeight="1" x14ac:dyDescent="0.2">
      <c r="A2017" s="86"/>
      <c r="B2017" s="86"/>
      <c r="C2017" s="87"/>
      <c r="D2017" s="87"/>
      <c r="E2017" s="87"/>
      <c r="F2017" s="87"/>
      <c r="G2017" s="87"/>
    </row>
    <row r="2018" spans="1:18" ht="11.25" customHeight="1" x14ac:dyDescent="0.2">
      <c r="A2018" s="19"/>
      <c r="B2018" s="19"/>
      <c r="C2018" s="19"/>
      <c r="D2018" s="19"/>
      <c r="E2018" s="19"/>
      <c r="F2018" s="3"/>
      <c r="G2018" s="3"/>
    </row>
    <row r="2019" spans="1:18" x14ac:dyDescent="0.2">
      <c r="A2019" s="15" t="s">
        <v>3393</v>
      </c>
      <c r="B2019" s="17" t="s">
        <v>3394</v>
      </c>
      <c r="C2019" s="43">
        <v>8617</v>
      </c>
      <c r="D2019" s="43">
        <v>8803</v>
      </c>
      <c r="E2019" s="42">
        <v>8969</v>
      </c>
      <c r="F2019" s="42">
        <v>9097</v>
      </c>
      <c r="G2019" s="42">
        <v>9205</v>
      </c>
      <c r="H2019" s="4"/>
      <c r="I2019" s="5"/>
      <c r="J2019" s="5"/>
      <c r="K2019" s="5"/>
    </row>
    <row r="2020" spans="1:18" x14ac:dyDescent="0.2">
      <c r="A2020" s="15" t="s">
        <v>3395</v>
      </c>
      <c r="B2020" s="17" t="s">
        <v>3396</v>
      </c>
      <c r="C2020" s="43">
        <v>13031</v>
      </c>
      <c r="D2020" s="43">
        <v>13129</v>
      </c>
      <c r="E2020" s="42">
        <v>13192</v>
      </c>
      <c r="F2020" s="42">
        <v>13250</v>
      </c>
      <c r="G2020" s="42">
        <v>13300</v>
      </c>
      <c r="H2020" s="4"/>
      <c r="I2020" s="5"/>
      <c r="J2020" s="5"/>
      <c r="K2020" s="5"/>
    </row>
    <row r="2021" spans="1:18" x14ac:dyDescent="0.2">
      <c r="A2021" s="15" t="s">
        <v>3397</v>
      </c>
      <c r="B2021" s="17" t="s">
        <v>3398</v>
      </c>
      <c r="C2021" s="43">
        <v>1396</v>
      </c>
      <c r="D2021" s="43">
        <v>1392</v>
      </c>
      <c r="E2021" s="42">
        <v>1384</v>
      </c>
      <c r="F2021" s="42">
        <v>1380</v>
      </c>
      <c r="G2021" s="42">
        <v>1376</v>
      </c>
      <c r="H2021" s="4"/>
      <c r="I2021" s="5"/>
      <c r="J2021" s="5"/>
      <c r="K2021" s="5"/>
    </row>
    <row r="2022" spans="1:18" x14ac:dyDescent="0.2">
      <c r="A2022" s="15" t="s">
        <v>3399</v>
      </c>
      <c r="B2022" s="17" t="s">
        <v>3400</v>
      </c>
      <c r="C2022" s="43">
        <v>11244</v>
      </c>
      <c r="D2022" s="43">
        <v>11453</v>
      </c>
      <c r="E2022" s="42">
        <v>11634</v>
      </c>
      <c r="F2022" s="42">
        <v>11775</v>
      </c>
      <c r="G2022" s="42">
        <v>11895</v>
      </c>
      <c r="H2022" s="4"/>
      <c r="I2022" s="5"/>
      <c r="J2022" s="5"/>
      <c r="K2022" s="5"/>
    </row>
    <row r="2023" spans="1:18" x14ac:dyDescent="0.2">
      <c r="A2023" s="15" t="s">
        <v>3401</v>
      </c>
      <c r="B2023" s="17" t="s">
        <v>3402</v>
      </c>
      <c r="C2023" s="43">
        <v>13429</v>
      </c>
      <c r="D2023" s="43">
        <v>13788</v>
      </c>
      <c r="E2023" s="42">
        <v>14116</v>
      </c>
      <c r="F2023" s="42">
        <v>14365</v>
      </c>
      <c r="G2023" s="42">
        <v>14576</v>
      </c>
      <c r="H2023" s="4"/>
      <c r="I2023" s="5"/>
      <c r="J2023" s="5"/>
      <c r="K2023" s="5"/>
    </row>
    <row r="2024" spans="1:18" x14ac:dyDescent="0.2">
      <c r="A2024" s="13" t="s">
        <v>3403</v>
      </c>
      <c r="B2024" s="14" t="s">
        <v>3404</v>
      </c>
      <c r="C2024" s="39">
        <f t="shared" ref="C2024:E2024" si="355">+SUM(C2025:C2030)</f>
        <v>84159</v>
      </c>
      <c r="D2024" s="39">
        <f t="shared" si="355"/>
        <v>86955</v>
      </c>
      <c r="E2024" s="39">
        <f t="shared" si="355"/>
        <v>89597</v>
      </c>
      <c r="F2024" s="39">
        <f t="shared" ref="F2024:G2024" si="356">+SUM(F2025:F2030)</f>
        <v>91964</v>
      </c>
      <c r="G2024" s="39">
        <f t="shared" si="356"/>
        <v>94207</v>
      </c>
      <c r="H2024" s="4"/>
      <c r="I2024" s="5"/>
      <c r="J2024" s="5"/>
      <c r="K2024" s="5"/>
    </row>
    <row r="2025" spans="1:18" x14ac:dyDescent="0.2">
      <c r="A2025" s="15" t="s">
        <v>3405</v>
      </c>
      <c r="B2025" s="17" t="s">
        <v>3404</v>
      </c>
      <c r="C2025" s="43">
        <v>47345</v>
      </c>
      <c r="D2025" s="43">
        <v>49156</v>
      </c>
      <c r="E2025" s="42">
        <v>50892</v>
      </c>
      <c r="F2025" s="42">
        <v>52436</v>
      </c>
      <c r="G2025" s="42">
        <v>53899</v>
      </c>
      <c r="H2025" s="4"/>
      <c r="I2025" s="5"/>
      <c r="J2025" s="5"/>
      <c r="K2025" s="5"/>
    </row>
    <row r="2026" spans="1:18" x14ac:dyDescent="0.2">
      <c r="A2026" s="15" t="s">
        <v>3406</v>
      </c>
      <c r="B2026" s="17" t="s">
        <v>3407</v>
      </c>
      <c r="C2026" s="43">
        <v>4970</v>
      </c>
      <c r="D2026" s="43">
        <v>5096</v>
      </c>
      <c r="E2026" s="42">
        <v>5210</v>
      </c>
      <c r="F2026" s="42">
        <v>5314</v>
      </c>
      <c r="G2026" s="42">
        <v>5413</v>
      </c>
      <c r="H2026" s="4"/>
      <c r="I2026" s="5"/>
      <c r="J2026" s="5"/>
      <c r="K2026" s="5"/>
    </row>
    <row r="2027" spans="1:18" x14ac:dyDescent="0.2">
      <c r="A2027" s="15" t="s">
        <v>3408</v>
      </c>
      <c r="B2027" s="17" t="s">
        <v>3409</v>
      </c>
      <c r="C2027" s="43">
        <v>7356</v>
      </c>
      <c r="D2027" s="43">
        <v>7524</v>
      </c>
      <c r="E2027" s="42">
        <v>7674</v>
      </c>
      <c r="F2027" s="42">
        <v>7812</v>
      </c>
      <c r="G2027" s="42">
        <v>7944</v>
      </c>
      <c r="H2027" s="4"/>
      <c r="I2027" s="5"/>
      <c r="J2027" s="5"/>
      <c r="K2027" s="5"/>
    </row>
    <row r="2028" spans="1:18" x14ac:dyDescent="0.2">
      <c r="A2028" s="15" t="s">
        <v>3410</v>
      </c>
      <c r="B2028" s="17" t="s">
        <v>3411</v>
      </c>
      <c r="C2028" s="43">
        <v>4641</v>
      </c>
      <c r="D2028" s="43">
        <v>4798</v>
      </c>
      <c r="E2028" s="42">
        <v>4948</v>
      </c>
      <c r="F2028" s="42">
        <v>5082</v>
      </c>
      <c r="G2028" s="42">
        <v>5209</v>
      </c>
      <c r="H2028" s="4"/>
      <c r="I2028" s="5"/>
      <c r="J2028" s="5"/>
      <c r="K2028" s="5"/>
    </row>
    <row r="2029" spans="1:18" x14ac:dyDescent="0.2">
      <c r="A2029" s="15" t="s">
        <v>3412</v>
      </c>
      <c r="B2029" s="17" t="s">
        <v>3413</v>
      </c>
      <c r="C2029" s="43">
        <v>16763</v>
      </c>
      <c r="D2029" s="43">
        <v>17264</v>
      </c>
      <c r="E2029" s="42">
        <v>17732</v>
      </c>
      <c r="F2029" s="42">
        <v>18154</v>
      </c>
      <c r="G2029" s="42">
        <v>18553</v>
      </c>
      <c r="H2029" s="4"/>
      <c r="I2029" s="5"/>
      <c r="J2029" s="5"/>
      <c r="K2029" s="5"/>
    </row>
    <row r="2030" spans="1:18" x14ac:dyDescent="0.2">
      <c r="A2030" s="15" t="s">
        <v>3414</v>
      </c>
      <c r="B2030" s="17" t="s">
        <v>3415</v>
      </c>
      <c r="C2030" s="43">
        <v>3084</v>
      </c>
      <c r="D2030" s="43">
        <v>3117</v>
      </c>
      <c r="E2030" s="42">
        <v>3141</v>
      </c>
      <c r="F2030" s="42">
        <v>3166</v>
      </c>
      <c r="G2030" s="42">
        <v>3189</v>
      </c>
      <c r="H2030" s="4"/>
      <c r="I2030" s="5"/>
      <c r="J2030" s="5"/>
      <c r="K2030" s="5"/>
    </row>
    <row r="2031" spans="1:18" x14ac:dyDescent="0.2">
      <c r="A2031" s="15"/>
      <c r="B2031" s="17"/>
      <c r="C2031" s="43"/>
      <c r="D2031" s="43"/>
      <c r="E2031" s="42"/>
      <c r="F2031" s="42"/>
      <c r="G2031" s="42"/>
      <c r="H2031" s="4"/>
      <c r="I2031" s="5"/>
      <c r="J2031" s="5"/>
      <c r="K2031" s="5"/>
    </row>
    <row r="2032" spans="1:18" x14ac:dyDescent="0.2">
      <c r="A2032" s="20" t="s">
        <v>3416</v>
      </c>
      <c r="B2032" s="21" t="s">
        <v>3417</v>
      </c>
      <c r="C2032" s="46">
        <f t="shared" ref="C2032:E2032" si="357">+C2033+C2049+C2065+C2081+C2089+C2095+C2104+C2115+C2130+C2135+C2141+C2147+C2158</f>
        <v>1236836</v>
      </c>
      <c r="D2032" s="46">
        <f t="shared" si="357"/>
        <v>1239022</v>
      </c>
      <c r="E2032" s="46">
        <f t="shared" si="357"/>
        <v>1237997</v>
      </c>
      <c r="F2032" s="46">
        <f t="shared" ref="F2032:G2032" si="358">+F2033+F2049+F2065+F2081+F2089+F2095+F2104+F2115+F2130+F2135+F2141+F2147+F2158</f>
        <v>1233277</v>
      </c>
      <c r="G2032" s="46">
        <f t="shared" si="358"/>
        <v>1226353</v>
      </c>
      <c r="H2032" s="4"/>
      <c r="I2032" s="5"/>
      <c r="J2032" s="5"/>
      <c r="K2032" s="5"/>
      <c r="N2032" s="34"/>
      <c r="O2032" s="34"/>
      <c r="P2032" s="34"/>
      <c r="Q2032" s="34"/>
      <c r="R2032" s="34"/>
    </row>
    <row r="2033" spans="1:11" x14ac:dyDescent="0.2">
      <c r="A2033" s="13" t="s">
        <v>3418</v>
      </c>
      <c r="B2033" s="14" t="s">
        <v>3417</v>
      </c>
      <c r="C2033" s="39">
        <f t="shared" ref="C2033:E2033" si="359">+SUM(C2034:C2048)</f>
        <v>229668</v>
      </c>
      <c r="D2033" s="39">
        <f t="shared" si="359"/>
        <v>230273</v>
      </c>
      <c r="E2033" s="39">
        <f t="shared" si="359"/>
        <v>230219</v>
      </c>
      <c r="F2033" s="39">
        <f t="shared" ref="F2033:G2033" si="360">+SUM(F2034:F2048)</f>
        <v>227448</v>
      </c>
      <c r="G2033" s="39">
        <f t="shared" si="360"/>
        <v>224425</v>
      </c>
      <c r="H2033" s="4"/>
      <c r="I2033" s="5"/>
      <c r="J2033" s="5"/>
      <c r="K2033" s="5"/>
    </row>
    <row r="2034" spans="1:11" x14ac:dyDescent="0.2">
      <c r="A2034" s="15" t="s">
        <v>3419</v>
      </c>
      <c r="B2034" s="17" t="s">
        <v>3417</v>
      </c>
      <c r="C2034" s="43">
        <v>141077</v>
      </c>
      <c r="D2034" s="43">
        <v>142691</v>
      </c>
      <c r="E2034" s="42">
        <v>143867</v>
      </c>
      <c r="F2034" s="42">
        <v>143434</v>
      </c>
      <c r="G2034" s="42">
        <v>142897</v>
      </c>
      <c r="H2034" s="4"/>
      <c r="I2034" s="5"/>
      <c r="J2034" s="5"/>
      <c r="K2034" s="5"/>
    </row>
    <row r="2035" spans="1:11" x14ac:dyDescent="0.2">
      <c r="A2035" s="15" t="s">
        <v>3420</v>
      </c>
      <c r="B2035" s="17" t="s">
        <v>3421</v>
      </c>
      <c r="C2035" s="43">
        <v>24212</v>
      </c>
      <c r="D2035" s="43">
        <v>23858</v>
      </c>
      <c r="E2035" s="42">
        <v>23439</v>
      </c>
      <c r="F2035" s="42">
        <v>22703</v>
      </c>
      <c r="G2035" s="42">
        <v>21929</v>
      </c>
      <c r="H2035" s="4"/>
      <c r="I2035" s="5"/>
      <c r="J2035" s="5"/>
      <c r="K2035" s="5"/>
    </row>
    <row r="2036" spans="1:11" x14ac:dyDescent="0.2">
      <c r="A2036" s="15" t="s">
        <v>3422</v>
      </c>
      <c r="B2036" s="17" t="s">
        <v>3423</v>
      </c>
      <c r="C2036" s="43">
        <v>3550</v>
      </c>
      <c r="D2036" s="43">
        <v>3494</v>
      </c>
      <c r="E2036" s="42">
        <v>3430</v>
      </c>
      <c r="F2036" s="42">
        <v>3318</v>
      </c>
      <c r="G2036" s="42">
        <v>3202</v>
      </c>
      <c r="H2036" s="4"/>
      <c r="I2036" s="5"/>
      <c r="J2036" s="5"/>
      <c r="K2036" s="5"/>
    </row>
    <row r="2037" spans="1:11" x14ac:dyDescent="0.2">
      <c r="A2037" s="15" t="s">
        <v>3424</v>
      </c>
      <c r="B2037" s="17" t="s">
        <v>3425</v>
      </c>
      <c r="C2037" s="43">
        <v>4830</v>
      </c>
      <c r="D2037" s="43">
        <v>4791</v>
      </c>
      <c r="E2037" s="42">
        <v>4739</v>
      </c>
      <c r="F2037" s="42">
        <v>4623</v>
      </c>
      <c r="G2037" s="42">
        <v>4496</v>
      </c>
      <c r="H2037" s="4"/>
      <c r="I2037" s="5"/>
      <c r="J2037" s="5"/>
      <c r="K2037" s="5"/>
    </row>
    <row r="2038" spans="1:11" x14ac:dyDescent="0.2">
      <c r="A2038" s="15" t="s">
        <v>3426</v>
      </c>
      <c r="B2038" s="17" t="s">
        <v>3427</v>
      </c>
      <c r="C2038" s="43">
        <v>7717</v>
      </c>
      <c r="D2038" s="43">
        <v>7448</v>
      </c>
      <c r="E2038" s="42">
        <v>7167</v>
      </c>
      <c r="F2038" s="42">
        <v>6801</v>
      </c>
      <c r="G2038" s="42">
        <v>6433</v>
      </c>
      <c r="H2038" s="4"/>
      <c r="I2038" s="5"/>
      <c r="J2038" s="5"/>
      <c r="K2038" s="5"/>
    </row>
    <row r="2039" spans="1:11" x14ac:dyDescent="0.2">
      <c r="A2039" s="15" t="s">
        <v>3428</v>
      </c>
      <c r="B2039" s="17" t="s">
        <v>3429</v>
      </c>
      <c r="C2039" s="43">
        <v>7463</v>
      </c>
      <c r="D2039" s="43">
        <v>7433</v>
      </c>
      <c r="E2039" s="42">
        <v>7380</v>
      </c>
      <c r="F2039" s="42">
        <v>7226</v>
      </c>
      <c r="G2039" s="42">
        <v>7055</v>
      </c>
      <c r="H2039" s="4"/>
      <c r="I2039" s="5"/>
      <c r="J2039" s="5"/>
      <c r="K2039" s="5"/>
    </row>
    <row r="2040" spans="1:11" x14ac:dyDescent="0.2">
      <c r="A2040" s="15" t="s">
        <v>3430</v>
      </c>
      <c r="B2040" s="17" t="s">
        <v>3431</v>
      </c>
      <c r="C2040" s="43">
        <v>6975</v>
      </c>
      <c r="D2040" s="43">
        <v>6947</v>
      </c>
      <c r="E2040" s="42">
        <v>6898</v>
      </c>
      <c r="F2040" s="42">
        <v>6754</v>
      </c>
      <c r="G2040" s="42">
        <v>6595</v>
      </c>
      <c r="H2040" s="4"/>
      <c r="I2040" s="5"/>
      <c r="J2040" s="5"/>
      <c r="K2040" s="5"/>
    </row>
    <row r="2041" spans="1:11" x14ac:dyDescent="0.2">
      <c r="A2041" s="15" t="s">
        <v>3432</v>
      </c>
      <c r="B2041" s="17" t="s">
        <v>384</v>
      </c>
      <c r="C2041" s="43">
        <v>3220</v>
      </c>
      <c r="D2041" s="43">
        <v>3058</v>
      </c>
      <c r="E2041" s="42">
        <v>2904</v>
      </c>
      <c r="F2041" s="42">
        <v>2720</v>
      </c>
      <c r="G2041" s="42">
        <v>2537</v>
      </c>
      <c r="H2041" s="4"/>
      <c r="I2041" s="5"/>
      <c r="J2041" s="5"/>
      <c r="K2041" s="5"/>
    </row>
    <row r="2042" spans="1:11" x14ac:dyDescent="0.2">
      <c r="A2042" s="15" t="s">
        <v>3433</v>
      </c>
      <c r="B2042" s="17" t="s">
        <v>3434</v>
      </c>
      <c r="C2042" s="43">
        <v>5363</v>
      </c>
      <c r="D2042" s="43">
        <v>5362</v>
      </c>
      <c r="E2042" s="42">
        <v>5345</v>
      </c>
      <c r="F2042" s="42">
        <v>5254</v>
      </c>
      <c r="G2042" s="42">
        <v>5149</v>
      </c>
      <c r="H2042" s="4"/>
      <c r="I2042" s="5"/>
      <c r="J2042" s="5"/>
      <c r="K2042" s="5"/>
    </row>
    <row r="2043" spans="1:11" x14ac:dyDescent="0.2">
      <c r="A2043" s="15" t="s">
        <v>3435</v>
      </c>
      <c r="B2043" s="17" t="s">
        <v>3436</v>
      </c>
      <c r="C2043" s="43">
        <v>4444</v>
      </c>
      <c r="D2043" s="43">
        <v>4413</v>
      </c>
      <c r="E2043" s="42">
        <v>4368</v>
      </c>
      <c r="F2043" s="42">
        <v>4263</v>
      </c>
      <c r="G2043" s="42">
        <v>4149</v>
      </c>
      <c r="H2043" s="4"/>
      <c r="I2043" s="5"/>
      <c r="J2043" s="5"/>
      <c r="K2043" s="5"/>
    </row>
    <row r="2044" spans="1:11" x14ac:dyDescent="0.2">
      <c r="A2044" s="15" t="s">
        <v>3437</v>
      </c>
      <c r="B2044" s="17" t="s">
        <v>3438</v>
      </c>
      <c r="C2044" s="43">
        <v>5958</v>
      </c>
      <c r="D2044" s="43">
        <v>6000</v>
      </c>
      <c r="E2044" s="42">
        <v>6026</v>
      </c>
      <c r="F2044" s="42">
        <v>6018</v>
      </c>
      <c r="G2044" s="42">
        <v>6006</v>
      </c>
      <c r="H2044" s="4"/>
      <c r="I2044" s="5"/>
      <c r="J2044" s="5"/>
      <c r="K2044" s="5"/>
    </row>
    <row r="2045" spans="1:11" x14ac:dyDescent="0.2">
      <c r="A2045" s="15" t="s">
        <v>3439</v>
      </c>
      <c r="B2045" s="17" t="s">
        <v>3440</v>
      </c>
      <c r="C2045" s="43">
        <v>7487</v>
      </c>
      <c r="D2045" s="43">
        <v>7426</v>
      </c>
      <c r="E2045" s="42">
        <v>7346</v>
      </c>
      <c r="F2045" s="42">
        <v>7165</v>
      </c>
      <c r="G2045" s="42">
        <v>6967</v>
      </c>
      <c r="H2045" s="4"/>
      <c r="I2045" s="5"/>
      <c r="J2045" s="5"/>
      <c r="K2045" s="5"/>
    </row>
    <row r="2046" spans="1:11" x14ac:dyDescent="0.2">
      <c r="A2046" s="15" t="s">
        <v>3441</v>
      </c>
      <c r="B2046" s="17" t="s">
        <v>714</v>
      </c>
      <c r="C2046" s="43">
        <v>2676</v>
      </c>
      <c r="D2046" s="43">
        <v>2690</v>
      </c>
      <c r="E2046" s="42">
        <v>2697</v>
      </c>
      <c r="F2046" s="42">
        <v>2665</v>
      </c>
      <c r="G2046" s="42">
        <v>2627</v>
      </c>
      <c r="H2046" s="4"/>
      <c r="I2046" s="5"/>
      <c r="J2046" s="5"/>
      <c r="K2046" s="5"/>
    </row>
    <row r="2047" spans="1:11" x14ac:dyDescent="0.2">
      <c r="A2047" s="15" t="s">
        <v>3442</v>
      </c>
      <c r="B2047" s="17" t="s">
        <v>3443</v>
      </c>
      <c r="C2047" s="43">
        <v>1683</v>
      </c>
      <c r="D2047" s="43">
        <v>1654</v>
      </c>
      <c r="E2047" s="42">
        <v>1620</v>
      </c>
      <c r="F2047" s="42">
        <v>1567</v>
      </c>
      <c r="G2047" s="42">
        <v>1509</v>
      </c>
      <c r="H2047" s="4"/>
      <c r="I2047" s="5"/>
      <c r="J2047" s="5"/>
      <c r="K2047" s="5"/>
    </row>
    <row r="2048" spans="1:11" x14ac:dyDescent="0.2">
      <c r="A2048" s="15" t="s">
        <v>3444</v>
      </c>
      <c r="B2048" s="17" t="s">
        <v>3445</v>
      </c>
      <c r="C2048" s="43">
        <v>3013</v>
      </c>
      <c r="D2048" s="43">
        <v>3008</v>
      </c>
      <c r="E2048" s="42">
        <v>2993</v>
      </c>
      <c r="F2048" s="42">
        <v>2937</v>
      </c>
      <c r="G2048" s="42">
        <v>2874</v>
      </c>
      <c r="H2048" s="4"/>
      <c r="I2048" s="5"/>
      <c r="J2048" s="5"/>
      <c r="K2048" s="5"/>
    </row>
    <row r="2049" spans="1:11" x14ac:dyDescent="0.2">
      <c r="A2049" s="13" t="s">
        <v>3446</v>
      </c>
      <c r="B2049" s="14" t="s">
        <v>2976</v>
      </c>
      <c r="C2049" s="39">
        <f t="shared" ref="C2049:E2049" si="361">+SUM(C2050:C2064)</f>
        <v>115562</v>
      </c>
      <c r="D2049" s="39">
        <f t="shared" si="361"/>
        <v>114007</v>
      </c>
      <c r="E2049" s="39">
        <f t="shared" si="361"/>
        <v>112149</v>
      </c>
      <c r="F2049" s="39">
        <f t="shared" ref="F2049:G2049" si="362">+SUM(F2050:F2064)</f>
        <v>110782</v>
      </c>
      <c r="G2049" s="39">
        <f t="shared" si="362"/>
        <v>109293</v>
      </c>
      <c r="H2049" s="4"/>
      <c r="I2049" s="5"/>
      <c r="J2049" s="5"/>
      <c r="K2049" s="5"/>
    </row>
    <row r="2050" spans="1:11" x14ac:dyDescent="0.2">
      <c r="A2050" s="15" t="s">
        <v>3447</v>
      </c>
      <c r="B2050" s="17" t="s">
        <v>2976</v>
      </c>
      <c r="C2050" s="43">
        <v>31139</v>
      </c>
      <c r="D2050" s="43">
        <v>31427</v>
      </c>
      <c r="E2050" s="42">
        <v>31615</v>
      </c>
      <c r="F2050" s="42">
        <v>31851</v>
      </c>
      <c r="G2050" s="42">
        <v>32095</v>
      </c>
      <c r="H2050" s="4"/>
      <c r="I2050" s="5"/>
      <c r="J2050" s="5"/>
      <c r="K2050" s="5"/>
    </row>
    <row r="2051" spans="1:11" x14ac:dyDescent="0.2">
      <c r="A2051" s="15" t="s">
        <v>3448</v>
      </c>
      <c r="B2051" s="17" t="s">
        <v>3449</v>
      </c>
      <c r="C2051" s="43">
        <v>2952</v>
      </c>
      <c r="D2051" s="43">
        <v>2870</v>
      </c>
      <c r="E2051" s="42">
        <v>2782</v>
      </c>
      <c r="F2051" s="42">
        <v>2717</v>
      </c>
      <c r="G2051" s="42">
        <v>2647</v>
      </c>
      <c r="H2051" s="4"/>
      <c r="I2051" s="5"/>
      <c r="J2051" s="5"/>
      <c r="K2051" s="5"/>
    </row>
    <row r="2052" spans="1:11" x14ac:dyDescent="0.2">
      <c r="A2052" s="15" t="s">
        <v>3450</v>
      </c>
      <c r="B2052" s="17" t="s">
        <v>3451</v>
      </c>
      <c r="C2052" s="43">
        <v>7350</v>
      </c>
      <c r="D2052" s="43">
        <v>7252</v>
      </c>
      <c r="E2052" s="42">
        <v>7130</v>
      </c>
      <c r="F2052" s="42">
        <v>7064</v>
      </c>
      <c r="G2052" s="42">
        <v>6983</v>
      </c>
      <c r="H2052" s="4"/>
      <c r="I2052" s="5"/>
      <c r="J2052" s="5"/>
      <c r="K2052" s="5"/>
    </row>
    <row r="2053" spans="1:11" x14ac:dyDescent="0.2">
      <c r="A2053" s="24" t="s">
        <v>3452</v>
      </c>
      <c r="B2053" s="25" t="s">
        <v>3453</v>
      </c>
      <c r="C2053" s="49">
        <v>15165</v>
      </c>
      <c r="D2053" s="49">
        <v>14984</v>
      </c>
      <c r="E2053" s="50">
        <v>14758</v>
      </c>
      <c r="F2053" s="50">
        <v>14510</v>
      </c>
      <c r="G2053" s="50">
        <v>14258</v>
      </c>
      <c r="H2053" s="4"/>
      <c r="I2053" s="5"/>
      <c r="J2053" s="5"/>
      <c r="K2053" s="5"/>
    </row>
    <row r="2054" spans="1:11" x14ac:dyDescent="0.2">
      <c r="A2054" s="24" t="s">
        <v>3454</v>
      </c>
      <c r="B2054" s="25" t="s">
        <v>3455</v>
      </c>
      <c r="C2054" s="49">
        <v>3103</v>
      </c>
      <c r="D2054" s="49">
        <v>3046</v>
      </c>
      <c r="E2054" s="50">
        <v>2980</v>
      </c>
      <c r="F2054" s="50">
        <v>2937</v>
      </c>
      <c r="G2054" s="50">
        <v>2888</v>
      </c>
      <c r="H2054" s="4"/>
      <c r="I2054" s="5"/>
      <c r="J2054" s="5"/>
      <c r="K2054" s="5"/>
    </row>
    <row r="2055" spans="1:11" x14ac:dyDescent="0.2">
      <c r="A2055" s="24" t="s">
        <v>3456</v>
      </c>
      <c r="B2055" s="25" t="s">
        <v>3457</v>
      </c>
      <c r="C2055" s="49">
        <v>6609</v>
      </c>
      <c r="D2055" s="49">
        <v>6177</v>
      </c>
      <c r="E2055" s="50">
        <v>5756</v>
      </c>
      <c r="F2055" s="50">
        <v>5409</v>
      </c>
      <c r="G2055" s="50">
        <v>5054</v>
      </c>
      <c r="H2055" s="4"/>
      <c r="I2055" s="5"/>
      <c r="J2055" s="5"/>
      <c r="K2055" s="5"/>
    </row>
    <row r="2056" spans="1:11" x14ac:dyDescent="0.2">
      <c r="A2056" s="24" t="s">
        <v>3458</v>
      </c>
      <c r="B2056" s="25" t="s">
        <v>3459</v>
      </c>
      <c r="C2056" s="49">
        <v>4844</v>
      </c>
      <c r="D2056" s="49">
        <v>4814</v>
      </c>
      <c r="E2056" s="50">
        <v>4767</v>
      </c>
      <c r="F2056" s="50">
        <v>4756</v>
      </c>
      <c r="G2056" s="50">
        <v>4733</v>
      </c>
      <c r="H2056" s="4"/>
      <c r="I2056" s="5"/>
      <c r="J2056" s="5"/>
      <c r="K2056" s="5"/>
    </row>
    <row r="2057" spans="1:11" x14ac:dyDescent="0.2">
      <c r="A2057" s="15" t="s">
        <v>3460</v>
      </c>
      <c r="B2057" s="17" t="s">
        <v>3461</v>
      </c>
      <c r="C2057" s="43">
        <v>6995</v>
      </c>
      <c r="D2057" s="43">
        <v>6943</v>
      </c>
      <c r="E2057" s="42">
        <v>6867</v>
      </c>
      <c r="F2057" s="42">
        <v>6844</v>
      </c>
      <c r="G2057" s="42">
        <v>6804</v>
      </c>
      <c r="H2057" s="4"/>
      <c r="I2057" s="5"/>
      <c r="J2057" s="5"/>
      <c r="K2057" s="5"/>
    </row>
    <row r="2058" spans="1:11" x14ac:dyDescent="0.2">
      <c r="A2058" s="15" t="s">
        <v>3462</v>
      </c>
      <c r="B2058" s="17" t="s">
        <v>3463</v>
      </c>
      <c r="C2058" s="43">
        <v>4009</v>
      </c>
      <c r="D2058" s="43">
        <v>3824</v>
      </c>
      <c r="E2058" s="42">
        <v>3637</v>
      </c>
      <c r="F2058" s="42">
        <v>3471</v>
      </c>
      <c r="G2058" s="42">
        <v>3301</v>
      </c>
      <c r="H2058" s="4"/>
      <c r="I2058" s="5"/>
      <c r="J2058" s="5"/>
      <c r="K2058" s="5"/>
    </row>
    <row r="2059" spans="1:11" x14ac:dyDescent="0.2">
      <c r="A2059" s="15" t="s">
        <v>3464</v>
      </c>
      <c r="B2059" s="17" t="s">
        <v>3465</v>
      </c>
      <c r="C2059" s="43">
        <v>9925</v>
      </c>
      <c r="D2059" s="43">
        <v>9588</v>
      </c>
      <c r="E2059" s="42">
        <v>9231</v>
      </c>
      <c r="F2059" s="42">
        <v>8875</v>
      </c>
      <c r="G2059" s="42">
        <v>8511</v>
      </c>
      <c r="H2059" s="4"/>
      <c r="I2059" s="5"/>
      <c r="J2059" s="5"/>
      <c r="K2059" s="5"/>
    </row>
    <row r="2060" spans="1:11" x14ac:dyDescent="0.2">
      <c r="A2060" s="15" t="s">
        <v>3466</v>
      </c>
      <c r="B2060" s="17" t="s">
        <v>3467</v>
      </c>
      <c r="C2060" s="43">
        <v>7632</v>
      </c>
      <c r="D2060" s="43">
        <v>7503</v>
      </c>
      <c r="E2060" s="42">
        <v>7352</v>
      </c>
      <c r="F2060" s="42">
        <v>7258</v>
      </c>
      <c r="G2060" s="42">
        <v>7149</v>
      </c>
      <c r="H2060" s="4"/>
      <c r="I2060" s="5"/>
      <c r="J2060" s="5"/>
      <c r="K2060" s="5"/>
    </row>
    <row r="2061" spans="1:11" x14ac:dyDescent="0.2">
      <c r="A2061" s="15" t="s">
        <v>3468</v>
      </c>
      <c r="B2061" s="17" t="s">
        <v>2540</v>
      </c>
      <c r="C2061" s="43">
        <v>5092</v>
      </c>
      <c r="D2061" s="43">
        <v>5015</v>
      </c>
      <c r="E2061" s="42">
        <v>4923</v>
      </c>
      <c r="F2061" s="42">
        <v>4870</v>
      </c>
      <c r="G2061" s="42">
        <v>4805</v>
      </c>
      <c r="H2061" s="4"/>
      <c r="I2061" s="5"/>
      <c r="J2061" s="5"/>
      <c r="K2061" s="5"/>
    </row>
    <row r="2062" spans="1:11" x14ac:dyDescent="0.2">
      <c r="A2062" s="15" t="s">
        <v>3469</v>
      </c>
      <c r="B2062" s="17" t="s">
        <v>3470</v>
      </c>
      <c r="C2062" s="43">
        <v>3043</v>
      </c>
      <c r="D2062" s="43">
        <v>2962</v>
      </c>
      <c r="E2062" s="42">
        <v>2875</v>
      </c>
      <c r="F2062" s="42">
        <v>2813</v>
      </c>
      <c r="G2062" s="42">
        <v>2743</v>
      </c>
      <c r="H2062" s="4"/>
      <c r="I2062" s="5"/>
      <c r="J2062" s="5"/>
      <c r="K2062" s="5"/>
    </row>
    <row r="2063" spans="1:11" x14ac:dyDescent="0.2">
      <c r="A2063" s="15" t="s">
        <v>3471</v>
      </c>
      <c r="B2063" s="17" t="s">
        <v>3472</v>
      </c>
      <c r="C2063" s="43">
        <v>4704</v>
      </c>
      <c r="D2063" s="43">
        <v>4613</v>
      </c>
      <c r="E2063" s="42">
        <v>4509</v>
      </c>
      <c r="F2063" s="42">
        <v>4440</v>
      </c>
      <c r="G2063" s="42">
        <v>4361</v>
      </c>
      <c r="H2063" s="4"/>
      <c r="I2063" s="5"/>
      <c r="J2063" s="5"/>
      <c r="K2063" s="5"/>
    </row>
    <row r="2064" spans="1:11" x14ac:dyDescent="0.2">
      <c r="A2064" s="15" t="s">
        <v>3473</v>
      </c>
      <c r="B2064" s="17" t="s">
        <v>3474</v>
      </c>
      <c r="C2064" s="43">
        <v>3000</v>
      </c>
      <c r="D2064" s="43">
        <v>2989</v>
      </c>
      <c r="E2064" s="42">
        <v>2967</v>
      </c>
      <c r="F2064" s="42">
        <v>2967</v>
      </c>
      <c r="G2064" s="42">
        <v>2961</v>
      </c>
      <c r="H2064" s="4"/>
      <c r="I2064" s="5"/>
      <c r="J2064" s="5"/>
      <c r="K2064" s="5"/>
    </row>
    <row r="2065" spans="1:11" x14ac:dyDescent="0.2">
      <c r="A2065" s="13" t="s">
        <v>3475</v>
      </c>
      <c r="B2065" s="14" t="s">
        <v>3476</v>
      </c>
      <c r="C2065" s="39">
        <f t="shared" ref="C2065:E2065" si="363">+SUM(C2066:C2069,C2075:C2080)</f>
        <v>77927</v>
      </c>
      <c r="D2065" s="39">
        <f t="shared" si="363"/>
        <v>78511</v>
      </c>
      <c r="E2065" s="39">
        <f t="shared" si="363"/>
        <v>78873</v>
      </c>
      <c r="F2065" s="39">
        <f t="shared" ref="F2065:G2065" si="364">+SUM(F2066:F2069,F2075:F2080)</f>
        <v>79376</v>
      </c>
      <c r="G2065" s="39">
        <f t="shared" si="364"/>
        <v>79766</v>
      </c>
      <c r="H2065" s="4"/>
      <c r="I2065" s="5"/>
      <c r="J2065" s="5"/>
      <c r="K2065" s="5"/>
    </row>
    <row r="2066" spans="1:11" x14ac:dyDescent="0.2">
      <c r="A2066" s="15" t="s">
        <v>3477</v>
      </c>
      <c r="B2066" s="17" t="s">
        <v>3478</v>
      </c>
      <c r="C2066" s="43">
        <v>13848</v>
      </c>
      <c r="D2066" s="43">
        <v>14035</v>
      </c>
      <c r="E2066" s="42">
        <v>14173</v>
      </c>
      <c r="F2066" s="42">
        <v>14357</v>
      </c>
      <c r="G2066" s="42">
        <v>14529</v>
      </c>
      <c r="H2066" s="4"/>
      <c r="I2066" s="5"/>
      <c r="J2066" s="5"/>
      <c r="K2066" s="5"/>
    </row>
    <row r="2067" spans="1:11" x14ac:dyDescent="0.2">
      <c r="A2067" s="15" t="s">
        <v>3479</v>
      </c>
      <c r="B2067" s="17" t="s">
        <v>3480</v>
      </c>
      <c r="C2067" s="43">
        <v>2397</v>
      </c>
      <c r="D2067" s="43">
        <v>2441</v>
      </c>
      <c r="E2067" s="42">
        <v>2477</v>
      </c>
      <c r="F2067" s="42">
        <v>2522</v>
      </c>
      <c r="G2067" s="42">
        <v>2562</v>
      </c>
      <c r="H2067" s="4"/>
      <c r="I2067" s="5"/>
      <c r="J2067" s="5"/>
      <c r="K2067" s="5"/>
    </row>
    <row r="2068" spans="1:11" x14ac:dyDescent="0.2">
      <c r="A2068" s="15" t="s">
        <v>3481</v>
      </c>
      <c r="B2068" s="17" t="s">
        <v>3482</v>
      </c>
      <c r="C2068" s="43">
        <v>9587</v>
      </c>
      <c r="D2068" s="43">
        <v>9626</v>
      </c>
      <c r="E2068" s="42">
        <v>9627</v>
      </c>
      <c r="F2068" s="42">
        <v>9591</v>
      </c>
      <c r="G2068" s="42">
        <v>9574</v>
      </c>
      <c r="H2068" s="4"/>
      <c r="I2068" s="5"/>
      <c r="J2068" s="5"/>
      <c r="K2068" s="5"/>
    </row>
    <row r="2069" spans="1:11" x14ac:dyDescent="0.2">
      <c r="A2069" s="59" t="s">
        <v>3483</v>
      </c>
      <c r="B2069" s="60" t="s">
        <v>3484</v>
      </c>
      <c r="C2069" s="61">
        <v>6690</v>
      </c>
      <c r="D2069" s="61">
        <v>6310</v>
      </c>
      <c r="E2069" s="62">
        <v>5932</v>
      </c>
      <c r="F2069" s="62">
        <v>5573</v>
      </c>
      <c r="G2069" s="62">
        <v>5224</v>
      </c>
      <c r="H2069" s="4"/>
      <c r="I2069" s="5"/>
      <c r="J2069" s="5"/>
      <c r="K2069" s="5"/>
    </row>
    <row r="2070" spans="1:11" x14ac:dyDescent="0.2">
      <c r="A2070" s="15"/>
      <c r="B2070" s="17"/>
      <c r="C2070" s="17"/>
      <c r="D2070" s="17"/>
      <c r="E2070" s="17"/>
      <c r="F2070" s="18"/>
      <c r="G2070" s="58" t="s">
        <v>107</v>
      </c>
      <c r="H2070" s="4"/>
    </row>
    <row r="2071" spans="1:11" ht="33.799999999999997" customHeight="1" x14ac:dyDescent="0.2">
      <c r="A2071" s="80" t="s">
        <v>0</v>
      </c>
      <c r="B2071" s="80"/>
      <c r="C2071" s="80"/>
      <c r="D2071" s="80"/>
      <c r="E2071" s="80"/>
      <c r="F2071" s="80"/>
      <c r="G2071" s="80"/>
    </row>
    <row r="2072" spans="1:11" ht="11.25" customHeight="1" x14ac:dyDescent="0.2">
      <c r="A2072" s="85" t="s">
        <v>1</v>
      </c>
      <c r="B2072" s="85" t="s">
        <v>2</v>
      </c>
      <c r="C2072" s="83" t="s">
        <v>3</v>
      </c>
      <c r="D2072" s="83" t="s">
        <v>4</v>
      </c>
      <c r="E2072" s="83" t="s">
        <v>5</v>
      </c>
      <c r="F2072" s="83" t="s">
        <v>6</v>
      </c>
      <c r="G2072" s="83" t="s">
        <v>7</v>
      </c>
    </row>
    <row r="2073" spans="1:11" ht="11.25" customHeight="1" x14ac:dyDescent="0.2">
      <c r="A2073" s="86"/>
      <c r="B2073" s="86"/>
      <c r="C2073" s="87"/>
      <c r="D2073" s="87"/>
      <c r="E2073" s="87"/>
      <c r="F2073" s="87"/>
      <c r="G2073" s="87"/>
    </row>
    <row r="2074" spans="1:11" ht="7.5" customHeight="1" x14ac:dyDescent="0.2">
      <c r="A2074" s="19"/>
      <c r="B2074" s="19"/>
      <c r="C2074" s="19"/>
      <c r="D2074" s="19"/>
      <c r="E2074" s="19"/>
      <c r="F2074" s="3"/>
      <c r="G2074" s="3"/>
    </row>
    <row r="2075" spans="1:11" x14ac:dyDescent="0.2">
      <c r="A2075" s="15" t="s">
        <v>3485</v>
      </c>
      <c r="B2075" s="17" t="s">
        <v>3486</v>
      </c>
      <c r="C2075" s="43">
        <v>4569</v>
      </c>
      <c r="D2075" s="43">
        <v>4659</v>
      </c>
      <c r="E2075" s="42">
        <v>4735</v>
      </c>
      <c r="F2075" s="42">
        <v>4827</v>
      </c>
      <c r="G2075" s="42">
        <v>4909</v>
      </c>
      <c r="H2075" s="4"/>
      <c r="I2075" s="5"/>
      <c r="J2075" s="5"/>
      <c r="K2075" s="5"/>
    </row>
    <row r="2076" spans="1:11" x14ac:dyDescent="0.2">
      <c r="A2076" s="15" t="s">
        <v>3487</v>
      </c>
      <c r="B2076" s="17" t="s">
        <v>3488</v>
      </c>
      <c r="C2076" s="43">
        <v>9887</v>
      </c>
      <c r="D2076" s="43">
        <v>10008</v>
      </c>
      <c r="E2076" s="42">
        <v>10095</v>
      </c>
      <c r="F2076" s="42">
        <v>10214</v>
      </c>
      <c r="G2076" s="42">
        <v>10326</v>
      </c>
      <c r="H2076" s="4"/>
      <c r="I2076" s="5"/>
      <c r="J2076" s="5"/>
      <c r="K2076" s="5"/>
    </row>
    <row r="2077" spans="1:11" x14ac:dyDescent="0.2">
      <c r="A2077" s="15" t="s">
        <v>3489</v>
      </c>
      <c r="B2077" s="17" t="s">
        <v>3490</v>
      </c>
      <c r="C2077" s="43">
        <v>8174</v>
      </c>
      <c r="D2077" s="43">
        <v>8385</v>
      </c>
      <c r="E2077" s="42">
        <v>8569</v>
      </c>
      <c r="F2077" s="42">
        <v>8786</v>
      </c>
      <c r="G2077" s="42">
        <v>8973</v>
      </c>
      <c r="H2077" s="4"/>
      <c r="I2077" s="5"/>
      <c r="J2077" s="5"/>
      <c r="K2077" s="5"/>
    </row>
    <row r="2078" spans="1:11" x14ac:dyDescent="0.2">
      <c r="A2078" s="15" t="s">
        <v>3491</v>
      </c>
      <c r="B2078" s="17" t="s">
        <v>3492</v>
      </c>
      <c r="C2078" s="43">
        <v>6299</v>
      </c>
      <c r="D2078" s="43">
        <v>6432</v>
      </c>
      <c r="E2078" s="42">
        <v>6544</v>
      </c>
      <c r="F2078" s="42">
        <v>6679</v>
      </c>
      <c r="G2078" s="42">
        <v>6798</v>
      </c>
      <c r="H2078" s="4"/>
      <c r="I2078" s="5"/>
      <c r="J2078" s="5"/>
      <c r="K2078" s="5"/>
    </row>
    <row r="2079" spans="1:11" x14ac:dyDescent="0.2">
      <c r="A2079" s="15" t="s">
        <v>3493</v>
      </c>
      <c r="B2079" s="17" t="s">
        <v>3494</v>
      </c>
      <c r="C2079" s="43">
        <v>7341</v>
      </c>
      <c r="D2079" s="43">
        <v>7743</v>
      </c>
      <c r="E2079" s="42">
        <v>8135</v>
      </c>
      <c r="F2079" s="42">
        <v>8564</v>
      </c>
      <c r="G2079" s="42">
        <v>8916</v>
      </c>
      <c r="H2079" s="4"/>
      <c r="I2079" s="5"/>
      <c r="J2079" s="5"/>
      <c r="K2079" s="5"/>
    </row>
    <row r="2080" spans="1:11" x14ac:dyDescent="0.2">
      <c r="A2080" s="15" t="s">
        <v>3495</v>
      </c>
      <c r="B2080" s="17" t="s">
        <v>3496</v>
      </c>
      <c r="C2080" s="43">
        <v>9135</v>
      </c>
      <c r="D2080" s="43">
        <v>8872</v>
      </c>
      <c r="E2080" s="42">
        <v>8586</v>
      </c>
      <c r="F2080" s="42">
        <v>8263</v>
      </c>
      <c r="G2080" s="42">
        <v>7955</v>
      </c>
      <c r="H2080" s="4"/>
      <c r="I2080" s="5"/>
      <c r="J2080" s="5"/>
      <c r="K2080" s="5"/>
    </row>
    <row r="2081" spans="1:11" x14ac:dyDescent="0.2">
      <c r="A2081" s="13" t="s">
        <v>3497</v>
      </c>
      <c r="B2081" s="14" t="s">
        <v>3429</v>
      </c>
      <c r="C2081" s="39">
        <f t="shared" ref="C2081:E2081" si="365">+SUM(C2082:C2088)</f>
        <v>93178</v>
      </c>
      <c r="D2081" s="39">
        <f t="shared" si="365"/>
        <v>90742</v>
      </c>
      <c r="E2081" s="39">
        <f t="shared" si="365"/>
        <v>88112</v>
      </c>
      <c r="F2081" s="39">
        <f t="shared" ref="F2081:G2081" si="366">+SUM(F2082:F2088)</f>
        <v>86734</v>
      </c>
      <c r="G2081" s="39">
        <f t="shared" si="366"/>
        <v>85265</v>
      </c>
      <c r="H2081" s="4"/>
      <c r="I2081" s="5"/>
      <c r="J2081" s="5"/>
      <c r="K2081" s="5"/>
    </row>
    <row r="2082" spans="1:11" x14ac:dyDescent="0.2">
      <c r="A2082" s="15" t="s">
        <v>3498</v>
      </c>
      <c r="B2082" s="17" t="s">
        <v>3499</v>
      </c>
      <c r="C2082" s="43">
        <v>20995</v>
      </c>
      <c r="D2082" s="43">
        <v>20740</v>
      </c>
      <c r="E2082" s="42">
        <v>20420</v>
      </c>
      <c r="F2082" s="42">
        <v>20375</v>
      </c>
      <c r="G2082" s="42">
        <v>20291</v>
      </c>
      <c r="H2082" s="4"/>
      <c r="I2082" s="5"/>
      <c r="J2082" s="5"/>
      <c r="K2082" s="5"/>
    </row>
    <row r="2083" spans="1:11" x14ac:dyDescent="0.2">
      <c r="A2083" s="15" t="s">
        <v>3500</v>
      </c>
      <c r="B2083" s="17" t="s">
        <v>3501</v>
      </c>
      <c r="C2083" s="43">
        <v>14082</v>
      </c>
      <c r="D2083" s="43">
        <v>13621</v>
      </c>
      <c r="E2083" s="42">
        <v>13132</v>
      </c>
      <c r="F2083" s="42">
        <v>12831</v>
      </c>
      <c r="G2083" s="42">
        <v>12516</v>
      </c>
      <c r="H2083" s="4"/>
      <c r="I2083" s="5"/>
      <c r="J2083" s="5"/>
      <c r="K2083" s="5"/>
    </row>
    <row r="2084" spans="1:11" x14ac:dyDescent="0.2">
      <c r="A2084" s="15" t="s">
        <v>3502</v>
      </c>
      <c r="B2084" s="17" t="s">
        <v>3503</v>
      </c>
      <c r="C2084" s="43">
        <v>9444</v>
      </c>
      <c r="D2084" s="43">
        <v>9044</v>
      </c>
      <c r="E2084" s="42">
        <v>8634</v>
      </c>
      <c r="F2084" s="42">
        <v>8350</v>
      </c>
      <c r="G2084" s="42">
        <v>8064</v>
      </c>
      <c r="H2084" s="4"/>
      <c r="I2084" s="5"/>
      <c r="J2084" s="5"/>
      <c r="K2084" s="5"/>
    </row>
    <row r="2085" spans="1:11" x14ac:dyDescent="0.2">
      <c r="A2085" s="15" t="s">
        <v>3504</v>
      </c>
      <c r="B2085" s="17" t="s">
        <v>3505</v>
      </c>
      <c r="C2085" s="43">
        <v>7565</v>
      </c>
      <c r="D2085" s="43">
        <v>6975</v>
      </c>
      <c r="E2085" s="42">
        <v>6411</v>
      </c>
      <c r="F2085" s="42">
        <v>5973</v>
      </c>
      <c r="G2085" s="42">
        <v>5557</v>
      </c>
      <c r="H2085" s="4"/>
      <c r="I2085" s="5"/>
      <c r="J2085" s="5"/>
      <c r="K2085" s="5"/>
    </row>
    <row r="2086" spans="1:11" x14ac:dyDescent="0.2">
      <c r="A2086" s="15" t="s">
        <v>3506</v>
      </c>
      <c r="B2086" s="17" t="s">
        <v>3507</v>
      </c>
      <c r="C2086" s="43">
        <v>8676</v>
      </c>
      <c r="D2086" s="43">
        <v>8404</v>
      </c>
      <c r="E2086" s="42">
        <v>8114</v>
      </c>
      <c r="F2086" s="42">
        <v>7939</v>
      </c>
      <c r="G2086" s="42">
        <v>7756</v>
      </c>
      <c r="H2086" s="4"/>
      <c r="I2086" s="5"/>
      <c r="J2086" s="5"/>
      <c r="K2086" s="5"/>
    </row>
    <row r="2087" spans="1:11" x14ac:dyDescent="0.2">
      <c r="A2087" s="15" t="s">
        <v>3508</v>
      </c>
      <c r="B2087" s="17" t="s">
        <v>3509</v>
      </c>
      <c r="C2087" s="43">
        <v>14587</v>
      </c>
      <c r="D2087" s="43">
        <v>14314</v>
      </c>
      <c r="E2087" s="42">
        <v>13999</v>
      </c>
      <c r="F2087" s="42">
        <v>13874</v>
      </c>
      <c r="G2087" s="42">
        <v>13729</v>
      </c>
      <c r="H2087" s="4"/>
      <c r="I2087" s="5"/>
      <c r="J2087" s="5"/>
      <c r="K2087" s="5"/>
    </row>
    <row r="2088" spans="1:11" x14ac:dyDescent="0.2">
      <c r="A2088" s="15" t="s">
        <v>3510</v>
      </c>
      <c r="B2088" s="17" t="s">
        <v>3511</v>
      </c>
      <c r="C2088" s="43">
        <v>17829</v>
      </c>
      <c r="D2088" s="43">
        <v>17644</v>
      </c>
      <c r="E2088" s="42">
        <v>17402</v>
      </c>
      <c r="F2088" s="42">
        <v>17392</v>
      </c>
      <c r="G2088" s="42">
        <v>17352</v>
      </c>
      <c r="H2088" s="4"/>
      <c r="I2088" s="5"/>
      <c r="J2088" s="5"/>
      <c r="K2088" s="5"/>
    </row>
    <row r="2089" spans="1:11" x14ac:dyDescent="0.2">
      <c r="A2089" s="13" t="s">
        <v>3512</v>
      </c>
      <c r="B2089" s="14" t="s">
        <v>3513</v>
      </c>
      <c r="C2089" s="39">
        <f t="shared" ref="C2089:E2089" si="367">+SUM(C2090:C2094)</f>
        <v>68320</v>
      </c>
      <c r="D2089" s="39">
        <f t="shared" si="367"/>
        <v>67392</v>
      </c>
      <c r="E2089" s="39">
        <f t="shared" si="367"/>
        <v>66287</v>
      </c>
      <c r="F2089" s="39">
        <f t="shared" ref="F2089:G2089" si="368">+SUM(F2090:F2094)</f>
        <v>65355</v>
      </c>
      <c r="G2089" s="39">
        <f t="shared" si="368"/>
        <v>64354</v>
      </c>
      <c r="H2089" s="4"/>
      <c r="I2089" s="5"/>
      <c r="J2089" s="5"/>
      <c r="K2089" s="5"/>
    </row>
    <row r="2090" spans="1:11" x14ac:dyDescent="0.2">
      <c r="A2090" s="15" t="s">
        <v>3514</v>
      </c>
      <c r="B2090" s="17" t="s">
        <v>3515</v>
      </c>
      <c r="C2090" s="43">
        <v>49591</v>
      </c>
      <c r="D2090" s="43">
        <v>49234</v>
      </c>
      <c r="E2090" s="42">
        <v>48729</v>
      </c>
      <c r="F2090" s="42">
        <v>48331</v>
      </c>
      <c r="G2090" s="42">
        <v>47866</v>
      </c>
      <c r="H2090" s="4"/>
      <c r="I2090" s="5"/>
      <c r="J2090" s="5"/>
      <c r="K2090" s="5"/>
    </row>
    <row r="2091" spans="1:11" x14ac:dyDescent="0.2">
      <c r="A2091" s="15" t="s">
        <v>3516</v>
      </c>
      <c r="B2091" s="17" t="s">
        <v>3517</v>
      </c>
      <c r="C2091" s="43">
        <v>1197</v>
      </c>
      <c r="D2091" s="43">
        <v>1152</v>
      </c>
      <c r="E2091" s="42">
        <v>1107</v>
      </c>
      <c r="F2091" s="42">
        <v>1066</v>
      </c>
      <c r="G2091" s="42">
        <v>1025</v>
      </c>
      <c r="H2091" s="4"/>
      <c r="I2091" s="5"/>
      <c r="J2091" s="5"/>
      <c r="K2091" s="5"/>
    </row>
    <row r="2092" spans="1:11" x14ac:dyDescent="0.2">
      <c r="A2092" s="15" t="s">
        <v>3518</v>
      </c>
      <c r="B2092" s="17" t="s">
        <v>3519</v>
      </c>
      <c r="C2092" s="43">
        <v>11279</v>
      </c>
      <c r="D2092" s="43">
        <v>11059</v>
      </c>
      <c r="E2092" s="42">
        <v>10812</v>
      </c>
      <c r="F2092" s="42">
        <v>10595</v>
      </c>
      <c r="G2092" s="42">
        <v>10369</v>
      </c>
      <c r="H2092" s="4"/>
      <c r="I2092" s="5"/>
      <c r="J2092" s="5"/>
      <c r="K2092" s="5"/>
    </row>
    <row r="2093" spans="1:11" x14ac:dyDescent="0.2">
      <c r="A2093" s="15" t="s">
        <v>3520</v>
      </c>
      <c r="B2093" s="17" t="s">
        <v>172</v>
      </c>
      <c r="C2093" s="43">
        <v>3605</v>
      </c>
      <c r="D2093" s="43">
        <v>3412</v>
      </c>
      <c r="E2093" s="42">
        <v>3220</v>
      </c>
      <c r="F2093" s="42">
        <v>3048</v>
      </c>
      <c r="G2093" s="42">
        <v>2882</v>
      </c>
      <c r="H2093" s="4"/>
      <c r="I2093" s="5"/>
      <c r="J2093" s="5"/>
      <c r="K2093" s="5"/>
    </row>
    <row r="2094" spans="1:11" x14ac:dyDescent="0.2">
      <c r="A2094" s="15" t="s">
        <v>3521</v>
      </c>
      <c r="B2094" s="17" t="s">
        <v>3522</v>
      </c>
      <c r="C2094" s="43">
        <v>2648</v>
      </c>
      <c r="D2094" s="43">
        <v>2535</v>
      </c>
      <c r="E2094" s="42">
        <v>2419</v>
      </c>
      <c r="F2094" s="42">
        <v>2315</v>
      </c>
      <c r="G2094" s="42">
        <v>2212</v>
      </c>
      <c r="H2094" s="4"/>
      <c r="I2094" s="5"/>
      <c r="J2094" s="5"/>
      <c r="K2094" s="5"/>
    </row>
    <row r="2095" spans="1:11" x14ac:dyDescent="0.2">
      <c r="A2095" s="13" t="s">
        <v>3523</v>
      </c>
      <c r="B2095" s="14" t="s">
        <v>3524</v>
      </c>
      <c r="C2095" s="39">
        <f t="shared" ref="C2095:E2095" si="369">+SUM(C2096:C2103)</f>
        <v>60419</v>
      </c>
      <c r="D2095" s="39">
        <f t="shared" si="369"/>
        <v>59769</v>
      </c>
      <c r="E2095" s="39">
        <f t="shared" si="369"/>
        <v>58957</v>
      </c>
      <c r="F2095" s="39">
        <f t="shared" ref="F2095:G2095" si="370">+SUM(F2096:F2103)</f>
        <v>58213</v>
      </c>
      <c r="G2095" s="39">
        <f t="shared" si="370"/>
        <v>57406</v>
      </c>
      <c r="H2095" s="4"/>
      <c r="I2095" s="5"/>
      <c r="J2095" s="5"/>
      <c r="K2095" s="5"/>
    </row>
    <row r="2096" spans="1:11" x14ac:dyDescent="0.2">
      <c r="A2096" s="15" t="s">
        <v>3525</v>
      </c>
      <c r="B2096" s="17" t="s">
        <v>3524</v>
      </c>
      <c r="C2096" s="43">
        <v>19341</v>
      </c>
      <c r="D2096" s="43">
        <v>19222</v>
      </c>
      <c r="E2096" s="42">
        <v>19050</v>
      </c>
      <c r="F2096" s="42">
        <v>18895</v>
      </c>
      <c r="G2096" s="42">
        <v>18718</v>
      </c>
      <c r="H2096" s="4"/>
      <c r="I2096" s="5"/>
      <c r="J2096" s="5"/>
      <c r="K2096" s="5"/>
    </row>
    <row r="2097" spans="1:11" x14ac:dyDescent="0.2">
      <c r="A2097" s="15" t="s">
        <v>3526</v>
      </c>
      <c r="B2097" s="17" t="s">
        <v>3527</v>
      </c>
      <c r="C2097" s="43">
        <v>4056</v>
      </c>
      <c r="D2097" s="43">
        <v>4037</v>
      </c>
      <c r="E2097" s="42">
        <v>4007</v>
      </c>
      <c r="F2097" s="42">
        <v>3982</v>
      </c>
      <c r="G2097" s="42">
        <v>3951</v>
      </c>
      <c r="H2097" s="4"/>
      <c r="I2097" s="5"/>
      <c r="J2097" s="5"/>
      <c r="K2097" s="5"/>
    </row>
    <row r="2098" spans="1:11" x14ac:dyDescent="0.2">
      <c r="A2098" s="15" t="s">
        <v>3528</v>
      </c>
      <c r="B2098" s="17" t="s">
        <v>3529</v>
      </c>
      <c r="C2098" s="43">
        <v>3279</v>
      </c>
      <c r="D2098" s="43">
        <v>3213</v>
      </c>
      <c r="E2098" s="42">
        <v>3140</v>
      </c>
      <c r="F2098" s="42">
        <v>3071</v>
      </c>
      <c r="G2098" s="42">
        <v>3000</v>
      </c>
      <c r="H2098" s="4"/>
      <c r="I2098" s="5"/>
      <c r="J2098" s="5"/>
      <c r="K2098" s="5"/>
    </row>
    <row r="2099" spans="1:11" x14ac:dyDescent="0.2">
      <c r="A2099" s="24" t="s">
        <v>3530</v>
      </c>
      <c r="B2099" s="25" t="s">
        <v>3531</v>
      </c>
      <c r="C2099" s="49">
        <v>2731</v>
      </c>
      <c r="D2099" s="49">
        <v>2668</v>
      </c>
      <c r="E2099" s="50">
        <v>2598</v>
      </c>
      <c r="F2099" s="50">
        <v>2533</v>
      </c>
      <c r="G2099" s="50">
        <v>2466</v>
      </c>
      <c r="H2099" s="4"/>
      <c r="I2099" s="5"/>
      <c r="J2099" s="5"/>
      <c r="K2099" s="5"/>
    </row>
    <row r="2100" spans="1:11" x14ac:dyDescent="0.2">
      <c r="A2100" s="24" t="s">
        <v>3532</v>
      </c>
      <c r="B2100" s="25" t="s">
        <v>3533</v>
      </c>
      <c r="C2100" s="49">
        <v>5294</v>
      </c>
      <c r="D2100" s="49">
        <v>5201</v>
      </c>
      <c r="E2100" s="50">
        <v>5097</v>
      </c>
      <c r="F2100" s="50">
        <v>4998</v>
      </c>
      <c r="G2100" s="50">
        <v>4895</v>
      </c>
      <c r="H2100" s="4"/>
      <c r="I2100" s="5"/>
      <c r="J2100" s="5"/>
      <c r="K2100" s="5"/>
    </row>
    <row r="2101" spans="1:11" x14ac:dyDescent="0.2">
      <c r="A2101" s="24" t="s">
        <v>3534</v>
      </c>
      <c r="B2101" s="25" t="s">
        <v>3535</v>
      </c>
      <c r="C2101" s="49">
        <v>4253</v>
      </c>
      <c r="D2101" s="49">
        <v>4151</v>
      </c>
      <c r="E2101" s="50">
        <v>4039</v>
      </c>
      <c r="F2101" s="50">
        <v>3934</v>
      </c>
      <c r="G2101" s="50">
        <v>3825</v>
      </c>
      <c r="H2101" s="4"/>
      <c r="I2101" s="5"/>
      <c r="J2101" s="5"/>
      <c r="K2101" s="5"/>
    </row>
    <row r="2102" spans="1:11" x14ac:dyDescent="0.2">
      <c r="A2102" s="15" t="s">
        <v>3536</v>
      </c>
      <c r="B2102" s="17" t="s">
        <v>3537</v>
      </c>
      <c r="C2102" s="43">
        <v>13694</v>
      </c>
      <c r="D2102" s="43">
        <v>13636</v>
      </c>
      <c r="E2102" s="42">
        <v>13536</v>
      </c>
      <c r="F2102" s="42">
        <v>13451</v>
      </c>
      <c r="G2102" s="42">
        <v>13349</v>
      </c>
      <c r="H2102" s="4"/>
      <c r="I2102" s="5"/>
      <c r="J2102" s="5"/>
      <c r="K2102" s="5"/>
    </row>
    <row r="2103" spans="1:11" x14ac:dyDescent="0.2">
      <c r="A2103" s="15" t="s">
        <v>3538</v>
      </c>
      <c r="B2103" s="17" t="s">
        <v>3539</v>
      </c>
      <c r="C2103" s="43">
        <v>7771</v>
      </c>
      <c r="D2103" s="43">
        <v>7641</v>
      </c>
      <c r="E2103" s="42">
        <v>7490</v>
      </c>
      <c r="F2103" s="42">
        <v>7349</v>
      </c>
      <c r="G2103" s="42">
        <v>7202</v>
      </c>
      <c r="H2103" s="4"/>
      <c r="I2103" s="5"/>
      <c r="J2103" s="5"/>
      <c r="K2103" s="5"/>
    </row>
    <row r="2104" spans="1:11" x14ac:dyDescent="0.2">
      <c r="A2104" s="13" t="s">
        <v>3540</v>
      </c>
      <c r="B2104" s="14" t="s">
        <v>1134</v>
      </c>
      <c r="C2104" s="39">
        <f t="shared" ref="C2104:E2104" si="371">+SUM(C2105:C2114)</f>
        <v>43322</v>
      </c>
      <c r="D2104" s="39">
        <f t="shared" si="371"/>
        <v>42996</v>
      </c>
      <c r="E2104" s="39">
        <f t="shared" si="371"/>
        <v>42549</v>
      </c>
      <c r="F2104" s="39">
        <f t="shared" ref="F2104:G2104" si="372">+SUM(F2105:F2114)</f>
        <v>41971</v>
      </c>
      <c r="G2104" s="39">
        <f t="shared" si="372"/>
        <v>41348</v>
      </c>
      <c r="H2104" s="4"/>
      <c r="I2104" s="5"/>
      <c r="J2104" s="5"/>
      <c r="K2104" s="5"/>
    </row>
    <row r="2105" spans="1:11" x14ac:dyDescent="0.2">
      <c r="A2105" s="15" t="s">
        <v>3541</v>
      </c>
      <c r="B2105" s="17" t="s">
        <v>1134</v>
      </c>
      <c r="C2105" s="43">
        <v>11752</v>
      </c>
      <c r="D2105" s="43">
        <v>11786</v>
      </c>
      <c r="E2105" s="42">
        <v>11783</v>
      </c>
      <c r="F2105" s="42">
        <v>11749</v>
      </c>
      <c r="G2105" s="42">
        <v>11708</v>
      </c>
      <c r="H2105" s="4"/>
      <c r="I2105" s="5"/>
      <c r="J2105" s="5"/>
      <c r="K2105" s="5"/>
    </row>
    <row r="2106" spans="1:11" x14ac:dyDescent="0.2">
      <c r="A2106" s="15" t="s">
        <v>3542</v>
      </c>
      <c r="B2106" s="17" t="s">
        <v>3543</v>
      </c>
      <c r="C2106" s="43">
        <v>5911</v>
      </c>
      <c r="D2106" s="43">
        <v>5943</v>
      </c>
      <c r="E2106" s="42">
        <v>5955</v>
      </c>
      <c r="F2106" s="42">
        <v>5977</v>
      </c>
      <c r="G2106" s="42">
        <v>5992</v>
      </c>
      <c r="H2106" s="4"/>
      <c r="I2106" s="5"/>
      <c r="J2106" s="5"/>
      <c r="K2106" s="5"/>
    </row>
    <row r="2107" spans="1:11" x14ac:dyDescent="0.2">
      <c r="A2107" s="15" t="s">
        <v>3544</v>
      </c>
      <c r="B2107" s="17" t="s">
        <v>3545</v>
      </c>
      <c r="C2107" s="43">
        <v>1716</v>
      </c>
      <c r="D2107" s="43">
        <v>1739</v>
      </c>
      <c r="E2107" s="42">
        <v>1755</v>
      </c>
      <c r="F2107" s="42">
        <v>1776</v>
      </c>
      <c r="G2107" s="42">
        <v>1797</v>
      </c>
      <c r="H2107" s="4"/>
      <c r="I2107" s="5"/>
      <c r="J2107" s="5"/>
      <c r="K2107" s="5"/>
    </row>
    <row r="2108" spans="1:11" x14ac:dyDescent="0.2">
      <c r="A2108" s="15" t="s">
        <v>3546</v>
      </c>
      <c r="B2108" s="17" t="s">
        <v>3547</v>
      </c>
      <c r="C2108" s="43">
        <v>2476</v>
      </c>
      <c r="D2108" s="43">
        <v>2451</v>
      </c>
      <c r="E2108" s="42">
        <v>2419</v>
      </c>
      <c r="F2108" s="42">
        <v>2365</v>
      </c>
      <c r="G2108" s="42">
        <v>2306</v>
      </c>
      <c r="H2108" s="4"/>
      <c r="I2108" s="5"/>
      <c r="J2108" s="5"/>
      <c r="K2108" s="5"/>
    </row>
    <row r="2109" spans="1:11" x14ac:dyDescent="0.2">
      <c r="A2109" s="15" t="s">
        <v>3548</v>
      </c>
      <c r="B2109" s="17" t="s">
        <v>3549</v>
      </c>
      <c r="C2109" s="43">
        <v>2425</v>
      </c>
      <c r="D2109" s="43">
        <v>2404</v>
      </c>
      <c r="E2109" s="42">
        <v>2376</v>
      </c>
      <c r="F2109" s="42">
        <v>2328</v>
      </c>
      <c r="G2109" s="42">
        <v>2276</v>
      </c>
      <c r="H2109" s="4"/>
      <c r="I2109" s="5"/>
      <c r="J2109" s="5"/>
      <c r="K2109" s="5"/>
    </row>
    <row r="2110" spans="1:11" x14ac:dyDescent="0.2">
      <c r="A2110" s="15" t="s">
        <v>3550</v>
      </c>
      <c r="B2110" s="17" t="s">
        <v>1754</v>
      </c>
      <c r="C2110" s="43">
        <v>1892</v>
      </c>
      <c r="D2110" s="43">
        <v>1810</v>
      </c>
      <c r="E2110" s="42">
        <v>1725</v>
      </c>
      <c r="F2110" s="42">
        <v>1635</v>
      </c>
      <c r="G2110" s="42">
        <v>1545</v>
      </c>
      <c r="H2110" s="4"/>
      <c r="I2110" s="5"/>
      <c r="J2110" s="5"/>
      <c r="K2110" s="5"/>
    </row>
    <row r="2111" spans="1:11" x14ac:dyDescent="0.2">
      <c r="A2111" s="15" t="s">
        <v>3551</v>
      </c>
      <c r="B2111" s="17" t="s">
        <v>3552</v>
      </c>
      <c r="C2111" s="43">
        <v>2823</v>
      </c>
      <c r="D2111" s="43">
        <v>2666</v>
      </c>
      <c r="E2111" s="42">
        <v>2510</v>
      </c>
      <c r="F2111" s="42">
        <v>2358</v>
      </c>
      <c r="G2111" s="42">
        <v>2205</v>
      </c>
      <c r="H2111" s="4"/>
      <c r="I2111" s="5"/>
      <c r="J2111" s="5"/>
      <c r="K2111" s="5"/>
    </row>
    <row r="2112" spans="1:11" x14ac:dyDescent="0.2">
      <c r="A2112" s="15" t="s">
        <v>3553</v>
      </c>
      <c r="B2112" s="17" t="s">
        <v>1375</v>
      </c>
      <c r="C2112" s="43">
        <v>5550</v>
      </c>
      <c r="D2112" s="43">
        <v>5505</v>
      </c>
      <c r="E2112" s="42">
        <v>5442</v>
      </c>
      <c r="F2112" s="42">
        <v>5336</v>
      </c>
      <c r="G2112" s="42">
        <v>5219</v>
      </c>
      <c r="H2112" s="4"/>
      <c r="I2112" s="5"/>
      <c r="J2112" s="5"/>
      <c r="K2112" s="5"/>
    </row>
    <row r="2113" spans="1:11" x14ac:dyDescent="0.2">
      <c r="A2113" s="15" t="s">
        <v>3554</v>
      </c>
      <c r="B2113" s="17" t="s">
        <v>1106</v>
      </c>
      <c r="C2113" s="43">
        <v>7503</v>
      </c>
      <c r="D2113" s="43">
        <v>7486</v>
      </c>
      <c r="E2113" s="42">
        <v>7445</v>
      </c>
      <c r="F2113" s="42">
        <v>7367</v>
      </c>
      <c r="G2113" s="42">
        <v>7279</v>
      </c>
      <c r="H2113" s="4"/>
      <c r="I2113" s="5"/>
      <c r="J2113" s="5"/>
      <c r="K2113" s="5"/>
    </row>
    <row r="2114" spans="1:11" x14ac:dyDescent="0.2">
      <c r="A2114" s="15" t="s">
        <v>3555</v>
      </c>
      <c r="B2114" s="17" t="s">
        <v>3556</v>
      </c>
      <c r="C2114" s="43">
        <v>1274</v>
      </c>
      <c r="D2114" s="43">
        <v>1206</v>
      </c>
      <c r="E2114" s="42">
        <v>1139</v>
      </c>
      <c r="F2114" s="42">
        <v>1080</v>
      </c>
      <c r="G2114" s="42">
        <v>1021</v>
      </c>
      <c r="H2114" s="4"/>
      <c r="I2114" s="5"/>
      <c r="J2114" s="5"/>
      <c r="K2114" s="5"/>
    </row>
    <row r="2115" spans="1:11" x14ac:dyDescent="0.2">
      <c r="A2115" s="13" t="s">
        <v>3557</v>
      </c>
      <c r="B2115" s="14" t="s">
        <v>3558</v>
      </c>
      <c r="C2115" s="39">
        <f t="shared" ref="C2115:E2115" si="373">+SUM(C2116:C2124)</f>
        <v>70348</v>
      </c>
      <c r="D2115" s="39">
        <f t="shared" si="373"/>
        <v>70119</v>
      </c>
      <c r="E2115" s="39">
        <f t="shared" si="373"/>
        <v>69693</v>
      </c>
      <c r="F2115" s="39">
        <f t="shared" ref="F2115:G2115" si="374">+SUM(F2116:F2124)</f>
        <v>69142</v>
      </c>
      <c r="G2115" s="39">
        <f t="shared" si="374"/>
        <v>68510</v>
      </c>
      <c r="H2115" s="4"/>
      <c r="I2115" s="5"/>
      <c r="J2115" s="5"/>
      <c r="K2115" s="5"/>
    </row>
    <row r="2116" spans="1:11" x14ac:dyDescent="0.2">
      <c r="A2116" s="15" t="s">
        <v>3559</v>
      </c>
      <c r="B2116" s="17" t="s">
        <v>2974</v>
      </c>
      <c r="C2116" s="43">
        <v>25418</v>
      </c>
      <c r="D2116" s="43">
        <v>25708</v>
      </c>
      <c r="E2116" s="42">
        <v>25921</v>
      </c>
      <c r="F2116" s="42">
        <v>26084</v>
      </c>
      <c r="G2116" s="42">
        <v>26215</v>
      </c>
      <c r="H2116" s="4"/>
      <c r="I2116" s="5"/>
      <c r="J2116" s="5"/>
      <c r="K2116" s="5"/>
    </row>
    <row r="2117" spans="1:11" x14ac:dyDescent="0.2">
      <c r="A2117" s="15" t="s">
        <v>3560</v>
      </c>
      <c r="B2117" s="17" t="s">
        <v>3561</v>
      </c>
      <c r="C2117" s="43">
        <v>5635</v>
      </c>
      <c r="D2117" s="43">
        <v>5711</v>
      </c>
      <c r="E2117" s="42">
        <v>5770</v>
      </c>
      <c r="F2117" s="42">
        <v>5818</v>
      </c>
      <c r="G2117" s="42">
        <v>5859</v>
      </c>
      <c r="H2117" s="4"/>
      <c r="I2117" s="5"/>
      <c r="J2117" s="5"/>
      <c r="K2117" s="5"/>
    </row>
    <row r="2118" spans="1:11" x14ac:dyDescent="0.2">
      <c r="A2118" s="15" t="s">
        <v>3562</v>
      </c>
      <c r="B2118" s="17" t="s">
        <v>3563</v>
      </c>
      <c r="C2118" s="43">
        <v>2109</v>
      </c>
      <c r="D2118" s="43">
        <v>2073</v>
      </c>
      <c r="E2118" s="42">
        <v>2031</v>
      </c>
      <c r="F2118" s="42">
        <v>1985</v>
      </c>
      <c r="G2118" s="42">
        <v>1936</v>
      </c>
      <c r="H2118" s="4"/>
      <c r="I2118" s="5"/>
      <c r="J2118" s="5"/>
      <c r="K2118" s="5"/>
    </row>
    <row r="2119" spans="1:11" x14ac:dyDescent="0.2">
      <c r="A2119" s="15" t="s">
        <v>3564</v>
      </c>
      <c r="B2119" s="17" t="s">
        <v>3565</v>
      </c>
      <c r="C2119" s="43">
        <v>2698</v>
      </c>
      <c r="D2119" s="43">
        <v>2608</v>
      </c>
      <c r="E2119" s="42">
        <v>2513</v>
      </c>
      <c r="F2119" s="42">
        <v>2416</v>
      </c>
      <c r="G2119" s="42">
        <v>2317</v>
      </c>
      <c r="H2119" s="4"/>
      <c r="I2119" s="5"/>
      <c r="J2119" s="5"/>
      <c r="K2119" s="5"/>
    </row>
    <row r="2120" spans="1:11" x14ac:dyDescent="0.2">
      <c r="A2120" s="15" t="s">
        <v>3566</v>
      </c>
      <c r="B2120" s="17" t="s">
        <v>3567</v>
      </c>
      <c r="C2120" s="43">
        <v>7377</v>
      </c>
      <c r="D2120" s="43">
        <v>7334</v>
      </c>
      <c r="E2120" s="42">
        <v>7268</v>
      </c>
      <c r="F2120" s="42">
        <v>7186</v>
      </c>
      <c r="G2120" s="42">
        <v>7094</v>
      </c>
      <c r="H2120" s="4"/>
      <c r="I2120" s="5"/>
      <c r="J2120" s="5"/>
      <c r="K2120" s="5"/>
    </row>
    <row r="2121" spans="1:11" x14ac:dyDescent="0.2">
      <c r="A2121" s="15" t="s">
        <v>3568</v>
      </c>
      <c r="B2121" s="17" t="s">
        <v>3569</v>
      </c>
      <c r="C2121" s="43">
        <v>8765</v>
      </c>
      <c r="D2121" s="43">
        <v>8581</v>
      </c>
      <c r="E2121" s="42">
        <v>8374</v>
      </c>
      <c r="F2121" s="42">
        <v>8152</v>
      </c>
      <c r="G2121" s="42">
        <v>7921</v>
      </c>
      <c r="H2121" s="4"/>
      <c r="I2121" s="5"/>
      <c r="J2121" s="5"/>
      <c r="K2121" s="5"/>
    </row>
    <row r="2122" spans="1:11" x14ac:dyDescent="0.2">
      <c r="A2122" s="15" t="s">
        <v>3570</v>
      </c>
      <c r="B2122" s="17" t="s">
        <v>3571</v>
      </c>
      <c r="C2122" s="43">
        <v>7983</v>
      </c>
      <c r="D2122" s="43">
        <v>7790</v>
      </c>
      <c r="E2122" s="42">
        <v>7579</v>
      </c>
      <c r="F2122" s="42">
        <v>7358</v>
      </c>
      <c r="G2122" s="42">
        <v>7130</v>
      </c>
      <c r="H2122" s="4"/>
      <c r="I2122" s="5"/>
      <c r="J2122" s="5"/>
      <c r="K2122" s="5"/>
    </row>
    <row r="2123" spans="1:11" x14ac:dyDescent="0.2">
      <c r="A2123" s="15" t="s">
        <v>3572</v>
      </c>
      <c r="B2123" s="17" t="s">
        <v>172</v>
      </c>
      <c r="C2123" s="43">
        <v>6445</v>
      </c>
      <c r="D2123" s="43">
        <v>6408</v>
      </c>
      <c r="E2123" s="42">
        <v>6353</v>
      </c>
      <c r="F2123" s="42">
        <v>6287</v>
      </c>
      <c r="G2123" s="42">
        <v>6213</v>
      </c>
      <c r="H2123" s="4"/>
      <c r="I2123" s="5"/>
      <c r="J2123" s="5"/>
      <c r="K2123" s="5"/>
    </row>
    <row r="2124" spans="1:11" x14ac:dyDescent="0.2">
      <c r="A2124" s="59" t="s">
        <v>3573</v>
      </c>
      <c r="B2124" s="60" t="s">
        <v>3574</v>
      </c>
      <c r="C2124" s="61">
        <v>3918</v>
      </c>
      <c r="D2124" s="61">
        <v>3906</v>
      </c>
      <c r="E2124" s="62">
        <v>3884</v>
      </c>
      <c r="F2124" s="62">
        <v>3856</v>
      </c>
      <c r="G2124" s="62">
        <v>3825</v>
      </c>
      <c r="H2124" s="4"/>
      <c r="I2124" s="5"/>
      <c r="J2124" s="5"/>
      <c r="K2124" s="5"/>
    </row>
    <row r="2125" spans="1:11" x14ac:dyDescent="0.2">
      <c r="A2125" s="15"/>
      <c r="B2125" s="17"/>
      <c r="C2125" s="17"/>
      <c r="D2125" s="17"/>
      <c r="E2125" s="17"/>
      <c r="F2125" s="18"/>
      <c r="G2125" s="58" t="s">
        <v>107</v>
      </c>
      <c r="H2125" s="4"/>
    </row>
    <row r="2126" spans="1:11" ht="33.799999999999997" customHeight="1" x14ac:dyDescent="0.2">
      <c r="A2126" s="80" t="s">
        <v>0</v>
      </c>
      <c r="B2126" s="80"/>
      <c r="C2126" s="80"/>
      <c r="D2126" s="80"/>
      <c r="E2126" s="80"/>
      <c r="F2126" s="80"/>
      <c r="G2126" s="80"/>
    </row>
    <row r="2127" spans="1:11" ht="11.25" customHeight="1" x14ac:dyDescent="0.2">
      <c r="A2127" s="85" t="s">
        <v>1</v>
      </c>
      <c r="B2127" s="85" t="s">
        <v>2</v>
      </c>
      <c r="C2127" s="83" t="s">
        <v>3</v>
      </c>
      <c r="D2127" s="83" t="s">
        <v>4</v>
      </c>
      <c r="E2127" s="83" t="s">
        <v>5</v>
      </c>
      <c r="F2127" s="83" t="s">
        <v>6</v>
      </c>
      <c r="G2127" s="83" t="s">
        <v>7</v>
      </c>
    </row>
    <row r="2128" spans="1:11" ht="11.25" customHeight="1" x14ac:dyDescent="0.2">
      <c r="A2128" s="86"/>
      <c r="B2128" s="86"/>
      <c r="C2128" s="87"/>
      <c r="D2128" s="87"/>
      <c r="E2128" s="87"/>
      <c r="F2128" s="87"/>
      <c r="G2128" s="87"/>
    </row>
    <row r="2129" spans="1:11" ht="9" customHeight="1" x14ac:dyDescent="0.2">
      <c r="A2129" s="19"/>
      <c r="B2129" s="19"/>
      <c r="C2129" s="19"/>
      <c r="D2129" s="19"/>
      <c r="E2129" s="19"/>
      <c r="F2129" s="3"/>
      <c r="G2129" s="3"/>
    </row>
    <row r="2130" spans="1:11" x14ac:dyDescent="0.2">
      <c r="A2130" s="13" t="s">
        <v>3575</v>
      </c>
      <c r="B2130" s="14" t="s">
        <v>3576</v>
      </c>
      <c r="C2130" s="39">
        <f t="shared" ref="C2130:E2130" si="375">+SUM(C2131:C2134)</f>
        <v>20321</v>
      </c>
      <c r="D2130" s="39">
        <f t="shared" si="375"/>
        <v>19776</v>
      </c>
      <c r="E2130" s="39">
        <f t="shared" si="375"/>
        <v>19190</v>
      </c>
      <c r="F2130" s="39">
        <f t="shared" ref="F2130:G2130" si="376">+SUM(F2131:F2134)</f>
        <v>18826</v>
      </c>
      <c r="G2130" s="39">
        <f t="shared" si="376"/>
        <v>18445</v>
      </c>
      <c r="H2130" s="4"/>
      <c r="I2130" s="5"/>
      <c r="J2130" s="5"/>
      <c r="K2130" s="5"/>
    </row>
    <row r="2131" spans="1:11" x14ac:dyDescent="0.2">
      <c r="A2131" s="15" t="s">
        <v>3577</v>
      </c>
      <c r="B2131" s="17" t="s">
        <v>3576</v>
      </c>
      <c r="C2131" s="43">
        <v>11723</v>
      </c>
      <c r="D2131" s="43">
        <v>11334</v>
      </c>
      <c r="E2131" s="42">
        <v>10927</v>
      </c>
      <c r="F2131" s="42">
        <v>10662</v>
      </c>
      <c r="G2131" s="42">
        <v>10383</v>
      </c>
      <c r="H2131" s="4"/>
      <c r="I2131" s="5"/>
      <c r="J2131" s="5"/>
      <c r="K2131" s="5"/>
    </row>
    <row r="2132" spans="1:11" x14ac:dyDescent="0.2">
      <c r="A2132" s="15" t="s">
        <v>3578</v>
      </c>
      <c r="B2132" s="17" t="s">
        <v>3579</v>
      </c>
      <c r="C2132" s="43">
        <v>3304</v>
      </c>
      <c r="D2132" s="43">
        <v>3289</v>
      </c>
      <c r="E2132" s="42">
        <v>3263</v>
      </c>
      <c r="F2132" s="42">
        <v>3252</v>
      </c>
      <c r="G2132" s="42">
        <v>3242</v>
      </c>
      <c r="H2132" s="4"/>
      <c r="I2132" s="5"/>
      <c r="J2132" s="5"/>
      <c r="K2132" s="5"/>
    </row>
    <row r="2133" spans="1:11" x14ac:dyDescent="0.2">
      <c r="A2133" s="15" t="s">
        <v>3580</v>
      </c>
      <c r="B2133" s="17" t="s">
        <v>3581</v>
      </c>
      <c r="C2133" s="43">
        <v>2697</v>
      </c>
      <c r="D2133" s="43">
        <v>2594</v>
      </c>
      <c r="E2133" s="42">
        <v>2488</v>
      </c>
      <c r="F2133" s="42">
        <v>2415</v>
      </c>
      <c r="G2133" s="42">
        <v>2341</v>
      </c>
      <c r="H2133" s="4"/>
      <c r="I2133" s="5"/>
      <c r="J2133" s="5"/>
      <c r="K2133" s="5"/>
    </row>
    <row r="2134" spans="1:11" x14ac:dyDescent="0.2">
      <c r="A2134" s="15" t="s">
        <v>3582</v>
      </c>
      <c r="B2134" s="17" t="s">
        <v>3583</v>
      </c>
      <c r="C2134" s="43">
        <v>2597</v>
      </c>
      <c r="D2134" s="43">
        <v>2559</v>
      </c>
      <c r="E2134" s="42">
        <v>2512</v>
      </c>
      <c r="F2134" s="42">
        <v>2497</v>
      </c>
      <c r="G2134" s="42">
        <v>2479</v>
      </c>
      <c r="H2134" s="4"/>
      <c r="I2134" s="5"/>
      <c r="J2134" s="5"/>
      <c r="K2134" s="5"/>
    </row>
    <row r="2135" spans="1:11" x14ac:dyDescent="0.2">
      <c r="A2135" s="13" t="s">
        <v>3584</v>
      </c>
      <c r="B2135" s="14" t="s">
        <v>3585</v>
      </c>
      <c r="C2135" s="39">
        <f t="shared" ref="C2135:E2135" si="377">+SUM(C2136:C2140)</f>
        <v>36799</v>
      </c>
      <c r="D2135" s="39">
        <f t="shared" si="377"/>
        <v>35803</v>
      </c>
      <c r="E2135" s="39">
        <f t="shared" si="377"/>
        <v>34734</v>
      </c>
      <c r="F2135" s="39">
        <f t="shared" ref="F2135:G2135" si="378">+SUM(F2136:F2140)</f>
        <v>34000</v>
      </c>
      <c r="G2135" s="39">
        <f t="shared" si="378"/>
        <v>33233</v>
      </c>
      <c r="H2135" s="4"/>
      <c r="I2135" s="5"/>
      <c r="J2135" s="5"/>
      <c r="K2135" s="5"/>
    </row>
    <row r="2136" spans="1:11" x14ac:dyDescent="0.2">
      <c r="A2136" s="15" t="s">
        <v>3586</v>
      </c>
      <c r="B2136" s="17" t="s">
        <v>3587</v>
      </c>
      <c r="C2136" s="43">
        <v>14824</v>
      </c>
      <c r="D2136" s="43">
        <v>14367</v>
      </c>
      <c r="E2136" s="42">
        <v>13882</v>
      </c>
      <c r="F2136" s="42">
        <v>13547</v>
      </c>
      <c r="G2136" s="42">
        <v>13197</v>
      </c>
      <c r="H2136" s="4"/>
      <c r="I2136" s="5"/>
      <c r="J2136" s="5"/>
      <c r="K2136" s="5"/>
    </row>
    <row r="2137" spans="1:11" x14ac:dyDescent="0.2">
      <c r="A2137" s="15" t="s">
        <v>3588</v>
      </c>
      <c r="B2137" s="17" t="s">
        <v>3589</v>
      </c>
      <c r="C2137" s="43">
        <v>12692</v>
      </c>
      <c r="D2137" s="43">
        <v>12129</v>
      </c>
      <c r="E2137" s="42">
        <v>11551</v>
      </c>
      <c r="F2137" s="42">
        <v>11145</v>
      </c>
      <c r="G2137" s="42">
        <v>10722</v>
      </c>
      <c r="H2137" s="4"/>
      <c r="I2137" s="5"/>
      <c r="J2137" s="5"/>
      <c r="K2137" s="5"/>
    </row>
    <row r="2138" spans="1:11" x14ac:dyDescent="0.2">
      <c r="A2138" s="15" t="s">
        <v>3590</v>
      </c>
      <c r="B2138" s="17" t="s">
        <v>3591</v>
      </c>
      <c r="C2138" s="43">
        <v>2005</v>
      </c>
      <c r="D2138" s="43">
        <v>1963</v>
      </c>
      <c r="E2138" s="42">
        <v>1916</v>
      </c>
      <c r="F2138" s="42">
        <v>1884</v>
      </c>
      <c r="G2138" s="42">
        <v>1852</v>
      </c>
      <c r="H2138" s="4"/>
      <c r="I2138" s="5"/>
      <c r="J2138" s="5"/>
      <c r="K2138" s="5"/>
    </row>
    <row r="2139" spans="1:11" x14ac:dyDescent="0.2">
      <c r="A2139" s="15" t="s">
        <v>3592</v>
      </c>
      <c r="B2139" s="17" t="s">
        <v>3593</v>
      </c>
      <c r="C2139" s="43">
        <v>5495</v>
      </c>
      <c r="D2139" s="43">
        <v>5528</v>
      </c>
      <c r="E2139" s="42">
        <v>5541</v>
      </c>
      <c r="F2139" s="42">
        <v>5557</v>
      </c>
      <c r="G2139" s="42">
        <v>5574</v>
      </c>
      <c r="H2139" s="4"/>
      <c r="I2139" s="5"/>
      <c r="J2139" s="5"/>
      <c r="K2139" s="5"/>
    </row>
    <row r="2140" spans="1:11" x14ac:dyDescent="0.2">
      <c r="A2140" s="15" t="s">
        <v>3594</v>
      </c>
      <c r="B2140" s="17" t="s">
        <v>3595</v>
      </c>
      <c r="C2140" s="43">
        <v>1783</v>
      </c>
      <c r="D2140" s="43">
        <v>1816</v>
      </c>
      <c r="E2140" s="42">
        <v>1844</v>
      </c>
      <c r="F2140" s="42">
        <v>1867</v>
      </c>
      <c r="G2140" s="42">
        <v>1888</v>
      </c>
      <c r="H2140" s="4"/>
      <c r="I2140" s="5"/>
      <c r="J2140" s="5"/>
      <c r="K2140" s="5"/>
    </row>
    <row r="2141" spans="1:11" x14ac:dyDescent="0.2">
      <c r="A2141" s="13" t="s">
        <v>3596</v>
      </c>
      <c r="B2141" s="14" t="s">
        <v>3597</v>
      </c>
      <c r="C2141" s="39">
        <f t="shared" ref="C2141:E2141" si="379">+SUM(C2142:C2146)</f>
        <v>325549</v>
      </c>
      <c r="D2141" s="39">
        <f t="shared" si="379"/>
        <v>335193</v>
      </c>
      <c r="E2141" s="39">
        <f t="shared" si="379"/>
        <v>344030</v>
      </c>
      <c r="F2141" s="39">
        <f t="shared" ref="F2141:G2141" si="380">+SUM(F2142:F2146)</f>
        <v>349156</v>
      </c>
      <c r="G2141" s="39">
        <f t="shared" si="380"/>
        <v>353070</v>
      </c>
      <c r="H2141" s="4"/>
      <c r="I2141" s="5"/>
      <c r="J2141" s="5"/>
      <c r="K2141" s="5"/>
    </row>
    <row r="2142" spans="1:11" x14ac:dyDescent="0.2">
      <c r="A2142" s="24" t="s">
        <v>3598</v>
      </c>
      <c r="B2142" s="25" t="s">
        <v>3599</v>
      </c>
      <c r="C2142" s="49">
        <v>240615</v>
      </c>
      <c r="D2142" s="49">
        <v>246970</v>
      </c>
      <c r="E2142" s="50">
        <v>252671</v>
      </c>
      <c r="F2142" s="50">
        <v>256093</v>
      </c>
      <c r="G2142" s="50">
        <v>258728</v>
      </c>
      <c r="H2142" s="4"/>
      <c r="I2142" s="5"/>
      <c r="J2142" s="5"/>
      <c r="K2142" s="5"/>
    </row>
    <row r="2143" spans="1:11" x14ac:dyDescent="0.2">
      <c r="A2143" s="24" t="s">
        <v>3600</v>
      </c>
      <c r="B2143" s="25" t="s">
        <v>440</v>
      </c>
      <c r="C2143" s="49">
        <v>5314</v>
      </c>
      <c r="D2143" s="49">
        <v>5412</v>
      </c>
      <c r="E2143" s="50">
        <v>5495</v>
      </c>
      <c r="F2143" s="50">
        <v>5547</v>
      </c>
      <c r="G2143" s="50">
        <v>5587</v>
      </c>
      <c r="H2143" s="4"/>
      <c r="I2143" s="5"/>
      <c r="J2143" s="5"/>
      <c r="K2143" s="5"/>
    </row>
    <row r="2144" spans="1:11" x14ac:dyDescent="0.2">
      <c r="A2144" s="24" t="s">
        <v>3601</v>
      </c>
      <c r="B2144" s="25" t="s">
        <v>3602</v>
      </c>
      <c r="C2144" s="49">
        <v>4652</v>
      </c>
      <c r="D2144" s="49">
        <v>4606</v>
      </c>
      <c r="E2144" s="50">
        <v>4546</v>
      </c>
      <c r="F2144" s="50">
        <v>4412</v>
      </c>
      <c r="G2144" s="50">
        <v>4279</v>
      </c>
      <c r="H2144" s="4"/>
      <c r="I2144" s="5"/>
      <c r="J2144" s="5"/>
      <c r="K2144" s="5"/>
    </row>
    <row r="2145" spans="1:11" x14ac:dyDescent="0.2">
      <c r="A2145" s="24" t="s">
        <v>3603</v>
      </c>
      <c r="B2145" s="25" t="s">
        <v>3604</v>
      </c>
      <c r="C2145" s="49">
        <v>7247</v>
      </c>
      <c r="D2145" s="49">
        <v>7374</v>
      </c>
      <c r="E2145" s="50">
        <v>7479</v>
      </c>
      <c r="F2145" s="50">
        <v>7545</v>
      </c>
      <c r="G2145" s="50">
        <v>7597</v>
      </c>
      <c r="H2145" s="4"/>
      <c r="I2145" s="5"/>
      <c r="J2145" s="5"/>
      <c r="K2145" s="5"/>
    </row>
    <row r="2146" spans="1:11" x14ac:dyDescent="0.2">
      <c r="A2146" s="29" t="s">
        <v>3605</v>
      </c>
      <c r="B2146" s="27" t="s">
        <v>3606</v>
      </c>
      <c r="C2146" s="41">
        <v>67721</v>
      </c>
      <c r="D2146" s="41">
        <v>70831</v>
      </c>
      <c r="E2146" s="51">
        <v>73839</v>
      </c>
      <c r="F2146" s="51">
        <v>75559</v>
      </c>
      <c r="G2146" s="51">
        <v>76879</v>
      </c>
      <c r="H2146" s="4"/>
      <c r="I2146" s="5"/>
      <c r="J2146" s="5"/>
      <c r="K2146" s="5"/>
    </row>
    <row r="2147" spans="1:11" x14ac:dyDescent="0.2">
      <c r="A2147" s="13" t="s">
        <v>3607</v>
      </c>
      <c r="B2147" s="14" t="s">
        <v>3608</v>
      </c>
      <c r="C2147" s="39">
        <f t="shared" ref="C2147:E2147" si="381">+SUM(C2148:C2157)</f>
        <v>56902</v>
      </c>
      <c r="D2147" s="39">
        <f t="shared" si="381"/>
        <v>56575</v>
      </c>
      <c r="E2147" s="39">
        <f t="shared" si="381"/>
        <v>56088</v>
      </c>
      <c r="F2147" s="39">
        <f t="shared" ref="F2147:G2147" si="382">+SUM(F2148:F2157)</f>
        <v>55552</v>
      </c>
      <c r="G2147" s="39">
        <f t="shared" si="382"/>
        <v>54952</v>
      </c>
      <c r="H2147" s="4"/>
      <c r="I2147" s="5"/>
      <c r="J2147" s="5"/>
      <c r="K2147" s="5"/>
    </row>
    <row r="2148" spans="1:11" x14ac:dyDescent="0.2">
      <c r="A2148" s="15" t="s">
        <v>3609</v>
      </c>
      <c r="B2148" s="17" t="s">
        <v>3608</v>
      </c>
      <c r="C2148" s="43">
        <v>11498</v>
      </c>
      <c r="D2148" s="43">
        <v>11490</v>
      </c>
      <c r="E2148" s="42">
        <v>11446</v>
      </c>
      <c r="F2148" s="42">
        <v>11374</v>
      </c>
      <c r="G2148" s="42">
        <v>11289</v>
      </c>
      <c r="H2148" s="4"/>
      <c r="I2148" s="5"/>
      <c r="J2148" s="5"/>
      <c r="K2148" s="5"/>
    </row>
    <row r="2149" spans="1:11" x14ac:dyDescent="0.2">
      <c r="A2149" s="15" t="s">
        <v>3610</v>
      </c>
      <c r="B2149" s="17" t="s">
        <v>3611</v>
      </c>
      <c r="C2149" s="43">
        <v>5619</v>
      </c>
      <c r="D2149" s="43">
        <v>5636</v>
      </c>
      <c r="E2149" s="42">
        <v>5633</v>
      </c>
      <c r="F2149" s="42">
        <v>5623</v>
      </c>
      <c r="G2149" s="42">
        <v>5611</v>
      </c>
      <c r="H2149" s="4"/>
      <c r="I2149" s="5"/>
      <c r="J2149" s="5"/>
      <c r="K2149" s="5"/>
    </row>
    <row r="2150" spans="1:11" x14ac:dyDescent="0.2">
      <c r="A2150" s="15" t="s">
        <v>3612</v>
      </c>
      <c r="B2150" s="17" t="s">
        <v>3613</v>
      </c>
      <c r="C2150" s="43">
        <v>3358</v>
      </c>
      <c r="D2150" s="43">
        <v>3319</v>
      </c>
      <c r="E2150" s="42">
        <v>3269</v>
      </c>
      <c r="F2150" s="42">
        <v>3199</v>
      </c>
      <c r="G2150" s="42">
        <v>3122</v>
      </c>
      <c r="H2150" s="4"/>
      <c r="I2150" s="5"/>
      <c r="J2150" s="5"/>
      <c r="K2150" s="5"/>
    </row>
    <row r="2151" spans="1:11" x14ac:dyDescent="0.2">
      <c r="A2151" s="15" t="s">
        <v>3614</v>
      </c>
      <c r="B2151" s="17" t="s">
        <v>3615</v>
      </c>
      <c r="C2151" s="43">
        <v>4244</v>
      </c>
      <c r="D2151" s="43">
        <v>4236</v>
      </c>
      <c r="E2151" s="42">
        <v>4212</v>
      </c>
      <c r="F2151" s="42">
        <v>4177</v>
      </c>
      <c r="G2151" s="42">
        <v>4136</v>
      </c>
      <c r="H2151" s="4"/>
      <c r="I2151" s="5"/>
      <c r="J2151" s="5"/>
      <c r="K2151" s="5"/>
    </row>
    <row r="2152" spans="1:11" x14ac:dyDescent="0.2">
      <c r="A2152" s="15" t="s">
        <v>3616</v>
      </c>
      <c r="B2152" s="17" t="s">
        <v>3617</v>
      </c>
      <c r="C2152" s="43">
        <v>5956</v>
      </c>
      <c r="D2152" s="43">
        <v>6061</v>
      </c>
      <c r="E2152" s="42">
        <v>6145</v>
      </c>
      <c r="F2152" s="42">
        <v>6220</v>
      </c>
      <c r="G2152" s="42">
        <v>6290</v>
      </c>
      <c r="H2152" s="4"/>
      <c r="I2152" s="5"/>
      <c r="J2152" s="5"/>
      <c r="K2152" s="5"/>
    </row>
    <row r="2153" spans="1:11" x14ac:dyDescent="0.2">
      <c r="A2153" s="15" t="s">
        <v>3618</v>
      </c>
      <c r="B2153" s="17" t="s">
        <v>3619</v>
      </c>
      <c r="C2153" s="43">
        <v>2308</v>
      </c>
      <c r="D2153" s="43">
        <v>2312</v>
      </c>
      <c r="E2153" s="42">
        <v>2308</v>
      </c>
      <c r="F2153" s="42">
        <v>2300</v>
      </c>
      <c r="G2153" s="42">
        <v>2291</v>
      </c>
      <c r="H2153" s="4"/>
      <c r="I2153" s="5"/>
      <c r="J2153" s="5"/>
      <c r="K2153" s="5"/>
    </row>
    <row r="2154" spans="1:11" x14ac:dyDescent="0.2">
      <c r="A2154" s="15" t="s">
        <v>3620</v>
      </c>
      <c r="B2154" s="17" t="s">
        <v>3621</v>
      </c>
      <c r="C2154" s="43">
        <v>3869</v>
      </c>
      <c r="D2154" s="43">
        <v>3543</v>
      </c>
      <c r="E2154" s="42">
        <v>3235</v>
      </c>
      <c r="F2154" s="42">
        <v>3022</v>
      </c>
      <c r="G2154" s="42">
        <v>2808</v>
      </c>
      <c r="H2154" s="4"/>
      <c r="I2154" s="5"/>
      <c r="J2154" s="5"/>
      <c r="K2154" s="5"/>
    </row>
    <row r="2155" spans="1:11" x14ac:dyDescent="0.2">
      <c r="A2155" s="15" t="s">
        <v>3622</v>
      </c>
      <c r="B2155" s="17" t="s">
        <v>3623</v>
      </c>
      <c r="C2155" s="43">
        <v>2176</v>
      </c>
      <c r="D2155" s="43">
        <v>2155</v>
      </c>
      <c r="E2155" s="42">
        <v>2127</v>
      </c>
      <c r="F2155" s="42">
        <v>2089</v>
      </c>
      <c r="G2155" s="42">
        <v>2045</v>
      </c>
      <c r="H2155" s="4"/>
      <c r="I2155" s="5"/>
      <c r="J2155" s="5"/>
      <c r="K2155" s="5"/>
    </row>
    <row r="2156" spans="1:11" x14ac:dyDescent="0.2">
      <c r="A2156" s="15" t="s">
        <v>3624</v>
      </c>
      <c r="B2156" s="17" t="s">
        <v>3625</v>
      </c>
      <c r="C2156" s="43">
        <v>7530</v>
      </c>
      <c r="D2156" s="43">
        <v>7517</v>
      </c>
      <c r="E2156" s="42">
        <v>7480</v>
      </c>
      <c r="F2156" s="42">
        <v>7422</v>
      </c>
      <c r="G2156" s="42">
        <v>7356</v>
      </c>
      <c r="H2156" s="4"/>
      <c r="I2156" s="5"/>
      <c r="J2156" s="5"/>
      <c r="K2156" s="5"/>
    </row>
    <row r="2157" spans="1:11" x14ac:dyDescent="0.2">
      <c r="A2157" s="15" t="s">
        <v>3626</v>
      </c>
      <c r="B2157" s="17" t="s">
        <v>3627</v>
      </c>
      <c r="C2157" s="43">
        <v>10344</v>
      </c>
      <c r="D2157" s="43">
        <v>10306</v>
      </c>
      <c r="E2157" s="42">
        <v>10233</v>
      </c>
      <c r="F2157" s="42">
        <v>10126</v>
      </c>
      <c r="G2157" s="42">
        <v>10004</v>
      </c>
      <c r="H2157" s="4"/>
      <c r="I2157" s="5"/>
      <c r="J2157" s="5"/>
      <c r="K2157" s="5"/>
    </row>
    <row r="2158" spans="1:11" x14ac:dyDescent="0.2">
      <c r="A2158" s="13" t="s">
        <v>3628</v>
      </c>
      <c r="B2158" s="14" t="s">
        <v>3629</v>
      </c>
      <c r="C2158" s="39">
        <f t="shared" ref="C2158:E2158" si="383">+SUM(C2159:C2165)</f>
        <v>38521</v>
      </c>
      <c r="D2158" s="39">
        <f t="shared" si="383"/>
        <v>37866</v>
      </c>
      <c r="E2158" s="39">
        <f t="shared" si="383"/>
        <v>37116</v>
      </c>
      <c r="F2158" s="39">
        <f t="shared" ref="F2158:G2158" si="384">+SUM(F2159:F2165)</f>
        <v>36722</v>
      </c>
      <c r="G2158" s="39">
        <f t="shared" si="384"/>
        <v>36286</v>
      </c>
      <c r="H2158" s="4"/>
      <c r="I2158" s="5"/>
      <c r="J2158" s="5"/>
      <c r="K2158" s="5"/>
    </row>
    <row r="2159" spans="1:11" x14ac:dyDescent="0.2">
      <c r="A2159" s="15" t="s">
        <v>3630</v>
      </c>
      <c r="B2159" s="17" t="s">
        <v>3629</v>
      </c>
      <c r="C2159" s="43">
        <v>25447</v>
      </c>
      <c r="D2159" s="43">
        <v>25159</v>
      </c>
      <c r="E2159" s="42">
        <v>24795</v>
      </c>
      <c r="F2159" s="42">
        <v>24651</v>
      </c>
      <c r="G2159" s="42">
        <v>24474</v>
      </c>
      <c r="H2159" s="4"/>
      <c r="I2159" s="5"/>
      <c r="J2159" s="5"/>
      <c r="K2159" s="5"/>
    </row>
    <row r="2160" spans="1:11" x14ac:dyDescent="0.2">
      <c r="A2160" s="15" t="s">
        <v>3631</v>
      </c>
      <c r="B2160" s="17" t="s">
        <v>3632</v>
      </c>
      <c r="C2160" s="43">
        <v>1826</v>
      </c>
      <c r="D2160" s="43">
        <v>1787</v>
      </c>
      <c r="E2160" s="42">
        <v>1743</v>
      </c>
      <c r="F2160" s="42">
        <v>1717</v>
      </c>
      <c r="G2160" s="42">
        <v>1687</v>
      </c>
      <c r="H2160" s="4"/>
      <c r="I2160" s="5"/>
      <c r="J2160" s="5"/>
      <c r="K2160" s="5"/>
    </row>
    <row r="2161" spans="1:18" x14ac:dyDescent="0.2">
      <c r="A2161" s="15" t="s">
        <v>3633</v>
      </c>
      <c r="B2161" s="17" t="s">
        <v>3634</v>
      </c>
      <c r="C2161" s="43">
        <v>5023</v>
      </c>
      <c r="D2161" s="43">
        <v>4985</v>
      </c>
      <c r="E2161" s="42">
        <v>4930</v>
      </c>
      <c r="F2161" s="42">
        <v>4922</v>
      </c>
      <c r="G2161" s="42">
        <v>4904</v>
      </c>
      <c r="H2161" s="4"/>
      <c r="I2161" s="5"/>
      <c r="J2161" s="5"/>
      <c r="K2161" s="5"/>
    </row>
    <row r="2162" spans="1:18" x14ac:dyDescent="0.2">
      <c r="A2162" s="15" t="s">
        <v>3635</v>
      </c>
      <c r="B2162" s="17" t="s">
        <v>3636</v>
      </c>
      <c r="C2162" s="43">
        <v>1385</v>
      </c>
      <c r="D2162" s="43">
        <v>1366</v>
      </c>
      <c r="E2162" s="42">
        <v>1344</v>
      </c>
      <c r="F2162" s="42">
        <v>1335</v>
      </c>
      <c r="G2162" s="42">
        <v>1323</v>
      </c>
      <c r="H2162" s="4"/>
      <c r="I2162" s="5"/>
      <c r="J2162" s="5"/>
      <c r="K2162" s="5"/>
    </row>
    <row r="2163" spans="1:18" x14ac:dyDescent="0.2">
      <c r="A2163" s="15" t="s">
        <v>3637</v>
      </c>
      <c r="B2163" s="17" t="s">
        <v>3638</v>
      </c>
      <c r="C2163" s="43">
        <v>2839</v>
      </c>
      <c r="D2163" s="43">
        <v>2710</v>
      </c>
      <c r="E2163" s="42">
        <v>2579</v>
      </c>
      <c r="F2163" s="42">
        <v>2476</v>
      </c>
      <c r="G2163" s="42">
        <v>2373</v>
      </c>
      <c r="H2163" s="4"/>
      <c r="I2163" s="5"/>
      <c r="J2163" s="5"/>
      <c r="K2163" s="5"/>
    </row>
    <row r="2164" spans="1:18" x14ac:dyDescent="0.2">
      <c r="A2164" s="15" t="s">
        <v>3639</v>
      </c>
      <c r="B2164" s="17" t="s">
        <v>3640</v>
      </c>
      <c r="C2164" s="43">
        <v>957</v>
      </c>
      <c r="D2164" s="43">
        <v>917</v>
      </c>
      <c r="E2164" s="42">
        <v>876</v>
      </c>
      <c r="F2164" s="42">
        <v>846</v>
      </c>
      <c r="G2164" s="42">
        <v>815</v>
      </c>
      <c r="H2164" s="4"/>
      <c r="I2164" s="5"/>
      <c r="J2164" s="5"/>
      <c r="K2164" s="5"/>
    </row>
    <row r="2165" spans="1:18" x14ac:dyDescent="0.2">
      <c r="A2165" s="15" t="s">
        <v>3641</v>
      </c>
      <c r="B2165" s="17" t="s">
        <v>3642</v>
      </c>
      <c r="C2165" s="43">
        <v>1044</v>
      </c>
      <c r="D2165" s="43">
        <v>942</v>
      </c>
      <c r="E2165" s="42">
        <v>849</v>
      </c>
      <c r="F2165" s="42">
        <v>775</v>
      </c>
      <c r="G2165" s="42">
        <v>710</v>
      </c>
      <c r="H2165" s="4"/>
      <c r="I2165" s="5"/>
      <c r="J2165" s="5"/>
      <c r="K2165" s="5"/>
    </row>
    <row r="2166" spans="1:18" x14ac:dyDescent="0.2">
      <c r="A2166" s="15"/>
      <c r="B2166" s="17"/>
      <c r="C2166" s="43"/>
      <c r="D2166" s="43"/>
      <c r="E2166" s="42"/>
      <c r="F2166" s="42"/>
      <c r="G2166" s="42"/>
      <c r="H2166" s="4"/>
      <c r="I2166" s="5"/>
      <c r="J2166" s="5"/>
      <c r="K2166" s="5"/>
    </row>
    <row r="2167" spans="1:18" x14ac:dyDescent="0.2">
      <c r="A2167" s="20" t="s">
        <v>3643</v>
      </c>
      <c r="B2167" s="21" t="s">
        <v>3644</v>
      </c>
      <c r="C2167" s="46">
        <f t="shared" ref="C2167:E2167" si="385">+C2168+C2175+C2187+C2193+C2200+C2212+C2218+C2229+C2244+C2259</f>
        <v>866861</v>
      </c>
      <c r="D2167" s="46">
        <f t="shared" si="385"/>
        <v>884283</v>
      </c>
      <c r="E2167" s="46">
        <f t="shared" si="385"/>
        <v>899648</v>
      </c>
      <c r="F2167" s="46">
        <f t="shared" ref="F2167:G2167" si="386">+F2168+F2175+F2187+F2193+F2200+F2212+F2218+F2229+F2244+F2259</f>
        <v>912674</v>
      </c>
      <c r="G2167" s="46">
        <f t="shared" si="386"/>
        <v>924384</v>
      </c>
      <c r="H2167" s="4"/>
      <c r="I2167" s="5"/>
      <c r="J2167" s="5"/>
      <c r="K2167" s="5"/>
      <c r="N2167" s="34"/>
      <c r="O2167" s="34"/>
      <c r="P2167" s="34"/>
      <c r="Q2167" s="34"/>
      <c r="R2167" s="34"/>
    </row>
    <row r="2168" spans="1:18" x14ac:dyDescent="0.2">
      <c r="A2168" s="13" t="s">
        <v>3645</v>
      </c>
      <c r="B2168" s="14" t="s">
        <v>3646</v>
      </c>
      <c r="C2168" s="39">
        <f t="shared" ref="C2168:E2168" si="387">+SUM(C2169:C2174)</f>
        <v>130133</v>
      </c>
      <c r="D2168" s="39">
        <f t="shared" si="387"/>
        <v>132050</v>
      </c>
      <c r="E2168" s="39">
        <f t="shared" si="387"/>
        <v>133631</v>
      </c>
      <c r="F2168" s="39">
        <f t="shared" ref="F2168:G2168" si="388">+SUM(F2169:F2174)</f>
        <v>134873</v>
      </c>
      <c r="G2168" s="39">
        <f t="shared" si="388"/>
        <v>135911</v>
      </c>
      <c r="H2168" s="4"/>
      <c r="I2168" s="5"/>
      <c r="J2168" s="5"/>
      <c r="K2168" s="5"/>
    </row>
    <row r="2169" spans="1:18" x14ac:dyDescent="0.2">
      <c r="A2169" s="15" t="s">
        <v>3647</v>
      </c>
      <c r="B2169" s="17" t="s">
        <v>3646</v>
      </c>
      <c r="C2169" s="43">
        <v>81678</v>
      </c>
      <c r="D2169" s="43">
        <v>83623</v>
      </c>
      <c r="E2169" s="42">
        <v>85365</v>
      </c>
      <c r="F2169" s="42">
        <v>86774</v>
      </c>
      <c r="G2169" s="42">
        <v>88059</v>
      </c>
      <c r="H2169" s="4"/>
      <c r="I2169" s="5"/>
      <c r="J2169" s="5"/>
      <c r="K2169" s="5"/>
    </row>
    <row r="2170" spans="1:18" x14ac:dyDescent="0.2">
      <c r="A2170" s="15" t="s">
        <v>3648</v>
      </c>
      <c r="B2170" s="17" t="s">
        <v>3649</v>
      </c>
      <c r="C2170" s="43">
        <v>4653</v>
      </c>
      <c r="D2170" s="43">
        <v>4729</v>
      </c>
      <c r="E2170" s="42">
        <v>4792</v>
      </c>
      <c r="F2170" s="42">
        <v>4848</v>
      </c>
      <c r="G2170" s="42">
        <v>4889</v>
      </c>
      <c r="H2170" s="4"/>
      <c r="I2170" s="5"/>
      <c r="J2170" s="5"/>
      <c r="K2170" s="5"/>
    </row>
    <row r="2171" spans="1:18" x14ac:dyDescent="0.2">
      <c r="A2171" s="15" t="s">
        <v>3650</v>
      </c>
      <c r="B2171" s="17" t="s">
        <v>3651</v>
      </c>
      <c r="C2171" s="43">
        <v>1681</v>
      </c>
      <c r="D2171" s="43">
        <v>1681</v>
      </c>
      <c r="E2171" s="42">
        <v>1677</v>
      </c>
      <c r="F2171" s="42">
        <v>1673</v>
      </c>
      <c r="G2171" s="42">
        <v>1664</v>
      </c>
      <c r="H2171" s="4"/>
      <c r="I2171" s="5"/>
      <c r="J2171" s="5"/>
      <c r="K2171" s="5"/>
    </row>
    <row r="2172" spans="1:18" x14ac:dyDescent="0.2">
      <c r="A2172" s="15" t="s">
        <v>3652</v>
      </c>
      <c r="B2172" s="17" t="s">
        <v>3653</v>
      </c>
      <c r="C2172" s="43">
        <v>16313</v>
      </c>
      <c r="D2172" s="43">
        <v>16165</v>
      </c>
      <c r="E2172" s="42">
        <v>15972</v>
      </c>
      <c r="F2172" s="42">
        <v>15771</v>
      </c>
      <c r="G2172" s="42">
        <v>15547</v>
      </c>
      <c r="H2172" s="4"/>
      <c r="I2172" s="5"/>
      <c r="J2172" s="5"/>
      <c r="K2172" s="5"/>
    </row>
    <row r="2173" spans="1:18" x14ac:dyDescent="0.2">
      <c r="A2173" s="15" t="s">
        <v>3654</v>
      </c>
      <c r="B2173" s="17" t="s">
        <v>3655</v>
      </c>
      <c r="C2173" s="43">
        <v>22922</v>
      </c>
      <c r="D2173" s="43">
        <v>22947</v>
      </c>
      <c r="E2173" s="42">
        <v>22909</v>
      </c>
      <c r="F2173" s="42">
        <v>22876</v>
      </c>
      <c r="G2173" s="42">
        <v>22810</v>
      </c>
      <c r="H2173" s="4"/>
      <c r="I2173" s="5"/>
      <c r="J2173" s="5"/>
      <c r="K2173" s="5"/>
    </row>
    <row r="2174" spans="1:18" x14ac:dyDescent="0.2">
      <c r="A2174" s="15" t="s">
        <v>3656</v>
      </c>
      <c r="B2174" s="17" t="s">
        <v>3657</v>
      </c>
      <c r="C2174" s="43">
        <v>2886</v>
      </c>
      <c r="D2174" s="43">
        <v>2905</v>
      </c>
      <c r="E2174" s="42">
        <v>2916</v>
      </c>
      <c r="F2174" s="42">
        <v>2931</v>
      </c>
      <c r="G2174" s="42">
        <v>2942</v>
      </c>
      <c r="H2174" s="4"/>
      <c r="I2174" s="5"/>
      <c r="J2174" s="5"/>
      <c r="K2174" s="5"/>
    </row>
    <row r="2175" spans="1:18" x14ac:dyDescent="0.2">
      <c r="A2175" s="13" t="s">
        <v>3658</v>
      </c>
      <c r="B2175" s="14" t="s">
        <v>1363</v>
      </c>
      <c r="C2175" s="39">
        <f t="shared" ref="C2175:E2175" si="389">+SUM(C2176:C2180,C2186)</f>
        <v>58698</v>
      </c>
      <c r="D2175" s="39">
        <f t="shared" si="389"/>
        <v>59867</v>
      </c>
      <c r="E2175" s="39">
        <f t="shared" si="389"/>
        <v>60893</v>
      </c>
      <c r="F2175" s="39">
        <f t="shared" ref="F2175:G2175" si="390">+SUM(F2176:F2180,F2186)</f>
        <v>61772</v>
      </c>
      <c r="G2175" s="39">
        <f t="shared" si="390"/>
        <v>62564</v>
      </c>
      <c r="H2175" s="4"/>
      <c r="I2175" s="5"/>
      <c r="J2175" s="5"/>
      <c r="K2175" s="5"/>
    </row>
    <row r="2176" spans="1:18" x14ac:dyDescent="0.2">
      <c r="A2176" s="15" t="s">
        <v>3659</v>
      </c>
      <c r="B2176" s="17" t="s">
        <v>1363</v>
      </c>
      <c r="C2176" s="43">
        <v>17819</v>
      </c>
      <c r="D2176" s="43">
        <v>18244</v>
      </c>
      <c r="E2176" s="42">
        <v>18627</v>
      </c>
      <c r="F2176" s="42">
        <v>18949</v>
      </c>
      <c r="G2176" s="42">
        <v>19240</v>
      </c>
      <c r="H2176" s="4"/>
      <c r="I2176" s="5"/>
      <c r="J2176" s="5"/>
      <c r="K2176" s="5"/>
    </row>
    <row r="2177" spans="1:11" x14ac:dyDescent="0.2">
      <c r="A2177" s="15" t="s">
        <v>3660</v>
      </c>
      <c r="B2177" s="17" t="s">
        <v>3661</v>
      </c>
      <c r="C2177" s="43">
        <v>8877</v>
      </c>
      <c r="D2177" s="43">
        <v>9243</v>
      </c>
      <c r="E2177" s="42">
        <v>9595</v>
      </c>
      <c r="F2177" s="42">
        <v>9880</v>
      </c>
      <c r="G2177" s="42">
        <v>10136</v>
      </c>
      <c r="H2177" s="4"/>
      <c r="I2177" s="5"/>
      <c r="J2177" s="5"/>
      <c r="K2177" s="5"/>
    </row>
    <row r="2178" spans="1:11" x14ac:dyDescent="0.2">
      <c r="A2178" s="15" t="s">
        <v>3662</v>
      </c>
      <c r="B2178" s="17" t="s">
        <v>3663</v>
      </c>
      <c r="C2178" s="43">
        <v>14445</v>
      </c>
      <c r="D2178" s="43">
        <v>14762</v>
      </c>
      <c r="E2178" s="42">
        <v>15041</v>
      </c>
      <c r="F2178" s="42">
        <v>15279</v>
      </c>
      <c r="G2178" s="42">
        <v>15494</v>
      </c>
      <c r="H2178" s="4"/>
      <c r="I2178" s="5"/>
      <c r="J2178" s="5"/>
      <c r="K2178" s="5"/>
    </row>
    <row r="2179" spans="1:11" x14ac:dyDescent="0.2">
      <c r="A2179" s="15" t="s">
        <v>3664</v>
      </c>
      <c r="B2179" s="17" t="s">
        <v>3665</v>
      </c>
      <c r="C2179" s="43">
        <v>2741</v>
      </c>
      <c r="D2179" s="43">
        <v>2741</v>
      </c>
      <c r="E2179" s="42">
        <v>2735</v>
      </c>
      <c r="F2179" s="42">
        <v>2734</v>
      </c>
      <c r="G2179" s="42">
        <v>2733</v>
      </c>
      <c r="H2179" s="4"/>
      <c r="I2179" s="5"/>
      <c r="J2179" s="5"/>
      <c r="K2179" s="5"/>
    </row>
    <row r="2180" spans="1:11" x14ac:dyDescent="0.2">
      <c r="A2180" s="59" t="s">
        <v>3666</v>
      </c>
      <c r="B2180" s="60" t="s">
        <v>1441</v>
      </c>
      <c r="C2180" s="61">
        <v>8672</v>
      </c>
      <c r="D2180" s="61">
        <v>8668</v>
      </c>
      <c r="E2180" s="62">
        <v>8638</v>
      </c>
      <c r="F2180" s="62">
        <v>8627</v>
      </c>
      <c r="G2180" s="62">
        <v>8617</v>
      </c>
      <c r="H2180" s="4"/>
      <c r="I2180" s="5"/>
      <c r="J2180" s="5"/>
      <c r="K2180" s="5"/>
    </row>
    <row r="2181" spans="1:11" x14ac:dyDescent="0.2">
      <c r="A2181" s="15"/>
      <c r="B2181" s="17"/>
      <c r="C2181" s="17"/>
      <c r="D2181" s="17"/>
      <c r="E2181" s="17"/>
      <c r="F2181" s="18"/>
      <c r="G2181" s="58" t="s">
        <v>107</v>
      </c>
      <c r="H2181" s="4"/>
    </row>
    <row r="2182" spans="1:11" ht="33.799999999999997" customHeight="1" x14ac:dyDescent="0.2">
      <c r="A2182" s="80" t="s">
        <v>0</v>
      </c>
      <c r="B2182" s="80"/>
      <c r="C2182" s="80"/>
      <c r="D2182" s="80"/>
      <c r="E2182" s="80"/>
      <c r="F2182" s="80"/>
      <c r="G2182" s="80"/>
    </row>
    <row r="2183" spans="1:11" ht="11.25" customHeight="1" x14ac:dyDescent="0.2">
      <c r="A2183" s="85" t="s">
        <v>1</v>
      </c>
      <c r="B2183" s="85" t="s">
        <v>2</v>
      </c>
      <c r="C2183" s="83" t="s">
        <v>3</v>
      </c>
      <c r="D2183" s="83" t="s">
        <v>4</v>
      </c>
      <c r="E2183" s="83" t="s">
        <v>5</v>
      </c>
      <c r="F2183" s="83" t="s">
        <v>6</v>
      </c>
      <c r="G2183" s="83" t="s">
        <v>7</v>
      </c>
    </row>
    <row r="2184" spans="1:11" ht="11.25" customHeight="1" x14ac:dyDescent="0.2">
      <c r="A2184" s="86"/>
      <c r="B2184" s="86"/>
      <c r="C2184" s="87"/>
      <c r="D2184" s="87"/>
      <c r="E2184" s="87"/>
      <c r="F2184" s="87"/>
      <c r="G2184" s="87"/>
    </row>
    <row r="2185" spans="1:11" ht="9.6999999999999993" customHeight="1" x14ac:dyDescent="0.2">
      <c r="A2185" s="19"/>
      <c r="B2185" s="19"/>
      <c r="C2185" s="19"/>
      <c r="D2185" s="19"/>
      <c r="E2185" s="19"/>
      <c r="F2185" s="3"/>
      <c r="G2185" s="3"/>
    </row>
    <row r="2186" spans="1:11" x14ac:dyDescent="0.2">
      <c r="A2186" s="15" t="s">
        <v>3667</v>
      </c>
      <c r="B2186" s="17" t="s">
        <v>1975</v>
      </c>
      <c r="C2186" s="43">
        <v>6144</v>
      </c>
      <c r="D2186" s="43">
        <v>6209</v>
      </c>
      <c r="E2186" s="42">
        <v>6257</v>
      </c>
      <c r="F2186" s="42">
        <v>6303</v>
      </c>
      <c r="G2186" s="42">
        <v>6344</v>
      </c>
      <c r="H2186" s="4"/>
      <c r="I2186" s="5"/>
      <c r="J2186" s="5"/>
      <c r="K2186" s="5"/>
    </row>
    <row r="2187" spans="1:11" x14ac:dyDescent="0.2">
      <c r="A2187" s="13" t="s">
        <v>3668</v>
      </c>
      <c r="B2187" s="14" t="s">
        <v>3669</v>
      </c>
      <c r="C2187" s="39">
        <f t="shared" ref="C2187:E2187" si="391">+SUM(C2188:C2192)</f>
        <v>41211</v>
      </c>
      <c r="D2187" s="39">
        <f t="shared" si="391"/>
        <v>42145</v>
      </c>
      <c r="E2187" s="39">
        <f t="shared" si="391"/>
        <v>42983</v>
      </c>
      <c r="F2187" s="39">
        <f t="shared" ref="F2187:G2187" si="392">+SUM(F2188:F2192)</f>
        <v>43696</v>
      </c>
      <c r="G2187" s="39">
        <f t="shared" si="392"/>
        <v>44342</v>
      </c>
      <c r="H2187" s="4"/>
      <c r="I2187" s="5"/>
      <c r="J2187" s="5"/>
      <c r="K2187" s="5"/>
    </row>
    <row r="2188" spans="1:11" x14ac:dyDescent="0.2">
      <c r="A2188" s="15" t="s">
        <v>3670</v>
      </c>
      <c r="B2188" s="17" t="s">
        <v>3671</v>
      </c>
      <c r="C2188" s="43">
        <v>16290</v>
      </c>
      <c r="D2188" s="43">
        <v>16664</v>
      </c>
      <c r="E2188" s="42">
        <v>16998</v>
      </c>
      <c r="F2188" s="42">
        <v>17282</v>
      </c>
      <c r="G2188" s="42">
        <v>17540</v>
      </c>
      <c r="H2188" s="4"/>
      <c r="I2188" s="5"/>
      <c r="J2188" s="5"/>
      <c r="K2188" s="5"/>
    </row>
    <row r="2189" spans="1:11" x14ac:dyDescent="0.2">
      <c r="A2189" s="15" t="s">
        <v>3672</v>
      </c>
      <c r="B2189" s="17" t="s">
        <v>3673</v>
      </c>
      <c r="C2189" s="43">
        <v>2383</v>
      </c>
      <c r="D2189" s="43">
        <v>2375</v>
      </c>
      <c r="E2189" s="42">
        <v>2359</v>
      </c>
      <c r="F2189" s="42">
        <v>2350</v>
      </c>
      <c r="G2189" s="42">
        <v>2342</v>
      </c>
      <c r="H2189" s="4"/>
      <c r="I2189" s="5"/>
      <c r="J2189" s="5"/>
      <c r="K2189" s="5"/>
    </row>
    <row r="2190" spans="1:11" x14ac:dyDescent="0.2">
      <c r="A2190" s="15" t="s">
        <v>3674</v>
      </c>
      <c r="B2190" s="17" t="s">
        <v>3644</v>
      </c>
      <c r="C2190" s="43">
        <v>12378</v>
      </c>
      <c r="D2190" s="43">
        <v>12750</v>
      </c>
      <c r="E2190" s="42">
        <v>13096</v>
      </c>
      <c r="F2190" s="42">
        <v>13384</v>
      </c>
      <c r="G2190" s="42">
        <v>13645</v>
      </c>
      <c r="H2190" s="4"/>
      <c r="I2190" s="5"/>
      <c r="J2190" s="5"/>
      <c r="K2190" s="5"/>
    </row>
    <row r="2191" spans="1:11" x14ac:dyDescent="0.2">
      <c r="A2191" s="15" t="s">
        <v>3675</v>
      </c>
      <c r="B2191" s="17" t="s">
        <v>172</v>
      </c>
      <c r="C2191" s="43">
        <v>7049</v>
      </c>
      <c r="D2191" s="43">
        <v>7185</v>
      </c>
      <c r="E2191" s="42">
        <v>7305</v>
      </c>
      <c r="F2191" s="42">
        <v>7409</v>
      </c>
      <c r="G2191" s="42">
        <v>7502</v>
      </c>
      <c r="H2191" s="4"/>
      <c r="I2191" s="5"/>
      <c r="J2191" s="5"/>
      <c r="K2191" s="5"/>
    </row>
    <row r="2192" spans="1:11" x14ac:dyDescent="0.2">
      <c r="A2192" s="15" t="s">
        <v>3676</v>
      </c>
      <c r="B2192" s="17" t="s">
        <v>3677</v>
      </c>
      <c r="C2192" s="43">
        <v>3111</v>
      </c>
      <c r="D2192" s="43">
        <v>3171</v>
      </c>
      <c r="E2192" s="42">
        <v>3225</v>
      </c>
      <c r="F2192" s="42">
        <v>3271</v>
      </c>
      <c r="G2192" s="42">
        <v>3313</v>
      </c>
      <c r="H2192" s="4"/>
      <c r="I2192" s="5"/>
      <c r="J2192" s="5"/>
      <c r="K2192" s="5"/>
    </row>
    <row r="2193" spans="1:11" x14ac:dyDescent="0.2">
      <c r="A2193" s="13" t="s">
        <v>3678</v>
      </c>
      <c r="B2193" s="14" t="s">
        <v>3665</v>
      </c>
      <c r="C2193" s="39">
        <f t="shared" ref="C2193:E2193" si="393">+SUM(C2194:C2199)</f>
        <v>29027</v>
      </c>
      <c r="D2193" s="39">
        <f t="shared" si="393"/>
        <v>29597</v>
      </c>
      <c r="E2193" s="39">
        <f t="shared" si="393"/>
        <v>30097</v>
      </c>
      <c r="F2193" s="39">
        <f t="shared" ref="F2193:G2193" si="394">+SUM(F2194:F2199)</f>
        <v>30525</v>
      </c>
      <c r="G2193" s="39">
        <f t="shared" si="394"/>
        <v>30906</v>
      </c>
      <c r="H2193" s="4"/>
      <c r="I2193" s="5"/>
      <c r="J2193" s="5"/>
      <c r="K2193" s="5"/>
    </row>
    <row r="2194" spans="1:11" x14ac:dyDescent="0.2">
      <c r="A2194" s="15" t="s">
        <v>3679</v>
      </c>
      <c r="B2194" s="17" t="s">
        <v>3680</v>
      </c>
      <c r="C2194" s="43">
        <v>14328</v>
      </c>
      <c r="D2194" s="43">
        <v>14585</v>
      </c>
      <c r="E2194" s="42">
        <v>14798</v>
      </c>
      <c r="F2194" s="42">
        <v>15009</v>
      </c>
      <c r="G2194" s="42">
        <v>15204</v>
      </c>
      <c r="H2194" s="4"/>
      <c r="I2194" s="5"/>
      <c r="J2194" s="5"/>
      <c r="K2194" s="5"/>
    </row>
    <row r="2195" spans="1:11" x14ac:dyDescent="0.2">
      <c r="A2195" s="15" t="s">
        <v>3681</v>
      </c>
      <c r="B2195" s="17" t="s">
        <v>3682</v>
      </c>
      <c r="C2195" s="43">
        <v>4822</v>
      </c>
      <c r="D2195" s="43">
        <v>5098</v>
      </c>
      <c r="E2195" s="42">
        <v>5374</v>
      </c>
      <c r="F2195" s="42">
        <v>5601</v>
      </c>
      <c r="G2195" s="42">
        <v>5805</v>
      </c>
      <c r="H2195" s="4"/>
      <c r="I2195" s="5"/>
      <c r="J2195" s="5"/>
      <c r="K2195" s="5"/>
    </row>
    <row r="2196" spans="1:11" x14ac:dyDescent="0.2">
      <c r="A2196" s="15" t="s">
        <v>3683</v>
      </c>
      <c r="B2196" s="17" t="s">
        <v>3684</v>
      </c>
      <c r="C2196" s="43">
        <v>2105</v>
      </c>
      <c r="D2196" s="43">
        <v>2051</v>
      </c>
      <c r="E2196" s="42">
        <v>1992</v>
      </c>
      <c r="F2196" s="42">
        <v>1931</v>
      </c>
      <c r="G2196" s="42">
        <v>1871</v>
      </c>
      <c r="H2196" s="4"/>
      <c r="I2196" s="5"/>
      <c r="J2196" s="5"/>
      <c r="K2196" s="5"/>
    </row>
    <row r="2197" spans="1:11" x14ac:dyDescent="0.2">
      <c r="A2197" s="15" t="s">
        <v>3685</v>
      </c>
      <c r="B2197" s="17" t="s">
        <v>3686</v>
      </c>
      <c r="C2197" s="43">
        <v>4510</v>
      </c>
      <c r="D2197" s="43">
        <v>4619</v>
      </c>
      <c r="E2197" s="42">
        <v>4716</v>
      </c>
      <c r="F2197" s="42">
        <v>4806</v>
      </c>
      <c r="G2197" s="42">
        <v>4888</v>
      </c>
      <c r="H2197" s="4"/>
      <c r="I2197" s="5"/>
      <c r="J2197" s="5"/>
      <c r="K2197" s="5"/>
    </row>
    <row r="2198" spans="1:11" x14ac:dyDescent="0.2">
      <c r="A2198" s="15" t="s">
        <v>3687</v>
      </c>
      <c r="B2198" s="17" t="s">
        <v>3688</v>
      </c>
      <c r="C2198" s="43">
        <v>2449</v>
      </c>
      <c r="D2198" s="43">
        <v>2425</v>
      </c>
      <c r="E2198" s="42">
        <v>2395</v>
      </c>
      <c r="F2198" s="42">
        <v>2350</v>
      </c>
      <c r="G2198" s="42">
        <v>2306</v>
      </c>
      <c r="H2198" s="4"/>
      <c r="I2198" s="5"/>
      <c r="J2198" s="5"/>
      <c r="K2198" s="5"/>
    </row>
    <row r="2199" spans="1:11" x14ac:dyDescent="0.2">
      <c r="A2199" s="15" t="s">
        <v>3689</v>
      </c>
      <c r="B2199" s="17" t="s">
        <v>3690</v>
      </c>
      <c r="C2199" s="43">
        <v>813</v>
      </c>
      <c r="D2199" s="43">
        <v>819</v>
      </c>
      <c r="E2199" s="42">
        <v>822</v>
      </c>
      <c r="F2199" s="42">
        <v>828</v>
      </c>
      <c r="G2199" s="42">
        <v>832</v>
      </c>
      <c r="H2199" s="4"/>
      <c r="I2199" s="5"/>
      <c r="J2199" s="5"/>
      <c r="K2199" s="5"/>
    </row>
    <row r="2200" spans="1:11" x14ac:dyDescent="0.2">
      <c r="A2200" s="13" t="s">
        <v>3691</v>
      </c>
      <c r="B2200" s="14" t="s">
        <v>3692</v>
      </c>
      <c r="C2200" s="39">
        <f t="shared" ref="C2200:E2200" si="395">+SUM(C2201:C2211)</f>
        <v>86767</v>
      </c>
      <c r="D2200" s="39">
        <f t="shared" si="395"/>
        <v>87816</v>
      </c>
      <c r="E2200" s="39">
        <f t="shared" si="395"/>
        <v>88637</v>
      </c>
      <c r="F2200" s="39">
        <f>+SUM(F2201:F2211)</f>
        <v>89224</v>
      </c>
      <c r="G2200" s="39">
        <f>+SUM(G2201:G2211)</f>
        <v>89673</v>
      </c>
      <c r="H2200" s="4"/>
      <c r="I2200" s="5"/>
      <c r="J2200" s="5"/>
      <c r="K2200" s="5"/>
    </row>
    <row r="2201" spans="1:11" x14ac:dyDescent="0.2">
      <c r="A2201" s="15" t="s">
        <v>3693</v>
      </c>
      <c r="B2201" s="17" t="s">
        <v>3692</v>
      </c>
      <c r="C2201" s="43">
        <v>15067</v>
      </c>
      <c r="D2201" s="43">
        <v>15288</v>
      </c>
      <c r="E2201" s="42">
        <v>15474</v>
      </c>
      <c r="F2201" s="42">
        <v>15640</v>
      </c>
      <c r="G2201" s="42">
        <v>15773</v>
      </c>
      <c r="H2201" s="4"/>
      <c r="I2201" s="5"/>
      <c r="J2201" s="5"/>
      <c r="K2201" s="5"/>
    </row>
    <row r="2202" spans="1:11" x14ac:dyDescent="0.2">
      <c r="A2202" s="15" t="s">
        <v>3694</v>
      </c>
      <c r="B2202" s="17" t="s">
        <v>3695</v>
      </c>
      <c r="C2202" s="43">
        <v>14535</v>
      </c>
      <c r="D2202" s="43">
        <v>14532</v>
      </c>
      <c r="E2202" s="42">
        <v>14486</v>
      </c>
      <c r="F2202" s="42">
        <v>14425</v>
      </c>
      <c r="G2202" s="42">
        <v>14365</v>
      </c>
      <c r="H2202" s="4"/>
      <c r="I2202" s="5"/>
      <c r="J2202" s="5"/>
      <c r="K2202" s="5"/>
    </row>
    <row r="2203" spans="1:11" x14ac:dyDescent="0.2">
      <c r="A2203" s="15" t="s">
        <v>3696</v>
      </c>
      <c r="B2203" s="17" t="s">
        <v>3697</v>
      </c>
      <c r="C2203" s="43">
        <v>7038</v>
      </c>
      <c r="D2203" s="43">
        <v>7245</v>
      </c>
      <c r="E2203" s="42">
        <v>7435</v>
      </c>
      <c r="F2203" s="42">
        <v>7602</v>
      </c>
      <c r="G2203" s="42">
        <v>7771</v>
      </c>
      <c r="H2203" s="4"/>
      <c r="I2203" s="5"/>
      <c r="J2203" s="5"/>
      <c r="K2203" s="5"/>
    </row>
    <row r="2204" spans="1:11" x14ac:dyDescent="0.2">
      <c r="A2204" s="15" t="s">
        <v>3698</v>
      </c>
      <c r="B2204" s="17" t="s">
        <v>3699</v>
      </c>
      <c r="C2204" s="43">
        <v>10470</v>
      </c>
      <c r="D2204" s="43">
        <v>10787</v>
      </c>
      <c r="E2204" s="42">
        <v>11081</v>
      </c>
      <c r="F2204" s="42">
        <v>11297</v>
      </c>
      <c r="G2204" s="42">
        <v>11466</v>
      </c>
      <c r="H2204" s="4"/>
      <c r="I2204" s="5"/>
      <c r="J2204" s="5"/>
      <c r="K2204" s="5"/>
    </row>
    <row r="2205" spans="1:11" x14ac:dyDescent="0.2">
      <c r="A2205" s="15" t="s">
        <v>3700</v>
      </c>
      <c r="B2205" s="17" t="s">
        <v>3701</v>
      </c>
      <c r="C2205" s="43">
        <v>3277</v>
      </c>
      <c r="D2205" s="43">
        <v>3191</v>
      </c>
      <c r="E2205" s="42">
        <v>3100</v>
      </c>
      <c r="F2205" s="42">
        <v>2998</v>
      </c>
      <c r="G2205" s="42">
        <v>2895</v>
      </c>
      <c r="H2205" s="4"/>
      <c r="I2205" s="5"/>
      <c r="J2205" s="5"/>
      <c r="K2205" s="5"/>
    </row>
    <row r="2206" spans="1:11" x14ac:dyDescent="0.2">
      <c r="A2206" s="15" t="s">
        <v>3702</v>
      </c>
      <c r="B2206" s="17" t="s">
        <v>3703</v>
      </c>
      <c r="C2206" s="43">
        <v>9151</v>
      </c>
      <c r="D2206" s="43">
        <v>9156</v>
      </c>
      <c r="E2206" s="42">
        <v>9134</v>
      </c>
      <c r="F2206" s="42">
        <v>9085</v>
      </c>
      <c r="G2206" s="42">
        <v>9036</v>
      </c>
      <c r="H2206" s="4"/>
      <c r="I2206" s="5"/>
      <c r="J2206" s="5"/>
      <c r="K2206" s="5"/>
    </row>
    <row r="2207" spans="1:11" x14ac:dyDescent="0.2">
      <c r="A2207" s="15" t="s">
        <v>3704</v>
      </c>
      <c r="B2207" s="17" t="s">
        <v>3705</v>
      </c>
      <c r="C2207" s="43">
        <v>3599</v>
      </c>
      <c r="D2207" s="43">
        <v>3725</v>
      </c>
      <c r="E2207" s="42">
        <v>3842</v>
      </c>
      <c r="F2207" s="42">
        <v>3926</v>
      </c>
      <c r="G2207" s="42">
        <v>3992</v>
      </c>
      <c r="H2207" s="4"/>
      <c r="I2207" s="5"/>
      <c r="J2207" s="5"/>
      <c r="K2207" s="5"/>
    </row>
    <row r="2208" spans="1:11" x14ac:dyDescent="0.2">
      <c r="A2208" s="15" t="s">
        <v>3706</v>
      </c>
      <c r="B2208" s="17" t="s">
        <v>3707</v>
      </c>
      <c r="C2208" s="43">
        <v>1679</v>
      </c>
      <c r="D2208" s="43">
        <v>1700</v>
      </c>
      <c r="E2208" s="42">
        <v>1715</v>
      </c>
      <c r="F2208" s="42">
        <v>1732</v>
      </c>
      <c r="G2208" s="42">
        <v>1744</v>
      </c>
      <c r="H2208" s="4"/>
      <c r="I2208" s="5"/>
      <c r="J2208" s="5"/>
      <c r="K2208" s="5"/>
    </row>
    <row r="2209" spans="1:11" x14ac:dyDescent="0.2">
      <c r="A2209" s="15" t="s">
        <v>3708</v>
      </c>
      <c r="B2209" s="17" t="s">
        <v>3709</v>
      </c>
      <c r="C2209" s="43">
        <v>1999</v>
      </c>
      <c r="D2209" s="43">
        <v>1963</v>
      </c>
      <c r="E2209" s="42">
        <v>1920</v>
      </c>
      <c r="F2209" s="42">
        <v>1863</v>
      </c>
      <c r="G2209" s="42">
        <v>1806</v>
      </c>
      <c r="H2209" s="4"/>
      <c r="I2209" s="5"/>
      <c r="J2209" s="5"/>
      <c r="K2209" s="5"/>
    </row>
    <row r="2210" spans="1:11" x14ac:dyDescent="0.2">
      <c r="A2210" s="15" t="s">
        <v>3710</v>
      </c>
      <c r="B2210" s="17" t="s">
        <v>3711</v>
      </c>
      <c r="C2210" s="43">
        <v>14248</v>
      </c>
      <c r="D2210" s="43">
        <v>14440</v>
      </c>
      <c r="E2210" s="42">
        <v>14593</v>
      </c>
      <c r="F2210" s="42">
        <v>14737</v>
      </c>
      <c r="G2210" s="42">
        <v>14855</v>
      </c>
      <c r="H2210" s="4"/>
      <c r="I2210" s="5"/>
      <c r="J2210" s="5"/>
      <c r="K2210" s="5"/>
    </row>
    <row r="2211" spans="1:11" x14ac:dyDescent="0.2">
      <c r="A2211" s="15" t="s">
        <v>3712</v>
      </c>
      <c r="B2211" s="17" t="s">
        <v>3713</v>
      </c>
      <c r="C2211" s="43">
        <v>5704</v>
      </c>
      <c r="D2211" s="43">
        <v>5789</v>
      </c>
      <c r="E2211" s="42">
        <v>5857</v>
      </c>
      <c r="F2211" s="42">
        <v>5919</v>
      </c>
      <c r="G2211" s="42">
        <v>5970</v>
      </c>
      <c r="H2211" s="4"/>
      <c r="I2211" s="5"/>
      <c r="J2211" s="5"/>
      <c r="K2211" s="5"/>
    </row>
    <row r="2212" spans="1:11" x14ac:dyDescent="0.2">
      <c r="A2212" s="13" t="s">
        <v>3714</v>
      </c>
      <c r="B2212" s="14" t="s">
        <v>792</v>
      </c>
      <c r="C2212" s="39">
        <f t="shared" ref="C2212:E2212" si="396">+SUM(C2213:C2217)</f>
        <v>68880</v>
      </c>
      <c r="D2212" s="39">
        <f t="shared" si="396"/>
        <v>71100</v>
      </c>
      <c r="E2212" s="39">
        <f t="shared" si="396"/>
        <v>73193</v>
      </c>
      <c r="F2212" s="39">
        <f t="shared" ref="F2212:G2212" si="397">+SUM(F2213:F2217)</f>
        <v>75144</v>
      </c>
      <c r="G2212" s="39">
        <f t="shared" si="397"/>
        <v>77023</v>
      </c>
      <c r="H2212" s="4"/>
      <c r="I2212" s="5"/>
      <c r="J2212" s="5"/>
      <c r="K2212" s="5"/>
    </row>
    <row r="2213" spans="1:11" x14ac:dyDescent="0.2">
      <c r="A2213" s="15" t="s">
        <v>3715</v>
      </c>
      <c r="B2213" s="17" t="s">
        <v>3716</v>
      </c>
      <c r="C2213" s="43">
        <v>32828</v>
      </c>
      <c r="D2213" s="43">
        <v>33472</v>
      </c>
      <c r="E2213" s="42">
        <v>34024</v>
      </c>
      <c r="F2213" s="42">
        <v>34568</v>
      </c>
      <c r="G2213" s="42">
        <v>35093</v>
      </c>
      <c r="H2213" s="4"/>
      <c r="I2213" s="5"/>
      <c r="J2213" s="5"/>
      <c r="K2213" s="5"/>
    </row>
    <row r="2214" spans="1:11" x14ac:dyDescent="0.2">
      <c r="A2214" s="15" t="s">
        <v>3717</v>
      </c>
      <c r="B2214" s="17" t="s">
        <v>3718</v>
      </c>
      <c r="C2214" s="43">
        <v>15259</v>
      </c>
      <c r="D2214" s="43">
        <v>16221</v>
      </c>
      <c r="E2214" s="42">
        <v>17190</v>
      </c>
      <c r="F2214" s="42">
        <v>18060</v>
      </c>
      <c r="G2214" s="42">
        <v>18897</v>
      </c>
      <c r="H2214" s="4"/>
      <c r="I2214" s="5"/>
      <c r="J2214" s="5"/>
      <c r="K2214" s="5"/>
    </row>
    <row r="2215" spans="1:11" x14ac:dyDescent="0.2">
      <c r="A2215" s="15" t="s">
        <v>3719</v>
      </c>
      <c r="B2215" s="17" t="s">
        <v>3720</v>
      </c>
      <c r="C2215" s="43">
        <v>8801</v>
      </c>
      <c r="D2215" s="43">
        <v>9113</v>
      </c>
      <c r="E2215" s="42">
        <v>9409</v>
      </c>
      <c r="F2215" s="42">
        <v>9684</v>
      </c>
      <c r="G2215" s="42">
        <v>9948</v>
      </c>
      <c r="H2215" s="4"/>
      <c r="I2215" s="5"/>
      <c r="J2215" s="5"/>
      <c r="K2215" s="5"/>
    </row>
    <row r="2216" spans="1:11" x14ac:dyDescent="0.2">
      <c r="A2216" s="15" t="s">
        <v>3721</v>
      </c>
      <c r="B2216" s="17" t="s">
        <v>3722</v>
      </c>
      <c r="C2216" s="43">
        <v>6295</v>
      </c>
      <c r="D2216" s="43">
        <v>6529</v>
      </c>
      <c r="E2216" s="42">
        <v>6752</v>
      </c>
      <c r="F2216" s="42">
        <v>6958</v>
      </c>
      <c r="G2216" s="42">
        <v>7158</v>
      </c>
      <c r="H2216" s="4"/>
      <c r="I2216" s="5"/>
      <c r="J2216" s="5"/>
      <c r="K2216" s="5"/>
    </row>
    <row r="2217" spans="1:11" x14ac:dyDescent="0.2">
      <c r="A2217" s="15" t="s">
        <v>3723</v>
      </c>
      <c r="B2217" s="17" t="s">
        <v>3724</v>
      </c>
      <c r="C2217" s="43">
        <v>5697</v>
      </c>
      <c r="D2217" s="43">
        <v>5765</v>
      </c>
      <c r="E2217" s="42">
        <v>5818</v>
      </c>
      <c r="F2217" s="42">
        <v>5874</v>
      </c>
      <c r="G2217" s="42">
        <v>5927</v>
      </c>
      <c r="H2217" s="4"/>
      <c r="I2217" s="5"/>
      <c r="J2217" s="5"/>
      <c r="K2217" s="5"/>
    </row>
    <row r="2218" spans="1:11" x14ac:dyDescent="0.2">
      <c r="A2218" s="13" t="s">
        <v>3725</v>
      </c>
      <c r="B2218" s="14" t="s">
        <v>3726</v>
      </c>
      <c r="C2218" s="39">
        <f t="shared" ref="C2218:E2218" si="398">+SUM(C2219:C2228)</f>
        <v>42832</v>
      </c>
      <c r="D2218" s="39">
        <f t="shared" si="398"/>
        <v>43491</v>
      </c>
      <c r="E2218" s="39">
        <f t="shared" si="398"/>
        <v>44039</v>
      </c>
      <c r="F2218" s="39">
        <f t="shared" ref="F2218:G2218" si="399">+SUM(F2219:F2228)</f>
        <v>44476</v>
      </c>
      <c r="G2218" s="39">
        <f t="shared" si="399"/>
        <v>44848</v>
      </c>
      <c r="H2218" s="4"/>
      <c r="I2218" s="5"/>
      <c r="J2218" s="5"/>
      <c r="K2218" s="5"/>
    </row>
    <row r="2219" spans="1:11" x14ac:dyDescent="0.2">
      <c r="A2219" s="15" t="s">
        <v>3727</v>
      </c>
      <c r="B2219" s="17" t="s">
        <v>3726</v>
      </c>
      <c r="C2219" s="43">
        <v>10846</v>
      </c>
      <c r="D2219" s="43">
        <v>11162</v>
      </c>
      <c r="E2219" s="42">
        <v>11450</v>
      </c>
      <c r="F2219" s="42">
        <v>11680</v>
      </c>
      <c r="G2219" s="42">
        <v>11895</v>
      </c>
      <c r="H2219" s="4"/>
      <c r="I2219" s="5"/>
      <c r="J2219" s="5"/>
      <c r="K2219" s="5"/>
    </row>
    <row r="2220" spans="1:11" x14ac:dyDescent="0.2">
      <c r="A2220" s="15" t="s">
        <v>3728</v>
      </c>
      <c r="B2220" s="17" t="s">
        <v>3343</v>
      </c>
      <c r="C2220" s="43">
        <v>3040</v>
      </c>
      <c r="D2220" s="43">
        <v>3035</v>
      </c>
      <c r="E2220" s="42">
        <v>3019</v>
      </c>
      <c r="F2220" s="42">
        <v>3019</v>
      </c>
      <c r="G2220" s="42">
        <v>3014</v>
      </c>
      <c r="H2220" s="4"/>
      <c r="I2220" s="5"/>
      <c r="J2220" s="5"/>
      <c r="K2220" s="5"/>
    </row>
    <row r="2221" spans="1:11" x14ac:dyDescent="0.2">
      <c r="A2221" s="15" t="s">
        <v>3729</v>
      </c>
      <c r="B2221" s="17" t="s">
        <v>3730</v>
      </c>
      <c r="C2221" s="43">
        <v>2138</v>
      </c>
      <c r="D2221" s="43">
        <v>2165</v>
      </c>
      <c r="E2221" s="42">
        <v>2186</v>
      </c>
      <c r="F2221" s="42">
        <v>2208</v>
      </c>
      <c r="G2221" s="42">
        <v>2224</v>
      </c>
      <c r="H2221" s="4"/>
      <c r="I2221" s="5"/>
      <c r="J2221" s="5"/>
      <c r="K2221" s="5"/>
    </row>
    <row r="2222" spans="1:11" x14ac:dyDescent="0.2">
      <c r="A2222" s="15" t="s">
        <v>3731</v>
      </c>
      <c r="B2222" s="17" t="s">
        <v>3732</v>
      </c>
      <c r="C2222" s="43">
        <v>882</v>
      </c>
      <c r="D2222" s="43">
        <v>882</v>
      </c>
      <c r="E2222" s="42">
        <v>881</v>
      </c>
      <c r="F2222" s="42">
        <v>880</v>
      </c>
      <c r="G2222" s="42">
        <v>878</v>
      </c>
      <c r="H2222" s="4"/>
      <c r="I2222" s="5"/>
      <c r="J2222" s="5"/>
      <c r="K2222" s="5"/>
    </row>
    <row r="2223" spans="1:11" x14ac:dyDescent="0.2">
      <c r="A2223" s="15" t="s">
        <v>3733</v>
      </c>
      <c r="B2223" s="17" t="s">
        <v>3734</v>
      </c>
      <c r="C2223" s="43">
        <v>2989</v>
      </c>
      <c r="D2223" s="43">
        <v>3008</v>
      </c>
      <c r="E2223" s="42">
        <v>3019</v>
      </c>
      <c r="F2223" s="42">
        <v>3034</v>
      </c>
      <c r="G2223" s="42">
        <v>3044</v>
      </c>
      <c r="H2223" s="4"/>
      <c r="I2223" s="5"/>
      <c r="J2223" s="5"/>
      <c r="K2223" s="5"/>
    </row>
    <row r="2224" spans="1:11" x14ac:dyDescent="0.2">
      <c r="A2224" s="15" t="s">
        <v>3735</v>
      </c>
      <c r="B2224" s="17" t="s">
        <v>136</v>
      </c>
      <c r="C2224" s="43">
        <v>1211</v>
      </c>
      <c r="D2224" s="43">
        <v>1207</v>
      </c>
      <c r="E2224" s="42">
        <v>1199</v>
      </c>
      <c r="F2224" s="42">
        <v>1198</v>
      </c>
      <c r="G2224" s="42">
        <v>1195</v>
      </c>
      <c r="H2224" s="4"/>
      <c r="I2224" s="5"/>
      <c r="J2224" s="5"/>
      <c r="K2224" s="5"/>
    </row>
    <row r="2225" spans="1:11" x14ac:dyDescent="0.2">
      <c r="A2225" s="15" t="s">
        <v>3736</v>
      </c>
      <c r="B2225" s="17" t="s">
        <v>3737</v>
      </c>
      <c r="C2225" s="43">
        <v>3901</v>
      </c>
      <c r="D2225" s="43">
        <v>3867</v>
      </c>
      <c r="E2225" s="42">
        <v>3823</v>
      </c>
      <c r="F2225" s="42">
        <v>3774</v>
      </c>
      <c r="G2225" s="42">
        <v>3720</v>
      </c>
      <c r="H2225" s="4"/>
      <c r="I2225" s="5"/>
      <c r="J2225" s="5"/>
      <c r="K2225" s="5"/>
    </row>
    <row r="2226" spans="1:11" x14ac:dyDescent="0.2">
      <c r="A2226" s="15" t="s">
        <v>3738</v>
      </c>
      <c r="B2226" s="17" t="s">
        <v>3739</v>
      </c>
      <c r="C2226" s="43">
        <v>9808</v>
      </c>
      <c r="D2226" s="43">
        <v>10134</v>
      </c>
      <c r="E2226" s="42">
        <v>10440</v>
      </c>
      <c r="F2226" s="42">
        <v>10670</v>
      </c>
      <c r="G2226" s="42">
        <v>10885</v>
      </c>
      <c r="H2226" s="4"/>
      <c r="I2226" s="5"/>
      <c r="J2226" s="5"/>
      <c r="K2226" s="5"/>
    </row>
    <row r="2227" spans="1:11" x14ac:dyDescent="0.2">
      <c r="A2227" s="15" t="s">
        <v>3740</v>
      </c>
      <c r="B2227" s="17" t="s">
        <v>3741</v>
      </c>
      <c r="C2227" s="43">
        <v>3895</v>
      </c>
      <c r="D2227" s="43">
        <v>3897</v>
      </c>
      <c r="E2227" s="42">
        <v>3888</v>
      </c>
      <c r="F2227" s="42">
        <v>3878</v>
      </c>
      <c r="G2227" s="42">
        <v>3862</v>
      </c>
      <c r="H2227" s="4"/>
      <c r="I2227" s="5"/>
      <c r="J2227" s="5"/>
      <c r="K2227" s="5"/>
    </row>
    <row r="2228" spans="1:11" x14ac:dyDescent="0.2">
      <c r="A2228" s="15" t="s">
        <v>3742</v>
      </c>
      <c r="B2228" s="17" t="s">
        <v>3743</v>
      </c>
      <c r="C2228" s="43">
        <v>4122</v>
      </c>
      <c r="D2228" s="43">
        <v>4134</v>
      </c>
      <c r="E2228" s="42">
        <v>4134</v>
      </c>
      <c r="F2228" s="42">
        <v>4135</v>
      </c>
      <c r="G2228" s="42">
        <v>4131</v>
      </c>
      <c r="H2228" s="4"/>
      <c r="I2228" s="5"/>
      <c r="J2228" s="5"/>
      <c r="K2228" s="5"/>
    </row>
    <row r="2229" spans="1:11" x14ac:dyDescent="0.2">
      <c r="A2229" s="13" t="s">
        <v>3744</v>
      </c>
      <c r="B2229" s="14" t="s">
        <v>3745</v>
      </c>
      <c r="C2229" s="39">
        <f t="shared" ref="C2229:E2229" si="400">+SUM(C2230:C2235,C2241:C2243)</f>
        <v>126568</v>
      </c>
      <c r="D2229" s="39">
        <f t="shared" si="400"/>
        <v>129260</v>
      </c>
      <c r="E2229" s="39">
        <f t="shared" si="400"/>
        <v>131651</v>
      </c>
      <c r="F2229" s="39">
        <f t="shared" ref="F2229:G2229" si="401">+SUM(F2230:F2235,F2241:F2243)</f>
        <v>133698</v>
      </c>
      <c r="G2229" s="39">
        <f t="shared" si="401"/>
        <v>135554</v>
      </c>
      <c r="H2229" s="4"/>
      <c r="I2229" s="5"/>
      <c r="J2229" s="5"/>
      <c r="K2229" s="5"/>
    </row>
    <row r="2230" spans="1:11" x14ac:dyDescent="0.2">
      <c r="A2230" s="15" t="s">
        <v>3746</v>
      </c>
      <c r="B2230" s="17" t="s">
        <v>3745</v>
      </c>
      <c r="C2230" s="43">
        <v>25911</v>
      </c>
      <c r="D2230" s="43">
        <v>26323</v>
      </c>
      <c r="E2230" s="42">
        <v>26660</v>
      </c>
      <c r="F2230" s="42">
        <v>26962</v>
      </c>
      <c r="G2230" s="42">
        <v>27203</v>
      </c>
      <c r="H2230" s="4"/>
      <c r="I2230" s="5"/>
      <c r="J2230" s="5"/>
      <c r="K2230" s="5"/>
    </row>
    <row r="2231" spans="1:11" x14ac:dyDescent="0.2">
      <c r="A2231" s="15" t="s">
        <v>3747</v>
      </c>
      <c r="B2231" s="17" t="s">
        <v>3748</v>
      </c>
      <c r="C2231" s="43">
        <v>7870</v>
      </c>
      <c r="D2231" s="43">
        <v>7925</v>
      </c>
      <c r="E2231" s="42">
        <v>7955</v>
      </c>
      <c r="F2231" s="42">
        <v>7990</v>
      </c>
      <c r="G2231" s="42">
        <v>8012</v>
      </c>
      <c r="H2231" s="4"/>
      <c r="I2231" s="5"/>
      <c r="J2231" s="5"/>
      <c r="K2231" s="5"/>
    </row>
    <row r="2232" spans="1:11" x14ac:dyDescent="0.2">
      <c r="A2232" s="15" t="s">
        <v>3749</v>
      </c>
      <c r="B2232" s="17" t="s">
        <v>3750</v>
      </c>
      <c r="C2232" s="43">
        <v>18547</v>
      </c>
      <c r="D2232" s="43">
        <v>19703</v>
      </c>
      <c r="E2232" s="42">
        <v>20862</v>
      </c>
      <c r="F2232" s="42">
        <v>21880</v>
      </c>
      <c r="G2232" s="42">
        <v>22871</v>
      </c>
      <c r="H2232" s="4"/>
      <c r="I2232" s="5"/>
      <c r="J2232" s="5"/>
      <c r="K2232" s="5"/>
    </row>
    <row r="2233" spans="1:11" x14ac:dyDescent="0.2">
      <c r="A2233" s="15" t="s">
        <v>3751</v>
      </c>
      <c r="B2233" s="17" t="s">
        <v>3752</v>
      </c>
      <c r="C2233" s="43">
        <v>44888</v>
      </c>
      <c r="D2233" s="43">
        <v>45934</v>
      </c>
      <c r="E2233" s="42">
        <v>46862</v>
      </c>
      <c r="F2233" s="42">
        <v>47584</v>
      </c>
      <c r="G2233" s="42">
        <v>48250</v>
      </c>
      <c r="H2233" s="4"/>
      <c r="I2233" s="5"/>
      <c r="J2233" s="5"/>
      <c r="K2233" s="5"/>
    </row>
    <row r="2234" spans="1:11" x14ac:dyDescent="0.2">
      <c r="A2234" s="15" t="s">
        <v>3753</v>
      </c>
      <c r="B2234" s="17" t="s">
        <v>3754</v>
      </c>
      <c r="C2234" s="43">
        <v>17177</v>
      </c>
      <c r="D2234" s="43">
        <v>17206</v>
      </c>
      <c r="E2234" s="42">
        <v>17183</v>
      </c>
      <c r="F2234" s="42">
        <v>17168</v>
      </c>
      <c r="G2234" s="42">
        <v>17133</v>
      </c>
      <c r="H2234" s="4"/>
      <c r="I2234" s="5"/>
      <c r="J2234" s="5"/>
      <c r="K2234" s="5"/>
    </row>
    <row r="2235" spans="1:11" x14ac:dyDescent="0.2">
      <c r="A2235" s="59" t="s">
        <v>3755</v>
      </c>
      <c r="B2235" s="60" t="s">
        <v>3756</v>
      </c>
      <c r="C2235" s="61">
        <v>1964</v>
      </c>
      <c r="D2235" s="61">
        <v>2031</v>
      </c>
      <c r="E2235" s="62">
        <v>2094</v>
      </c>
      <c r="F2235" s="62">
        <v>2147</v>
      </c>
      <c r="G2235" s="62">
        <v>2191</v>
      </c>
      <c r="H2235" s="4"/>
      <c r="I2235" s="5"/>
      <c r="J2235" s="5"/>
      <c r="K2235" s="5"/>
    </row>
    <row r="2236" spans="1:11" x14ac:dyDescent="0.2">
      <c r="A2236" s="15"/>
      <c r="B2236" s="17"/>
      <c r="C2236" s="17"/>
      <c r="D2236" s="17"/>
      <c r="E2236" s="17"/>
      <c r="F2236" s="18"/>
      <c r="G2236" s="58" t="s">
        <v>107</v>
      </c>
      <c r="H2236" s="4"/>
    </row>
    <row r="2237" spans="1:11" ht="33.799999999999997" customHeight="1" x14ac:dyDescent="0.2">
      <c r="A2237" s="80" t="s">
        <v>0</v>
      </c>
      <c r="B2237" s="80"/>
      <c r="C2237" s="80"/>
      <c r="D2237" s="80"/>
      <c r="E2237" s="80"/>
      <c r="F2237" s="80"/>
      <c r="G2237" s="80"/>
    </row>
    <row r="2238" spans="1:11" ht="11.25" customHeight="1" x14ac:dyDescent="0.2">
      <c r="A2238" s="85" t="s">
        <v>1</v>
      </c>
      <c r="B2238" s="85" t="s">
        <v>2</v>
      </c>
      <c r="C2238" s="83" t="s">
        <v>3</v>
      </c>
      <c r="D2238" s="83" t="s">
        <v>4</v>
      </c>
      <c r="E2238" s="83" t="s">
        <v>5</v>
      </c>
      <c r="F2238" s="83" t="s">
        <v>6</v>
      </c>
      <c r="G2238" s="83" t="s">
        <v>7</v>
      </c>
    </row>
    <row r="2239" spans="1:11" ht="11.25" customHeight="1" x14ac:dyDescent="0.2">
      <c r="A2239" s="86"/>
      <c r="B2239" s="86"/>
      <c r="C2239" s="87"/>
      <c r="D2239" s="87"/>
      <c r="E2239" s="87"/>
      <c r="F2239" s="87"/>
      <c r="G2239" s="87"/>
    </row>
    <row r="2240" spans="1:11" ht="8.35" customHeight="1" x14ac:dyDescent="0.2">
      <c r="A2240" s="19"/>
      <c r="B2240" s="19"/>
      <c r="C2240" s="19"/>
      <c r="D2240" s="19"/>
      <c r="E2240" s="19"/>
      <c r="F2240" s="3"/>
      <c r="G2240" s="3"/>
    </row>
    <row r="2241" spans="1:11" x14ac:dyDescent="0.2">
      <c r="A2241" s="15" t="s">
        <v>3757</v>
      </c>
      <c r="B2241" s="17" t="s">
        <v>3758</v>
      </c>
      <c r="C2241" s="43">
        <v>3698</v>
      </c>
      <c r="D2241" s="43">
        <v>3694</v>
      </c>
      <c r="E2241" s="42">
        <v>3678</v>
      </c>
      <c r="F2241" s="42">
        <v>3671</v>
      </c>
      <c r="G2241" s="42">
        <v>3660</v>
      </c>
      <c r="H2241" s="4"/>
      <c r="I2241" s="5"/>
      <c r="J2241" s="5"/>
      <c r="K2241" s="5"/>
    </row>
    <row r="2242" spans="1:11" x14ac:dyDescent="0.2">
      <c r="A2242" s="15" t="s">
        <v>3759</v>
      </c>
      <c r="B2242" s="17" t="s">
        <v>3760</v>
      </c>
      <c r="C2242" s="43">
        <v>2654</v>
      </c>
      <c r="D2242" s="43">
        <v>2617</v>
      </c>
      <c r="E2242" s="42">
        <v>2573</v>
      </c>
      <c r="F2242" s="42">
        <v>2541</v>
      </c>
      <c r="G2242" s="42">
        <v>2510</v>
      </c>
      <c r="H2242" s="4"/>
      <c r="I2242" s="5"/>
      <c r="J2242" s="5"/>
      <c r="K2242" s="5"/>
    </row>
    <row r="2243" spans="1:11" x14ac:dyDescent="0.2">
      <c r="A2243" s="15" t="s">
        <v>3761</v>
      </c>
      <c r="B2243" s="17" t="s">
        <v>3762</v>
      </c>
      <c r="C2243" s="43">
        <v>3859</v>
      </c>
      <c r="D2243" s="43">
        <v>3827</v>
      </c>
      <c r="E2243" s="42">
        <v>3784</v>
      </c>
      <c r="F2243" s="42">
        <v>3755</v>
      </c>
      <c r="G2243" s="42">
        <v>3724</v>
      </c>
      <c r="H2243" s="4"/>
      <c r="I2243" s="5"/>
      <c r="J2243" s="5"/>
      <c r="K2243" s="5"/>
    </row>
    <row r="2244" spans="1:11" x14ac:dyDescent="0.2">
      <c r="A2244" s="13" t="s">
        <v>3763</v>
      </c>
      <c r="B2244" s="14" t="s">
        <v>3644</v>
      </c>
      <c r="C2244" s="39">
        <f t="shared" ref="C2244:E2244" si="402">+SUM(C2245:C2258)</f>
        <v>207197</v>
      </c>
      <c r="D2244" s="39">
        <f t="shared" si="402"/>
        <v>212857</v>
      </c>
      <c r="E2244" s="39">
        <f t="shared" si="402"/>
        <v>218074</v>
      </c>
      <c r="F2244" s="39">
        <f t="shared" ref="F2244:G2244" si="403">+SUM(F2245:F2258)</f>
        <v>222442</v>
      </c>
      <c r="G2244" s="39">
        <f t="shared" si="403"/>
        <v>226393</v>
      </c>
      <c r="H2244" s="4"/>
      <c r="I2244" s="5"/>
      <c r="J2244" s="5"/>
      <c r="K2244" s="5"/>
    </row>
    <row r="2245" spans="1:11" x14ac:dyDescent="0.2">
      <c r="A2245" s="15" t="s">
        <v>3764</v>
      </c>
      <c r="B2245" s="17" t="s">
        <v>3765</v>
      </c>
      <c r="C2245" s="43">
        <v>80445</v>
      </c>
      <c r="D2245" s="43">
        <v>81787</v>
      </c>
      <c r="E2245" s="42">
        <v>82900</v>
      </c>
      <c r="F2245" s="42">
        <v>83892</v>
      </c>
      <c r="G2245" s="42">
        <v>84794</v>
      </c>
      <c r="H2245" s="4"/>
      <c r="I2245" s="5"/>
      <c r="J2245" s="5"/>
      <c r="K2245" s="5"/>
    </row>
    <row r="2246" spans="1:11" x14ac:dyDescent="0.2">
      <c r="A2246" s="15" t="s">
        <v>3766</v>
      </c>
      <c r="B2246" s="17" t="s">
        <v>3767</v>
      </c>
      <c r="C2246" s="43">
        <v>901</v>
      </c>
      <c r="D2246" s="43">
        <v>910</v>
      </c>
      <c r="E2246" s="42">
        <v>915</v>
      </c>
      <c r="F2246" s="42">
        <v>923</v>
      </c>
      <c r="G2246" s="42">
        <v>927</v>
      </c>
      <c r="H2246" s="4"/>
      <c r="I2246" s="5"/>
      <c r="J2246" s="5"/>
      <c r="K2246" s="5"/>
    </row>
    <row r="2247" spans="1:11" x14ac:dyDescent="0.2">
      <c r="A2247" s="15" t="s">
        <v>3768</v>
      </c>
      <c r="B2247" s="17" t="s">
        <v>3769</v>
      </c>
      <c r="C2247" s="43">
        <v>3639</v>
      </c>
      <c r="D2247" s="43">
        <v>3714</v>
      </c>
      <c r="E2247" s="42">
        <v>3778</v>
      </c>
      <c r="F2247" s="42">
        <v>3834</v>
      </c>
      <c r="G2247" s="42">
        <v>3885</v>
      </c>
      <c r="H2247" s="4"/>
      <c r="I2247" s="5"/>
      <c r="J2247" s="5"/>
      <c r="K2247" s="5"/>
    </row>
    <row r="2248" spans="1:11" x14ac:dyDescent="0.2">
      <c r="A2248" s="15" t="s">
        <v>3770</v>
      </c>
      <c r="B2248" s="17" t="s">
        <v>3771</v>
      </c>
      <c r="C2248" s="43">
        <v>10235</v>
      </c>
      <c r="D2248" s="43">
        <v>10422</v>
      </c>
      <c r="E2248" s="42">
        <v>10580</v>
      </c>
      <c r="F2248" s="42">
        <v>10719</v>
      </c>
      <c r="G2248" s="42">
        <v>10845</v>
      </c>
      <c r="H2248" s="4"/>
      <c r="I2248" s="5"/>
      <c r="J2248" s="5"/>
      <c r="K2248" s="5"/>
    </row>
    <row r="2249" spans="1:11" x14ac:dyDescent="0.2">
      <c r="A2249" s="15" t="s">
        <v>3772</v>
      </c>
      <c r="B2249" s="17" t="s">
        <v>3773</v>
      </c>
      <c r="C2249" s="43">
        <v>2314</v>
      </c>
      <c r="D2249" s="43">
        <v>2364</v>
      </c>
      <c r="E2249" s="42">
        <v>2407</v>
      </c>
      <c r="F2249" s="42">
        <v>2445</v>
      </c>
      <c r="G2249" s="42">
        <v>2478</v>
      </c>
      <c r="H2249" s="4"/>
      <c r="I2249" s="5"/>
      <c r="J2249" s="5"/>
      <c r="K2249" s="5"/>
    </row>
    <row r="2250" spans="1:11" x14ac:dyDescent="0.2">
      <c r="A2250" s="15" t="s">
        <v>3774</v>
      </c>
      <c r="B2250" s="17" t="s">
        <v>2449</v>
      </c>
      <c r="C2250" s="43">
        <v>2468</v>
      </c>
      <c r="D2250" s="43">
        <v>2514</v>
      </c>
      <c r="E2250" s="42">
        <v>2551</v>
      </c>
      <c r="F2250" s="42">
        <v>2585</v>
      </c>
      <c r="G2250" s="42">
        <v>2615</v>
      </c>
      <c r="H2250" s="4"/>
      <c r="I2250" s="5"/>
      <c r="J2250" s="5"/>
      <c r="K2250" s="5"/>
    </row>
    <row r="2251" spans="1:11" x14ac:dyDescent="0.2">
      <c r="A2251" s="15" t="s">
        <v>3775</v>
      </c>
      <c r="B2251" s="17" t="s">
        <v>3776</v>
      </c>
      <c r="C2251" s="43">
        <v>5337</v>
      </c>
      <c r="D2251" s="43">
        <v>5446</v>
      </c>
      <c r="E2251" s="42">
        <v>5542</v>
      </c>
      <c r="F2251" s="42">
        <v>5624</v>
      </c>
      <c r="G2251" s="42">
        <v>5700</v>
      </c>
      <c r="H2251" s="4"/>
      <c r="I2251" s="5"/>
      <c r="J2251" s="5"/>
      <c r="K2251" s="5"/>
    </row>
    <row r="2252" spans="1:11" x14ac:dyDescent="0.2">
      <c r="A2252" s="15" t="s">
        <v>3777</v>
      </c>
      <c r="B2252" s="17" t="s">
        <v>3778</v>
      </c>
      <c r="C2252" s="43">
        <v>3987</v>
      </c>
      <c r="D2252" s="43">
        <v>4072</v>
      </c>
      <c r="E2252" s="42">
        <v>4147</v>
      </c>
      <c r="F2252" s="42">
        <v>4212</v>
      </c>
      <c r="G2252" s="42">
        <v>4270</v>
      </c>
      <c r="H2252" s="4"/>
      <c r="I2252" s="5"/>
      <c r="J2252" s="5"/>
      <c r="K2252" s="5"/>
    </row>
    <row r="2253" spans="1:11" x14ac:dyDescent="0.2">
      <c r="A2253" s="15" t="s">
        <v>3779</v>
      </c>
      <c r="B2253" s="17" t="s">
        <v>3780</v>
      </c>
      <c r="C2253" s="43">
        <v>45450</v>
      </c>
      <c r="D2253" s="43">
        <v>47438</v>
      </c>
      <c r="E2253" s="42">
        <v>49359</v>
      </c>
      <c r="F2253" s="42">
        <v>50923</v>
      </c>
      <c r="G2253" s="42">
        <v>52334</v>
      </c>
      <c r="H2253" s="4"/>
      <c r="I2253" s="5"/>
      <c r="J2253" s="5"/>
      <c r="K2253" s="5"/>
    </row>
    <row r="2254" spans="1:11" x14ac:dyDescent="0.2">
      <c r="A2254" s="15" t="s">
        <v>3781</v>
      </c>
      <c r="B2254" s="17" t="s">
        <v>3782</v>
      </c>
      <c r="C2254" s="43">
        <v>39372</v>
      </c>
      <c r="D2254" s="43">
        <v>41348</v>
      </c>
      <c r="E2254" s="42">
        <v>43287</v>
      </c>
      <c r="F2254" s="42">
        <v>44851</v>
      </c>
      <c r="G2254" s="42">
        <v>46263</v>
      </c>
      <c r="H2254" s="4"/>
      <c r="I2254" s="5"/>
      <c r="J2254" s="5"/>
      <c r="K2254" s="5"/>
    </row>
    <row r="2255" spans="1:11" x14ac:dyDescent="0.2">
      <c r="A2255" s="15" t="s">
        <v>3783</v>
      </c>
      <c r="B2255" s="17" t="s">
        <v>3784</v>
      </c>
      <c r="C2255" s="43">
        <v>2104</v>
      </c>
      <c r="D2255" s="43">
        <v>2068</v>
      </c>
      <c r="E2255" s="42">
        <v>2028</v>
      </c>
      <c r="F2255" s="42">
        <v>1998</v>
      </c>
      <c r="G2255" s="42">
        <v>1972</v>
      </c>
      <c r="H2255" s="4"/>
      <c r="I2255" s="5"/>
      <c r="J2255" s="5"/>
      <c r="K2255" s="5"/>
    </row>
    <row r="2256" spans="1:11" x14ac:dyDescent="0.2">
      <c r="A2256" s="15" t="s">
        <v>3785</v>
      </c>
      <c r="B2256" s="17" t="s">
        <v>714</v>
      </c>
      <c r="C2256" s="43">
        <v>1688</v>
      </c>
      <c r="D2256" s="43">
        <v>1714</v>
      </c>
      <c r="E2256" s="42">
        <v>1734</v>
      </c>
      <c r="F2256" s="42">
        <v>1752</v>
      </c>
      <c r="G2256" s="42">
        <v>1770</v>
      </c>
      <c r="H2256" s="4"/>
      <c r="I2256" s="5"/>
      <c r="J2256" s="5"/>
      <c r="K2256" s="5"/>
    </row>
    <row r="2257" spans="1:18" x14ac:dyDescent="0.2">
      <c r="A2257" s="15" t="s">
        <v>3786</v>
      </c>
      <c r="B2257" s="17" t="s">
        <v>3787</v>
      </c>
      <c r="C2257" s="43">
        <v>7279</v>
      </c>
      <c r="D2257" s="43">
        <v>7050</v>
      </c>
      <c r="E2257" s="42">
        <v>6810</v>
      </c>
      <c r="F2257" s="42">
        <v>6625</v>
      </c>
      <c r="G2257" s="42">
        <v>6459</v>
      </c>
      <c r="H2257" s="4"/>
      <c r="I2257" s="5"/>
      <c r="J2257" s="5"/>
      <c r="K2257" s="5"/>
    </row>
    <row r="2258" spans="1:18" x14ac:dyDescent="0.2">
      <c r="A2258" s="15" t="s">
        <v>3788</v>
      </c>
      <c r="B2258" s="17" t="s">
        <v>3789</v>
      </c>
      <c r="C2258" s="43">
        <v>1978</v>
      </c>
      <c r="D2258" s="43">
        <v>2010</v>
      </c>
      <c r="E2258" s="42">
        <v>2036</v>
      </c>
      <c r="F2258" s="42">
        <v>2059</v>
      </c>
      <c r="G2258" s="42">
        <v>2081</v>
      </c>
      <c r="H2258" s="4"/>
      <c r="I2258" s="5"/>
      <c r="J2258" s="5"/>
      <c r="K2258" s="5"/>
    </row>
    <row r="2259" spans="1:18" x14ac:dyDescent="0.2">
      <c r="A2259" s="13" t="s">
        <v>3790</v>
      </c>
      <c r="B2259" s="14" t="s">
        <v>3791</v>
      </c>
      <c r="C2259" s="39">
        <f t="shared" ref="C2259:E2259" si="404">+SUM(C2260:C2264)</f>
        <v>75548</v>
      </c>
      <c r="D2259" s="39">
        <f t="shared" si="404"/>
        <v>76100</v>
      </c>
      <c r="E2259" s="39">
        <f t="shared" si="404"/>
        <v>76450</v>
      </c>
      <c r="F2259" s="39">
        <f>+SUM(F2260:F2265)</f>
        <v>76824</v>
      </c>
      <c r="G2259" s="39">
        <f>+SUM(G2260:G2265)</f>
        <v>77170</v>
      </c>
      <c r="H2259" s="4"/>
      <c r="I2259" s="5"/>
      <c r="J2259" s="5"/>
      <c r="K2259" s="5"/>
    </row>
    <row r="2260" spans="1:18" x14ac:dyDescent="0.2">
      <c r="A2260" s="15" t="s">
        <v>3792</v>
      </c>
      <c r="B2260" s="17" t="s">
        <v>3793</v>
      </c>
      <c r="C2260" s="43">
        <v>29831</v>
      </c>
      <c r="D2260" s="43">
        <v>30203</v>
      </c>
      <c r="E2260" s="42">
        <v>30496</v>
      </c>
      <c r="F2260" s="42">
        <v>30566</v>
      </c>
      <c r="G2260" s="42">
        <v>30856</v>
      </c>
      <c r="H2260" s="4"/>
      <c r="I2260" s="5"/>
      <c r="J2260" s="5"/>
      <c r="K2260" s="5"/>
    </row>
    <row r="2261" spans="1:18" x14ac:dyDescent="0.2">
      <c r="A2261" s="15" t="s">
        <v>3794</v>
      </c>
      <c r="B2261" s="17" t="s">
        <v>3795</v>
      </c>
      <c r="C2261" s="43">
        <v>12269</v>
      </c>
      <c r="D2261" s="43">
        <v>12414</v>
      </c>
      <c r="E2261" s="42">
        <v>12525</v>
      </c>
      <c r="F2261" s="42">
        <v>12641</v>
      </c>
      <c r="G2261" s="42">
        <v>12753</v>
      </c>
      <c r="H2261" s="4"/>
      <c r="I2261" s="5"/>
      <c r="J2261" s="5"/>
      <c r="K2261" s="5"/>
    </row>
    <row r="2262" spans="1:18" x14ac:dyDescent="0.2">
      <c r="A2262" s="15" t="s">
        <v>3796</v>
      </c>
      <c r="B2262" s="17" t="s">
        <v>3797</v>
      </c>
      <c r="C2262" s="43">
        <v>10986</v>
      </c>
      <c r="D2262" s="43">
        <v>11056</v>
      </c>
      <c r="E2262" s="42">
        <v>11095</v>
      </c>
      <c r="F2262" s="42">
        <v>11138</v>
      </c>
      <c r="G2262" s="42">
        <v>11175</v>
      </c>
      <c r="H2262" s="4"/>
      <c r="I2262" s="5"/>
      <c r="J2262" s="5"/>
      <c r="K2262" s="5"/>
    </row>
    <row r="2263" spans="1:18" x14ac:dyDescent="0.2">
      <c r="A2263" s="15" t="s">
        <v>3798</v>
      </c>
      <c r="B2263" s="17" t="s">
        <v>3799</v>
      </c>
      <c r="C2263" s="43">
        <v>1334</v>
      </c>
      <c r="D2263" s="43">
        <v>1355</v>
      </c>
      <c r="E2263" s="42">
        <v>1374</v>
      </c>
      <c r="F2263" s="42">
        <v>1392</v>
      </c>
      <c r="G2263" s="42">
        <v>1410</v>
      </c>
      <c r="H2263" s="4"/>
      <c r="I2263" s="5"/>
      <c r="J2263" s="5"/>
      <c r="K2263" s="5"/>
    </row>
    <row r="2264" spans="1:18" x14ac:dyDescent="0.2">
      <c r="A2264" s="15" t="s">
        <v>3800</v>
      </c>
      <c r="B2264" s="17" t="s">
        <v>3801</v>
      </c>
      <c r="C2264" s="43">
        <v>21128</v>
      </c>
      <c r="D2264" s="43">
        <v>21072</v>
      </c>
      <c r="E2264" s="42">
        <v>20960</v>
      </c>
      <c r="F2264" s="42">
        <v>14838</v>
      </c>
      <c r="G2264" s="42">
        <v>14758</v>
      </c>
      <c r="H2264" s="4"/>
      <c r="I2264" s="5"/>
      <c r="J2264" s="5"/>
      <c r="K2264" s="5"/>
    </row>
    <row r="2265" spans="1:18" x14ac:dyDescent="0.2">
      <c r="A2265" s="15" t="s">
        <v>3802</v>
      </c>
      <c r="B2265" s="17" t="s">
        <v>3803</v>
      </c>
      <c r="C2265" s="43" t="s">
        <v>694</v>
      </c>
      <c r="D2265" s="43" t="s">
        <v>694</v>
      </c>
      <c r="E2265" s="42" t="s">
        <v>694</v>
      </c>
      <c r="F2265" s="42">
        <v>6249</v>
      </c>
      <c r="G2265" s="42">
        <v>6218</v>
      </c>
      <c r="H2265" s="4"/>
      <c r="I2265" s="5"/>
      <c r="J2265" s="5"/>
      <c r="K2265" s="5"/>
    </row>
    <row r="2266" spans="1:18" x14ac:dyDescent="0.2">
      <c r="A2266" s="15"/>
      <c r="B2266" s="17"/>
      <c r="C2266" s="43"/>
      <c r="D2266" s="43"/>
      <c r="E2266" s="42"/>
      <c r="F2266" s="42"/>
      <c r="G2266" s="42"/>
      <c r="H2266" s="4"/>
      <c r="I2266" s="5"/>
      <c r="J2266" s="5"/>
      <c r="K2266" s="5"/>
    </row>
    <row r="2267" spans="1:18" x14ac:dyDescent="0.2">
      <c r="A2267" s="20" t="s">
        <v>3804</v>
      </c>
      <c r="B2267" s="21" t="s">
        <v>3805</v>
      </c>
      <c r="C2267" s="46">
        <f t="shared" ref="C2267:E2267" si="405">+C2268+C2280+C2287+C2291</f>
        <v>354644</v>
      </c>
      <c r="D2267" s="46">
        <f t="shared" si="405"/>
        <v>363205</v>
      </c>
      <c r="E2267" s="46">
        <f t="shared" si="405"/>
        <v>370974</v>
      </c>
      <c r="F2267" s="46">
        <f t="shared" ref="F2267:G2267" si="406">+F2268+F2280+F2287+F2291</f>
        <v>377842</v>
      </c>
      <c r="G2267" s="46">
        <f t="shared" si="406"/>
        <v>384222</v>
      </c>
      <c r="H2267" s="4"/>
      <c r="I2267" s="5"/>
      <c r="J2267" s="5"/>
      <c r="K2267" s="5"/>
      <c r="N2267" s="34"/>
      <c r="O2267" s="34"/>
      <c r="P2267" s="34"/>
      <c r="Q2267" s="34"/>
      <c r="R2267" s="34"/>
    </row>
    <row r="2268" spans="1:18" x14ac:dyDescent="0.2">
      <c r="A2268" s="13" t="s">
        <v>3806</v>
      </c>
      <c r="B2268" s="14" t="s">
        <v>3805</v>
      </c>
      <c r="C2268" s="39">
        <f t="shared" ref="C2268:E2268" si="407">+SUM(C2269:C2279)</f>
        <v>329914</v>
      </c>
      <c r="D2268" s="39">
        <f t="shared" si="407"/>
        <v>338421</v>
      </c>
      <c r="E2268" s="39">
        <f t="shared" si="407"/>
        <v>346192</v>
      </c>
      <c r="F2268" s="39">
        <f t="shared" ref="F2268:G2268" si="408">+SUM(F2269:F2279)</f>
        <v>352781</v>
      </c>
      <c r="G2268" s="39">
        <f t="shared" si="408"/>
        <v>358935</v>
      </c>
      <c r="H2268" s="4"/>
      <c r="I2268" s="5"/>
      <c r="J2268" s="5"/>
      <c r="K2268" s="5"/>
    </row>
    <row r="2269" spans="1:18" x14ac:dyDescent="0.2">
      <c r="A2269" s="15" t="s">
        <v>3807</v>
      </c>
      <c r="B2269" s="17" t="s">
        <v>3808</v>
      </c>
      <c r="C2269" s="43">
        <v>101639</v>
      </c>
      <c r="D2269" s="43">
        <v>103125</v>
      </c>
      <c r="E2269" s="42">
        <v>104314</v>
      </c>
      <c r="F2269" s="42">
        <v>105248</v>
      </c>
      <c r="G2269" s="42">
        <v>106071</v>
      </c>
      <c r="H2269" s="4"/>
      <c r="I2269" s="5"/>
      <c r="J2269" s="5"/>
      <c r="K2269" s="5"/>
    </row>
    <row r="2270" spans="1:18" x14ac:dyDescent="0.2">
      <c r="A2270" s="15" t="s">
        <v>3809</v>
      </c>
      <c r="B2270" s="17" t="s">
        <v>3810</v>
      </c>
      <c r="C2270" s="43">
        <v>35272</v>
      </c>
      <c r="D2270" s="43">
        <v>35319</v>
      </c>
      <c r="E2270" s="42">
        <v>35258</v>
      </c>
      <c r="F2270" s="42">
        <v>35035</v>
      </c>
      <c r="G2270" s="42">
        <v>34733</v>
      </c>
      <c r="H2270" s="4"/>
      <c r="I2270" s="5"/>
      <c r="J2270" s="5"/>
      <c r="K2270" s="5"/>
    </row>
    <row r="2271" spans="1:18" x14ac:dyDescent="0.2">
      <c r="A2271" s="15" t="s">
        <v>3811</v>
      </c>
      <c r="B2271" s="17" t="s">
        <v>3812</v>
      </c>
      <c r="C2271" s="43">
        <v>3278</v>
      </c>
      <c r="D2271" s="43">
        <v>3355</v>
      </c>
      <c r="E2271" s="42">
        <v>3424</v>
      </c>
      <c r="F2271" s="42">
        <v>3478</v>
      </c>
      <c r="G2271" s="42">
        <v>3526</v>
      </c>
      <c r="H2271" s="4"/>
      <c r="I2271" s="5"/>
      <c r="J2271" s="5"/>
      <c r="K2271" s="5"/>
    </row>
    <row r="2272" spans="1:18" x14ac:dyDescent="0.2">
      <c r="A2272" s="15" t="s">
        <v>3813</v>
      </c>
      <c r="B2272" s="17" t="s">
        <v>3814</v>
      </c>
      <c r="C2272" s="43">
        <v>33044</v>
      </c>
      <c r="D2272" s="43">
        <v>32991</v>
      </c>
      <c r="E2272" s="42">
        <v>32834</v>
      </c>
      <c r="F2272" s="42">
        <v>32530</v>
      </c>
      <c r="G2272" s="42">
        <v>32153</v>
      </c>
      <c r="H2272" s="4"/>
      <c r="I2272" s="5"/>
      <c r="J2272" s="5"/>
      <c r="K2272" s="5"/>
    </row>
    <row r="2273" spans="1:11" x14ac:dyDescent="0.2">
      <c r="A2273" s="15" t="s">
        <v>3815</v>
      </c>
      <c r="B2273" s="17" t="s">
        <v>3816</v>
      </c>
      <c r="C2273" s="43">
        <v>2865</v>
      </c>
      <c r="D2273" s="43">
        <v>2779</v>
      </c>
      <c r="E2273" s="42">
        <v>2688</v>
      </c>
      <c r="F2273" s="42">
        <v>2586</v>
      </c>
      <c r="G2273" s="42">
        <v>2484</v>
      </c>
      <c r="H2273" s="4"/>
      <c r="I2273" s="5"/>
      <c r="J2273" s="5"/>
      <c r="K2273" s="5"/>
    </row>
    <row r="2274" spans="1:11" x14ac:dyDescent="0.2">
      <c r="A2274" s="15" t="s">
        <v>3817</v>
      </c>
      <c r="B2274" s="17" t="s">
        <v>3818</v>
      </c>
      <c r="C2274" s="43">
        <v>2218</v>
      </c>
      <c r="D2274" s="43">
        <v>2251</v>
      </c>
      <c r="E2274" s="42">
        <v>2277</v>
      </c>
      <c r="F2274" s="42">
        <v>2291</v>
      </c>
      <c r="G2274" s="42">
        <v>2304</v>
      </c>
      <c r="H2274" s="4"/>
      <c r="I2274" s="5"/>
      <c r="J2274" s="5"/>
      <c r="K2274" s="5"/>
    </row>
    <row r="2275" spans="1:11" x14ac:dyDescent="0.2">
      <c r="A2275" s="15" t="s">
        <v>3819</v>
      </c>
      <c r="B2275" s="17" t="s">
        <v>1754</v>
      </c>
      <c r="C2275" s="43">
        <v>2065</v>
      </c>
      <c r="D2275" s="43">
        <v>2150</v>
      </c>
      <c r="E2275" s="42">
        <v>2232</v>
      </c>
      <c r="F2275" s="42">
        <v>2309</v>
      </c>
      <c r="G2275" s="42">
        <v>2384</v>
      </c>
      <c r="H2275" s="4"/>
      <c r="I2275" s="5"/>
      <c r="J2275" s="5"/>
      <c r="K2275" s="5"/>
    </row>
    <row r="2276" spans="1:11" x14ac:dyDescent="0.2">
      <c r="A2276" s="15" t="s">
        <v>3820</v>
      </c>
      <c r="B2276" s="17" t="s">
        <v>3821</v>
      </c>
      <c r="C2276" s="43">
        <v>19008</v>
      </c>
      <c r="D2276" s="43">
        <v>19240</v>
      </c>
      <c r="E2276" s="42">
        <v>19415</v>
      </c>
      <c r="F2276" s="42">
        <v>19447</v>
      </c>
      <c r="G2276" s="42">
        <v>19471</v>
      </c>
      <c r="H2276" s="4"/>
      <c r="I2276" s="5"/>
      <c r="J2276" s="5"/>
      <c r="K2276" s="5"/>
    </row>
    <row r="2277" spans="1:11" x14ac:dyDescent="0.2">
      <c r="A2277" s="15" t="s">
        <v>3822</v>
      </c>
      <c r="B2277" s="17" t="s">
        <v>3823</v>
      </c>
      <c r="C2277" s="43">
        <v>3435</v>
      </c>
      <c r="D2277" s="43">
        <v>3564</v>
      </c>
      <c r="E2277" s="42">
        <v>3686</v>
      </c>
      <c r="F2277" s="42">
        <v>3794</v>
      </c>
      <c r="G2277" s="42">
        <v>3897</v>
      </c>
      <c r="H2277" s="4"/>
      <c r="I2277" s="5"/>
      <c r="J2277" s="5"/>
      <c r="K2277" s="5"/>
    </row>
    <row r="2278" spans="1:11" x14ac:dyDescent="0.2">
      <c r="A2278" s="15" t="s">
        <v>3824</v>
      </c>
      <c r="B2278" s="17" t="s">
        <v>3825</v>
      </c>
      <c r="C2278" s="43">
        <v>120575</v>
      </c>
      <c r="D2278" s="43">
        <v>127017</v>
      </c>
      <c r="E2278" s="42">
        <v>133338</v>
      </c>
      <c r="F2278" s="42">
        <v>139270</v>
      </c>
      <c r="G2278" s="42">
        <v>145066</v>
      </c>
      <c r="H2278" s="4"/>
      <c r="I2278" s="5"/>
      <c r="J2278" s="5"/>
      <c r="K2278" s="5"/>
    </row>
    <row r="2279" spans="1:11" x14ac:dyDescent="0.2">
      <c r="A2279" s="30" t="s">
        <v>3826</v>
      </c>
      <c r="B2279" s="23" t="s">
        <v>3827</v>
      </c>
      <c r="C2279" s="47">
        <v>6515</v>
      </c>
      <c r="D2279" s="47">
        <v>6630</v>
      </c>
      <c r="E2279" s="48">
        <v>6726</v>
      </c>
      <c r="F2279" s="48">
        <v>6793</v>
      </c>
      <c r="G2279" s="48">
        <v>6846</v>
      </c>
      <c r="H2279" s="4"/>
      <c r="I2279" s="5"/>
      <c r="J2279" s="5"/>
      <c r="K2279" s="5"/>
    </row>
    <row r="2280" spans="1:11" x14ac:dyDescent="0.2">
      <c r="A2280" s="13" t="s">
        <v>3828</v>
      </c>
      <c r="B2280" s="14" t="s">
        <v>3829</v>
      </c>
      <c r="C2280" s="39">
        <f t="shared" ref="C2280:E2280" si="409">+SUM(C2281:C2286)</f>
        <v>6378</v>
      </c>
      <c r="D2280" s="39">
        <f t="shared" si="409"/>
        <v>6242</v>
      </c>
      <c r="E2280" s="39">
        <f t="shared" si="409"/>
        <v>6093</v>
      </c>
      <c r="F2280" s="39">
        <f t="shared" ref="F2280:G2280" si="410">+SUM(F2281:F2286)</f>
        <v>6083</v>
      </c>
      <c r="G2280" s="39">
        <f t="shared" si="410"/>
        <v>6062</v>
      </c>
      <c r="H2280" s="4"/>
      <c r="I2280" s="5"/>
      <c r="J2280" s="5"/>
      <c r="K2280" s="5"/>
    </row>
    <row r="2281" spans="1:11" x14ac:dyDescent="0.2">
      <c r="A2281" s="15" t="s">
        <v>3830</v>
      </c>
      <c r="B2281" s="17" t="s">
        <v>3829</v>
      </c>
      <c r="C2281" s="43">
        <v>2473</v>
      </c>
      <c r="D2281" s="43">
        <v>2420</v>
      </c>
      <c r="E2281" s="42">
        <v>2359</v>
      </c>
      <c r="F2281" s="42">
        <v>2353</v>
      </c>
      <c r="G2281" s="42">
        <v>2343</v>
      </c>
      <c r="H2281" s="4"/>
      <c r="I2281" s="5"/>
      <c r="J2281" s="5"/>
      <c r="K2281" s="5"/>
    </row>
    <row r="2282" spans="1:11" x14ac:dyDescent="0.2">
      <c r="A2282" s="15" t="s">
        <v>3831</v>
      </c>
      <c r="B2282" s="17" t="s">
        <v>3832</v>
      </c>
      <c r="C2282" s="43">
        <v>1022</v>
      </c>
      <c r="D2282" s="43">
        <v>997</v>
      </c>
      <c r="E2282" s="42">
        <v>970</v>
      </c>
      <c r="F2282" s="42">
        <v>965</v>
      </c>
      <c r="G2282" s="42">
        <v>959</v>
      </c>
      <c r="H2282" s="4"/>
      <c r="I2282" s="5"/>
      <c r="J2282" s="5"/>
      <c r="K2282" s="5"/>
    </row>
    <row r="2283" spans="1:11" x14ac:dyDescent="0.2">
      <c r="A2283" s="15" t="s">
        <v>3833</v>
      </c>
      <c r="B2283" s="17" t="s">
        <v>3834</v>
      </c>
      <c r="C2283" s="43">
        <v>1200</v>
      </c>
      <c r="D2283" s="43">
        <v>1161</v>
      </c>
      <c r="E2283" s="42">
        <v>1120</v>
      </c>
      <c r="F2283" s="42">
        <v>1105</v>
      </c>
      <c r="G2283" s="42">
        <v>1088</v>
      </c>
      <c r="H2283" s="4"/>
      <c r="I2283" s="5"/>
      <c r="J2283" s="5"/>
      <c r="K2283" s="5"/>
    </row>
    <row r="2284" spans="1:11" x14ac:dyDescent="0.2">
      <c r="A2284" s="15" t="s">
        <v>3835</v>
      </c>
      <c r="B2284" s="17" t="s">
        <v>3836</v>
      </c>
      <c r="C2284" s="43">
        <v>420</v>
      </c>
      <c r="D2284" s="43">
        <v>449</v>
      </c>
      <c r="E2284" s="42">
        <v>479</v>
      </c>
      <c r="F2284" s="42">
        <v>517</v>
      </c>
      <c r="G2284" s="42">
        <v>554</v>
      </c>
      <c r="H2284" s="4"/>
      <c r="I2284" s="5"/>
      <c r="J2284" s="5"/>
      <c r="K2284" s="5"/>
    </row>
    <row r="2285" spans="1:11" x14ac:dyDescent="0.2">
      <c r="A2285" s="15" t="s">
        <v>3837</v>
      </c>
      <c r="B2285" s="17" t="s">
        <v>3838</v>
      </c>
      <c r="C2285" s="43">
        <v>524</v>
      </c>
      <c r="D2285" s="43">
        <v>503</v>
      </c>
      <c r="E2285" s="42">
        <v>480</v>
      </c>
      <c r="F2285" s="42">
        <v>470</v>
      </c>
      <c r="G2285" s="42">
        <v>457</v>
      </c>
      <c r="H2285" s="4"/>
      <c r="I2285" s="5"/>
      <c r="J2285" s="5"/>
      <c r="K2285" s="5"/>
    </row>
    <row r="2286" spans="1:11" x14ac:dyDescent="0.2">
      <c r="A2286" s="15" t="s">
        <v>3839</v>
      </c>
      <c r="B2286" s="17" t="s">
        <v>3840</v>
      </c>
      <c r="C2286" s="43">
        <v>739</v>
      </c>
      <c r="D2286" s="43">
        <v>712</v>
      </c>
      <c r="E2286" s="42">
        <v>685</v>
      </c>
      <c r="F2286" s="42">
        <v>673</v>
      </c>
      <c r="G2286" s="42">
        <v>661</v>
      </c>
      <c r="H2286" s="4"/>
      <c r="I2286" s="5"/>
      <c r="J2286" s="5"/>
      <c r="K2286" s="5"/>
    </row>
    <row r="2287" spans="1:11" x14ac:dyDescent="0.2">
      <c r="A2287" s="13" t="s">
        <v>3841</v>
      </c>
      <c r="B2287" s="14" t="s">
        <v>3842</v>
      </c>
      <c r="C2287" s="39">
        <f t="shared" ref="C2287:E2287" si="411">+SUM(C2288:C2290)</f>
        <v>12013</v>
      </c>
      <c r="D2287" s="39">
        <f t="shared" si="411"/>
        <v>12295</v>
      </c>
      <c r="E2287" s="39">
        <f t="shared" si="411"/>
        <v>12549</v>
      </c>
      <c r="F2287" s="39">
        <f t="shared" ref="F2287:G2287" si="412">+SUM(F2288:F2290)</f>
        <v>12849</v>
      </c>
      <c r="G2287" s="39">
        <f t="shared" si="412"/>
        <v>13115</v>
      </c>
      <c r="H2287" s="4"/>
      <c r="I2287" s="5"/>
      <c r="J2287" s="5"/>
      <c r="K2287" s="5"/>
    </row>
    <row r="2288" spans="1:11" x14ac:dyDescent="0.2">
      <c r="A2288" s="15" t="s">
        <v>3843</v>
      </c>
      <c r="B2288" s="17" t="s">
        <v>3844</v>
      </c>
      <c r="C2288" s="43">
        <v>2567</v>
      </c>
      <c r="D2288" s="43">
        <v>2620</v>
      </c>
      <c r="E2288" s="42">
        <v>2669</v>
      </c>
      <c r="F2288" s="42">
        <v>2732</v>
      </c>
      <c r="G2288" s="42">
        <v>2784</v>
      </c>
      <c r="H2288" s="4"/>
      <c r="I2288" s="5"/>
      <c r="J2288" s="5"/>
      <c r="K2288" s="5"/>
    </row>
    <row r="2289" spans="1:11" x14ac:dyDescent="0.2">
      <c r="A2289" s="15" t="s">
        <v>3845</v>
      </c>
      <c r="B2289" s="17" t="s">
        <v>3846</v>
      </c>
      <c r="C2289" s="43">
        <v>6225</v>
      </c>
      <c r="D2289" s="43">
        <v>6452</v>
      </c>
      <c r="E2289" s="42">
        <v>6663</v>
      </c>
      <c r="F2289" s="42">
        <v>6909</v>
      </c>
      <c r="G2289" s="42">
        <v>7133</v>
      </c>
      <c r="H2289" s="4"/>
      <c r="I2289" s="5"/>
      <c r="J2289" s="5"/>
      <c r="K2289" s="5"/>
    </row>
    <row r="2290" spans="1:11" x14ac:dyDescent="0.2">
      <c r="A2290" s="15" t="s">
        <v>3847</v>
      </c>
      <c r="B2290" s="17" t="s">
        <v>3848</v>
      </c>
      <c r="C2290" s="43">
        <v>3221</v>
      </c>
      <c r="D2290" s="43">
        <v>3223</v>
      </c>
      <c r="E2290" s="42">
        <v>3217</v>
      </c>
      <c r="F2290" s="42">
        <v>3208</v>
      </c>
      <c r="G2290" s="42">
        <v>3198</v>
      </c>
      <c r="H2290" s="4"/>
      <c r="I2290" s="5"/>
      <c r="J2290" s="5"/>
      <c r="K2290" s="5"/>
    </row>
    <row r="2291" spans="1:11" x14ac:dyDescent="0.2">
      <c r="A2291" s="13" t="s">
        <v>3849</v>
      </c>
      <c r="B2291" s="14" t="s">
        <v>3850</v>
      </c>
      <c r="C2291" s="39">
        <f t="shared" ref="C2291:E2291" si="413">+SUM(C2292,C2299:C2305)</f>
        <v>6339</v>
      </c>
      <c r="D2291" s="39">
        <f t="shared" si="413"/>
        <v>6247</v>
      </c>
      <c r="E2291" s="39">
        <f t="shared" si="413"/>
        <v>6140</v>
      </c>
      <c r="F2291" s="39">
        <f t="shared" ref="F2291:G2291" si="414">+SUM(F2292,F2299:F2305)</f>
        <v>6129</v>
      </c>
      <c r="G2291" s="39">
        <f t="shared" si="414"/>
        <v>6110</v>
      </c>
      <c r="H2291" s="4"/>
      <c r="I2291" s="5"/>
      <c r="J2291" s="5"/>
      <c r="K2291" s="5"/>
    </row>
    <row r="2292" spans="1:11" x14ac:dyDescent="0.2">
      <c r="A2292" s="63" t="s">
        <v>3851</v>
      </c>
      <c r="B2292" s="64" t="s">
        <v>3850</v>
      </c>
      <c r="C2292" s="65">
        <v>3593</v>
      </c>
      <c r="D2292" s="65">
        <v>3593</v>
      </c>
      <c r="E2292" s="66">
        <v>3585</v>
      </c>
      <c r="F2292" s="66">
        <v>3583</v>
      </c>
      <c r="G2292" s="66">
        <v>3578</v>
      </c>
      <c r="H2292" s="4"/>
      <c r="I2292" s="5"/>
      <c r="J2292" s="5"/>
      <c r="K2292" s="5"/>
    </row>
    <row r="2293" spans="1:11" x14ac:dyDescent="0.2">
      <c r="A2293" s="15"/>
      <c r="B2293" s="17"/>
      <c r="C2293" s="17"/>
      <c r="D2293" s="17"/>
      <c r="E2293" s="17"/>
      <c r="F2293" s="18"/>
      <c r="G2293" s="58" t="s">
        <v>107</v>
      </c>
      <c r="H2293" s="4"/>
    </row>
    <row r="2294" spans="1:11" ht="33.799999999999997" customHeight="1" x14ac:dyDescent="0.2">
      <c r="A2294" s="80" t="s">
        <v>0</v>
      </c>
      <c r="B2294" s="80"/>
      <c r="C2294" s="80"/>
      <c r="D2294" s="80"/>
      <c r="E2294" s="80"/>
      <c r="F2294" s="80"/>
      <c r="G2294" s="80"/>
    </row>
    <row r="2295" spans="1:11" ht="12.05" customHeight="1" x14ac:dyDescent="0.2">
      <c r="A2295" s="77"/>
      <c r="B2295" s="77"/>
      <c r="C2295" s="77"/>
      <c r="D2295" s="77"/>
      <c r="E2295" s="77"/>
      <c r="F2295" s="77"/>
      <c r="G2295" s="72" t="s">
        <v>3852</v>
      </c>
    </row>
    <row r="2296" spans="1:11" ht="11.25" customHeight="1" x14ac:dyDescent="0.2">
      <c r="A2296" s="85" t="s">
        <v>1</v>
      </c>
      <c r="B2296" s="85" t="s">
        <v>2</v>
      </c>
      <c r="C2296" s="83" t="s">
        <v>3</v>
      </c>
      <c r="D2296" s="83" t="s">
        <v>4</v>
      </c>
      <c r="E2296" s="83" t="s">
        <v>5</v>
      </c>
      <c r="F2296" s="83" t="s">
        <v>6</v>
      </c>
      <c r="G2296" s="83" t="s">
        <v>7</v>
      </c>
    </row>
    <row r="2297" spans="1:11" ht="11.25" customHeight="1" x14ac:dyDescent="0.2">
      <c r="A2297" s="86"/>
      <c r="B2297" s="86"/>
      <c r="C2297" s="87"/>
      <c r="D2297" s="87"/>
      <c r="E2297" s="87"/>
      <c r="F2297" s="87"/>
      <c r="G2297" s="87"/>
    </row>
    <row r="2298" spans="1:11" ht="3.75" customHeight="1" x14ac:dyDescent="0.2">
      <c r="A2298" s="19"/>
      <c r="B2298" s="19"/>
      <c r="C2298" s="19"/>
      <c r="D2298" s="19"/>
      <c r="E2298" s="19"/>
      <c r="F2298" s="3"/>
      <c r="G2298" s="3"/>
    </row>
    <row r="2299" spans="1:11" ht="11.25" customHeight="1" x14ac:dyDescent="0.2">
      <c r="A2299" s="30" t="s">
        <v>3853</v>
      </c>
      <c r="B2299" s="23" t="s">
        <v>3854</v>
      </c>
      <c r="C2299" s="47">
        <v>326</v>
      </c>
      <c r="D2299" s="47">
        <v>310</v>
      </c>
      <c r="E2299" s="48">
        <v>295</v>
      </c>
      <c r="F2299" s="48">
        <v>294</v>
      </c>
      <c r="G2299" s="48">
        <v>292</v>
      </c>
      <c r="H2299" s="4"/>
      <c r="I2299" s="5"/>
      <c r="J2299" s="5"/>
      <c r="K2299" s="5"/>
    </row>
    <row r="2300" spans="1:11" ht="11.25" customHeight="1" x14ac:dyDescent="0.2">
      <c r="A2300" s="30" t="s">
        <v>3855</v>
      </c>
      <c r="B2300" s="23" t="s">
        <v>3856</v>
      </c>
      <c r="C2300" s="47">
        <v>250</v>
      </c>
      <c r="D2300" s="47">
        <v>234</v>
      </c>
      <c r="E2300" s="48">
        <v>219</v>
      </c>
      <c r="F2300" s="48">
        <v>218</v>
      </c>
      <c r="G2300" s="48">
        <v>218</v>
      </c>
      <c r="H2300" s="4"/>
      <c r="I2300" s="5"/>
      <c r="J2300" s="5"/>
      <c r="K2300" s="5"/>
    </row>
    <row r="2301" spans="1:11" ht="11.25" customHeight="1" x14ac:dyDescent="0.2">
      <c r="A2301" s="26" t="s">
        <v>3857</v>
      </c>
      <c r="B2301" s="27" t="s">
        <v>3858</v>
      </c>
      <c r="C2301" s="41">
        <v>333</v>
      </c>
      <c r="D2301" s="41">
        <v>332</v>
      </c>
      <c r="E2301" s="51">
        <v>325</v>
      </c>
      <c r="F2301" s="51">
        <v>322</v>
      </c>
      <c r="G2301" s="51">
        <v>319</v>
      </c>
      <c r="H2301" s="4"/>
      <c r="I2301" s="5"/>
      <c r="J2301" s="5"/>
      <c r="K2301" s="5"/>
    </row>
    <row r="2302" spans="1:11" ht="11.25" customHeight="1" x14ac:dyDescent="0.2">
      <c r="A2302" s="30" t="s">
        <v>3859</v>
      </c>
      <c r="B2302" s="23" t="s">
        <v>3860</v>
      </c>
      <c r="C2302" s="47">
        <v>363</v>
      </c>
      <c r="D2302" s="47">
        <v>348</v>
      </c>
      <c r="E2302" s="48">
        <v>334</v>
      </c>
      <c r="F2302" s="48">
        <v>333</v>
      </c>
      <c r="G2302" s="48">
        <v>332</v>
      </c>
      <c r="H2302" s="4"/>
      <c r="I2302" s="5"/>
      <c r="J2302" s="5"/>
      <c r="K2302" s="5"/>
    </row>
    <row r="2303" spans="1:11" ht="11.25" customHeight="1" x14ac:dyDescent="0.2">
      <c r="A2303" s="30" t="s">
        <v>3861</v>
      </c>
      <c r="B2303" s="23" t="s">
        <v>3862</v>
      </c>
      <c r="C2303" s="47">
        <v>532</v>
      </c>
      <c r="D2303" s="47">
        <v>510</v>
      </c>
      <c r="E2303" s="48">
        <v>488</v>
      </c>
      <c r="F2303" s="48">
        <v>488</v>
      </c>
      <c r="G2303" s="48">
        <v>484</v>
      </c>
      <c r="H2303" s="4"/>
      <c r="I2303" s="5"/>
      <c r="J2303" s="5"/>
      <c r="K2303" s="5"/>
    </row>
    <row r="2304" spans="1:11" ht="11.25" customHeight="1" x14ac:dyDescent="0.2">
      <c r="A2304" s="30" t="s">
        <v>3863</v>
      </c>
      <c r="B2304" s="23" t="s">
        <v>3864</v>
      </c>
      <c r="C2304" s="47">
        <v>329</v>
      </c>
      <c r="D2304" s="47">
        <v>322</v>
      </c>
      <c r="E2304" s="48">
        <v>312</v>
      </c>
      <c r="F2304" s="48">
        <v>309</v>
      </c>
      <c r="G2304" s="48">
        <v>306</v>
      </c>
      <c r="H2304" s="4"/>
      <c r="I2304" s="5"/>
      <c r="J2304" s="5"/>
      <c r="K2304" s="5"/>
    </row>
    <row r="2305" spans="1:18" ht="11.25" customHeight="1" x14ac:dyDescent="0.2">
      <c r="A2305" s="30" t="s">
        <v>3865</v>
      </c>
      <c r="B2305" s="23" t="s">
        <v>3866</v>
      </c>
      <c r="C2305" s="47">
        <v>613</v>
      </c>
      <c r="D2305" s="47">
        <v>598</v>
      </c>
      <c r="E2305" s="48">
        <v>582</v>
      </c>
      <c r="F2305" s="48">
        <v>582</v>
      </c>
      <c r="G2305" s="48">
        <v>581</v>
      </c>
      <c r="H2305" s="4"/>
      <c r="I2305" s="5"/>
      <c r="J2305" s="5"/>
      <c r="K2305" s="5"/>
    </row>
    <row r="2306" spans="1:18" ht="3.05" customHeight="1" x14ac:dyDescent="0.2">
      <c r="A2306" s="30"/>
      <c r="B2306" s="23"/>
      <c r="C2306" s="47"/>
      <c r="D2306" s="47"/>
      <c r="E2306" s="48"/>
      <c r="F2306" s="48"/>
      <c r="G2306" s="48"/>
      <c r="H2306" s="4"/>
      <c r="I2306" s="5"/>
      <c r="J2306" s="5"/>
      <c r="K2306" s="5"/>
    </row>
    <row r="2307" spans="1:18" ht="11.25" customHeight="1" x14ac:dyDescent="0.2">
      <c r="A2307" s="75" t="s">
        <v>3867</v>
      </c>
      <c r="B2307" s="73" t="s">
        <v>3868</v>
      </c>
      <c r="C2307" s="74">
        <f t="shared" ref="C2307:E2307" si="415">+C2308+C2315+C2319</f>
        <v>241321</v>
      </c>
      <c r="D2307" s="74">
        <f t="shared" si="415"/>
        <v>246699</v>
      </c>
      <c r="E2307" s="74">
        <f t="shared" si="415"/>
        <v>251521</v>
      </c>
      <c r="F2307" s="74">
        <f t="shared" ref="F2307:G2307" si="416">+F2308+F2315+F2319</f>
        <v>255712</v>
      </c>
      <c r="G2307" s="74">
        <f t="shared" si="416"/>
        <v>259556</v>
      </c>
      <c r="H2307" s="4"/>
      <c r="I2307" s="5"/>
      <c r="J2307" s="5"/>
      <c r="K2307" s="5"/>
      <c r="N2307" s="34"/>
      <c r="O2307" s="34"/>
      <c r="P2307" s="34"/>
      <c r="Q2307" s="34"/>
      <c r="R2307" s="34"/>
    </row>
    <row r="2308" spans="1:18" ht="11.25" customHeight="1" x14ac:dyDescent="0.2">
      <c r="A2308" s="76" t="s">
        <v>3869</v>
      </c>
      <c r="B2308" s="32" t="s">
        <v>3868</v>
      </c>
      <c r="C2308" s="54">
        <f t="shared" ref="C2308:E2308" si="417">+SUM(C2309:C2314)</f>
        <v>165555</v>
      </c>
      <c r="D2308" s="54">
        <f t="shared" si="417"/>
        <v>168659</v>
      </c>
      <c r="E2308" s="54">
        <f t="shared" si="417"/>
        <v>171356</v>
      </c>
      <c r="F2308" s="54">
        <f t="shared" ref="F2308:G2308" si="418">+SUM(F2309:F2314)</f>
        <v>173641</v>
      </c>
      <c r="G2308" s="54">
        <f t="shared" si="418"/>
        <v>175684</v>
      </c>
      <c r="H2308" s="4"/>
      <c r="I2308" s="5"/>
      <c r="J2308" s="5"/>
      <c r="K2308" s="5"/>
    </row>
    <row r="2309" spans="1:18" ht="11.25" customHeight="1" x14ac:dyDescent="0.2">
      <c r="A2309" s="30" t="s">
        <v>3870</v>
      </c>
      <c r="B2309" s="23" t="s">
        <v>3868</v>
      </c>
      <c r="C2309" s="47">
        <v>109787</v>
      </c>
      <c r="D2309" s="47">
        <v>111761</v>
      </c>
      <c r="E2309" s="48">
        <v>113458</v>
      </c>
      <c r="F2309" s="48">
        <v>115148</v>
      </c>
      <c r="G2309" s="48">
        <v>116717</v>
      </c>
      <c r="H2309" s="4"/>
      <c r="I2309" s="5"/>
      <c r="J2309" s="5"/>
      <c r="K2309" s="5"/>
    </row>
    <row r="2310" spans="1:18" ht="11.25" customHeight="1" x14ac:dyDescent="0.2">
      <c r="A2310" s="30" t="s">
        <v>3871</v>
      </c>
      <c r="B2310" s="23" t="s">
        <v>3872</v>
      </c>
      <c r="C2310" s="47">
        <v>24746</v>
      </c>
      <c r="D2310" s="47">
        <v>25242</v>
      </c>
      <c r="E2310" s="48">
        <v>25679</v>
      </c>
      <c r="F2310" s="48">
        <v>25929</v>
      </c>
      <c r="G2310" s="48">
        <v>26120</v>
      </c>
      <c r="H2310" s="4"/>
      <c r="I2310" s="5"/>
      <c r="J2310" s="5"/>
      <c r="K2310" s="5"/>
    </row>
    <row r="2311" spans="1:18" ht="11.25" customHeight="1" x14ac:dyDescent="0.2">
      <c r="A2311" s="30" t="s">
        <v>3873</v>
      </c>
      <c r="B2311" s="23" t="s">
        <v>3874</v>
      </c>
      <c r="C2311" s="47">
        <v>10167</v>
      </c>
      <c r="D2311" s="47">
        <v>10434</v>
      </c>
      <c r="E2311" s="48">
        <v>10679</v>
      </c>
      <c r="F2311" s="48">
        <v>10849</v>
      </c>
      <c r="G2311" s="48">
        <v>10995</v>
      </c>
      <c r="H2311" s="4"/>
      <c r="I2311" s="5"/>
      <c r="J2311" s="5"/>
      <c r="K2311" s="5"/>
    </row>
    <row r="2312" spans="1:18" ht="11.25" customHeight="1" x14ac:dyDescent="0.2">
      <c r="A2312" s="30" t="s">
        <v>3875</v>
      </c>
      <c r="B2312" s="23" t="s">
        <v>3876</v>
      </c>
      <c r="C2312" s="47">
        <v>7326</v>
      </c>
      <c r="D2312" s="47">
        <v>7460</v>
      </c>
      <c r="E2312" s="48">
        <v>7578</v>
      </c>
      <c r="F2312" s="48">
        <v>7643</v>
      </c>
      <c r="G2312" s="48">
        <v>7691</v>
      </c>
      <c r="H2312" s="4"/>
      <c r="I2312" s="5"/>
      <c r="J2312" s="5"/>
      <c r="K2312" s="5"/>
    </row>
    <row r="2313" spans="1:18" ht="11.25" customHeight="1" x14ac:dyDescent="0.2">
      <c r="A2313" s="30" t="s">
        <v>3877</v>
      </c>
      <c r="B2313" s="23" t="s">
        <v>3878</v>
      </c>
      <c r="C2313" s="47">
        <v>8816</v>
      </c>
      <c r="D2313" s="47">
        <v>8936</v>
      </c>
      <c r="E2313" s="48">
        <v>9035</v>
      </c>
      <c r="F2313" s="48">
        <v>9078</v>
      </c>
      <c r="G2313" s="48">
        <v>9112</v>
      </c>
      <c r="H2313" s="4"/>
      <c r="I2313" s="5"/>
      <c r="J2313" s="5"/>
      <c r="K2313" s="5"/>
    </row>
    <row r="2314" spans="1:18" ht="11.25" customHeight="1" x14ac:dyDescent="0.2">
      <c r="A2314" s="30" t="s">
        <v>3879</v>
      </c>
      <c r="B2314" s="23" t="s">
        <v>3880</v>
      </c>
      <c r="C2314" s="47">
        <v>4713</v>
      </c>
      <c r="D2314" s="47">
        <v>4826</v>
      </c>
      <c r="E2314" s="48">
        <v>4927</v>
      </c>
      <c r="F2314" s="48">
        <v>4994</v>
      </c>
      <c r="G2314" s="48">
        <v>5049</v>
      </c>
      <c r="H2314" s="4"/>
      <c r="I2314" s="5"/>
      <c r="J2314" s="5"/>
      <c r="K2314" s="5"/>
    </row>
    <row r="2315" spans="1:18" ht="11.25" customHeight="1" x14ac:dyDescent="0.2">
      <c r="A2315" s="76" t="s">
        <v>3881</v>
      </c>
      <c r="B2315" s="32" t="s">
        <v>3882</v>
      </c>
      <c r="C2315" s="54">
        <f t="shared" ref="C2315:E2315" si="419">+SUM(C2316:C2318)</f>
        <v>22692</v>
      </c>
      <c r="D2315" s="54">
        <f t="shared" si="419"/>
        <v>23431</v>
      </c>
      <c r="E2315" s="54">
        <f t="shared" si="419"/>
        <v>24127</v>
      </c>
      <c r="F2315" s="54">
        <f t="shared" ref="F2315:G2315" si="420">+SUM(F2316:F2318)</f>
        <v>24759</v>
      </c>
      <c r="G2315" s="54">
        <f t="shared" si="420"/>
        <v>25361</v>
      </c>
      <c r="H2315" s="4"/>
      <c r="I2315" s="5"/>
      <c r="J2315" s="5"/>
      <c r="K2315" s="5"/>
    </row>
    <row r="2316" spans="1:18" ht="11.25" customHeight="1" x14ac:dyDescent="0.2">
      <c r="A2316" s="30" t="s">
        <v>3883</v>
      </c>
      <c r="B2316" s="23" t="s">
        <v>3884</v>
      </c>
      <c r="C2316" s="47">
        <v>13115</v>
      </c>
      <c r="D2316" s="47">
        <v>13476</v>
      </c>
      <c r="E2316" s="48">
        <v>13807</v>
      </c>
      <c r="F2316" s="48">
        <v>14099</v>
      </c>
      <c r="G2316" s="48">
        <v>14369</v>
      </c>
      <c r="H2316" s="4"/>
      <c r="I2316" s="5"/>
      <c r="J2316" s="5"/>
      <c r="K2316" s="5"/>
    </row>
    <row r="2317" spans="1:18" ht="11.25" customHeight="1" x14ac:dyDescent="0.2">
      <c r="A2317" s="30" t="s">
        <v>3885</v>
      </c>
      <c r="B2317" s="23" t="s">
        <v>3886</v>
      </c>
      <c r="C2317" s="47">
        <v>2609</v>
      </c>
      <c r="D2317" s="47">
        <v>2658</v>
      </c>
      <c r="E2317" s="48">
        <v>2700</v>
      </c>
      <c r="F2317" s="48">
        <v>2737</v>
      </c>
      <c r="G2317" s="48">
        <v>2772</v>
      </c>
      <c r="H2317" s="4"/>
      <c r="I2317" s="5"/>
      <c r="J2317" s="5"/>
      <c r="K2317" s="5"/>
    </row>
    <row r="2318" spans="1:18" ht="11.25" customHeight="1" x14ac:dyDescent="0.2">
      <c r="A2318" s="30" t="s">
        <v>3887</v>
      </c>
      <c r="B2318" s="23" t="s">
        <v>3888</v>
      </c>
      <c r="C2318" s="47">
        <v>6968</v>
      </c>
      <c r="D2318" s="47">
        <v>7297</v>
      </c>
      <c r="E2318" s="48">
        <v>7620</v>
      </c>
      <c r="F2318" s="48">
        <v>7923</v>
      </c>
      <c r="G2318" s="48">
        <v>8220</v>
      </c>
      <c r="H2318" s="4"/>
      <c r="I2318" s="5"/>
      <c r="J2318" s="5"/>
      <c r="K2318" s="5"/>
    </row>
    <row r="2319" spans="1:18" ht="11.25" customHeight="1" x14ac:dyDescent="0.2">
      <c r="A2319" s="76" t="s">
        <v>3889</v>
      </c>
      <c r="B2319" s="32" t="s">
        <v>3890</v>
      </c>
      <c r="C2319" s="54">
        <f t="shared" ref="C2319:E2319" si="421">+SUM(C2320:C2323)</f>
        <v>53074</v>
      </c>
      <c r="D2319" s="54">
        <f t="shared" si="421"/>
        <v>54609</v>
      </c>
      <c r="E2319" s="54">
        <f t="shared" si="421"/>
        <v>56038</v>
      </c>
      <c r="F2319" s="54">
        <f t="shared" ref="F2319:G2319" si="422">+SUM(F2320:F2323)</f>
        <v>57312</v>
      </c>
      <c r="G2319" s="54">
        <f t="shared" si="422"/>
        <v>58511</v>
      </c>
      <c r="H2319" s="4"/>
      <c r="I2319" s="5"/>
      <c r="J2319" s="5"/>
      <c r="K2319" s="5"/>
    </row>
    <row r="2320" spans="1:18" ht="11.25" customHeight="1" x14ac:dyDescent="0.2">
      <c r="A2320" s="30" t="s">
        <v>3891</v>
      </c>
      <c r="B2320" s="23" t="s">
        <v>3890</v>
      </c>
      <c r="C2320" s="47">
        <v>24067</v>
      </c>
      <c r="D2320" s="47">
        <v>24756</v>
      </c>
      <c r="E2320" s="48">
        <v>25390</v>
      </c>
      <c r="F2320" s="48">
        <v>26050</v>
      </c>
      <c r="G2320" s="48">
        <v>26665</v>
      </c>
      <c r="H2320" s="4"/>
      <c r="I2320" s="5"/>
      <c r="J2320" s="5"/>
      <c r="K2320" s="5"/>
    </row>
    <row r="2321" spans="1:19" ht="11.25" customHeight="1" x14ac:dyDescent="0.2">
      <c r="A2321" s="30" t="s">
        <v>3892</v>
      </c>
      <c r="B2321" s="23" t="s">
        <v>3893</v>
      </c>
      <c r="C2321" s="47">
        <v>18615</v>
      </c>
      <c r="D2321" s="47">
        <v>18931</v>
      </c>
      <c r="E2321" s="48">
        <v>19195</v>
      </c>
      <c r="F2321" s="48">
        <v>19512</v>
      </c>
      <c r="G2321" s="48">
        <v>19806</v>
      </c>
      <c r="H2321" s="4"/>
      <c r="I2321" s="5"/>
      <c r="J2321" s="5"/>
      <c r="K2321" s="5"/>
    </row>
    <row r="2322" spans="1:19" ht="11.25" customHeight="1" x14ac:dyDescent="0.2">
      <c r="A2322" s="30" t="s">
        <v>3894</v>
      </c>
      <c r="B2322" s="23" t="s">
        <v>3895</v>
      </c>
      <c r="C2322" s="47">
        <v>3677</v>
      </c>
      <c r="D2322" s="47">
        <v>3991</v>
      </c>
      <c r="E2322" s="48">
        <v>4320</v>
      </c>
      <c r="F2322" s="48">
        <v>4505</v>
      </c>
      <c r="G2322" s="48">
        <v>4686</v>
      </c>
      <c r="H2322" s="4"/>
      <c r="I2322" s="5"/>
      <c r="J2322" s="5"/>
      <c r="K2322" s="5"/>
    </row>
    <row r="2323" spans="1:19" ht="11.25" customHeight="1" x14ac:dyDescent="0.2">
      <c r="A2323" s="30" t="s">
        <v>3896</v>
      </c>
      <c r="B2323" s="23" t="s">
        <v>3897</v>
      </c>
      <c r="C2323" s="47">
        <v>6715</v>
      </c>
      <c r="D2323" s="47">
        <v>6931</v>
      </c>
      <c r="E2323" s="48">
        <v>7133</v>
      </c>
      <c r="F2323" s="48">
        <v>7245</v>
      </c>
      <c r="G2323" s="48">
        <v>7354</v>
      </c>
      <c r="H2323" s="4"/>
      <c r="I2323" s="5"/>
      <c r="J2323" s="5"/>
      <c r="K2323" s="5"/>
    </row>
    <row r="2324" spans="1:19" ht="3.05" customHeight="1" x14ac:dyDescent="0.2">
      <c r="A2324" s="30"/>
      <c r="B2324" s="23"/>
      <c r="C2324" s="47"/>
      <c r="D2324" s="47"/>
      <c r="E2324" s="48"/>
      <c r="F2324" s="48"/>
      <c r="G2324" s="48"/>
      <c r="H2324" s="4"/>
      <c r="I2324" s="5"/>
      <c r="J2324" s="5"/>
      <c r="K2324" s="5"/>
    </row>
    <row r="2325" spans="1:19" ht="11.25" customHeight="1" x14ac:dyDescent="0.2">
      <c r="A2325" s="75" t="s">
        <v>3898</v>
      </c>
      <c r="B2325" s="73" t="s">
        <v>3110</v>
      </c>
      <c r="C2325" s="74">
        <f t="shared" ref="C2325:E2325" si="423">+C2326+C2334+C2339+C2347</f>
        <v>558767</v>
      </c>
      <c r="D2325" s="74">
        <f t="shared" si="423"/>
        <v>574509</v>
      </c>
      <c r="E2325" s="74">
        <f t="shared" si="423"/>
        <v>589110</v>
      </c>
      <c r="F2325" s="74">
        <f t="shared" ref="F2325:G2325" si="424">+F2326+F2334+F2339+F2347</f>
        <v>602400</v>
      </c>
      <c r="G2325" s="74">
        <f t="shared" si="424"/>
        <v>615024</v>
      </c>
      <c r="H2325" s="4"/>
      <c r="I2325" s="5"/>
      <c r="J2325" s="5"/>
      <c r="K2325" s="5"/>
      <c r="N2325" s="34"/>
      <c r="O2325" s="34"/>
      <c r="P2325" s="34"/>
      <c r="Q2325" s="34"/>
      <c r="R2325" s="34"/>
      <c r="S2325" s="5"/>
    </row>
    <row r="2326" spans="1:19" ht="11.25" customHeight="1" x14ac:dyDescent="0.2">
      <c r="A2326" s="76" t="s">
        <v>3899</v>
      </c>
      <c r="B2326" s="32" t="s">
        <v>3900</v>
      </c>
      <c r="C2326" s="54">
        <f t="shared" ref="C2326:E2326" si="425">+SUM(C2327:C2333)</f>
        <v>425956</v>
      </c>
      <c r="D2326" s="54">
        <f t="shared" si="425"/>
        <v>437302</v>
      </c>
      <c r="E2326" s="54">
        <f t="shared" si="425"/>
        <v>447733</v>
      </c>
      <c r="F2326" s="54">
        <f t="shared" ref="F2326:G2326" si="426">+SUM(F2327:F2333)</f>
        <v>457311</v>
      </c>
      <c r="G2326" s="54">
        <f t="shared" si="426"/>
        <v>466369</v>
      </c>
      <c r="H2326" s="4"/>
      <c r="I2326" s="5"/>
      <c r="J2326" s="5"/>
      <c r="K2326" s="5"/>
    </row>
    <row r="2327" spans="1:19" ht="11.25" customHeight="1" x14ac:dyDescent="0.2">
      <c r="A2327" s="30" t="s">
        <v>3901</v>
      </c>
      <c r="B2327" s="23" t="s">
        <v>3902</v>
      </c>
      <c r="C2327" s="47">
        <v>165393</v>
      </c>
      <c r="D2327" s="47">
        <v>168924</v>
      </c>
      <c r="E2327" s="48">
        <v>172052</v>
      </c>
      <c r="F2327" s="48">
        <v>174981</v>
      </c>
      <c r="G2327" s="48">
        <v>177751</v>
      </c>
      <c r="H2327" s="4"/>
      <c r="I2327" s="5"/>
      <c r="J2327" s="5"/>
      <c r="K2327" s="5"/>
    </row>
    <row r="2328" spans="1:19" ht="11.25" customHeight="1" x14ac:dyDescent="0.2">
      <c r="A2328" s="30" t="s">
        <v>3903</v>
      </c>
      <c r="B2328" s="23" t="s">
        <v>3904</v>
      </c>
      <c r="C2328" s="47">
        <v>18426</v>
      </c>
      <c r="D2328" s="47">
        <v>19029</v>
      </c>
      <c r="E2328" s="48">
        <v>19598</v>
      </c>
      <c r="F2328" s="48">
        <v>20113</v>
      </c>
      <c r="G2328" s="48">
        <v>20601</v>
      </c>
      <c r="H2328" s="4"/>
      <c r="I2328" s="5"/>
      <c r="J2328" s="5"/>
      <c r="K2328" s="5"/>
    </row>
    <row r="2329" spans="1:19" ht="11.25" customHeight="1" x14ac:dyDescent="0.2">
      <c r="A2329" s="30" t="s">
        <v>3905</v>
      </c>
      <c r="B2329" s="23" t="s">
        <v>3906</v>
      </c>
      <c r="C2329" s="47">
        <v>12052</v>
      </c>
      <c r="D2329" s="47">
        <v>12217</v>
      </c>
      <c r="E2329" s="48">
        <v>12350</v>
      </c>
      <c r="F2329" s="48">
        <v>12481</v>
      </c>
      <c r="G2329" s="48">
        <v>12605</v>
      </c>
      <c r="H2329" s="4"/>
      <c r="I2329" s="5"/>
      <c r="J2329" s="5"/>
      <c r="K2329" s="5"/>
    </row>
    <row r="2330" spans="1:19" ht="11.25" customHeight="1" x14ac:dyDescent="0.2">
      <c r="A2330" s="30" t="s">
        <v>3907</v>
      </c>
      <c r="B2330" s="23" t="s">
        <v>3908</v>
      </c>
      <c r="C2330" s="47">
        <v>11880</v>
      </c>
      <c r="D2330" s="47">
        <v>11937</v>
      </c>
      <c r="E2330" s="48">
        <v>11961</v>
      </c>
      <c r="F2330" s="48">
        <v>11997</v>
      </c>
      <c r="G2330" s="48">
        <v>12030</v>
      </c>
      <c r="H2330" s="4"/>
      <c r="I2330" s="5"/>
      <c r="J2330" s="5"/>
      <c r="K2330" s="5"/>
    </row>
    <row r="2331" spans="1:19" ht="11.25" customHeight="1" x14ac:dyDescent="0.2">
      <c r="A2331" s="30" t="s">
        <v>3909</v>
      </c>
      <c r="B2331" s="23" t="s">
        <v>3910</v>
      </c>
      <c r="C2331" s="47">
        <v>112352</v>
      </c>
      <c r="D2331" s="47">
        <v>115625</v>
      </c>
      <c r="E2331" s="48">
        <v>118666</v>
      </c>
      <c r="F2331" s="48">
        <v>121443</v>
      </c>
      <c r="G2331" s="48">
        <v>124069</v>
      </c>
      <c r="H2331" s="4"/>
      <c r="I2331" s="5"/>
      <c r="J2331" s="5"/>
      <c r="K2331" s="5"/>
    </row>
    <row r="2332" spans="1:19" ht="11.25" customHeight="1" x14ac:dyDescent="0.2">
      <c r="A2332" s="30" t="s">
        <v>3911</v>
      </c>
      <c r="B2332" s="23" t="s">
        <v>3912</v>
      </c>
      <c r="C2332" s="47">
        <v>5624</v>
      </c>
      <c r="D2332" s="47">
        <v>5690</v>
      </c>
      <c r="E2332" s="48">
        <v>5742</v>
      </c>
      <c r="F2332" s="48">
        <v>5794</v>
      </c>
      <c r="G2332" s="48">
        <v>5843</v>
      </c>
      <c r="H2332" s="4"/>
      <c r="I2332" s="5"/>
      <c r="J2332" s="5"/>
      <c r="K2332" s="5"/>
    </row>
    <row r="2333" spans="1:19" ht="11.25" customHeight="1" x14ac:dyDescent="0.2">
      <c r="A2333" s="30" t="s">
        <v>3913</v>
      </c>
      <c r="B2333" s="23" t="s">
        <v>3914</v>
      </c>
      <c r="C2333" s="47">
        <v>100229</v>
      </c>
      <c r="D2333" s="47">
        <v>103880</v>
      </c>
      <c r="E2333" s="48">
        <v>107364</v>
      </c>
      <c r="F2333" s="48">
        <v>110502</v>
      </c>
      <c r="G2333" s="48">
        <v>113470</v>
      </c>
      <c r="H2333" s="4"/>
      <c r="I2333" s="5"/>
      <c r="J2333" s="5"/>
      <c r="K2333" s="5"/>
    </row>
    <row r="2334" spans="1:19" ht="11.25" customHeight="1" x14ac:dyDescent="0.2">
      <c r="A2334" s="76" t="s">
        <v>3915</v>
      </c>
      <c r="B2334" s="32" t="s">
        <v>3916</v>
      </c>
      <c r="C2334" s="54">
        <f t="shared" ref="C2334:E2334" si="427">+SUM(C2335:C2338)</f>
        <v>57633</v>
      </c>
      <c r="D2334" s="54">
        <f t="shared" si="427"/>
        <v>59396</v>
      </c>
      <c r="E2334" s="54">
        <f t="shared" si="427"/>
        <v>61049</v>
      </c>
      <c r="F2334" s="54">
        <f t="shared" ref="F2334:G2334" si="428">+SUM(F2335:F2338)</f>
        <v>62480</v>
      </c>
      <c r="G2334" s="54">
        <f t="shared" si="428"/>
        <v>63844</v>
      </c>
      <c r="H2334" s="4"/>
      <c r="I2334" s="5"/>
      <c r="J2334" s="5"/>
      <c r="K2334" s="5"/>
    </row>
    <row r="2335" spans="1:19" ht="11.25" customHeight="1" x14ac:dyDescent="0.2">
      <c r="A2335" s="30" t="s">
        <v>3917</v>
      </c>
      <c r="B2335" s="23" t="s">
        <v>3918</v>
      </c>
      <c r="C2335" s="47">
        <v>37423</v>
      </c>
      <c r="D2335" s="47">
        <v>38611</v>
      </c>
      <c r="E2335" s="48">
        <v>39732</v>
      </c>
      <c r="F2335" s="48">
        <v>40699</v>
      </c>
      <c r="G2335" s="48">
        <v>41621</v>
      </c>
      <c r="H2335" s="4"/>
      <c r="I2335" s="5"/>
      <c r="J2335" s="5"/>
      <c r="K2335" s="5"/>
    </row>
    <row r="2336" spans="1:19" ht="11.25" customHeight="1" x14ac:dyDescent="0.2">
      <c r="A2336" s="30" t="s">
        <v>3919</v>
      </c>
      <c r="B2336" s="23" t="s">
        <v>3920</v>
      </c>
      <c r="C2336" s="47">
        <v>7963</v>
      </c>
      <c r="D2336" s="47">
        <v>8123</v>
      </c>
      <c r="E2336" s="48">
        <v>8264</v>
      </c>
      <c r="F2336" s="48">
        <v>8390</v>
      </c>
      <c r="G2336" s="48">
        <v>8510</v>
      </c>
      <c r="H2336" s="4"/>
      <c r="I2336" s="5"/>
      <c r="J2336" s="5"/>
      <c r="K2336" s="5"/>
    </row>
    <row r="2337" spans="1:11" ht="11.25" customHeight="1" x14ac:dyDescent="0.2">
      <c r="A2337" s="30" t="s">
        <v>3921</v>
      </c>
      <c r="B2337" s="23" t="s">
        <v>3922</v>
      </c>
      <c r="C2337" s="47">
        <v>9969</v>
      </c>
      <c r="D2337" s="47">
        <v>10303</v>
      </c>
      <c r="E2337" s="48">
        <v>10618</v>
      </c>
      <c r="F2337" s="48">
        <v>10890</v>
      </c>
      <c r="G2337" s="48">
        <v>11149</v>
      </c>
      <c r="H2337" s="4"/>
      <c r="I2337" s="5"/>
      <c r="J2337" s="5"/>
      <c r="K2337" s="5"/>
    </row>
    <row r="2338" spans="1:11" ht="11.25" customHeight="1" x14ac:dyDescent="0.2">
      <c r="A2338" s="30" t="s">
        <v>3923</v>
      </c>
      <c r="B2338" s="23" t="s">
        <v>3924</v>
      </c>
      <c r="C2338" s="47">
        <v>2278</v>
      </c>
      <c r="D2338" s="47">
        <v>2359</v>
      </c>
      <c r="E2338" s="48">
        <v>2435</v>
      </c>
      <c r="F2338" s="48">
        <v>2501</v>
      </c>
      <c r="G2338" s="48">
        <v>2564</v>
      </c>
      <c r="H2338" s="4"/>
      <c r="I2338" s="5"/>
      <c r="J2338" s="5"/>
      <c r="K2338" s="5"/>
    </row>
    <row r="2339" spans="1:11" ht="11.25" customHeight="1" x14ac:dyDescent="0.2">
      <c r="A2339" s="76" t="s">
        <v>3925</v>
      </c>
      <c r="B2339" s="32" t="s">
        <v>3926</v>
      </c>
      <c r="C2339" s="54">
        <f t="shared" ref="C2339:E2339" si="429">+SUM(C2340:C2344)</f>
        <v>71835</v>
      </c>
      <c r="D2339" s="54">
        <f t="shared" si="429"/>
        <v>74494</v>
      </c>
      <c r="E2339" s="54">
        <f t="shared" si="429"/>
        <v>77044</v>
      </c>
      <c r="F2339" s="54">
        <f>+SUM(F2340:F2346)</f>
        <v>79328</v>
      </c>
      <c r="G2339" s="54">
        <f>+SUM(G2340:G2346)</f>
        <v>81541</v>
      </c>
      <c r="H2339" s="4"/>
      <c r="I2339" s="5"/>
      <c r="J2339" s="5"/>
      <c r="K2339" s="5"/>
    </row>
    <row r="2340" spans="1:11" ht="11.25" customHeight="1" x14ac:dyDescent="0.2">
      <c r="A2340" s="30" t="s">
        <v>3927</v>
      </c>
      <c r="B2340" s="23" t="s">
        <v>3928</v>
      </c>
      <c r="C2340" s="47">
        <v>35675</v>
      </c>
      <c r="D2340" s="47">
        <v>36918</v>
      </c>
      <c r="E2340" s="48">
        <v>38100</v>
      </c>
      <c r="F2340" s="48">
        <v>29520</v>
      </c>
      <c r="G2340" s="48">
        <v>30297</v>
      </c>
      <c r="H2340" s="4"/>
      <c r="I2340" s="5"/>
      <c r="J2340" s="5"/>
      <c r="K2340" s="5"/>
    </row>
    <row r="2341" spans="1:11" ht="11.25" customHeight="1" x14ac:dyDescent="0.2">
      <c r="A2341" s="30" t="s">
        <v>3929</v>
      </c>
      <c r="B2341" s="23" t="s">
        <v>3930</v>
      </c>
      <c r="C2341" s="47">
        <v>11230</v>
      </c>
      <c r="D2341" s="47">
        <v>11656</v>
      </c>
      <c r="E2341" s="48">
        <v>12065</v>
      </c>
      <c r="F2341" s="48">
        <v>12431</v>
      </c>
      <c r="G2341" s="48">
        <v>12786</v>
      </c>
      <c r="H2341" s="4"/>
      <c r="I2341" s="5"/>
      <c r="J2341" s="5"/>
      <c r="K2341" s="5"/>
    </row>
    <row r="2342" spans="1:11" ht="11.25" customHeight="1" x14ac:dyDescent="0.2">
      <c r="A2342" s="30" t="s">
        <v>3931</v>
      </c>
      <c r="B2342" s="23" t="s">
        <v>3932</v>
      </c>
      <c r="C2342" s="47">
        <v>9377</v>
      </c>
      <c r="D2342" s="47">
        <v>9803</v>
      </c>
      <c r="E2342" s="48">
        <v>10219</v>
      </c>
      <c r="F2342" s="48">
        <v>10588</v>
      </c>
      <c r="G2342" s="48">
        <v>10946</v>
      </c>
      <c r="H2342" s="4"/>
      <c r="I2342" s="5"/>
      <c r="J2342" s="5"/>
      <c r="K2342" s="5"/>
    </row>
    <row r="2343" spans="1:11" ht="11.25" customHeight="1" x14ac:dyDescent="0.2">
      <c r="A2343" s="30" t="s">
        <v>3933</v>
      </c>
      <c r="B2343" s="23" t="s">
        <v>3934</v>
      </c>
      <c r="C2343" s="47">
        <v>9650</v>
      </c>
      <c r="D2343" s="47">
        <v>10080</v>
      </c>
      <c r="E2343" s="48">
        <v>10501</v>
      </c>
      <c r="F2343" s="48">
        <v>10874</v>
      </c>
      <c r="G2343" s="48">
        <v>11236</v>
      </c>
      <c r="H2343" s="4"/>
      <c r="I2343" s="5"/>
      <c r="J2343" s="5"/>
      <c r="K2343" s="5"/>
    </row>
    <row r="2344" spans="1:11" ht="11.25" customHeight="1" x14ac:dyDescent="0.2">
      <c r="A2344" s="30" t="s">
        <v>3935</v>
      </c>
      <c r="B2344" s="23" t="s">
        <v>3936</v>
      </c>
      <c r="C2344" s="47">
        <v>5903</v>
      </c>
      <c r="D2344" s="47">
        <v>6037</v>
      </c>
      <c r="E2344" s="48">
        <v>6159</v>
      </c>
      <c r="F2344" s="48">
        <v>6272</v>
      </c>
      <c r="G2344" s="48">
        <v>6380</v>
      </c>
      <c r="H2344" s="4"/>
      <c r="I2344" s="5"/>
      <c r="J2344" s="5"/>
      <c r="K2344" s="5"/>
    </row>
    <row r="2345" spans="1:11" ht="11.25" customHeight="1" x14ac:dyDescent="0.2">
      <c r="A2345" s="30" t="s">
        <v>3937</v>
      </c>
      <c r="B2345" s="23" t="s">
        <v>3938</v>
      </c>
      <c r="C2345" s="48" t="s">
        <v>694</v>
      </c>
      <c r="D2345" s="48" t="s">
        <v>694</v>
      </c>
      <c r="E2345" s="48" t="s">
        <v>694</v>
      </c>
      <c r="F2345" s="48">
        <v>4434</v>
      </c>
      <c r="G2345" s="48">
        <v>4550</v>
      </c>
      <c r="H2345" s="4"/>
      <c r="I2345" s="5"/>
      <c r="J2345" s="5"/>
      <c r="K2345" s="5"/>
    </row>
    <row r="2346" spans="1:11" ht="11.25" customHeight="1" x14ac:dyDescent="0.2">
      <c r="A2346" s="30" t="s">
        <v>3939</v>
      </c>
      <c r="B2346" s="23" t="s">
        <v>3940</v>
      </c>
      <c r="C2346" s="48" t="s">
        <v>694</v>
      </c>
      <c r="D2346" s="48" t="s">
        <v>694</v>
      </c>
      <c r="E2346" s="48" t="s">
        <v>694</v>
      </c>
      <c r="F2346" s="48">
        <v>5209</v>
      </c>
      <c r="G2346" s="48">
        <v>5346</v>
      </c>
      <c r="H2346" s="4"/>
      <c r="I2346" s="5"/>
      <c r="J2346" s="5"/>
      <c r="K2346" s="5"/>
    </row>
    <row r="2347" spans="1:11" ht="11.25" customHeight="1" x14ac:dyDescent="0.2">
      <c r="A2347" s="76" t="s">
        <v>3941</v>
      </c>
      <c r="B2347" s="32" t="s">
        <v>3942</v>
      </c>
      <c r="C2347" s="54">
        <f t="shared" ref="C2347:E2347" si="430">+C2348</f>
        <v>3343</v>
      </c>
      <c r="D2347" s="54">
        <f t="shared" si="430"/>
        <v>3317</v>
      </c>
      <c r="E2347" s="54">
        <f t="shared" si="430"/>
        <v>3284</v>
      </c>
      <c r="F2347" s="54">
        <f t="shared" ref="F2347:G2347" si="431">+F2348</f>
        <v>3281</v>
      </c>
      <c r="G2347" s="54">
        <f t="shared" si="431"/>
        <v>3270</v>
      </c>
      <c r="H2347" s="4"/>
      <c r="I2347" s="5"/>
      <c r="J2347" s="5"/>
      <c r="K2347" s="5"/>
    </row>
    <row r="2348" spans="1:11" ht="11.25" customHeight="1" x14ac:dyDescent="0.2">
      <c r="A2348" s="68" t="s">
        <v>3943</v>
      </c>
      <c r="B2348" s="69" t="s">
        <v>3942</v>
      </c>
      <c r="C2348" s="70">
        <v>3343</v>
      </c>
      <c r="D2348" s="70">
        <v>3317</v>
      </c>
      <c r="E2348" s="71">
        <v>3284</v>
      </c>
      <c r="F2348" s="71">
        <v>3281</v>
      </c>
      <c r="G2348" s="71">
        <v>3270</v>
      </c>
      <c r="H2348" s="4"/>
      <c r="I2348" s="5"/>
      <c r="J2348" s="5"/>
      <c r="K2348" s="5"/>
    </row>
    <row r="2349" spans="1:11" ht="23.95" customHeight="1" x14ac:dyDescent="0.25">
      <c r="A2349" s="78" t="s">
        <v>3944</v>
      </c>
      <c r="B2349" s="79"/>
      <c r="C2349" s="79"/>
      <c r="D2349" s="79"/>
      <c r="E2349" s="79"/>
      <c r="F2349" s="79"/>
      <c r="G2349" s="79"/>
    </row>
    <row r="2350" spans="1:11" ht="23.95" customHeight="1" x14ac:dyDescent="0.25">
      <c r="A2350" s="78" t="s">
        <v>3945</v>
      </c>
      <c r="B2350" s="79"/>
      <c r="C2350" s="79"/>
      <c r="D2350" s="79"/>
      <c r="E2350" s="79"/>
      <c r="F2350" s="79"/>
      <c r="G2350" s="79"/>
    </row>
    <row r="2351" spans="1:11" ht="23.95" customHeight="1" x14ac:dyDescent="0.25">
      <c r="A2351" s="78" t="s">
        <v>3946</v>
      </c>
      <c r="B2351" s="79"/>
      <c r="C2351" s="79"/>
      <c r="D2351" s="79"/>
      <c r="E2351" s="79"/>
      <c r="F2351" s="79"/>
      <c r="G2351" s="79"/>
    </row>
    <row r="2352" spans="1:11" ht="23.95" customHeight="1" x14ac:dyDescent="0.25">
      <c r="A2352" s="78" t="s">
        <v>3947</v>
      </c>
      <c r="B2352" s="79"/>
      <c r="C2352" s="79"/>
      <c r="D2352" s="79"/>
      <c r="E2352" s="79"/>
      <c r="F2352" s="79"/>
      <c r="G2352" s="79"/>
    </row>
    <row r="2353" spans="1:7" ht="23.95" customHeight="1" x14ac:dyDescent="0.25">
      <c r="A2353" s="78" t="s">
        <v>3948</v>
      </c>
      <c r="B2353" s="79"/>
      <c r="C2353" s="79"/>
      <c r="D2353" s="79"/>
      <c r="E2353" s="79"/>
      <c r="F2353" s="79"/>
      <c r="G2353" s="79"/>
    </row>
    <row r="2354" spans="1:7" ht="23.95" customHeight="1" x14ac:dyDescent="0.25">
      <c r="A2354" s="78" t="s">
        <v>3949</v>
      </c>
      <c r="B2354" s="79"/>
      <c r="C2354" s="79"/>
      <c r="D2354" s="79"/>
      <c r="E2354" s="79"/>
      <c r="F2354" s="79"/>
      <c r="G2354" s="79"/>
    </row>
    <row r="2355" spans="1:7" ht="23.95" customHeight="1" x14ac:dyDescent="0.25">
      <c r="A2355" s="78" t="s">
        <v>3950</v>
      </c>
      <c r="B2355" s="79"/>
      <c r="C2355" s="79"/>
      <c r="D2355" s="79"/>
      <c r="E2355" s="79"/>
      <c r="F2355" s="79"/>
      <c r="G2355" s="79"/>
    </row>
    <row r="2356" spans="1:7" ht="23.95" customHeight="1" x14ac:dyDescent="0.25">
      <c r="A2356" s="78" t="s">
        <v>3951</v>
      </c>
      <c r="B2356" s="79"/>
      <c r="C2356" s="79"/>
      <c r="D2356" s="79"/>
      <c r="E2356" s="79"/>
      <c r="F2356" s="79"/>
      <c r="G2356" s="79"/>
    </row>
    <row r="2357" spans="1:7" ht="23.95" customHeight="1" x14ac:dyDescent="0.25">
      <c r="A2357" s="78" t="s">
        <v>3952</v>
      </c>
      <c r="B2357" s="79"/>
      <c r="C2357" s="79"/>
      <c r="D2357" s="79"/>
      <c r="E2357" s="79"/>
      <c r="F2357" s="79"/>
      <c r="G2357" s="79"/>
    </row>
    <row r="2358" spans="1:7" ht="23.95" customHeight="1" x14ac:dyDescent="0.25">
      <c r="A2358" s="78" t="s">
        <v>3953</v>
      </c>
      <c r="B2358" s="79"/>
      <c r="C2358" s="79"/>
      <c r="D2358" s="79"/>
      <c r="E2358" s="79"/>
      <c r="F2358" s="79"/>
      <c r="G2358" s="79"/>
    </row>
    <row r="2359" spans="1:7" ht="23.95" customHeight="1" x14ac:dyDescent="0.25">
      <c r="A2359" s="78" t="s">
        <v>3954</v>
      </c>
      <c r="B2359" s="79"/>
      <c r="C2359" s="79"/>
      <c r="D2359" s="79"/>
      <c r="E2359" s="79"/>
      <c r="F2359" s="79"/>
      <c r="G2359" s="79"/>
    </row>
    <row r="2360" spans="1:7" ht="23.95" customHeight="1" x14ac:dyDescent="0.25">
      <c r="A2360" s="78" t="s">
        <v>3955</v>
      </c>
      <c r="B2360" s="79"/>
      <c r="C2360" s="79"/>
      <c r="D2360" s="79"/>
      <c r="E2360" s="79"/>
      <c r="F2360" s="79"/>
      <c r="G2360" s="79"/>
    </row>
    <row r="2361" spans="1:7" ht="23.95" customHeight="1" x14ac:dyDescent="0.25">
      <c r="A2361" s="78" t="s">
        <v>3956</v>
      </c>
      <c r="B2361" s="79"/>
      <c r="C2361" s="79"/>
      <c r="D2361" s="79"/>
      <c r="E2361" s="79"/>
      <c r="F2361" s="79"/>
      <c r="G2361" s="79"/>
    </row>
    <row r="2362" spans="1:7" ht="23.95" customHeight="1" x14ac:dyDescent="0.25">
      <c r="A2362" s="78" t="s">
        <v>3957</v>
      </c>
      <c r="B2362" s="79"/>
      <c r="C2362" s="79"/>
      <c r="D2362" s="79"/>
      <c r="E2362" s="79"/>
      <c r="F2362" s="79"/>
      <c r="G2362" s="79"/>
    </row>
    <row r="2363" spans="1:7" ht="23.95" customHeight="1" x14ac:dyDescent="0.25">
      <c r="A2363" s="78" t="s">
        <v>3958</v>
      </c>
      <c r="B2363" s="79"/>
      <c r="C2363" s="79"/>
      <c r="D2363" s="79"/>
      <c r="E2363" s="79"/>
      <c r="F2363" s="79"/>
      <c r="G2363" s="79"/>
    </row>
    <row r="2364" spans="1:7" ht="23.95" customHeight="1" x14ac:dyDescent="0.25">
      <c r="A2364" s="78" t="s">
        <v>3959</v>
      </c>
      <c r="B2364" s="79"/>
      <c r="C2364" s="79"/>
      <c r="D2364" s="79"/>
      <c r="E2364" s="79"/>
      <c r="F2364" s="79"/>
      <c r="G2364" s="79"/>
    </row>
    <row r="2365" spans="1:7" x14ac:dyDescent="0.2">
      <c r="A2365" s="56" t="s">
        <v>3960</v>
      </c>
      <c r="B2365" s="57"/>
      <c r="C2365" s="57"/>
      <c r="D2365" s="57"/>
      <c r="E2365" s="57"/>
      <c r="F2365" s="57"/>
      <c r="G2365" s="57"/>
    </row>
  </sheetData>
  <mergeCells count="352">
    <mergeCell ref="A2294:G2294"/>
    <mergeCell ref="A2296:A2297"/>
    <mergeCell ref="B2296:B2297"/>
    <mergeCell ref="F2296:F2297"/>
    <mergeCell ref="G2296:G2297"/>
    <mergeCell ref="A2237:G2237"/>
    <mergeCell ref="A2238:A2239"/>
    <mergeCell ref="B2238:B2239"/>
    <mergeCell ref="F2238:F2239"/>
    <mergeCell ref="G2238:G2239"/>
    <mergeCell ref="E2238:E2239"/>
    <mergeCell ref="E2296:E2297"/>
    <mergeCell ref="C2238:C2239"/>
    <mergeCell ref="D2238:D2239"/>
    <mergeCell ref="C2296:C2297"/>
    <mergeCell ref="D2296:D2297"/>
    <mergeCell ref="A2182:G2182"/>
    <mergeCell ref="A2183:A2184"/>
    <mergeCell ref="B2183:B2184"/>
    <mergeCell ref="F2183:F2184"/>
    <mergeCell ref="G2183:G2184"/>
    <mergeCell ref="A2126:G2126"/>
    <mergeCell ref="A2127:A2128"/>
    <mergeCell ref="B2127:B2128"/>
    <mergeCell ref="F2127:F2128"/>
    <mergeCell ref="G2127:G2128"/>
    <mergeCell ref="E2127:E2128"/>
    <mergeCell ref="E2183:E2184"/>
    <mergeCell ref="C2127:C2128"/>
    <mergeCell ref="D2127:D2128"/>
    <mergeCell ref="C2183:C2184"/>
    <mergeCell ref="D2183:D2184"/>
    <mergeCell ref="A2071:G2071"/>
    <mergeCell ref="A2072:A2073"/>
    <mergeCell ref="B2072:B2073"/>
    <mergeCell ref="F2072:F2073"/>
    <mergeCell ref="G2072:G2073"/>
    <mergeCell ref="A2015:G2015"/>
    <mergeCell ref="A2016:A2017"/>
    <mergeCell ref="B2016:B2017"/>
    <mergeCell ref="F2016:F2017"/>
    <mergeCell ref="G2016:G2017"/>
    <mergeCell ref="E2016:E2017"/>
    <mergeCell ref="E2072:E2073"/>
    <mergeCell ref="C2016:C2017"/>
    <mergeCell ref="D2016:D2017"/>
    <mergeCell ref="C2072:C2073"/>
    <mergeCell ref="D2072:D2073"/>
    <mergeCell ref="A1960:G1960"/>
    <mergeCell ref="A1961:A1962"/>
    <mergeCell ref="B1961:B1962"/>
    <mergeCell ref="F1961:F1962"/>
    <mergeCell ref="G1961:G1962"/>
    <mergeCell ref="A1904:G1904"/>
    <mergeCell ref="A1905:A1906"/>
    <mergeCell ref="B1905:B1906"/>
    <mergeCell ref="F1905:F1906"/>
    <mergeCell ref="G1905:G1906"/>
    <mergeCell ref="E1905:E1906"/>
    <mergeCell ref="E1961:E1962"/>
    <mergeCell ref="C1905:C1906"/>
    <mergeCell ref="D1905:D1906"/>
    <mergeCell ref="C1961:C1962"/>
    <mergeCell ref="D1961:D1962"/>
    <mergeCell ref="A1846:G1846"/>
    <mergeCell ref="A1847:A1848"/>
    <mergeCell ref="B1847:B1848"/>
    <mergeCell ref="F1847:F1848"/>
    <mergeCell ref="G1847:G1848"/>
    <mergeCell ref="A1789:G1789"/>
    <mergeCell ref="A1790:A1791"/>
    <mergeCell ref="B1790:B1791"/>
    <mergeCell ref="F1790:F1791"/>
    <mergeCell ref="G1790:G1791"/>
    <mergeCell ref="E1790:E1791"/>
    <mergeCell ref="E1847:E1848"/>
    <mergeCell ref="C1790:C1791"/>
    <mergeCell ref="D1790:D1791"/>
    <mergeCell ref="C1847:C1848"/>
    <mergeCell ref="D1847:D1848"/>
    <mergeCell ref="A1734:G1734"/>
    <mergeCell ref="A1735:A1736"/>
    <mergeCell ref="B1735:B1736"/>
    <mergeCell ref="F1735:F1736"/>
    <mergeCell ref="G1735:G1736"/>
    <mergeCell ref="A1679:G1679"/>
    <mergeCell ref="A1680:A1681"/>
    <mergeCell ref="B1680:B1681"/>
    <mergeCell ref="F1680:F1681"/>
    <mergeCell ref="G1680:G1681"/>
    <mergeCell ref="E1680:E1681"/>
    <mergeCell ref="E1735:E1736"/>
    <mergeCell ref="C1680:C1681"/>
    <mergeCell ref="D1680:D1681"/>
    <mergeCell ref="C1735:C1736"/>
    <mergeCell ref="D1735:D1736"/>
    <mergeCell ref="A1622:G1622"/>
    <mergeCell ref="A1623:A1624"/>
    <mergeCell ref="B1623:B1624"/>
    <mergeCell ref="F1623:F1624"/>
    <mergeCell ref="G1623:G1624"/>
    <mergeCell ref="A1565:G1565"/>
    <mergeCell ref="A1566:A1567"/>
    <mergeCell ref="B1566:B1567"/>
    <mergeCell ref="F1566:F1567"/>
    <mergeCell ref="G1566:G1567"/>
    <mergeCell ref="E1566:E1567"/>
    <mergeCell ref="E1623:E1624"/>
    <mergeCell ref="C1566:C1567"/>
    <mergeCell ref="D1566:D1567"/>
    <mergeCell ref="C1623:C1624"/>
    <mergeCell ref="D1623:D1624"/>
    <mergeCell ref="A1509:G1509"/>
    <mergeCell ref="A1510:A1511"/>
    <mergeCell ref="B1510:B1511"/>
    <mergeCell ref="F1510:F1511"/>
    <mergeCell ref="G1510:G1511"/>
    <mergeCell ref="A1454:G1454"/>
    <mergeCell ref="A1455:A1456"/>
    <mergeCell ref="B1455:B1456"/>
    <mergeCell ref="F1455:F1456"/>
    <mergeCell ref="G1455:G1456"/>
    <mergeCell ref="E1455:E1456"/>
    <mergeCell ref="E1510:E1511"/>
    <mergeCell ref="C1455:C1456"/>
    <mergeCell ref="D1455:D1456"/>
    <mergeCell ref="C1510:C1511"/>
    <mergeCell ref="D1510:D1511"/>
    <mergeCell ref="A1398:G1398"/>
    <mergeCell ref="A1399:A1400"/>
    <mergeCell ref="B1399:B1400"/>
    <mergeCell ref="F1399:F1400"/>
    <mergeCell ref="G1399:G1400"/>
    <mergeCell ref="A1343:G1343"/>
    <mergeCell ref="A1344:A1345"/>
    <mergeCell ref="B1344:B1345"/>
    <mergeCell ref="F1344:F1345"/>
    <mergeCell ref="G1344:G1345"/>
    <mergeCell ref="E1344:E1345"/>
    <mergeCell ref="E1399:E1400"/>
    <mergeCell ref="C1344:C1345"/>
    <mergeCell ref="D1344:D1345"/>
    <mergeCell ref="C1399:C1400"/>
    <mergeCell ref="D1399:D1400"/>
    <mergeCell ref="A1288:G1288"/>
    <mergeCell ref="A1289:A1290"/>
    <mergeCell ref="B1289:B1290"/>
    <mergeCell ref="F1289:F1290"/>
    <mergeCell ref="G1289:G1290"/>
    <mergeCell ref="A1234:G1234"/>
    <mergeCell ref="A1235:A1236"/>
    <mergeCell ref="B1235:B1236"/>
    <mergeCell ref="F1235:F1236"/>
    <mergeCell ref="G1235:G1236"/>
    <mergeCell ref="E1235:E1236"/>
    <mergeCell ref="E1289:E1290"/>
    <mergeCell ref="C1235:C1236"/>
    <mergeCell ref="D1235:D1236"/>
    <mergeCell ref="C1289:C1290"/>
    <mergeCell ref="D1289:D1290"/>
    <mergeCell ref="A1180:G1180"/>
    <mergeCell ref="A1181:A1182"/>
    <mergeCell ref="B1181:B1182"/>
    <mergeCell ref="F1181:F1182"/>
    <mergeCell ref="G1181:G1182"/>
    <mergeCell ref="A1122:G1122"/>
    <mergeCell ref="A1123:A1124"/>
    <mergeCell ref="B1123:B1124"/>
    <mergeCell ref="F1123:F1124"/>
    <mergeCell ref="G1123:G1124"/>
    <mergeCell ref="E1123:E1124"/>
    <mergeCell ref="E1181:E1182"/>
    <mergeCell ref="C1123:C1124"/>
    <mergeCell ref="D1123:D1124"/>
    <mergeCell ref="C1181:C1182"/>
    <mergeCell ref="D1181:D1182"/>
    <mergeCell ref="A1067:G1067"/>
    <mergeCell ref="A1068:A1069"/>
    <mergeCell ref="B1068:B1069"/>
    <mergeCell ref="F1068:F1069"/>
    <mergeCell ref="G1068:G1069"/>
    <mergeCell ref="A1010:G1010"/>
    <mergeCell ref="A1011:A1012"/>
    <mergeCell ref="B1011:B1012"/>
    <mergeCell ref="F1011:F1012"/>
    <mergeCell ref="G1011:G1012"/>
    <mergeCell ref="E1011:E1012"/>
    <mergeCell ref="E1068:E1069"/>
    <mergeCell ref="C1011:C1012"/>
    <mergeCell ref="D1011:D1012"/>
    <mergeCell ref="C1068:C1069"/>
    <mergeCell ref="D1068:D1069"/>
    <mergeCell ref="A952:G952"/>
    <mergeCell ref="A953:A954"/>
    <mergeCell ref="B953:B954"/>
    <mergeCell ref="F953:F954"/>
    <mergeCell ref="G953:G954"/>
    <mergeCell ref="A897:G897"/>
    <mergeCell ref="A898:A899"/>
    <mergeCell ref="B898:B899"/>
    <mergeCell ref="F898:F899"/>
    <mergeCell ref="G898:G899"/>
    <mergeCell ref="E898:E899"/>
    <mergeCell ref="E953:E954"/>
    <mergeCell ref="C898:C899"/>
    <mergeCell ref="D898:D899"/>
    <mergeCell ref="C953:C954"/>
    <mergeCell ref="D953:D954"/>
    <mergeCell ref="A840:G840"/>
    <mergeCell ref="A841:A842"/>
    <mergeCell ref="B841:B842"/>
    <mergeCell ref="F841:F842"/>
    <mergeCell ref="G841:G842"/>
    <mergeCell ref="A785:G785"/>
    <mergeCell ref="A786:A787"/>
    <mergeCell ref="B786:B787"/>
    <mergeCell ref="F786:F787"/>
    <mergeCell ref="G786:G787"/>
    <mergeCell ref="E786:E787"/>
    <mergeCell ref="E841:E842"/>
    <mergeCell ref="C786:C787"/>
    <mergeCell ref="D786:D787"/>
    <mergeCell ref="C841:C842"/>
    <mergeCell ref="D841:D842"/>
    <mergeCell ref="A731:G731"/>
    <mergeCell ref="A732:A733"/>
    <mergeCell ref="B732:B733"/>
    <mergeCell ref="F732:F733"/>
    <mergeCell ref="G732:G733"/>
    <mergeCell ref="A675:G675"/>
    <mergeCell ref="A676:A677"/>
    <mergeCell ref="B676:B677"/>
    <mergeCell ref="F676:F677"/>
    <mergeCell ref="G676:G677"/>
    <mergeCell ref="E676:E677"/>
    <mergeCell ref="E732:E733"/>
    <mergeCell ref="C676:C677"/>
    <mergeCell ref="D676:D677"/>
    <mergeCell ref="C732:C733"/>
    <mergeCell ref="D732:D733"/>
    <mergeCell ref="A619:G619"/>
    <mergeCell ref="A620:A621"/>
    <mergeCell ref="B620:B621"/>
    <mergeCell ref="F620:F621"/>
    <mergeCell ref="G620:G621"/>
    <mergeCell ref="A561:G561"/>
    <mergeCell ref="A562:A563"/>
    <mergeCell ref="B562:B563"/>
    <mergeCell ref="F562:F563"/>
    <mergeCell ref="G562:G563"/>
    <mergeCell ref="E562:E563"/>
    <mergeCell ref="E620:E621"/>
    <mergeCell ref="C562:C563"/>
    <mergeCell ref="D562:D563"/>
    <mergeCell ref="C620:C621"/>
    <mergeCell ref="D620:D621"/>
    <mergeCell ref="A504:G504"/>
    <mergeCell ref="A505:A506"/>
    <mergeCell ref="B505:B506"/>
    <mergeCell ref="F505:F506"/>
    <mergeCell ref="G505:G506"/>
    <mergeCell ref="A449:G449"/>
    <mergeCell ref="A450:A451"/>
    <mergeCell ref="B450:B451"/>
    <mergeCell ref="F450:F451"/>
    <mergeCell ref="G450:G451"/>
    <mergeCell ref="E450:E451"/>
    <mergeCell ref="E505:E506"/>
    <mergeCell ref="C450:C451"/>
    <mergeCell ref="D450:D451"/>
    <mergeCell ref="C505:C506"/>
    <mergeCell ref="D505:D506"/>
    <mergeCell ref="A391:G391"/>
    <mergeCell ref="A392:A393"/>
    <mergeCell ref="B392:B393"/>
    <mergeCell ref="F392:F393"/>
    <mergeCell ref="G392:G393"/>
    <mergeCell ref="A336:G336"/>
    <mergeCell ref="A337:A338"/>
    <mergeCell ref="B337:B338"/>
    <mergeCell ref="F337:F338"/>
    <mergeCell ref="G337:G338"/>
    <mergeCell ref="E337:E338"/>
    <mergeCell ref="E392:E393"/>
    <mergeCell ref="C337:C338"/>
    <mergeCell ref="D337:D338"/>
    <mergeCell ref="C392:C393"/>
    <mergeCell ref="D392:D393"/>
    <mergeCell ref="C114:C115"/>
    <mergeCell ref="D114:D115"/>
    <mergeCell ref="C170:C171"/>
    <mergeCell ref="D170:D171"/>
    <mergeCell ref="A280:G280"/>
    <mergeCell ref="A281:A282"/>
    <mergeCell ref="B281:B282"/>
    <mergeCell ref="F281:F282"/>
    <mergeCell ref="G281:G282"/>
    <mergeCell ref="A225:G225"/>
    <mergeCell ref="A226:A227"/>
    <mergeCell ref="B226:B227"/>
    <mergeCell ref="F226:F227"/>
    <mergeCell ref="G226:G227"/>
    <mergeCell ref="E226:E227"/>
    <mergeCell ref="E281:E282"/>
    <mergeCell ref="C226:C227"/>
    <mergeCell ref="D226:D227"/>
    <mergeCell ref="C281:C282"/>
    <mergeCell ref="D281:D282"/>
    <mergeCell ref="A1:G1"/>
    <mergeCell ref="A2:A3"/>
    <mergeCell ref="B2:B3"/>
    <mergeCell ref="F2:F3"/>
    <mergeCell ref="G2:G3"/>
    <mergeCell ref="E2:E3"/>
    <mergeCell ref="E58:E59"/>
    <mergeCell ref="C2:C3"/>
    <mergeCell ref="D2:D3"/>
    <mergeCell ref="C58:C59"/>
    <mergeCell ref="D58:D59"/>
    <mergeCell ref="A2360:G2360"/>
    <mergeCell ref="A2361:G2361"/>
    <mergeCell ref="A2362:G2362"/>
    <mergeCell ref="A2363:G2363"/>
    <mergeCell ref="A2364:G2364"/>
    <mergeCell ref="A2352:G2352"/>
    <mergeCell ref="A2354:G2354"/>
    <mergeCell ref="A57:G57"/>
    <mergeCell ref="A58:A59"/>
    <mergeCell ref="B58:B59"/>
    <mergeCell ref="F58:F59"/>
    <mergeCell ref="G58:G59"/>
    <mergeCell ref="A169:G169"/>
    <mergeCell ref="A170:A171"/>
    <mergeCell ref="B170:B171"/>
    <mergeCell ref="F170:F171"/>
    <mergeCell ref="G170:G171"/>
    <mergeCell ref="A113:G113"/>
    <mergeCell ref="A114:A115"/>
    <mergeCell ref="B114:B115"/>
    <mergeCell ref="F114:F115"/>
    <mergeCell ref="G114:G115"/>
    <mergeCell ref="E114:E115"/>
    <mergeCell ref="E170:E171"/>
    <mergeCell ref="A2349:G2349"/>
    <mergeCell ref="A2350:G2350"/>
    <mergeCell ref="A2351:G2351"/>
    <mergeCell ref="A2353:G2353"/>
    <mergeCell ref="A2355:G2355"/>
    <mergeCell ref="A2356:G2356"/>
    <mergeCell ref="A2357:G2357"/>
    <mergeCell ref="A2358:G2358"/>
    <mergeCell ref="A2359:G2359"/>
  </mergeCells>
  <printOptions horizontalCentered="1"/>
  <pageMargins left="0.70866141732283472" right="0.70866141732283472" top="0.74803149606299213" bottom="0.74803149606299213" header="0.31496062992125984" footer="0.31496062992125984"/>
  <pageSetup paperSize="9" scale="99" orientation="portrait" r:id="rId1"/>
  <rowBreaks count="37" manualBreakCount="37">
    <brk id="112" max="16383" man="1"/>
    <brk id="279" max="16383" man="1"/>
    <brk id="335" max="16383" man="1"/>
    <brk id="390" max="16383" man="1"/>
    <brk id="503" max="16383" man="1"/>
    <brk id="560" max="16383" man="1"/>
    <brk id="618" max="16383" man="1"/>
    <brk id="674" max="16383" man="1"/>
    <brk id="730" max="16383" man="1"/>
    <brk id="784" max="16383" man="1"/>
    <brk id="839" max="16383" man="1"/>
    <brk id="896" max="16383" man="1"/>
    <brk id="951" max="16383" man="1"/>
    <brk id="1009" max="16383" man="1"/>
    <brk id="1066" max="16383" man="1"/>
    <brk id="1121" max="16383" man="1"/>
    <brk id="1179" max="16383" man="1"/>
    <brk id="1233" max="16383" man="1"/>
    <brk id="1287" max="16383" man="1"/>
    <brk id="1342" max="16383" man="1"/>
    <brk id="1397" max="16383" man="1"/>
    <brk id="1453" max="16383" man="1"/>
    <brk id="1508" max="16383" man="1"/>
    <brk id="1564" max="16383" man="1"/>
    <brk id="1621" max="16383" man="1"/>
    <brk id="1678" max="16383" man="1"/>
    <brk id="1733" max="16383" man="1"/>
    <brk id="1788" max="16383" man="1"/>
    <brk id="1845" max="16383" man="1"/>
    <brk id="1903" max="16383" man="1"/>
    <brk id="1959" max="16383" man="1"/>
    <brk id="2014" max="16383" man="1"/>
    <brk id="2070" max="16383" man="1"/>
    <brk id="2125" max="16383" man="1"/>
    <brk id="2181" max="16383" man="1"/>
    <brk id="2236" max="16383" man="1"/>
    <brk id="2293" max="16383" man="1"/>
  </rowBreaks>
  <ignoredErrors>
    <ignoredError sqref="F1:G3 F30:G30 F37:G37 F50:G50 F54:G54 F56:G56 F83:G83 F96:G96 F104:G106 F112:G112 F124:G124 F130:G130 F137:G137 F140:G140 F156:G156 F168:G168 F177:G177 F182:G182 F190:G190 F207:G207 F213:G213 F224:G224 F238:G238 F249:G249 F261:G261 F266:G266 F277:G277 F279:G279 F292:G292 F303:G303 F312:G312 F324:G324 F335:G335 F350:G350 F358:G358 F376:G376 F390:G390 F401:G401 A395:B399 F416:G418 F448:G448 F462:G462 F476:G476 F491:G491 F503:G503 F517:G517 F526:G526 F533:G533 F545:G546 F560:G560 F569:G569 F576:G576 F638:G638 F647:G647 F670:G670 F674:G674 F697:G697 F730:G730 F755:G755 F780 F784:G784 F832 F837:G837 F839:G839 F855:G856 F864:G866 F893:G893 F896:G896 F951:G951 A944:A950 F1005:G1006 F1032:G1032 F1041:G1041 F1054:G1054 F1066:G1066 F1073:G1073 F1085:G1085 F1121:G1121 A1103:A1120 F1131:G1133 A1126:B1128 F1147:G1147 F1156:G1156 F1166:G1166 F1171:G1171 F1179:G1179 F1188:G1188 F1199:G1199 F1205:G1205 F1210:G1210 F1216:G1216 F1224:G1224 F1233:G1233 F1254:G1254 F1266:G1266 F1272:G1272 F1278:G1278 F1287:G1287 F1322:G1322 F1338:G1338 F1342:G1342 F1350:G1350 F1385:G1385 F1390:G1390 F1397:G1397 F1405:G1405 F1426:G1426 F1436:G1438 F1450:G1450 F1453:G1453 F1464:G1464 F1471:G1471 F1475:G1475 F1480:G1480 F1491:G1491 F1497:G1497 F1508:G1508 F1543:G1545 F1564:G1564 F1571:G1571 F1591:G1594 F1621:G1621 F1643:G1643 F1678:G1678 F1687:G1687 F1700:G1700 F1733:G1733 F1751:G1751 F1758:G1758 F1788:G1788 F1797:G1799 F1845:G1845 F1865:G1867 F1881:G1882 A1885:B1889 F1912:G1914 F1946:G1948 F1959:G1959 F2012:G2012 F2014:G2014 F2031:G2033 F2065:G2065 F2070:G2070 F2115:G2115 F2125:G2125 F2166:G2168 F2175:G2175 F2181:G2181 F2187:G2187 F2229:G2229 F2236:G2236 F2266:G2268 A2241:B2259 F2291:G2291 F2293:G2293 F2306:G2308 F2324:G2326 F2347:G2347 F7:G8 F5:G5 F1645:G1645 A1644 G1644 F2298:G2298 A2297:B2297 F2296:G2297 A2347:B2348 A2298:B2339 A2266:B2293 A2186:B2236 A2131:B2181 A2075:B2125 A2019:B2070 A1965:B2014 A1909:B1959 A1850:B1883 A1845:B1845 A1793:B1843 A1739:B1788 A1683:B1730 A1645:B1678 A1626:B1643 A1595:B1614 A1569:B1593 A1513:B1564 A1458:B1508 A1402:B1421 A1347:B1397 A1294:B1342 A1240:B1287 A1184:B1233 A1131:B1179 A1121:B1121 A1071:B1102 A1016:B1066 A967:B1008 A951:B951 A901:B943 A844:B896 A790:B839 A736:B784 A679:B730 A624:B674 A611:B617 A595:B595 A565:B581 A560:B560 A508:B558 A454:B490 A401:B448 A340:B386 A284:B335 A230:B279 A174:B224 A117:B168 A61:B112 A4:B56 A2:B3 E2 E2296 E2238 E2183 E2127 E2072 E2016 E1961 E1905 E1847 E1790 E1735 E1680 E1623 E1566 E1510 E1455 E1399 E1344 E1289 E1235 E1181 E1123 E1068 E1011 E953 E898 E841 E786 E732 E676 E620 E562 E505 E450 E392 E337 E281 E226 E170 E114 E58 C2 D2:D3 C2296:D2297 C2238:D2239 C2183:D2184 C2127:D2128 C2072:D2073 C2016:D2017 C1961:D1962 C1905:D1906 C1847:D1848 C1790:D1791 C1735:D1736 C1680:D1681 C1623:D1624 C1566:D1567 C1510:D1511 C1455:D1456 C1399:D1400 C1344:D1345 C1289:D1290 C1235:D1236 C1181:D1182 C1123:D1124 C1068:D1069 C1011:D1012 C953:D954 C898:D899 C841:D842 C786:D787 C732:D733 C676:D677 C620:D621 C562:D563 C505:D506 C450:D451 C392:D393 C337:D338 C281:D282 C226:D227 C170:D171 C114:D115 C58:D59 A114:B116 A58:B60 A170:B173 A226:B229 A281:B283 A337:B339 A392:B394 A450:B453 A505:B507 A562:B564 A620:B621 A676:B678 A732:B735 A786:B789 A841:B843 A898:B900 A953:B955 A1011:B1012 A1068:B1070 A1123:B1125 A1181:B1183 A1235:B1239 A1289:B1293 A1344:B1346 A1399:B1401 A1455:B1457 A1510:B1512 A1566:B1568 A1623:B1625 A1680:B1682 A1735:B1738 A1790:B1792 A1847:B1849 A1905:B1908 A1961:B1964 A2016:B2018 A2072:B2074 A2127:B2130 A2183:B2185 A2238:B2240 A2295:B2295 A956:A962 A582:A594 A388:B390 A387 A1594 A1884 A2261:B2263 A2260 A2341:B2344 A2340 F314:G314 G313 F854 F699:G699 F698 F789 B1 F58:G60 F114:G116 F170:G173 F226:G229 F281:G283 F337:G339 F392:G394 F450:G453 F505:G507 F562:G564 F620:G621 F676:G678 F732:G735 F786:G788 F841:G843 F898:G900 F953:G955 F1011:G1012 F1068:G1070 F1123:G1125 F1181:G1183 F1235:G1239 F1289:G1293 F1344:G1346 F1399:G1401 F1455:G1457 F1510:G1512 F1566:G1568 F1623:G1625 F1680:G1682 F1735:G1738 F1790:G1792 F1847:G1849 F1905:G1908 F1961:G1964 F2016:G2018 F2072:G2074 F2127:G2130 F2183:G2185 F2238:G2240 F2295:G2295 A596:A610 A623:G623 A1015:G1015 A1891:B1901 A1844 A1902 A2345:A2346 A2265 A1890 A1014 A963:A965 A559 A2264 B2296 A1423:B1453 A1422 A1616:B1621 A1615 A1732:B1733 A1731 A492:B503 A49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PROY_TOT 2021-2022</vt:lpstr>
      <vt:lpstr>'PROY_TOT 2021-2022'!Área_de_impresión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Casa</dc:creator>
  <cp:keywords/>
  <dc:description/>
  <cp:lastModifiedBy>ALUMNO - LEONARDO  CESAR ESPEJO MOYA</cp:lastModifiedBy>
  <cp:revision/>
  <dcterms:created xsi:type="dcterms:W3CDTF">2020-12-03T23:38:10Z</dcterms:created>
  <dcterms:modified xsi:type="dcterms:W3CDTF">2025-06-27T00:54:59Z</dcterms:modified>
  <cp:category/>
  <cp:contentStatus/>
</cp:coreProperties>
</file>